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3" sheetId="1" r:id="rId4"/>
    <sheet state="visible" name="sat" sheetId="2" r:id="rId5"/>
    <sheet state="visible" name="KDMX efactura Reciepts Uplo (2)" sheetId="3" r:id="rId6"/>
  </sheets>
  <definedNames>
    <definedName name="TableName">"Dummy"</definedName>
    <definedName hidden="1" localSheetId="1" name="_xlnm._FilterDatabase">sat!$W$1:$W$1607</definedName>
  </definedNames>
  <calcPr/>
  <extLst>
    <ext uri="GoogleSheetsCustomDataVersion1">
      <go:sheetsCustomData xmlns:go="http://customooxmlschemas.google.com/" r:id="rId7" roundtripDataSignature="AMtx7mjrsXoCdPkPmUHztJZp7ISRi6Mfng=="/>
    </ext>
  </extLst>
</workbook>
</file>

<file path=xl/sharedStrings.xml><?xml version="1.0" encoding="utf-8"?>
<sst xmlns="http://schemas.openxmlformats.org/spreadsheetml/2006/main" count="44624" uniqueCount="1406">
  <si>
    <t>ID</t>
  </si>
  <si>
    <t>*Régimen Fiscal:</t>
  </si>
  <si>
    <t>*RFC:</t>
  </si>
  <si>
    <t>*Razón Social</t>
  </si>
  <si>
    <t>Correo:</t>
  </si>
  <si>
    <t>Domicilio Fiscal(C.P.):</t>
  </si>
  <si>
    <t>Regimen_Fiscal</t>
  </si>
  <si>
    <t>Customer Number</t>
  </si>
  <si>
    <t>Traslados Base IVA 16</t>
  </si>
  <si>
    <t>Income Amount SUM 1</t>
  </si>
  <si>
    <t>Traslados Impuestos IVA 16:</t>
  </si>
  <si>
    <t>*Fecha Pago:</t>
  </si>
  <si>
    <t>Moneda P.</t>
  </si>
  <si>
    <t>*Forma Pago P</t>
  </si>
  <si>
    <t>Tipo Cambio P:</t>
  </si>
  <si>
    <t>*Monto:</t>
  </si>
  <si>
    <t>Monto</t>
  </si>
  <si>
    <t>SubT_Linea</t>
  </si>
  <si>
    <t>*Tipo Factor P:</t>
  </si>
  <si>
    <t>Iva_Linea</t>
  </si>
  <si>
    <t>*Impuesto P</t>
  </si>
  <si>
    <t>Tasa o Cuota P:</t>
  </si>
  <si>
    <t>*Id Doc.:</t>
  </si>
  <si>
    <t>serie_dr</t>
  </si>
  <si>
    <t>*Moneda DR:</t>
  </si>
  <si>
    <t>*Núm. Parcialidad</t>
  </si>
  <si>
    <t>*Saldo Anterior.:</t>
  </si>
  <si>
    <t>*Objeto Imp DR:</t>
  </si>
  <si>
    <t>Folio</t>
  </si>
  <si>
    <t>Equivalencia:</t>
  </si>
  <si>
    <t>*Imp. Pagado</t>
  </si>
  <si>
    <t>*Saldo Insoluto:</t>
  </si>
  <si>
    <t>Objeto Imp DR</t>
  </si>
  <si>
    <t>uuid_dr</t>
  </si>
  <si>
    <t>moneda_dr</t>
  </si>
  <si>
    <t xml:space="preserve">tc_dr
</t>
  </si>
  <si>
    <t>mpago_dr</t>
  </si>
  <si>
    <t>nparc_dr</t>
  </si>
  <si>
    <t>Total Linea</t>
  </si>
  <si>
    <t>RAZON SOCIAL</t>
  </si>
  <si>
    <t>RFC</t>
  </si>
  <si>
    <t>C.P</t>
  </si>
  <si>
    <t>mail</t>
  </si>
  <si>
    <t>https://www.mysuitecfdi.com/login.aspx</t>
  </si>
  <si>
    <t>CEC8504255S6</t>
  </si>
  <si>
    <t>COPIADORAS ELECTRONICAS DE CAJEME</t>
  </si>
  <si>
    <t>valley.move.swear.lunch.notable@addtodropbox.com</t>
  </si>
  <si>
    <t>85010</t>
  </si>
  <si>
    <t>Peso Mexicano</t>
  </si>
  <si>
    <t>Transferencia Electronica de pagos</t>
  </si>
  <si>
    <t>Tasa</t>
  </si>
  <si>
    <t>IVA</t>
  </si>
  <si>
    <t>162c7fe7-e2a4-41eb-b0b6-baecda87ab6b</t>
  </si>
  <si>
    <t>B</t>
  </si>
  <si>
    <t>Si objeto de impuesto</t>
  </si>
  <si>
    <t>54243</t>
  </si>
  <si>
    <t xml:space="preserve">MXN </t>
  </si>
  <si>
    <t>PPD</t>
  </si>
  <si>
    <t>ba817872-3379-4476-acd2-8eaa7dc921b4</t>
  </si>
  <si>
    <t>A</t>
  </si>
  <si>
    <t>fcb4e37b-57b7-47d2-8407-95962092426b</t>
  </si>
  <si>
    <t>4e6d8725-480d-4d5c-90cc-82dc0ba03677</t>
  </si>
  <si>
    <t>fdea12d5-b9a8-422a-a22e-8152789b0360</t>
  </si>
  <si>
    <t>d8f2e79e-6804-4da1-a33c-9ad53adba81f</t>
  </si>
  <si>
    <t>f304f6f4-1644-4230-94b2-c59c3f800cb8</t>
  </si>
  <si>
    <t>8387b009-db08-4930-9128-2230bc2ff33f</t>
  </si>
  <si>
    <t>872c7eb1-a393-49f7-84c9-dc08bb0e6832</t>
  </si>
  <si>
    <t>5869efa6-bdd0-4803-9c68-e7e44f3b1bf1</t>
  </si>
  <si>
    <t>3157aec7-5e7b-4288-b5eb-0e730e8899d4</t>
  </si>
  <si>
    <t>ae691c13-8799-4638-a1ab-92e953a0725a</t>
  </si>
  <si>
    <t>ad67fd55-087a-4933-a6bd-2290df912b15</t>
  </si>
  <si>
    <t>c0e5a78f-d951-4eab-88dc-77be9f53ba80</t>
  </si>
  <si>
    <t>561dd8c6-cdce-437c-b51f-689b8339f3a8</t>
  </si>
  <si>
    <t>183085ad-a200-4aea-88a3-a2c8c74b0279</t>
  </si>
  <si>
    <t>9ac55529-abf6-4763-aba8-58214482ae4f</t>
  </si>
  <si>
    <t>48f9c69b-61de-4bb7-b736-07785d286049</t>
  </si>
  <si>
    <t>2c820113-1883-4643-981c-978a8b685e1b</t>
  </si>
  <si>
    <t>0fe814a2-82d2-4f43-9b72-76d91d04b61f</t>
  </si>
  <si>
    <t>ab877b19-7347-42ef-a932-b858c4060818</t>
  </si>
  <si>
    <t>723b5d17-de18-4345-8704-2e0340445817</t>
  </si>
  <si>
    <t>933aea3a-5873-4959-9eec-73ce85083adf</t>
  </si>
  <si>
    <t>54934</t>
  </si>
  <si>
    <t>18516ec1-f49a-4f6a-a47b-b1de8d7d50ac</t>
  </si>
  <si>
    <t>4ba7cc5a-92a1-44a1-929f-76365e6821c1</t>
  </si>
  <si>
    <t>edc8465b-fdc1-4eeb-be4a-61b1c4da624a</t>
  </si>
  <si>
    <t>1e8c06dc-e5e9-47a6-9bd3-a382fd7dc202</t>
  </si>
  <si>
    <t>0183a0ae-db2a-4c8f-a2ec-4a2c265903cb</t>
  </si>
  <si>
    <t>7935ec29-7a33-493d-b170-e4a0bc505b25</t>
  </si>
  <si>
    <t>c86cba9d-3fb1-420d-b468-377eb776e30d</t>
  </si>
  <si>
    <t>5f4faf5e-a9cf-4411-9707-1de173c8be6d</t>
  </si>
  <si>
    <t>5cc0b0d6-f919-4802-925f-4cecb5eb3eb4</t>
  </si>
  <si>
    <t>46f9f013-1ca5-41c2-9b6a-73a562abe7a7</t>
  </si>
  <si>
    <t>81500ee2-3c21-4147-9d3e-2071c42c8f09</t>
  </si>
  <si>
    <t>147b5194-2664-4885-98f1-b0127c0d83bd</t>
  </si>
  <si>
    <t>6af17ab5-e619-42e8-af16-6b195950462f</t>
  </si>
  <si>
    <t>f60d03bf-a718-48b0-af84-af8c8de7c625</t>
  </si>
  <si>
    <t>7c3cc492-55bc-4ce3-950e-37dff9b085f6</t>
  </si>
  <si>
    <t>8ab21a95-798c-4bc4-875e-177a9303732b</t>
  </si>
  <si>
    <t>6baf16f6-c8a5-49e0-aef5-cff57371bc8e</t>
  </si>
  <si>
    <t>9ed167c1-264a-42d1-a443-c9c94b00edb3</t>
  </si>
  <si>
    <t>d09703d0-bd59-4ec4-8c0c-69ad3767d028</t>
  </si>
  <si>
    <t>a169a93e-aa65-45b3-8ace-5d84c7e7be54</t>
  </si>
  <si>
    <t>0aabbab2-d421-4a40-bb09-36d4c1e22cc1</t>
  </si>
  <si>
    <t>9df9c2e6-18b1-4450-a6e4-40dedddfff21</t>
  </si>
  <si>
    <t>396ee900-90bb-4db8-8eba-d3fbc87f540f</t>
  </si>
  <si>
    <t>e8c5afe0-b5b6-4d3f-ba13-17fd7a8c05e1</t>
  </si>
  <si>
    <t>eadd4336-0881-4bdc-b3fb-f6afec9e94bc</t>
  </si>
  <si>
    <t>d04a5398-ae28-4783-ad5e-82914cc35a2f</t>
  </si>
  <si>
    <t>74e2724f-a697-4a8a-a474-41cf971cd109</t>
  </si>
  <si>
    <t>61317af1-c99a-426c-9678-1d822ae6a7e2</t>
  </si>
  <si>
    <t>c29f80e1-36c1-4656-baef-78db7570aa99</t>
  </si>
  <si>
    <t>IPR8907104C6</t>
  </si>
  <si>
    <t>INFORMACION Y PRODUCTIVIDAD</t>
  </si>
  <si>
    <t>informacionyproductividad@yahoo.com.mx</t>
  </si>
  <si>
    <t>85800</t>
  </si>
  <si>
    <t>ac9e1824-c606-44c3-8b98-5f47e3d3ba46</t>
  </si>
  <si>
    <t>c294a13c-4468-47ec-8d9e-670ca33ce3b3</t>
  </si>
  <si>
    <t>15bda9aa-1997-4202-8fa0-fd3791a7ed22</t>
  </si>
  <si>
    <t>b30b79a0-bcff-403f-99e8-c3cca899b423</t>
  </si>
  <si>
    <t>9ce4fae6-0f8e-4f7f-ac29-a49b4b0ad0d4</t>
  </si>
  <si>
    <t>c150336c-e16f-4df7-9e6a-9afc7984487a</t>
  </si>
  <si>
    <t>d1c9aff3-8b12-4346-8f4f-c73dccabc23f</t>
  </si>
  <si>
    <t>890c05a8-cc3e-49a3-8579-ecb3214c5763</t>
  </si>
  <si>
    <t>eba7c5fa-f084-4b30-a19d-3e718687957f</t>
  </si>
  <si>
    <t>f1e247e1-a9d2-4429-871a-8c50b22f0865</t>
  </si>
  <si>
    <t>cf173813-ddd6-4ee0-9345-c8f60ec42305</t>
  </si>
  <si>
    <t>KCI070329142</t>
  </si>
  <si>
    <t>KM CORPORACION INTELIGENTE</t>
  </si>
  <si>
    <t>atencionaclientes@kmcorporacion.com</t>
  </si>
  <si>
    <t>78280</t>
  </si>
  <si>
    <t>cd3faa35-979a-4f6b-87b1-e0e22026145d</t>
  </si>
  <si>
    <t>57035</t>
  </si>
  <si>
    <t>29f7640b-f0be-4037-b25b-ebc71a9c1620</t>
  </si>
  <si>
    <t>334987e5-3a5f-4d73-bd72-77dfdd8cb0e2</t>
  </si>
  <si>
    <t>9498e0dd-bb3d-4fa2-8fb5-ee9b4f5f6bb5</t>
  </si>
  <si>
    <t>85f9518f-5e3c-44f8-b943-7bb5fbba2bfa</t>
  </si>
  <si>
    <t>956894d8-3326-436c-bf80-b167101bfa5b</t>
  </si>
  <si>
    <t>ec3a7f6c-ac93-419d-9675-067a8b976d77</t>
  </si>
  <si>
    <t>eaf5add4-c5af-4de8-9cb2-692bfc397458</t>
  </si>
  <si>
    <t>bbfaa884-c396-465c-862a-695215adcc41</t>
  </si>
  <si>
    <t>cc6cf097-f136-4afe-bd1c-d540683cdc8f</t>
  </si>
  <si>
    <t>CFS890405P66</t>
  </si>
  <si>
    <t>COPY FAX DEL SURESTE</t>
  </si>
  <si>
    <t>sergio_morelos@copyfax.mx</t>
  </si>
  <si>
    <t>29060</t>
  </si>
  <si>
    <t>796b84fe-93f5-46d8-a256-d3c7c3e65837</t>
  </si>
  <si>
    <t>d7eae46d-d776-4862-abcc-846c828efac1</t>
  </si>
  <si>
    <t>4ac97493-f0e6-4af7-bd9e-06d5d7c4813c</t>
  </si>
  <si>
    <t>52c1d2bc-9275-4282-b604-6a1d97787350</t>
  </si>
  <si>
    <t>c639d739-27ef-472f-b8a5-cbb824310ecc</t>
  </si>
  <si>
    <t>13fa6174-ef9b-43e9-ac50-cf21df13ec56</t>
  </si>
  <si>
    <t>e3380c40-ff97-4a09-96a4-60d1bff0b52d</t>
  </si>
  <si>
    <t>bf973abf-45b1-4317-9fbd-a7fab09a69da</t>
  </si>
  <si>
    <t>5d6bf6c2-89f7-4a49-a971-78cde4fc379b</t>
  </si>
  <si>
    <t>d08b8a7d-193d-40f4-a48e-d8d739ccd8d7</t>
  </si>
  <si>
    <t>5e55bae4-d2d7-4b80-a9f5-7aeb2ddc0ef1</t>
  </si>
  <si>
    <t>6f5a48dd-4a52-489d-b973-0ca36b4e140d</t>
  </si>
  <si>
    <t>47cdcbfc-6f66-4e58-99b1-97e66548028a</t>
  </si>
  <si>
    <t>3567f153-e326-4a2d-9a4e-2b00f71e385e</t>
  </si>
  <si>
    <t>d0e481ec-5cf3-4b9a-af68-4324434621bb</t>
  </si>
  <si>
    <t>6cbceff5-b69a-4a22-8068-883ba5baae3d</t>
  </si>
  <si>
    <t>185f9d43-4f8d-452c-ac6a-d032d4fb1306</t>
  </si>
  <si>
    <t>73195745-2469-4064-95c1-f19a2db7aee8</t>
  </si>
  <si>
    <t>4bcc4865-338b-4112-9457-32f4fe97b32c</t>
  </si>
  <si>
    <t>10ed7a58-36e7-407a-902e-7e094b5530ce</t>
  </si>
  <si>
    <t>99e4175a-63a1-4049-bcc0-b6e8af330269</t>
  </si>
  <si>
    <t>08f5e001-c023-4a06-b95c-3e84ea39bec1</t>
  </si>
  <si>
    <t>fa961db5-ed2f-4f47-bdfb-08b7866dec75</t>
  </si>
  <si>
    <t>14b01510-3ac2-4ea7-bec6-457f44f00318</t>
  </si>
  <si>
    <t>2e5fee06-fa46-4df5-90f4-b2e0aa69944b</t>
  </si>
  <si>
    <t>7c5a75e0-fee4-45dd-b662-068126f0edfc</t>
  </si>
  <si>
    <t>9f1b113c-bd2e-40fa-91ab-6154feb6dbc2</t>
  </si>
  <si>
    <t>42b96e63-b86f-419f-89c9-abcaa31abf10</t>
  </si>
  <si>
    <t>54936</t>
  </si>
  <si>
    <t>290ad09a-402b-4760-8cc6-8e43599decf2</t>
  </si>
  <si>
    <t>a555735b-eead-4d5b-81fd-af915dbe0b04</t>
  </si>
  <si>
    <t>a6a327aa-ccaf-4045-8835-83fa4c6d6f63</t>
  </si>
  <si>
    <t>a3cba4a4-f4d1-495e-993a-186c8e334eee</t>
  </si>
  <si>
    <t>8f7c9598-ea66-43a0-9929-590ab551b188</t>
  </si>
  <si>
    <t>4f4069d2-e3c4-4adc-ae4d-e061977d2b6a</t>
  </si>
  <si>
    <t>875b1e22-608d-4982-b258-a9b29959c490</t>
  </si>
  <si>
    <t>411f90ff-0644-4d97-aa16-6536410b9d88</t>
  </si>
  <si>
    <t>698dd2ba-497c-499b-bb81-f41617b7a2ac</t>
  </si>
  <si>
    <t>e759dcd8-26e8-44c5-bf1a-80f05e7d88ae</t>
  </si>
  <si>
    <t>4bddfbdd-a1c6-481f-bc17-44d82c6b523a</t>
  </si>
  <si>
    <t>92878ee2-59d2-49df-8b9c-4fa55846ff79</t>
  </si>
  <si>
    <t>b23512ba-8ab8-4752-8ed5-c85d5494760e</t>
  </si>
  <si>
    <t>e12d8480-abb1-4ec4-8177-4922da50cdab</t>
  </si>
  <si>
    <t>b1762fab-8492-485e-b5fa-7b0d94392c3d</t>
  </si>
  <si>
    <t>e9992d21-342c-47f7-93e6-24c706ca8b20</t>
  </si>
  <si>
    <t>9c1c5bfa-fd15-4a50-a729-3e654e9f4b40</t>
  </si>
  <si>
    <t>bc6e02bf-5460-4963-a1ea-f725380d81b7</t>
  </si>
  <si>
    <t>3ac90728-b170-4595-9d15-dfde7c14a330</t>
  </si>
  <si>
    <t>74f998c7-600f-4ce4-880f-77946d49be39</t>
  </si>
  <si>
    <t>068228d0-0571-4242-be1e-2ad2d64026a9</t>
  </si>
  <si>
    <t>b624fe9b-0dae-41b8-8da5-af3421d00f81</t>
  </si>
  <si>
    <t>2b58a6fa-b7a0-4912-88c0-c10b274dbc9b</t>
  </si>
  <si>
    <t>259870ba-0d4f-4dd9-b231-57ec7bc28e51</t>
  </si>
  <si>
    <t>2f4cc5cb-282e-4b72-b1cf-ac24e84c038e</t>
  </si>
  <si>
    <t>70033fef-b58c-4ebb-8008-9ff850b19465</t>
  </si>
  <si>
    <t>de5f19b2-3075-46e8-b3d2-6e1ad9e148d8</t>
  </si>
  <si>
    <t>e0d7478d-f0b3-463c-8bf3-cf783879a2bd</t>
  </si>
  <si>
    <t>7f7da8a7-00ed-45d6-969f-595055a7cf1b</t>
  </si>
  <si>
    <t>b0c3c1ba-4516-45f9-9406-593acc176707</t>
  </si>
  <si>
    <t>d7ad928e-e2e6-4dc0-b347-5d0132c7c342</t>
  </si>
  <si>
    <t>338a1db3-dab3-47e2-a0f1-91b8b780e4b9</t>
  </si>
  <si>
    <t>d9e77c00-2558-4127-b474-6a35caa69c74</t>
  </si>
  <si>
    <t>22c2aeb3-f971-429e-9899-28faaf59ff45</t>
  </si>
  <si>
    <t>8328bcf4-d243-4c99-8644-2da06102268b</t>
  </si>
  <si>
    <t>0cc03401-a883-4b58-8665-4a16b219c811</t>
  </si>
  <si>
    <t>7b6ed2b6-4139-45e4-9f45-11d395c48ac3</t>
  </si>
  <si>
    <t>66ebfe0c-cc07-46e9-8b30-c560edd1e14b</t>
  </si>
  <si>
    <t>9f162511-4fb6-4bb3-9bf4-d3d92b276ba9</t>
  </si>
  <si>
    <t>90f879d1-ec9f-43d2-a67c-e9b6d890b1e5</t>
  </si>
  <si>
    <t>ef998e2c-18ec-4cb2-a59e-0bcc79ce0798</t>
  </si>
  <si>
    <t>8b5d7a4e-2873-41d2-a08f-3e1605618da9</t>
  </si>
  <si>
    <t>eb0abfff-d0c1-4185-8c1e-40f441a9497c</t>
  </si>
  <si>
    <t>0a786d2e-dd4b-42fc-90e6-236e61d5f1ac</t>
  </si>
  <si>
    <t>b75b6641-4a40-464d-82ba-5a252a611e71</t>
  </si>
  <si>
    <t>5b71d171-0d8e-4b5b-8981-cdc194941ef2</t>
  </si>
  <si>
    <t>1a2c9289-c287-46ec-912d-7cc2cdd8e697</t>
  </si>
  <si>
    <t>811a13aa-09a1-4898-9294-8585c5cd4786</t>
  </si>
  <si>
    <t>0bfa2049-9731-4ea6-bd50-442a4ca72ea4</t>
  </si>
  <si>
    <t>b203aee1-e9ba-45e9-9ab1-6d025b9ad9c0</t>
  </si>
  <si>
    <t>940db542-9656-401b-a6f3-873f89a8d9d0</t>
  </si>
  <si>
    <t>ccae7d0f-755d-4ef5-9cc2-3c78b0d58ef2</t>
  </si>
  <si>
    <t>db06f832-9b7f-478c-9991-07eb85906ac4</t>
  </si>
  <si>
    <t>c125a000-63ee-4e42-bf85-bdaf02852e83</t>
  </si>
  <si>
    <t>69a658c8-fcbc-430b-91ed-719f6ca2cc1e</t>
  </si>
  <si>
    <t>da9f586c-2b20-4f1b-b7c4-86d9b73c8ff7</t>
  </si>
  <si>
    <t>1d23aa8c-45b3-4e08-b165-e8aa15beeb3b</t>
  </si>
  <si>
    <t>a2f5f27f-9c48-46b0-83f4-f0c9acb4ce13</t>
  </si>
  <si>
    <t>6697e591-0457-45c4-a5c0-da0994923065</t>
  </si>
  <si>
    <t>e2995721-7a19-487a-b22d-5771501d209a</t>
  </si>
  <si>
    <t>f7342c30-0778-475d-8878-abd1db4e3e85</t>
  </si>
  <si>
    <t>3bc51d99-a9ce-438e-81fa-0ea8d3e61522</t>
  </si>
  <si>
    <t>9da4165e-733e-4ee0-951e-a4932a756436</t>
  </si>
  <si>
    <t>90eadd9f-e1c5-4ddc-8018-5361999808f9</t>
  </si>
  <si>
    <t>c19ac741-8163-44f3-94d7-756766dc4650</t>
  </si>
  <si>
    <t>c154c436-2a28-42db-a353-a2d06e788b93</t>
  </si>
  <si>
    <t>6e0d3440-87b3-485b-ab03-52d939bd6f4a</t>
  </si>
  <si>
    <t>64988e7c-f3b6-4c54-b6a6-d64236eb8897</t>
  </si>
  <si>
    <t>b2a04a23-aaa5-43a0-998c-725d940e9cdf</t>
  </si>
  <si>
    <t>15592653-35a1-4a5f-9b37-422029c2e42c</t>
  </si>
  <si>
    <t>70be4603-0d96-4c0f-b059-011f8ef52fce</t>
  </si>
  <si>
    <t>de579bf4-05bb-489b-aed0-de43fca118c0</t>
  </si>
  <si>
    <t>c045e5bf-ee5e-4ef8-8358-0b32648c6f9a</t>
  </si>
  <si>
    <t>93864636-0bda-4b43-b784-b504ec0e92de</t>
  </si>
  <si>
    <t>MPE8709119F0</t>
  </si>
  <si>
    <t>MAQUINAS PENINSULARES</t>
  </si>
  <si>
    <t>mitamq@prodigy.net.mx</t>
  </si>
  <si>
    <t>97000</t>
  </si>
  <si>
    <t>547bab10-cb1e-4647-b32f-b70aaf54c34f</t>
  </si>
  <si>
    <t>55151</t>
  </si>
  <si>
    <t>5860e2eb-2f20-428e-b8c2-887a59f70fb1</t>
  </si>
  <si>
    <t>f16f6282-5c74-4680-8451-1972296c642a</t>
  </si>
  <si>
    <t>JRI840903AF3</t>
  </si>
  <si>
    <t>J.R. INTERCONTROL</t>
  </si>
  <si>
    <t>estelarojas@jrinter.com.mx</t>
  </si>
  <si>
    <t>53569</t>
  </si>
  <si>
    <t>1a93ae42-56a1-4868-b0c3-3c4eb05bc708</t>
  </si>
  <si>
    <t>31fa5689-65e8-409c-9fd3-d6f4b5db916a</t>
  </si>
  <si>
    <t>f8732fef-5d97-47a1-8450-ba12b97c4fce</t>
  </si>
  <si>
    <t>f0fca11c-072f-4154-ada3-b7b59c1f27f5</t>
  </si>
  <si>
    <t>9111c8ee-875e-4a58-ba78-dc4186c76196</t>
  </si>
  <si>
    <t>a6bb83ee-5f68-49a6-b960-f2292d4cff68</t>
  </si>
  <si>
    <t>533495b6-cb6e-46c5-95cf-4a0339b66f0c</t>
  </si>
  <si>
    <t>58d45c03-15a3-4fc4-96ba-72f9885163e0</t>
  </si>
  <si>
    <t>9a170bb7-3bc4-4349-8ba1-f14db13d984d</t>
  </si>
  <si>
    <t>29078d09-2f8d-446d-bfec-f60b5bf36a92</t>
  </si>
  <si>
    <t>68d9dc77-f3db-4ae9-99c9-575c6ac7c25c</t>
  </si>
  <si>
    <t>c3f04cc6-dfbf-4800-b941-9be32a0e1f8c</t>
  </si>
  <si>
    <t>1711ae39-2385-4fe7-8b78-605c721b396e</t>
  </si>
  <si>
    <t>9c740c04-5fb3-41f2-8075-1173d3f812a2</t>
  </si>
  <si>
    <t>f847b7bc-b531-4e20-99a6-c08d515a5ad7</t>
  </si>
  <si>
    <t>3ab6e431-4ab0-407e-81fe-928cc4874812</t>
  </si>
  <si>
    <t>a32937cc-a2f1-48e4-8f78-d277e74bf450</t>
  </si>
  <si>
    <t>cc0be8de-4d68-4cb9-8417-8f1924d16ca5</t>
  </si>
  <si>
    <t>d8712623-911e-4ba7-bcd3-b68db47491b4</t>
  </si>
  <si>
    <t>b02abcea-9bc2-4997-8ec8-e1368af578d8</t>
  </si>
  <si>
    <t>b7e40600-c99c-44c6-9f6d-2dd8be491451</t>
  </si>
  <si>
    <t>bd599e62-8652-460b-b189-f95a19f1baea</t>
  </si>
  <si>
    <t>0cbf819f-4a07-4c08-bd76-5c781ad07f9a</t>
  </si>
  <si>
    <t>856521c9-8a39-4a8c-a27c-2c4fd6b2a957</t>
  </si>
  <si>
    <t>a571de0c-95e6-4355-bf98-7812c743279b</t>
  </si>
  <si>
    <t>cb1f5d33-6da6-4281-8225-e7336c450d4d</t>
  </si>
  <si>
    <t>16f07ab9-15c8-440a-8bfa-bbb51559be4a</t>
  </si>
  <si>
    <t>82976d62-c0da-4acd-b9a6-37c0a254b0de</t>
  </si>
  <si>
    <t>de2cf381-0976-4cc7-9b30-1dd8cf91c204</t>
  </si>
  <si>
    <t>7d31738c-8780-4c77-b59f-ea6ff4b28e38</t>
  </si>
  <si>
    <t>48dc70d7-ff30-4fb4-a358-224637d3f8aa</t>
  </si>
  <si>
    <t>ea41fcd6-c2a4-455d-a837-a683ebd29e79</t>
  </si>
  <si>
    <t>ef1e04ac-7558-476b-8e45-e380d598c8b1</t>
  </si>
  <si>
    <t>56200</t>
  </si>
  <si>
    <t>b3bac899-0e5e-44b4-a23e-cb409b0297bc</t>
  </si>
  <si>
    <t>55481f66-9abe-4a91-b09c-c4e9d82ed559</t>
  </si>
  <si>
    <t>b5551858-8e3a-4941-a411-0b62dc0a1e6b</t>
  </si>
  <si>
    <t>1300de6c-3718-4f37-8050-7792e1afcec5</t>
  </si>
  <si>
    <t>7316dfec-7e66-42c6-8a7c-335315ddfd95</t>
  </si>
  <si>
    <t>2fc71e23-84db-4862-8ff8-08302e243469</t>
  </si>
  <si>
    <t>af74b7db-1ca4-4626-86e4-85ad1e805e2c</t>
  </si>
  <si>
    <t>9bd2aecd-a3df-4312-a990-0c0101941556</t>
  </si>
  <si>
    <t>bd6018c5-a96e-4609-8e4c-7fa56f843b03</t>
  </si>
  <si>
    <t>e8788053-e65e-44a9-8ca5-af7a28ea1e99</t>
  </si>
  <si>
    <t>ef1a420c-b29e-4e61-8482-c52af74429ec</t>
  </si>
  <si>
    <t>478c5da9-e389-448c-ba7a-28374329f393</t>
  </si>
  <si>
    <t>3653886e-dffc-46e7-9ab0-f0285c236921</t>
  </si>
  <si>
    <t>e1e6d335-d797-4670-8ebc-5a3bfd37a232</t>
  </si>
  <si>
    <t>808d3184-2fe0-4471-bebf-c607a260585c</t>
  </si>
  <si>
    <t>bb779e0d-7c98-466a-a306-3ffde1cc1dd6</t>
  </si>
  <si>
    <t>ba47dcc7-cef2-498e-8ad5-5010a0ecb6c6</t>
  </si>
  <si>
    <t>e29098a2-2825-458c-8f05-991005eff477</t>
  </si>
  <si>
    <t>707e026b-6953-4b8c-9cd1-61cb3573f8c5</t>
  </si>
  <si>
    <t>d8497995-37ad-499f-b838-0a38a3e8e945</t>
  </si>
  <si>
    <t>864006d5-be57-4cd4-b0b7-8cfaf5e9415b</t>
  </si>
  <si>
    <t>1ff30b0d-f7d7-4e4d-9354-daf347573bbe</t>
  </si>
  <si>
    <t>580f74a0-f8d5-4023-be81-c8fc90a745d4</t>
  </si>
  <si>
    <t>4307a5b9-af9b-4291-972e-0418ca5d63b0</t>
  </si>
  <si>
    <t>34bcf4f9-19c7-4780-8465-91d497425d6a</t>
  </si>
  <si>
    <t>6182782c-4d4c-44fa-97d2-2b97e156eb2b</t>
  </si>
  <si>
    <t>1aa54168-e2e9-4923-b1c7-2204811f1be4</t>
  </si>
  <si>
    <t>e4f75368-65dd-45c7-afcf-e0d17ba93e10</t>
  </si>
  <si>
    <t>2c959819-5b06-4442-87d6-6f2e9c1b8fd8</t>
  </si>
  <si>
    <t>f52fd68b-e45d-48ab-999b-f58686a167df</t>
  </si>
  <si>
    <t>693db5c0-5a55-4b35-8769-f0efa755098e</t>
  </si>
  <si>
    <t>9071d0ec-003d-4da4-afd0-d685b224929c</t>
  </si>
  <si>
    <t>63525cda-1602-48cd-9f99-9bc0d063924b</t>
  </si>
  <si>
    <t>MIT841126LL8</t>
  </si>
  <si>
    <t>MAQUINAS INFORMACION Y TECNOLOGIA AVANZADA</t>
  </si>
  <si>
    <t>pablo.montes@mita.com.mx</t>
  </si>
  <si>
    <t>07700</t>
  </si>
  <si>
    <t>57dfa30a-6e9b-4b08-8479-9b42dc6dd6ca</t>
  </si>
  <si>
    <t>54157</t>
  </si>
  <si>
    <t>6e69d4fb-6fd6-48a1-b65a-3294dca420e4</t>
  </si>
  <si>
    <t>54158</t>
  </si>
  <si>
    <t>bc9d567f-f28f-4649-b084-a97b9804abd1</t>
  </si>
  <si>
    <t>ec66412a-4fa1-451f-a44a-8f876349d683</t>
  </si>
  <si>
    <t>f80f78b2-59c9-4dd7-8c89-b0ca0dc0aed1</t>
  </si>
  <si>
    <t>4fb3a3f9-e2e1-49b1-8634-d304cee97bcf</t>
  </si>
  <si>
    <t>b403134b-4560-460a-a94f-ae0ada161e67</t>
  </si>
  <si>
    <t>92cb5b91-3a3a-43ca-bb78-b5a64fbc6a60</t>
  </si>
  <si>
    <t>5ecea531-648a-4592-88e7-c36f1e53c688</t>
  </si>
  <si>
    <t>981cde99-3f32-443c-bb43-6a58c345bd92</t>
  </si>
  <si>
    <t>e6bd8d22-6fea-4179-b86a-f5324f5b32f7</t>
  </si>
  <si>
    <t>2ad65ff3-2b1d-4eee-88fe-f53595f760a3</t>
  </si>
  <si>
    <t>MIT020207CG8</t>
  </si>
  <si>
    <t>MAQUINAS INTELIGENTES Y TECNOLOGIA APLICADA</t>
  </si>
  <si>
    <t>kyoceramita.abelreyes@hotmail.com</t>
  </si>
  <si>
    <t>06700</t>
  </si>
  <si>
    <t>d403ec4c-bb08-464b-8731-1c5a36dc42cf</t>
  </si>
  <si>
    <t>3ccb6c73-77bf-4aa7-b146-33f8e5312570</t>
  </si>
  <si>
    <t>2c901010-b6d4-4711-b383-003a863d7be3</t>
  </si>
  <si>
    <t>7c181f82-9ea8-422b-acda-8068c2f03396</t>
  </si>
  <si>
    <t>4f92e864-ac9b-4f4a-8a55-ebb2059801ba</t>
  </si>
  <si>
    <t>a010d81f-e881-43d5-aade-9cca192b249a</t>
  </si>
  <si>
    <t>6a62534c-6296-481b-9db9-28a2c3454c74</t>
  </si>
  <si>
    <t>16ed1f73-fd77-458a-ab58-cff307c171f3</t>
  </si>
  <si>
    <t>640c241a-9da7-4880-925a-24b126e3bcfa</t>
  </si>
  <si>
    <t>5c822586-b2e3-4e0f-a4e2-0a660eff5f28</t>
  </si>
  <si>
    <t>37c0a6b0-423b-4e53-a690-18d612b55f99</t>
  </si>
  <si>
    <t>9c548f47-2239-485f-a915-e6f82fa652da</t>
  </si>
  <si>
    <t>MOB820505E93</t>
  </si>
  <si>
    <t xml:space="preserve">MOBARAK Y COMPAÑÍA </t>
  </si>
  <si>
    <t>omar@mbk.com.mx</t>
  </si>
  <si>
    <t>03100</t>
  </si>
  <si>
    <t>a94fcaa8-6380-4f75-8ea7-7804ed5d901d</t>
  </si>
  <si>
    <t>MOBARAK Y COMPAÑIA, S.A. DE C.V.</t>
  </si>
  <si>
    <t>1db1a350-edc9-4afc-a153-dcd5cbf17590</t>
  </si>
  <si>
    <t>e2f40756-085f-4dd1-acb1-f3067b9692c0</t>
  </si>
  <si>
    <t>7424282b-2d3f-461f-9c6d-6a62e767d749</t>
  </si>
  <si>
    <t>f4857a9f-b13b-43e7-ac6b-85fef0a13e7d</t>
  </si>
  <si>
    <t>3a11928b-3a63-4472-827f-aa9be6b825d8</t>
  </si>
  <si>
    <t>b7f6008e-73b6-48e0-a38e-e7c3378f674f</t>
  </si>
  <si>
    <t>80813364-dd5d-4e72-b5d2-42d470e1ebdc</t>
  </si>
  <si>
    <t>89fd2683-5678-4ffb-b5dd-3bcbae9fdc27</t>
  </si>
  <si>
    <t>311aa7f4-3d1e-4dbd-b400-cd46fea3df69</t>
  </si>
  <si>
    <t>2fbfdfaf-12b7-4e91-a695-b86717b68ecb</t>
  </si>
  <si>
    <t>2b7aa15d-ed65-4b79-a67e-47480c615bd1</t>
  </si>
  <si>
    <t>2c0c9bf0-cc05-4d45-b4a3-fe4272b51020</t>
  </si>
  <si>
    <t>2c0da827-76f9-4c2d-89f0-06cd12d01ff1</t>
  </si>
  <si>
    <t>be29cc1f-0e3d-427b-8e89-9f616c1151cf</t>
  </si>
  <si>
    <t>c1c2bb02-1fde-4da2-a821-74ea16c76b6a</t>
  </si>
  <si>
    <t>e1b4c3b7-e173-4db6-b4b5-f56ea29d6ed1</t>
  </si>
  <si>
    <t>e72579b3-e271-43f1-b74f-d4f8a92144aa</t>
  </si>
  <si>
    <t>a26edcd2-9249-4eb2-918c-2e3b6d1b6295</t>
  </si>
  <si>
    <t>6171c906-f8dc-461c-b4c2-87f4d8caca21</t>
  </si>
  <si>
    <t>0666d7dd-1630-4d23-a2dd-c378134f8277</t>
  </si>
  <si>
    <t>d38028b3-5e42-49fb-86aa-d02a3e526b66</t>
  </si>
  <si>
    <t>bffe861f-96a5-4bef-950b-80cf2090eb12</t>
  </si>
  <si>
    <t>3af487bb-eecd-490e-bce5-8a3c55d046ac</t>
  </si>
  <si>
    <t>a4d51acb-49c4-427d-a129-5aea336490ed</t>
  </si>
  <si>
    <t>bbd9a6d2-26e3-4652-8167-6549eb85f583</t>
  </si>
  <si>
    <t>a1a8a41c-261e-4288-8a4c-72e2e3822965</t>
  </si>
  <si>
    <t>01f99c5e-59d9-448c-8aa5-2acebd86f162</t>
  </si>
  <si>
    <t>21c11733-6d59-4510-aa91-064b2b6b8265</t>
  </si>
  <si>
    <t>a045632e-3189-4867-9d53-95f9a412ab27</t>
  </si>
  <si>
    <t>0dbefd6e-72cb-4c54-9400-7e15b5e33000</t>
  </si>
  <si>
    <t>91e44aa3-e300-425a-b1cb-cea248b00e63</t>
  </si>
  <si>
    <t>e149390a-ab6c-491e-b5a5-b671d4ff8f17</t>
  </si>
  <si>
    <t>d7558d85-fbf8-4c15-a663-24d277c2ab75</t>
  </si>
  <si>
    <t>1196c671-40ec-4c8a-9347-51c1e8f4a72f</t>
  </si>
  <si>
    <t>3db40130-b687-4d38-b104-48e27e0b8013</t>
  </si>
  <si>
    <t>4a2d0aad-b3e5-438d-8016-27a39dd997f6</t>
  </si>
  <si>
    <t>20776084-dc9a-4a39-9c8a-b6e41bc89499</t>
  </si>
  <si>
    <t>d53d2aa6-61ae-4ca7-bb29-5de7c541517a</t>
  </si>
  <si>
    <t>2212b40b-3646-4975-883d-2f0cbe8be3fa</t>
  </si>
  <si>
    <t>7071d708-0b0c-4ea1-b375-d246046ac184</t>
  </si>
  <si>
    <t>65744945-7f65-4a21-9689-244349630b4c</t>
  </si>
  <si>
    <t>59f914bb-879b-4d99-a917-f79aabaa3feb</t>
  </si>
  <si>
    <t>61a6bde5-f6cc-4220-a058-b2621dc770c4</t>
  </si>
  <si>
    <t>5dd4de12-1670-4929-b7b2-86309803c257</t>
  </si>
  <si>
    <t>eb7a152d-4e5d-4ad1-823b-fd9912bc3efa</t>
  </si>
  <si>
    <t>f721577d-17ac-4e79-829a-77e5c4078605</t>
  </si>
  <si>
    <t>7e629b93-f559-4c61-b095-f813663f7965</t>
  </si>
  <si>
    <t>b9275f3b-7503-423d-94f2-2f7441011eb1</t>
  </si>
  <si>
    <t>588003e4-a030-47e7-8463-98ebe14b43c0</t>
  </si>
  <si>
    <t>a2ed9e8b-6bc3-4148-b217-50cbf01a0d2b</t>
  </si>
  <si>
    <t>fc6bb60d-c721-4672-80ad-e5e04bcac8b6</t>
  </si>
  <si>
    <t>538bcb4b-8558-46f5-a50f-5000490a808f</t>
  </si>
  <si>
    <t>60678e51-48ea-4a43-9dda-e768a9aca9e0</t>
  </si>
  <si>
    <t>a2453dd3-2bd9-49b7-9342-258b66246a8a</t>
  </si>
  <si>
    <t>bb398eb5-bc5b-46e4-af37-e2122005d763</t>
  </si>
  <si>
    <t>71635285-915b-40a7-acd5-beb06771c662</t>
  </si>
  <si>
    <t>VICC840621HD7</t>
  </si>
  <si>
    <t>JOSE CARLOS VILLARREAL CARDENAS</t>
  </si>
  <si>
    <t>facturacioncavic@gmail.com</t>
  </si>
  <si>
    <t>28030</t>
  </si>
  <si>
    <t>8a0702de-20a2-4595-b993-8f5f512de715</t>
  </si>
  <si>
    <t>74327c1a-cbf6-4999-9d5f-edb9edbca9d7</t>
  </si>
  <si>
    <t>977f10e6-28c3-444e-8723-c41b75f45caf</t>
  </si>
  <si>
    <t>96a40bc9-4d45-48fd-8965-10fa0d3500ca</t>
  </si>
  <si>
    <t>17d781e7-0d13-417f-ae07-a20de5510333</t>
  </si>
  <si>
    <t>7be60e46-c520-4a1d-91d0-d7addf5444f3</t>
  </si>
  <si>
    <t>09fb77b9-13ee-459e-a06f-ea120bb2f2c7</t>
  </si>
  <si>
    <t>9299362d-38ab-4931-835d-b3d8b46f2d01</t>
  </si>
  <si>
    <t>b5b30e28-8356-40b8-9331-d8ece3d833d2</t>
  </si>
  <si>
    <t>55822281-605b-498a-a073-b288fb20f523</t>
  </si>
  <si>
    <t>64b59f7a-663c-42e5-89d9-150f134c0407</t>
  </si>
  <si>
    <t>36e96657-b73d-43f7-8523-3f0830f40d7a</t>
  </si>
  <si>
    <t>3a72b227-0527-4b44-9196-0824fae8aaa2</t>
  </si>
  <si>
    <t>c08d7383-8a89-4193-a725-41158cc89348</t>
  </si>
  <si>
    <t>6827dab5-50fb-4211-b496-f7ff0b8d9946</t>
  </si>
  <si>
    <t>d8d2b392-5a47-4e1b-ac32-a1f4eba310b3</t>
  </si>
  <si>
    <t>46587f29-3f9d-4cd8-87d0-82b2f2709bfa</t>
  </si>
  <si>
    <t>f2365b33-21ae-43a3-b1ba-25e5b5e06ca7</t>
  </si>
  <si>
    <t>54d3073f-709d-47b6-a8ae-c2862e2b0577</t>
  </si>
  <si>
    <t>4fbda124-d8bc-4717-a82e-12bf59c3d4d9</t>
  </si>
  <si>
    <t>c0e50b02-8c4a-402b-aeb4-fc43bd9f39fe</t>
  </si>
  <si>
    <t>51c768eb-abb7-4c02-bbfe-f606cda972e3</t>
  </si>
  <si>
    <t>27fb8600-dabc-464b-b0db-bf600d47434b</t>
  </si>
  <si>
    <t>6025948e-47c8-45bd-9e83-26f36697327f</t>
  </si>
  <si>
    <t>4841a1f0-f769-4928-9b92-445adbd921cf</t>
  </si>
  <si>
    <t>1ebdcd2b-c4b1-4b53-83dd-17e0a5c3e4b8</t>
  </si>
  <si>
    <t>94558cd1-7ebe-48b7-8e19-5c3c96f8b59d</t>
  </si>
  <si>
    <t>54250</t>
  </si>
  <si>
    <t>08f196be-03ee-4c32-a5c4-982b983b93e3</t>
  </si>
  <si>
    <t>21c1ee34-37ef-4595-bcf0-120168d6fffe</t>
  </si>
  <si>
    <t>524b4b93-d70f-4e56-a849-485f0fc0d1ce</t>
  </si>
  <si>
    <t>4ee44c20-8c3d-4a3c-bb31-de84161780fe</t>
  </si>
  <si>
    <t>8f15f10e-6132-4ebb-a021-7ea53d55f661</t>
  </si>
  <si>
    <t>78c3568f-6269-41e8-9ca8-17c2656d7354</t>
  </si>
  <si>
    <t>5e4f06cb-d345-4346-90c0-ad1ffa9a770c</t>
  </si>
  <si>
    <t>5a19dcc5-b90d-4b52-91ca-b8f385409037</t>
  </si>
  <si>
    <t>5434923b-389c-4dcf-83e3-aee51594e4ce</t>
  </si>
  <si>
    <t>8c4f0b12-a9ca-4dd5-9f05-248b1e106b57</t>
  </si>
  <si>
    <t>a491cdde-c592-4f1c-9965-c058e46512fc</t>
  </si>
  <si>
    <t>ec179e22-25ac-4ba5-8a35-e98475ef96e9</t>
  </si>
  <si>
    <t>d503037e-bbb2-4e84-a762-375dbe21f122</t>
  </si>
  <si>
    <t>e2558b23-9305-4556-aa5a-261ac64ac4d5</t>
  </si>
  <si>
    <t>2e16804a-cca1-44cb-9457-bdbec5a5458d</t>
  </si>
  <si>
    <t>3082719a-8c04-40e6-bda3-4f703ff72a38</t>
  </si>
  <si>
    <t>07e4442e-6400-4a43-8215-e88ec2b54b86</t>
  </si>
  <si>
    <t>1bba4fdd-e8da-4c7a-88a9-42593e9f2600</t>
  </si>
  <si>
    <t>2c48e21a-0b97-4f4c-aad0-0e44ec1b175b</t>
  </si>
  <si>
    <t>79979812-9c28-4f1e-9cd3-783a75e71e79</t>
  </si>
  <si>
    <t>54940</t>
  </si>
  <si>
    <t>16b380a0-c614-41c4-8718-2f13b5c4084e</t>
  </si>
  <si>
    <t>4d015f6e-67d4-4c5d-9da8-e1d075ee9182</t>
  </si>
  <si>
    <t>7b3642ad-2b5b-4320-8dd6-1ffaa19f23c9</t>
  </si>
  <si>
    <t>b5087481-92ea-4426-99ac-c73cc152b2cf</t>
  </si>
  <si>
    <t>d40ed44c-7575-4213-8832-8f4177ea0ef0</t>
  </si>
  <si>
    <t>KPS100202JG4</t>
  </si>
  <si>
    <t>KYO PRINT SYSTEM MEXICO</t>
  </si>
  <si>
    <t>tdelallave@kyoprint.com.mx</t>
  </si>
  <si>
    <t>54070</t>
  </si>
  <si>
    <t>7c7953e1-f6ac-43fe-aca5-84c6bdfbd0a2</t>
  </si>
  <si>
    <t>KYO PRINT SYSTEM MEXICO, S.A. DE C.V.</t>
  </si>
  <si>
    <t>523a38f2-e925-4e1b-9757-039f235b599e</t>
  </si>
  <si>
    <t>8456d5e9-2a5c-42e3-9083-1511b42fc0bc</t>
  </si>
  <si>
    <t>c165a3e9-98c9-42f9-967b-f884c657ea4e</t>
  </si>
  <si>
    <t>325d440d-2867-4f8a-8888-45da90c5c10f</t>
  </si>
  <si>
    <t>6d068982-25b7-4be7-853d-48a3e9c762b6</t>
  </si>
  <si>
    <t>1633f525-53ef-42ba-bf86-882e4ef2428f</t>
  </si>
  <si>
    <t>351accdd-b34e-4600-9bbb-ff9ebdb8b7e7</t>
  </si>
  <si>
    <t>e1d752ea-2f76-43da-872d-ca2066a49c48</t>
  </si>
  <si>
    <t>4e4ae59d-7cb6-4823-9ca1-c7aeef4cc800</t>
  </si>
  <si>
    <t>89d88478-6061-4668-81f2-e697fa9cc8a9</t>
  </si>
  <si>
    <t>a07c8692-6ee4-4023-8a3b-b8db42527458</t>
  </si>
  <si>
    <t>270ee451-ea15-43b1-ad44-48e851fa265f</t>
  </si>
  <si>
    <t>18146217-af2e-4b3b-b075-d82201600e6f</t>
  </si>
  <si>
    <t>b1b6ab1f-83bd-4bbd-a083-05547c6ecb2c</t>
  </si>
  <si>
    <t>2ad032eb-9aba-41f9-b627-16dd624bcf70</t>
  </si>
  <si>
    <t>041cda89-a64f-488b-996f-d813adbc3d3c</t>
  </si>
  <si>
    <t>c7347f68-2ef2-4ea0-a030-fd4b0ab1b6cc</t>
  </si>
  <si>
    <t>8b983907-3156-4ace-be24-f078a34c8b58</t>
  </si>
  <si>
    <t>503f08e6-564f-419b-94a9-13455f9ad4cd</t>
  </si>
  <si>
    <t>4b211c37-160b-4c8d-89e3-b67de3ce7cf9</t>
  </si>
  <si>
    <t>fd70d810-49e4-40fe-b2c2-a5c2d43fb587</t>
  </si>
  <si>
    <t>54932</t>
  </si>
  <si>
    <t>83b978d7-9b18-4a89-bb09-2365216c4042</t>
  </si>
  <si>
    <t>f5a6dc30-bf2e-4cfd-be30-15d4cc71f914</t>
  </si>
  <si>
    <t>adb9ee5e-c0d3-4b56-a68c-9a590645bb69</t>
  </si>
  <si>
    <t>2b3b0778-353d-40f0-a830-a040caedd473</t>
  </si>
  <si>
    <t>814e9608-7f63-49f6-96e9-807e48c6f60e</t>
  </si>
  <si>
    <t>32312612-409a-4e79-bc87-3664e78e15ef</t>
  </si>
  <si>
    <t>d401c18a-5e75-4bb4-bdae-51f5aa1aaa8d</t>
  </si>
  <si>
    <t>8f638dd5-cc81-4464-9c17-e41b7f453cb9</t>
  </si>
  <si>
    <t>3fea1547-33ef-4952-bdcc-cbfc8613aae7</t>
  </si>
  <si>
    <t>fce60335-e3ff-4f7b-b5be-7efb698d3fe0</t>
  </si>
  <si>
    <t>a6d9cebc-4f63-4215-90fc-30583262b537</t>
  </si>
  <si>
    <t>948d63e1-1ac6-4912-b265-f8bbf24d57dd</t>
  </si>
  <si>
    <t>a1b7d8b2-61ab-4ea6-b929-f7995a1775e3</t>
  </si>
  <si>
    <t>b40ce724-e283-4178-907b-329e15a6df41</t>
  </si>
  <si>
    <t>1c0ff298-d4ef-4d29-b534-61d8961b42b0</t>
  </si>
  <si>
    <t>9eed8caa-82d1-485a-ab64-750cf473e256</t>
  </si>
  <si>
    <t>989c31d4-e72e-4f0a-8dc6-af9ad25be215</t>
  </si>
  <si>
    <t>b9e1729f-c562-47d6-96bb-aa9d346b203c</t>
  </si>
  <si>
    <t>e0befba5-3f7a-440b-a17c-b0f827b6ceb5</t>
  </si>
  <si>
    <t>18a0320f-3b8d-4171-a5e6-5f1423fe6e5a</t>
  </si>
  <si>
    <t>3327d6fc-ff7c-432b-8bba-04c3010fb22b</t>
  </si>
  <si>
    <t>09cebb20-bfae-48d1-84b6-e42eea6f58da</t>
  </si>
  <si>
    <t>909144c1-6f69-4524-b675-85015fe57c65</t>
  </si>
  <si>
    <t>aa95bff2-1301-4331-95d4-784c2ff95c0f</t>
  </si>
  <si>
    <t>af1c0292-529e-4f0d-b0af-39fafe69e813</t>
  </si>
  <si>
    <t>911ddcef-5900-4164-8dc3-32db300e907c</t>
  </si>
  <si>
    <t>2ce1a2dc-acb4-4c0c-9e31-a5535d7352a2</t>
  </si>
  <si>
    <t>6dddd77e-81af-484d-8ca9-255d9cf2c8a1</t>
  </si>
  <si>
    <t>1e55bb7c-0dc1-4ef9-9f69-e65154c4b7b2</t>
  </si>
  <si>
    <t>dbe39bea-bff1-48fa-a8b9-8088077ee730</t>
  </si>
  <si>
    <t>5086bfdc-2055-4a53-9571-0f0105660714</t>
  </si>
  <si>
    <t>866a3ecf-223a-47d0-b5ed-88628a87d171</t>
  </si>
  <si>
    <t>b5a0555a-6c17-46c8-a1c4-5723bee0d4d5</t>
  </si>
  <si>
    <t>437556a1-7257-4c75-849f-782a4f128c02</t>
  </si>
  <si>
    <t>4fe567cc-39c8-45e4-9fd0-616c28700a70</t>
  </si>
  <si>
    <t>1fcc798c-7cf6-4973-9a75-ff512cd98777</t>
  </si>
  <si>
    <t>aaebbdf1-9396-409f-b523-aed919b9a1e2</t>
  </si>
  <si>
    <t>6c78cf6b-7f80-4043-ae0b-b7045efa0958</t>
  </si>
  <si>
    <t>7b1f232b-bf1c-48b3-a5b5-79dca38da75f</t>
  </si>
  <si>
    <t>7226baac-cf94-4e92-a8e7-4485331cace3</t>
  </si>
  <si>
    <t>c004e29d-b00d-4e2c-8343-f30735efbc0e</t>
  </si>
  <si>
    <t>77c56802-a712-4747-8610-894d6eddd3d2</t>
  </si>
  <si>
    <t>3d4f4ae3-8e34-4287-abfb-be5a33a220e1</t>
  </si>
  <si>
    <t>0c1a3382-141e-4b2a-876d-c50f0751e132</t>
  </si>
  <si>
    <t>f711bbb9-a1d9-463b-a792-247a52c2c478</t>
  </si>
  <si>
    <t>8911c09a-fe92-42c4-9e78-487df163b625</t>
  </si>
  <si>
    <t>4dca5cc6-eb83-4a19-a04e-f6a8bc9879f7</t>
  </si>
  <si>
    <t>f3d59d61-4d48-4e78-9351-6efa6a45abbc</t>
  </si>
  <si>
    <t>e6c66614-baea-4034-9d20-7795a78907db</t>
  </si>
  <si>
    <t>64ea7484-8753-4e3e-a6bb-3dda428d4d93</t>
  </si>
  <si>
    <t>4c14cdf4-84c8-4dad-9646-83baceda6c09</t>
  </si>
  <si>
    <t>9606abd8-0593-4ed3-a8a0-d1e391111c42</t>
  </si>
  <si>
    <t>1ea9ae36-15ea-4c1c-8185-5b4e9851c297</t>
  </si>
  <si>
    <t>c0b309d4-6353-4057-8a9d-e43973f89c1b</t>
  </si>
  <si>
    <t>efceca91-a84c-40d4-9b4b-a2a9edcf9e7e</t>
  </si>
  <si>
    <t>537abdde-039b-4c4b-9b4c-f9bce8042387</t>
  </si>
  <si>
    <t>74297cd6-a6a7-49c4-819a-07e380e369c7</t>
  </si>
  <si>
    <t>99794b7d-e3af-4a1c-8ec0-711c9b3dde8b</t>
  </si>
  <si>
    <t>2ff7a763-ae8c-44e0-9c15-1f9843bd6d3e</t>
  </si>
  <si>
    <t>38eac861-e18f-4d68-a313-91f8036bfa8b</t>
  </si>
  <si>
    <t>7b657535-fd80-420c-80a8-4c522e69e865</t>
  </si>
  <si>
    <t>23205b87-cb3d-4fa6-861b-411068d93113</t>
  </si>
  <si>
    <t>18ccd361-dbb0-4c53-945f-f0971d507886</t>
  </si>
  <si>
    <t>ISC050120U45</t>
  </si>
  <si>
    <t>IDEAS Y SOLUCIONES EN COPIADO</t>
  </si>
  <si>
    <t>admon@ideaprint.com.mx</t>
  </si>
  <si>
    <t>64580</t>
  </si>
  <si>
    <t>b0c7c200-fa5c-476f-8838-628466a07a77</t>
  </si>
  <si>
    <t>55141</t>
  </si>
  <si>
    <t>IDEAS Y SOLUCIONES EN COPIADO, S.A. DE C.V.</t>
  </si>
  <si>
    <t>206f8ebb-90d2-4fa6-a3dd-2a47128e70a6</t>
  </si>
  <si>
    <t>a62be66a-ffb8-4e26-8445-4166f3a2f1a0</t>
  </si>
  <si>
    <t>e7ab0edb-2bb5-4245-bcc6-7bc9c0b8c661</t>
  </si>
  <si>
    <t>0216ceaf-acc6-42b2-b8b8-bbe533a5457b</t>
  </si>
  <si>
    <t>cb0d98bb-7c87-44dc-a839-5e7225953190</t>
  </si>
  <si>
    <t>87495918-39bc-4add-8570-6bac1294a8a6</t>
  </si>
  <si>
    <t>cb888729-0c41-421e-bd38-af8b0aa8de99</t>
  </si>
  <si>
    <t>7ba88501-18a6-4609-9e6d-f6aebd61cecc</t>
  </si>
  <si>
    <t>c94b7814-2d65-41e3-96bc-daaaba20bd39</t>
  </si>
  <si>
    <t>9d86a344-6c2e-45b0-8b7f-376e0c201f38</t>
  </si>
  <si>
    <t>0541f1b3-7a56-4dd0-be44-06ecd6908bca</t>
  </si>
  <si>
    <t>ecf8e9b4-949f-4648-939d-cc7313606b51</t>
  </si>
  <si>
    <t>06a6afe8-3248-4cf7-93bb-2e2c2c9a6fc6</t>
  </si>
  <si>
    <t>9e9a1576-c525-4ae2-b036-dc6778ed305a</t>
  </si>
  <si>
    <t>80b4dc0b-ec88-4196-b036-7520b6c22824</t>
  </si>
  <si>
    <t>39c089cb-3f16-4d41-8339-cfd2a83b66cc</t>
  </si>
  <si>
    <t>34638fe9-33c3-4429-a7a6-b1bebd6403b5</t>
  </si>
  <si>
    <t>abf3285f-e2e3-4206-84a2-ece52bf01381</t>
  </si>
  <si>
    <t>afbc05dc-ab47-4eae-ae06-b00014299e6a</t>
  </si>
  <si>
    <t>56e3a105-e1d8-48ad-b97d-0caf1715714d</t>
  </si>
  <si>
    <t>35df8d0a-5849-43f9-b89f-742d107e3f3f</t>
  </si>
  <si>
    <t>4f67aecf-2f14-4d93-8cdf-e1fa6a7dfc5e</t>
  </si>
  <si>
    <t>92f8ebf0-e1c2-4f69-b88e-4763fd0b571a</t>
  </si>
  <si>
    <t>849c301e-f0ff-48ce-8b6d-6861047bf965</t>
  </si>
  <si>
    <t>03fada90-4592-4c66-83ab-6658fc33e778</t>
  </si>
  <si>
    <t>4c891343-3857-4dfa-a143-cf4f3cf0c21e</t>
  </si>
  <si>
    <t>2b830908-7307-44f2-bf62-bb75c105717c</t>
  </si>
  <si>
    <t>46a9b96d-71c9-4e94-9233-85b3f87ab51d</t>
  </si>
  <si>
    <t>e3d3c76f-3349-4210-ab42-dace53ea0b0d</t>
  </si>
  <si>
    <t>8501455a-e324-451c-b83b-168aceb50a61</t>
  </si>
  <si>
    <t>BUR580113TL9</t>
  </si>
  <si>
    <t>BURMESTER</t>
  </si>
  <si>
    <t>ccueto@burmester.com.mx</t>
  </si>
  <si>
    <t>11800</t>
  </si>
  <si>
    <t>78541486-b917-45c4-901d-9c6a4fd08a50</t>
  </si>
  <si>
    <t>BURMESTER, S.A. DE C.V.</t>
  </si>
  <si>
    <t>e6670e4a-543b-41e6-971e-780054280af9</t>
  </si>
  <si>
    <t>9ef08132-7471-46d8-bcf6-bceabc7c6bc7</t>
  </si>
  <si>
    <t>c1023b71-5272-4b86-b7bf-60bb7ded7693</t>
  </si>
  <si>
    <t>56267</t>
  </si>
  <si>
    <t>243003a1-3840-4ad3-a810-ced11d6c5e6d</t>
  </si>
  <si>
    <t>4fcf77ac-8bd3-4696-a05c-fe436d680f66</t>
  </si>
  <si>
    <t>739ea383-3156-4725-a8a7-f9e2dd2ec153</t>
  </si>
  <si>
    <t>3aec7564-dc0f-48ab-8384-b204e5bef679</t>
  </si>
  <si>
    <t>3b2a9981-4138-46f2-a1a2-9327ebbeb473</t>
  </si>
  <si>
    <t>6bbcb2ef-6def-4ba3-b0e3-c0d15055c1d3</t>
  </si>
  <si>
    <t>12dfc575-104d-43f2-91e7-5c5455dba649</t>
  </si>
  <si>
    <t>8b12e29f-60e9-4211-8ad8-b0138e39f9db</t>
  </si>
  <si>
    <t>4f7818fc-115b-48ca-8315-38f87c1e64fb</t>
  </si>
  <si>
    <t>8f6480ba-7175-42c0-bf9d-37865616e0ff</t>
  </si>
  <si>
    <t>bfc09bab-0a37-4cee-be58-5cb7e3d098cd</t>
  </si>
  <si>
    <t>01e2b642-2888-4cdb-bf1b-7ed92b51f290</t>
  </si>
  <si>
    <t>5c9af3a5-a7b3-414a-ac68-f237af18da82</t>
  </si>
  <si>
    <t>2dcae3aa-bf83-4300-bb55-88ce0b12d4ad</t>
  </si>
  <si>
    <t>d36575a8-4c92-4496-9abe-814945120ab6</t>
  </si>
  <si>
    <t>e3977f3c-8711-4931-8cff-c1c6f6e32f85</t>
  </si>
  <si>
    <t>9919baf2-494c-4156-b1e6-ad1b11e9d409</t>
  </si>
  <si>
    <t>36a8462a-211f-4c91-a553-ed002d3d6bcd</t>
  </si>
  <si>
    <t>f9f4100e-4223-4d2f-87b7-5a6f804d4aa5</t>
  </si>
  <si>
    <t>2133bdaf-4118-484c-a04b-11546f6e3055</t>
  </si>
  <si>
    <t>5fa72def-d9af-4777-b288-741d534bb44a</t>
  </si>
  <si>
    <t>GRE1111109V7</t>
  </si>
  <si>
    <t>GREBIS</t>
  </si>
  <si>
    <t>grebis@prodigy.net.mx</t>
  </si>
  <si>
    <t>03020</t>
  </si>
  <si>
    <t>f4ae2a8f-3973-4703-97ef-4dcf8bfcb1ba</t>
  </si>
  <si>
    <t>GREBIS, S.A. DE C.V.</t>
  </si>
  <si>
    <t>c60fb9eb-800d-4642-b99c-43848f66284e</t>
  </si>
  <si>
    <t>f87f3c9a-736c-47e0-9844-7d27e7e0394e</t>
  </si>
  <si>
    <t>d4725a9d-9786-45ca-ad86-163ec4129c11</t>
  </si>
  <si>
    <t>98b5648e-aa11-4ff0-b01f-67fee27f4b99</t>
  </si>
  <si>
    <t>3b0b2d03-8ac2-4fc8-9339-f2b34e758b80</t>
  </si>
  <si>
    <t>cb3537cb-3047-495f-9313-4860d3a75d5e</t>
  </si>
  <si>
    <t>aa440342-ad02-409d-85e5-2df48ac1dfea</t>
  </si>
  <si>
    <t>6c9dd205-02d3-44fa-a624-ba74e731c62f</t>
  </si>
  <si>
    <t>fe683ab5-ecd5-43ed-bf04-66c65872c2ef</t>
  </si>
  <si>
    <t>1976793f-79f4-449d-bc6a-2837884c3894</t>
  </si>
  <si>
    <t>4b6f3b9a-07bb-47a8-b15f-b2898405f084</t>
  </si>
  <si>
    <t>e8ce663f-f9bd-48e6-97c5-f35ec19ddb8e</t>
  </si>
  <si>
    <t>18c968a4-defa-4676-973e-bf710f4e4a0b</t>
  </si>
  <si>
    <t>52a3c300-c106-4706-afde-4c76af7314e3</t>
  </si>
  <si>
    <t>99f24f07-d4e1-42af-9b5b-e70249d6610f</t>
  </si>
  <si>
    <t>56254</t>
  </si>
  <si>
    <t>74360c35-5f6d-4569-880c-0738ec2c4908</t>
  </si>
  <si>
    <t>41868be9-7506-4589-b153-6c141efafd73</t>
  </si>
  <si>
    <t>5ed8994d-6896-4413-9ccf-39c8aec8b416</t>
  </si>
  <si>
    <t>bbc93859-4b22-4a85-ac8c-9173e2354a9f</t>
  </si>
  <si>
    <t>2ad15782-e8fa-44d8-962f-ac263efef680</t>
  </si>
  <si>
    <t>424889fb-e8de-4daa-9f3d-458b979c7258</t>
  </si>
  <si>
    <t>87be4eea-967b-432e-915d-16b3c1796f1a</t>
  </si>
  <si>
    <t>0fcfad2e-6e57-4e7b-89c7-2ad790584fcc</t>
  </si>
  <si>
    <t>5cefb499-ecdd-42af-a881-863ad050a4e0</t>
  </si>
  <si>
    <t>0d6bc34d-5cc5-449f-aba2-81dbc5661381</t>
  </si>
  <si>
    <t>f091ee2e-a5b0-4e7c-ad2a-105d0ec9171c</t>
  </si>
  <si>
    <t>68127478-be5e-405c-9bd0-633f0425e300</t>
  </si>
  <si>
    <t>a2b71b91-5597-4ac1-ae01-063670f0a874</t>
  </si>
  <si>
    <t>515fbd84-9d94-434b-8a2c-699602102d9d</t>
  </si>
  <si>
    <t>b3cbf8a5-3a94-4e66-90c7-aaa02b2f6b33</t>
  </si>
  <si>
    <t>7de0b4b2-5186-474b-976d-0fe495efa4d8</t>
  </si>
  <si>
    <t>6fde2a86-afa2-42dc-8909-686d2aedb3b0</t>
  </si>
  <si>
    <t>4ca1edb4-f0e2-4d39-94cc-fcb4dfb56106</t>
  </si>
  <si>
    <t>0ace5717-72b3-4fc4-afa0-069ec6dcdb2b</t>
  </si>
  <si>
    <t>b7d4d3a3-aa4e-4b17-a0a0-4e0a2b9dc035</t>
  </si>
  <si>
    <t>d4189cd8-f83e-45f2-a7e8-a49afea7ce88</t>
  </si>
  <si>
    <t>e4f2e423-a991-4adc-8fe2-89cba9a7a2e1</t>
  </si>
  <si>
    <t>9841ed9a-8b50-456c-9318-ef7e04b93b24</t>
  </si>
  <si>
    <t>bb6276d4-c13e-4b01-a488-d8f261de736b</t>
  </si>
  <si>
    <t>5b33dcb9-bb7d-4be7-8954-287f6f6c0825</t>
  </si>
  <si>
    <t>ae420f50-8ec3-47bb-9ed4-e0e2a23a9400</t>
  </si>
  <si>
    <t>c64b5128-88db-408a-b919-58421f854ff7</t>
  </si>
  <si>
    <t>05157ffb-0f75-4c41-acd8-c460537819d4</t>
  </si>
  <si>
    <t>0abb346f-1995-4c74-960f-bfec4f8dd070</t>
  </si>
  <si>
    <t>MME130605I9A</t>
  </si>
  <si>
    <t>MODAFIEL</t>
  </si>
  <si>
    <t>facturasmexico@grupocortefiel.com</t>
  </si>
  <si>
    <t>44648</t>
  </si>
  <si>
    <t>49e9e7b5-ac7c-4946-a5b2-661e838b4547</t>
  </si>
  <si>
    <t>MODAFIEL DE MEXICO, S.A. DE C.V.</t>
  </si>
  <si>
    <t>8b9843f2-c9c5-41af-aa67-72156bdd1372</t>
  </si>
  <si>
    <t>CJA850313GH3</t>
  </si>
  <si>
    <t>COPIADORAS JAPONESAS</t>
  </si>
  <si>
    <t>ggcoba@copiadorasjaponesas.com</t>
  </si>
  <si>
    <t>44600</t>
  </si>
  <si>
    <t>7bafa5e1-8c65-48f3-8e9f-c7a0bd03145b</t>
  </si>
  <si>
    <t>COPIADORAS JAPONESAS, S.A. DE C.V.</t>
  </si>
  <si>
    <t>b4eabc9d-de6b-4c5c-b152-03b1d402add6</t>
  </si>
  <si>
    <t>159a0e00-af04-4fff-8635-05359e70f39d</t>
  </si>
  <si>
    <t>585ecd18-3500-41d4-945f-f74cce1f1c6f</t>
  </si>
  <si>
    <t>e4525d47-af60-4d72-ab97-a1a59ef6e97e</t>
  </si>
  <si>
    <t>476dc712-1569-4351-b32d-15087e425a38</t>
  </si>
  <si>
    <t>9c8418be-7617-43cf-90d1-ad62a542a166</t>
  </si>
  <si>
    <t>d3a7d18b-c21f-4092-8354-255809686496</t>
  </si>
  <si>
    <t>2c5657d8-31d9-4c9c-b479-4b4278fd6f8d</t>
  </si>
  <si>
    <t>e64f794a-5e0a-44ac-9c7d-686a36650c07</t>
  </si>
  <si>
    <t>24c4a704-1901-4bc9-b54b-9e90199399d7</t>
  </si>
  <si>
    <t>a6fe9f8d-1a84-441d-ae04-495a5f81dd67</t>
  </si>
  <si>
    <t>dbddc023-4471-496c-9336-2366764eea80</t>
  </si>
  <si>
    <t>973526bb-0163-410c-b7af-18694f87340f</t>
  </si>
  <si>
    <t>ae5ee285-1a03-493a-95ac-3d50461ec790</t>
  </si>
  <si>
    <t>d639f264-cc14-43b0-a525-cea1c33ee800</t>
  </si>
  <si>
    <t>cbd4ec38-e111-46a7-af31-e7eeca50fad2</t>
  </si>
  <si>
    <t>49b9b8c7-04dd-4990-bd99-693f26333465</t>
  </si>
  <si>
    <t>f74b81cd-a95f-41dc-8f38-edf3085252ab</t>
  </si>
  <si>
    <t>b3d7d141-c3ea-44b8-a888-58214588b70a</t>
  </si>
  <si>
    <t>91294a71-67e8-4657-a4ad-0f4edcccab23</t>
  </si>
  <si>
    <t>9728aaa9-6a40-4179-8cb4-ab9516d00912</t>
  </si>
  <si>
    <t>2caa0bdf-57a9-4445-91d7-cc23a383f50a</t>
  </si>
  <si>
    <t>31ea7044-d4bf-40b0-a954-f15dd91b12f1</t>
  </si>
  <si>
    <t>28574d30-8de9-431a-af3c-97a6b716f756</t>
  </si>
  <si>
    <t>9a67f438-8b80-4898-a8ad-baf72f533c4a</t>
  </si>
  <si>
    <t>11e2149b-8d13-4a9b-97d9-60df8095b0e3</t>
  </si>
  <si>
    <t>56201</t>
  </si>
  <si>
    <t>4725766d-d128-48ff-b131-e7a6a0e8d3e7</t>
  </si>
  <si>
    <t>e6fa0c4a-ec08-483a-aab0-ee3e149854d5</t>
  </si>
  <si>
    <t>3967385a-0ab8-4a81-9b05-cc0dbcf44522</t>
  </si>
  <si>
    <t>754ced18-86a7-4300-af38-d08cdbefca9d</t>
  </si>
  <si>
    <t>c7864916-2f31-49ca-926d-e12ea277f980</t>
  </si>
  <si>
    <t>f99e955d-c7c4-4511-9a7b-1bb788f4cd29</t>
  </si>
  <si>
    <t>6f51fa4d-8af2-4983-84db-e4c0f28757e4</t>
  </si>
  <si>
    <t>b6edf3eb-9c79-4cee-9e01-07d20ec4128b</t>
  </si>
  <si>
    <t>9a3fa565-0580-490a-9b53-654cf515f586</t>
  </si>
  <si>
    <t>56655497-f003-44b2-bd0c-01df3f6af685</t>
  </si>
  <si>
    <t>943120ba-df8a-4076-a5ca-124f7f8156fb</t>
  </si>
  <si>
    <t>4b8e6142-5064-419d-a098-30e73801d1f1</t>
  </si>
  <si>
    <t>8c7f0752-3438-4c08-ad70-0eaca0e917f5</t>
  </si>
  <si>
    <t>8c129678-4242-4143-9f30-2d13424060bf</t>
  </si>
  <si>
    <t>b45cdccb-7d65-4ea4-9fae-1c9016f7e969</t>
  </si>
  <si>
    <t>054cc0c7-a3ac-4c20-b54f-fe2bcf7c1417</t>
  </si>
  <si>
    <t>1025a583-b0b0-437e-90fc-e4fea4b56258</t>
  </si>
  <si>
    <t>1dde4e68-653e-4c4b-b17a-5cb8db43bd96</t>
  </si>
  <si>
    <t>5a87e3bd-c289-41c6-8dd3-bbbb7e7d9da2</t>
  </si>
  <si>
    <t>300ea8ce-e972-42bf-a5d8-7c4c54334606</t>
  </si>
  <si>
    <t>7f0a72db-b419-45df-b6d7-29f90d2dc591</t>
  </si>
  <si>
    <t>12c45b5a-826e-4e3e-ba22-0f2360a6ae4d</t>
  </si>
  <si>
    <t>813542ad-1eb5-4092-93d0-7e21edb071e9</t>
  </si>
  <si>
    <t>0fc7f21e-7cac-4453-86f0-17579b37f342</t>
  </si>
  <si>
    <t>bb35c8b6-8a11-4c06-b8a4-df9c8d47f682</t>
  </si>
  <si>
    <t>eeafe432-6b6f-4f45-808a-76d2a48ce1b6</t>
  </si>
  <si>
    <t>b6b6b894-b73c-4056-8744-89d0fca99f65</t>
  </si>
  <si>
    <t>9384d988-a667-44ed-951f-f4de400a4792</t>
  </si>
  <si>
    <t>adafb3ab-c389-4e8b-9422-0e02998973aa</t>
  </si>
  <si>
    <t>37a9e9e2-ba44-4f9b-b081-aaf718d922e3</t>
  </si>
  <si>
    <t>cce7ebf4-7a41-4e46-8f3e-9a46ba7e3678</t>
  </si>
  <si>
    <t>b4261b15-8fb1-4a0c-a5e9-3d5794ea3c24</t>
  </si>
  <si>
    <t>d05eb009-f2ad-4305-96be-d4e28ee12e1b</t>
  </si>
  <si>
    <t>f3d64320-5c99-431f-ae3c-6e4c85406919</t>
  </si>
  <si>
    <t>04cafa06-e074-4ea6-8ff4-c9a39e4ab6fd</t>
  </si>
  <si>
    <t>c2b465b3-4cc1-403c-ba61-19b826fe2804</t>
  </si>
  <si>
    <t>14f88841-8d56-486d-bf0b-4e761304b5a2</t>
  </si>
  <si>
    <t>0c89c95b-504c-4230-a716-b018a3692258</t>
  </si>
  <si>
    <t>ee5ac8f9-4e38-4b10-80e8-c2dd1f2e4521</t>
  </si>
  <si>
    <t>d9013514-e3f9-4d38-9dd3-e7ec473af48c</t>
  </si>
  <si>
    <t>72d5e7fb-55cf-476e-bb32-ca06eb9c7e5d</t>
  </si>
  <si>
    <t>2afb12a0-f4b3-45de-a9bf-b747701c3708</t>
  </si>
  <si>
    <t>b8eb4fc1-cba4-4785-b074-9fc584611537</t>
  </si>
  <si>
    <t>b47348d5-6394-4fde-88c2-f1e67bd65a1c</t>
  </si>
  <si>
    <t>43c6e8a2-2d16-4f55-a889-ba14f2b88df1</t>
  </si>
  <si>
    <t>1b7c9c65-9638-4f19-a492-356dde6890e9</t>
  </si>
  <si>
    <t>87f6d94a-a9a7-4883-9c7f-fd63acba7a53</t>
  </si>
  <si>
    <t>f1cb2b43-cefa-4464-bcfb-b145661de50e</t>
  </si>
  <si>
    <t>b82a5cab-d894-4df6-9248-836db9d86b21</t>
  </si>
  <si>
    <t>8d75538a-e547-4dac-b77f-5280f7f44665</t>
  </si>
  <si>
    <t>5b7fd59c-4aa5-41e3-be7e-98003cb23323</t>
  </si>
  <si>
    <t>e84cc02d-5689-4916-be46-765eb6f28fc5</t>
  </si>
  <si>
    <t>33df8a33-bb8a-40d4-b2ed-c3e1986a0bb2</t>
  </si>
  <si>
    <t>18c0d6de-97e3-4e79-8314-f4c72a509b72</t>
  </si>
  <si>
    <t>3c1be8e6-eaf7-4dc9-9262-942264fff6d5</t>
  </si>
  <si>
    <t>1594464e-90e5-4609-bf3e-d0208b9a3990</t>
  </si>
  <si>
    <t>ff8914b0-686f-4ace-a974-2fa32f5b0e60</t>
  </si>
  <si>
    <t>CEL470228G64</t>
  </si>
  <si>
    <t>COMERCIALIZADORA ELORO</t>
  </si>
  <si>
    <t>emagana@jumex.com.mx</t>
  </si>
  <si>
    <t>55340</t>
  </si>
  <si>
    <t>b580892d-f782-435b-8c22-83b79aaf9ab8</t>
  </si>
  <si>
    <t>COMERCIALIZADORA ELORO, S.A.</t>
  </si>
  <si>
    <t>fe91ebc3-9ed8-4dad-bf37-683116292847</t>
  </si>
  <si>
    <t>PPM9410117P6</t>
  </si>
  <si>
    <t>PRINTPACK PACKAGING DE MEXICO</t>
  </si>
  <si>
    <t>hgonzalez@printpack.com</t>
  </si>
  <si>
    <t>76246</t>
  </si>
  <si>
    <t>b892a90c-59ff-49fc-8407-e640ba5e99b7</t>
  </si>
  <si>
    <t>PRINTPACK PACKAGING DE MEXICO, S.A. DE C.V.</t>
  </si>
  <si>
    <t>0357b7cd-c08b-4b62-88fc-2571304aa0b2</t>
  </si>
  <si>
    <t>2b313263-5550-4d4d-a6b4-dad1d5769d4a</t>
  </si>
  <si>
    <t>c5c467d2-2664-4f35-8638-2b37ffce3371</t>
  </si>
  <si>
    <t>IFS760816V16</t>
  </si>
  <si>
    <t>ISS FACILITY SERVICES</t>
  </si>
  <si>
    <t>alfredo.valdivia@mx.issworld.com</t>
  </si>
  <si>
    <t>53500</t>
  </si>
  <si>
    <t>7d4d1a75-f816-4a32-aabb-012c3a72c950</t>
  </si>
  <si>
    <t>ISS FACILITY SERVICES, S.A. DE C.V.</t>
  </si>
  <si>
    <t>7bd599c8-117d-4caf-a910-f9c70715863d</t>
  </si>
  <si>
    <t>SAL060124I8A</t>
  </si>
  <si>
    <t>SMART ALTERNATIVE</t>
  </si>
  <si>
    <t>lupita.fernandez@smartalternative.com.mx</t>
  </si>
  <si>
    <t>54040</t>
  </si>
  <si>
    <t>ab852c81-9f68-4f47-ab10-b36e794b2a9d</t>
  </si>
  <si>
    <t>SMART ALTERNATIVE, S.A. DE C.V.</t>
  </si>
  <si>
    <t>ebedd564-f8eb-45fd-bb02-8bd014a73bfc</t>
  </si>
  <si>
    <t>800a594e-c664-460d-bb15-e9742a852b28</t>
  </si>
  <si>
    <t>XEXX010101000</t>
  </si>
  <si>
    <t>KYOCERA DOCUMENT SOLUTIONS AMERICA INC</t>
  </si>
  <si>
    <t>daniel.lazcano@dmx.kyocera.com</t>
  </si>
  <si>
    <t/>
  </si>
  <si>
    <t>0cfdacb9-67a7-4a6e-b652-e09817eb9a65</t>
  </si>
  <si>
    <t>KYOCERA DOCUMENT SOLUTIONS AMERICA INC.</t>
  </si>
  <si>
    <t>c5982ee3-0a36-4c8e-893d-47c0f50262b5</t>
  </si>
  <si>
    <t>06931d63-3f4b-467d-8b51-e3f6e7dd601a</t>
  </si>
  <si>
    <t>6c9beb58-05a3-4756-9d11-904fa423df03</t>
  </si>
  <si>
    <t>CPE060512H22</t>
  </si>
  <si>
    <t>CONCEPTOS EN PRODUCTIVIDAD EMPRESARIAL</t>
  </si>
  <si>
    <t>patricia.espinosa@cepe.com.mx</t>
  </si>
  <si>
    <t>52986</t>
  </si>
  <si>
    <t>fb323368-9f7f-4553-b523-10cda61aa672</t>
  </si>
  <si>
    <t>CONCEPTOS EN PRODUCTIVIDAD EMPRESARIAL, S.A. DE C.V.</t>
  </si>
  <si>
    <t>06911414-6c85-4b99-887d-24c0444c771f</t>
  </si>
  <si>
    <t>ACA9012069KA</t>
  </si>
  <si>
    <t>ACEROS CAMESA</t>
  </si>
  <si>
    <t>mrico@wirecowolrdgrup.com</t>
  </si>
  <si>
    <t>22dc4430-3d63-46e5-a9d6-630654ef6815</t>
  </si>
  <si>
    <t>ACEROS CAMESA, S.A. DE C.V.</t>
  </si>
  <si>
    <t>GDM130906AA2</t>
  </si>
  <si>
    <t>GESTION DOCUMENTAL Y MULTIFUNCIONALES</t>
  </si>
  <si>
    <t>dgarza@sharprey.com</t>
  </si>
  <si>
    <t>88703</t>
  </si>
  <si>
    <t>a6742767-ecc7-45ea-a9df-f95eceb85218</t>
  </si>
  <si>
    <t>GESTION DOCUMENTAL Y MULTIFUNCIONALES, S.A. DE C.V.</t>
  </si>
  <si>
    <t>640de9c2-2879-49a9-abbf-0bcc59509c21</t>
  </si>
  <si>
    <t>57448389-8ecd-4548-be20-7ae5078e8754</t>
  </si>
  <si>
    <t>96dd6bc1-85e4-4cc3-82ab-7a03e779ad56</t>
  </si>
  <si>
    <t>c5440c39-ef95-4f0d-a59d-7e4098a98e8f</t>
  </si>
  <si>
    <t>7bb076d5-3d90-4e3c-be87-c88c4ae3b72c</t>
  </si>
  <si>
    <t>519726e1-54f8-411c-ac63-a346f7af6b48</t>
  </si>
  <si>
    <t>ed8536d3-8299-43b1-8601-2cb3faf29133</t>
  </si>
  <si>
    <t>a6e27107-f538-413d-b396-f3e2a4d06bbc</t>
  </si>
  <si>
    <t>e6ffb504-3d07-4f3d-a1f0-5f03d8972fca</t>
  </si>
  <si>
    <t>6c08eacb-345b-4e39-9dcc-d3e64d1e1f04</t>
  </si>
  <si>
    <t>78907fb2-2313-42ac-b173-3bf25a52ac04</t>
  </si>
  <si>
    <t>65124ec3-6c7d-437d-b5ca-d4972c5ac005</t>
  </si>
  <si>
    <t>b331f88b-dd51-470b-b51b-ed88f22bd7f8</t>
  </si>
  <si>
    <t>bc046c33-ec57-4d14-8185-9744521712cc</t>
  </si>
  <si>
    <t>e4497bd2-d4b5-456d-a025-82e286f5f19d</t>
  </si>
  <si>
    <t>aa658c42-460b-40bd-bf30-7432cf6e3962</t>
  </si>
  <si>
    <t>9aa05444-261d-48e4-9ee7-5ca839ed5fcf</t>
  </si>
  <si>
    <t>f3c6e598-3f30-486e-a0c0-74dace7d5355</t>
  </si>
  <si>
    <t>087d3ecc-4438-46f2-ad6f-2908a99189ec</t>
  </si>
  <si>
    <t>3b7d3894-ca07-43dc-9281-26a693544944</t>
  </si>
  <si>
    <t>b536a296-5811-4094-9f0d-2b0820fcb789</t>
  </si>
  <si>
    <t>f00743c5-0668-45f3-95b5-337f3fd14276</t>
  </si>
  <si>
    <t>2bdd4ba9-0c0d-415e-85f4-923f8381b081</t>
  </si>
  <si>
    <t>505af844-07cf-49c6-bcb9-19cf6a18afbe</t>
  </si>
  <si>
    <t>16bab11c-8856-4d76-8310-4b8132661a36</t>
  </si>
  <si>
    <t>da79571a-5569-4f00-82c1-f56b22dc96ef</t>
  </si>
  <si>
    <t>38cc904c-336e-465b-85da-35870473e43e</t>
  </si>
  <si>
    <t>37d7a0e2-e247-4ff5-8b9b-9f548a8dece1</t>
  </si>
  <si>
    <t>4c3ffe6c-25b3-434f-9097-135029326c8b</t>
  </si>
  <si>
    <t>77c8bea5-03d4-4355-8921-fb527f851381</t>
  </si>
  <si>
    <t>f596c77c-e957-4196-8739-63fe2ce19cd4</t>
  </si>
  <si>
    <t>98dd0685-4372-44ac-ad99-798b025d331e</t>
  </si>
  <si>
    <t>4168c506-058e-4cde-91b8-f643a2a713cc</t>
  </si>
  <si>
    <t>94e49178-24f0-44fb-a988-55c282550f43</t>
  </si>
  <si>
    <t>MTE120524QS6</t>
  </si>
  <si>
    <t>MA TECNOLOGIA</t>
  </si>
  <si>
    <t>facturasproveedores@matecnologia.com.mx</t>
  </si>
  <si>
    <t>45040</t>
  </si>
  <si>
    <t>445891ca-ee76-4253-ae5b-73fb8d927cda</t>
  </si>
  <si>
    <t>MA TECNOLOGIA, S. DE R.L. DE C.V.</t>
  </si>
  <si>
    <t>5e4c50fc-edf2-4c6d-bc98-5d4dddc2cbb4</t>
  </si>
  <si>
    <t>GLA890731KJ2</t>
  </si>
  <si>
    <t>GLASSER</t>
  </si>
  <si>
    <t>contabilidad@glasser.com.mx</t>
  </si>
  <si>
    <t>54017</t>
  </si>
  <si>
    <t>0b4d7146-1b2f-4bae-8507-e75fd88ea8e8</t>
  </si>
  <si>
    <t>GLASSER, S.A. DE C.V.</t>
  </si>
  <si>
    <t>WEM151202Q43</t>
  </si>
  <si>
    <t>WILLI ELBE MANUFACTURING</t>
  </si>
  <si>
    <t>julio.jilote@willielbe.mx</t>
  </si>
  <si>
    <t>38420</t>
  </si>
  <si>
    <t>06e763d9-1a4b-4c81-8b7e-983e02322479</t>
  </si>
  <si>
    <t>WILLI ELBE MANUFACTURING, S. DE R.L. DE C.V.</t>
  </si>
  <si>
    <t>396138ac-89ea-4326-a72a-7453db6b137b</t>
  </si>
  <si>
    <t>MPR970526N11</t>
  </si>
  <si>
    <t>COMPAÑIA MEXICANA DE PROCESAMIENTO</t>
  </si>
  <si>
    <t>06800</t>
  </si>
  <si>
    <t>24691aa9-dada-4584-ae3d-4c8c1ba7aba9</t>
  </si>
  <si>
    <t>COMPAÑIA MEXICANA DE PROCESAMIENTO, S.A. DE C.V.</t>
  </si>
  <si>
    <t>d1767a8e-b248-43ea-8ad2-ed465d9155ad</t>
  </si>
  <si>
    <t>0b37b56a-d39c-47b9-ac5f-468fae5183d0</t>
  </si>
  <si>
    <t>f50ccfba-fa43-40f9-84af-ea2727728034</t>
  </si>
  <si>
    <t>50b01a3c-5363-4e65-9bb4-bceab2f7cab8</t>
  </si>
  <si>
    <t>PSS970203FI6</t>
  </si>
  <si>
    <t>PLAN SEGURO</t>
  </si>
  <si>
    <t>jviveros@planseguro.com.mx</t>
  </si>
  <si>
    <t>01900</t>
  </si>
  <si>
    <t>66fdad3c-183b-42b0-81d7-2bfd60258e76</t>
  </si>
  <si>
    <t>PLAN SEGURO, S.A. DE C.V., COMPAÑIA DE SEGUROS</t>
  </si>
  <si>
    <t>ESD161111272</t>
  </si>
  <si>
    <t>EQUIPOS Y SOLUCIONES DOCUMENTALES</t>
  </si>
  <si>
    <t>administrativo@esdvictoria.com</t>
  </si>
  <si>
    <t>87000</t>
  </si>
  <si>
    <t>639c6ba2-76ae-4d86-8a0c-cc155cc5a424</t>
  </si>
  <si>
    <t>56246</t>
  </si>
  <si>
    <t>EQUIPOS Y SOLUCIONES DOCUMENTALES, S.A. DE C.V.</t>
  </si>
  <si>
    <t>4ee8f3d6-456d-4882-a821-c07fa647cd8c</t>
  </si>
  <si>
    <t>1661ec73-1802-4c61-918b-6ea890d4d70a</t>
  </si>
  <si>
    <t>67a63224-063e-42bc-9348-0e63d950a798</t>
  </si>
  <si>
    <t>fad54892-a3e5-4612-bdd9-bd973918e15e</t>
  </si>
  <si>
    <t>94ccb19e-9e8c-47db-a84f-c99b392702a4</t>
  </si>
  <si>
    <t>57de79e4-e00c-40ee-aff4-3da6692c1964</t>
  </si>
  <si>
    <t>833dbb36-71a6-4759-ae31-185f6f38fe64</t>
  </si>
  <si>
    <t>6ad4b34e-bbf8-4b12-84dd-ae5efbe8d7ac</t>
  </si>
  <si>
    <t>c160c2fe-7fb2-4809-849b-4a6084735b14</t>
  </si>
  <si>
    <t>deb1de29-aece-4bba-85f0-125e4c144685</t>
  </si>
  <si>
    <t>AGD1203099J5</t>
  </si>
  <si>
    <t>APLICATIVOS DE GESTION DOCUMENTAL</t>
  </si>
  <si>
    <t>contabilidad@sharpchih.com</t>
  </si>
  <si>
    <t>31100</t>
  </si>
  <si>
    <t>f29f21cd-1ddb-4a66-85a1-1ca092b8df5d</t>
  </si>
  <si>
    <t>APLICATIVOS DE GESTION DOCUMENTAL, S.A. DE C.V.</t>
  </si>
  <si>
    <t>096561c6-2bfa-4c11-b4b3-6e8cb37c1885</t>
  </si>
  <si>
    <t>d3c02023-29a0-4aa3-829a-9428e4903615</t>
  </si>
  <si>
    <t>56243</t>
  </si>
  <si>
    <t>e52dfb95-8907-4a69-a8b8-b38f9562fdb9</t>
  </si>
  <si>
    <t>8e5ca100-6a63-4e05-af1b-1870fa138818</t>
  </si>
  <si>
    <t>SME751021B90</t>
  </si>
  <si>
    <t>FREUDENBERG-NOK SEALING TECHNOLOGIES DE MEXICO</t>
  </si>
  <si>
    <t>eydi.moran@fnst.com</t>
  </si>
  <si>
    <t>62740</t>
  </si>
  <si>
    <t>6f2314ff-4dc5-44e8-9ec0-946cf2d0a964</t>
  </si>
  <si>
    <t>FREUDENBERG-NOK SEALING TECHNOLOGIES DE MEXICO, S.A. DE C.V.</t>
  </si>
  <si>
    <t>CTC861104I92</t>
  </si>
  <si>
    <t>CHEM TREND COMERCIAL</t>
  </si>
  <si>
    <t>bzarazua@chemtrend.com.mx</t>
  </si>
  <si>
    <t>76215</t>
  </si>
  <si>
    <t>3c4abdcc-d892-46fb-95d0-975323ddf228</t>
  </si>
  <si>
    <t>CHEM TREND COMERCIAL, S.A. DE C.V.</t>
  </si>
  <si>
    <t>KLM860411MD2</t>
  </si>
  <si>
    <t>KLUBER LUBRICACION MEXICANA</t>
  </si>
  <si>
    <t>emonterrubio@kluber.com.mx</t>
  </si>
  <si>
    <t>76220</t>
  </si>
  <si>
    <t>365f38fc-b937-4bf9-a3ee-73ef8acbdf44</t>
  </si>
  <si>
    <t>KLUBER LUBRICACION MEXICANA, S.A. DE C.V.</t>
  </si>
  <si>
    <t>e6b60eeb-dfed-4f65-9960-a6195ff84784</t>
  </si>
  <si>
    <t>PRI801112S59</t>
  </si>
  <si>
    <t>PRODUCTOS RIVIAL</t>
  </si>
  <si>
    <t>klreyesd@prisa.mx</t>
  </si>
  <si>
    <t>44900</t>
  </si>
  <si>
    <t>01e13405-92c0-463c-bfd3-d08c48185ca8</t>
  </si>
  <si>
    <t>PRODUCTOS RIVIAL, S.A. DE C.V.</t>
  </si>
  <si>
    <t>HFU700126V99</t>
  </si>
  <si>
    <t>HOUSE OF FULLER</t>
  </si>
  <si>
    <t>lesli.vega@fuller.com.mx</t>
  </si>
  <si>
    <t>16020</t>
  </si>
  <si>
    <t>59398b12-a66c-4c05-8a9c-ac079ffb24ac</t>
  </si>
  <si>
    <t>HOUSE OF FULLER, S. DE R. L. DE C.V.</t>
  </si>
  <si>
    <t>c10d6aa7-709d-4459-8029-aa260f260392</t>
  </si>
  <si>
    <t>cd763067-e96c-41b5-92ce-aadbb51d87f2</t>
  </si>
  <si>
    <t>CAM940121N41</t>
  </si>
  <si>
    <t>CENTRO DE ATENCION MEDICA INTEGRAL</t>
  </si>
  <si>
    <t>informatica@camihospital.com.mx</t>
  </si>
  <si>
    <t>15900</t>
  </si>
  <si>
    <t>f95f9d84-12e3-47a8-8a14-210cfeffb07c</t>
  </si>
  <si>
    <t>CENTRO DE ATENCION MEDICA INTEGRAL, S.A. DE C.V.</t>
  </si>
  <si>
    <t>7b7ad961-c97c-4725-8ddb-6350260915a8</t>
  </si>
  <si>
    <t>cffbdecf-d09c-4721-84ae-74f32dd545cd</t>
  </si>
  <si>
    <t>786f617c-ee33-413c-89d4-a1773ce3a844</t>
  </si>
  <si>
    <t>6b6147e5-3bbd-492f-8dbe-9873d2481b6e</t>
  </si>
  <si>
    <t>EDO1612019N4</t>
  </si>
  <si>
    <t>EXPERT DOCUMENTS</t>
  </si>
  <si>
    <t>administracion@expertdocuments.mx</t>
  </si>
  <si>
    <t>37460</t>
  </si>
  <si>
    <t>45dcf75a-6955-4c21-af76-4b0770f9b34a</t>
  </si>
  <si>
    <t>EXPERT DOCUMENTS, S.A. DE C.V.</t>
  </si>
  <si>
    <t>98d87f7e-c717-4d09-b839-c60899fe99a1</t>
  </si>
  <si>
    <t>a46a52ff-8390-454a-b6be-0839e6ce0340</t>
  </si>
  <si>
    <t>NSA970909SJ1</t>
  </si>
  <si>
    <t>NUEVOS SERVICIOS ADMINISTRATIVOS</t>
  </si>
  <si>
    <t>cfdiproveedores@gponutec.com</t>
  </si>
  <si>
    <t>db298c38-8dde-4167-9ada-490eaac8057b</t>
  </si>
  <si>
    <t>NUEVOS SERVICIOS ADMINISTRATIVOS, S.C.</t>
  </si>
  <si>
    <t>2581b13b-0a24-4271-b2c3-f05e50219124</t>
  </si>
  <si>
    <t>PUB0504284T8</t>
  </si>
  <si>
    <t>PUBLISEG</t>
  </si>
  <si>
    <t>sandra.aguilar@credifiel.com.mx</t>
  </si>
  <si>
    <t>4acde877-9046-49bc-9f74-576cce9fdba0</t>
  </si>
  <si>
    <t>PUBLISEG, S.A.P.I. DE C.V., SOFOM, E.N.R.</t>
  </si>
  <si>
    <t>15d18f0d-9597-4bbf-a324-3438626a1679</t>
  </si>
  <si>
    <t>PRO840510812</t>
  </si>
  <si>
    <t>PRODIFAM</t>
  </si>
  <si>
    <t>esperanza.charris@psicofarma.com.mx</t>
  </si>
  <si>
    <t>08700</t>
  </si>
  <si>
    <t>6eee9d2f-b0f1-49e5-94c7-a29e1c0d4623</t>
  </si>
  <si>
    <t>PRODIFAM, S.A. DE C.V.</t>
  </si>
  <si>
    <t>52c63eea-3f9a-41f4-8da1-ec84f2a47ea1</t>
  </si>
  <si>
    <t>NEO101001FUA</t>
  </si>
  <si>
    <t>NEOLSYM</t>
  </si>
  <si>
    <t>55540</t>
  </si>
  <si>
    <t>36053e75-7d17-49a6-adc0-26b63d2318ff</t>
  </si>
  <si>
    <t>NEOLSYM, S.A. DE C.V.</t>
  </si>
  <si>
    <t>PSI741010UI1</t>
  </si>
  <si>
    <t>PSICOFARMA</t>
  </si>
  <si>
    <t>14050</t>
  </si>
  <si>
    <t>202f2fb1-1a8a-4e14-951a-4b215b7c3bf8</t>
  </si>
  <si>
    <t>PSICOFARMA, S.A. DE C.V.</t>
  </si>
  <si>
    <t>CEN040617A8A</t>
  </si>
  <si>
    <t>CHECK ENGINE</t>
  </si>
  <si>
    <t>14370</t>
  </si>
  <si>
    <t>ce328603-54af-4407-be7a-35198fe6ff88</t>
  </si>
  <si>
    <t>CHECK ENGINE, S.A. DE C.V.</t>
  </si>
  <si>
    <t>PCO091211FW0</t>
  </si>
  <si>
    <t>PSICO COMERCIAL</t>
  </si>
  <si>
    <t>04380</t>
  </si>
  <si>
    <t>5ca17a9b-f0bc-4a7c-ad2c-ab4cbd96c9bd</t>
  </si>
  <si>
    <t>PSICO COMERCIAL, S.A. DE C.V.</t>
  </si>
  <si>
    <t>LAL690421KQ0</t>
  </si>
  <si>
    <t>LABORATORIOS ALPHARMA</t>
  </si>
  <si>
    <t>02300</t>
  </si>
  <si>
    <t>9048cf27-cc0a-4b3d-b22f-850116ecc82a</t>
  </si>
  <si>
    <t>LABORATORIOS ALPHARMA, S.A. DE C.V.</t>
  </si>
  <si>
    <t>CID030129625</t>
  </si>
  <si>
    <t>CIDAT</t>
  </si>
  <si>
    <t>04730</t>
  </si>
  <si>
    <t>ddec6def-5c37-4964-b34e-5abf39c7b53c</t>
  </si>
  <si>
    <t>CIDAT, S.A. DE C.V.</t>
  </si>
  <si>
    <t>ASE870625AA5</t>
  </si>
  <si>
    <t>AB SERVICIOS</t>
  </si>
  <si>
    <t>006c7d5f-0b64-4af5-88a6-a0be71b608ea</t>
  </si>
  <si>
    <t>AB SERVICIOS, S.C.</t>
  </si>
  <si>
    <t>SIA980601SK2</t>
  </si>
  <si>
    <t>SERVICIOS A LA INFRAESTRUCTURA AEROPORTUARIA DEL PACIFICO</t>
  </si>
  <si>
    <t>molmos@aeropuertosgap.com.mx</t>
  </si>
  <si>
    <t>44530</t>
  </si>
  <si>
    <t>a5473e98-b584-4294-9477-747818ad10a4</t>
  </si>
  <si>
    <t>SERVICIOS A LA INFRAESTRUCTURA AEROPORTUARIA DEL PACIFICO, S.A. DE C.V.</t>
  </si>
  <si>
    <t>CDP030129NP7</t>
  </si>
  <si>
    <t>CENTRO DE DESARROLLO Y PROCEDIMIENTOS FARMACEUTICOS</t>
  </si>
  <si>
    <t>d365b08a-b4b7-4cdf-bfd7-5b17e280c2bd</t>
  </si>
  <si>
    <t>CENTRO DE DESARROLLO Y PROCEDIMIENTOS FARMACEUTICOS, S.A. DE C.V.</t>
  </si>
  <si>
    <t>NEO041207F29</t>
  </si>
  <si>
    <t>NEOLPHARMA</t>
  </si>
  <si>
    <t>97ecf00b-8b87-4567-96cd-51ac59e1c7a7</t>
  </si>
  <si>
    <t>NEOLPHARMA, S.A. DE C.V.</t>
  </si>
  <si>
    <t>PCL9512136D6</t>
  </si>
  <si>
    <t>PHARMA CLUB</t>
  </si>
  <si>
    <t>03570</t>
  </si>
  <si>
    <t>ca47b9fa-371e-4e0a-abfa-08a5e399a238</t>
  </si>
  <si>
    <t>PHARMA CLUB, S.A. DE C.V.</t>
  </si>
  <si>
    <t>LSE151214UJ7</t>
  </si>
  <si>
    <t>LABALPHA SERVICIOS</t>
  </si>
  <si>
    <t>51fede37-4f7a-41bd-b147-e132e814af45</t>
  </si>
  <si>
    <t>LABALPHA SERVICIOS, S.A. DE C.V.</t>
  </si>
  <si>
    <t>EIM95080293A</t>
  </si>
  <si>
    <t>EXPEDITORS INTERNATIONAL DE MEXICO</t>
  </si>
  <si>
    <t>melissa.betancourt@expeditors.com</t>
  </si>
  <si>
    <t>b36661a0-d1f2-4177-95a6-e4e05c6d87e2</t>
  </si>
  <si>
    <t>EXPEDITORS INTERNATIONAL DE MEXICO, S.A. DE C.V.</t>
  </si>
  <si>
    <t>IGD101220J96</t>
  </si>
  <si>
    <t>IMPRESORAS Y GESTION DOCUMENTAL</t>
  </si>
  <si>
    <t>dcarrillo@sharpqroo.com</t>
  </si>
  <si>
    <t>77509</t>
  </si>
  <si>
    <t>5f0227b6-a88e-4d5a-993d-8dfb0c124aaa</t>
  </si>
  <si>
    <t>56251</t>
  </si>
  <si>
    <t>IMPRESORAS Y GESTION DOCUMENTAL, S.A. DE C.V.</t>
  </si>
  <si>
    <t>66173983-3b16-4fe6-8505-61c4f7c1da61</t>
  </si>
  <si>
    <t>a67126f2-1817-49b9-8141-6653a3f8a105</t>
  </si>
  <si>
    <t>0c81fce1-034f-47d3-8ce4-ed85d1229ab7</t>
  </si>
  <si>
    <t>8243191b-e071-47f3-862b-90cf5e4bf5a9</t>
  </si>
  <si>
    <t>23b54dc5-c7fd-4999-a50d-35c4912e2f87</t>
  </si>
  <si>
    <t>16095ac9-4dde-4195-964d-60adc32bd2fd</t>
  </si>
  <si>
    <t>GAC030306PE3</t>
  </si>
  <si>
    <t>GESTION Y ADMINISTRACION CORPORATIVA</t>
  </si>
  <si>
    <t>luis.castillo@grupogondi.com</t>
  </si>
  <si>
    <t>11000</t>
  </si>
  <si>
    <t>ee496459-006b-449f-9a4a-ab4c4e509fc0</t>
  </si>
  <si>
    <t>GESTION Y ADMINISTRACION CORPORATIVA, S. DE R.L. DE C.V.</t>
  </si>
  <si>
    <t>45aa572e-7c4d-4c98-ae40-b601d3a57262</t>
  </si>
  <si>
    <t>d1c414a9-57f7-4027-b8f6-96e7344d1ede</t>
  </si>
  <si>
    <t>78a19acd-9010-4a28-a8ff-998599169913</t>
  </si>
  <si>
    <t>6fc278c9-ad2b-48e2-804f-eba2d53b1da8</t>
  </si>
  <si>
    <t>4d32dd84-98d3-4a1f-9b86-d0d4064273f4</t>
  </si>
  <si>
    <t>52e2773f-ea30-4f73-a797-a2ab0e1c266a</t>
  </si>
  <si>
    <t>218966eb-4d3b-440f-ac46-ac63475910fa</t>
  </si>
  <si>
    <t>645e8ce5-c0d6-4bf9-b955-2fc6a3862f80</t>
  </si>
  <si>
    <t>75dada9b-71d6-4052-a7f6-883f87d7c9ef</t>
  </si>
  <si>
    <t>ceb0da60-a568-496a-aa3e-9475ff9a0a84</t>
  </si>
  <si>
    <t>SMM960209M49</t>
  </si>
  <si>
    <t>SUZUKI MOTOR DE MEXICO</t>
  </si>
  <si>
    <t>daniel_rojas@suzuki.com.mx</t>
  </si>
  <si>
    <t>54763</t>
  </si>
  <si>
    <t>e6836176-02e8-40f8-89d8-698971868114</t>
  </si>
  <si>
    <t>SUZUKI MOTOR DE MEXICO, S.A. DE C.V.</t>
  </si>
  <si>
    <t>AQU190424J1A</t>
  </si>
  <si>
    <t>AQUAFOCUS</t>
  </si>
  <si>
    <t>83220</t>
  </si>
  <si>
    <t>4421a6cf-fe34-4766-bcc4-63d5a96ef3f1</t>
  </si>
  <si>
    <t>AQUAFOCUS, S.A DE C.V.</t>
  </si>
  <si>
    <t>ISM891030RL1</t>
  </si>
  <si>
    <t>DICHTOMATIK DE MEXICO</t>
  </si>
  <si>
    <t>rodolfo.rodriguez@fnst.com</t>
  </si>
  <si>
    <t>56403e68-afff-4446-966e-cfd908d45d7f</t>
  </si>
  <si>
    <t>DICHTOMATIK DE MEXICO, S.A. DE C.V.</t>
  </si>
  <si>
    <t>AVA880310UI1</t>
  </si>
  <si>
    <t>ALQUILADORA DE VEHICULOS AUTOMOTORES</t>
  </si>
  <si>
    <t>supervisorcxp@avasa.com.mx</t>
  </si>
  <si>
    <t>11510</t>
  </si>
  <si>
    <t>d8f68be2-7b6d-4709-a00a-208b99f22aad</t>
  </si>
  <si>
    <t>ALQUILADORA DE VEHICULOS AUTOMOTORES, S.A. DE C.V.</t>
  </si>
  <si>
    <t>b9046856-dc69-4192-9a05-2c1f3a29b207</t>
  </si>
  <si>
    <t>729b19dd-b7a7-4aa8-ad20-2d5bf50448ac</t>
  </si>
  <si>
    <t>e516a7a3-49c2-4c05-9b45-ea978ef635da</t>
  </si>
  <si>
    <t>dabade98-fb0d-47c7-b92d-a6e1530443aa</t>
  </si>
  <si>
    <t>f98207e5-d8c3-4fb2-9332-01ed7ce5b124</t>
  </si>
  <si>
    <t>b84e2fad-46dd-4135-a7e6-9372f5f743fc</t>
  </si>
  <si>
    <t>59f59683-240d-479c-9747-afb52b07b941</t>
  </si>
  <si>
    <t>35954381-9a4f-45f8-86b4-08df18bf12ef</t>
  </si>
  <si>
    <t>3211bab5-d8f2-4365-861f-f551b2985850</t>
  </si>
  <si>
    <t>53aedac8-c47e-43b6-abc3-f34ba3fde1f7</t>
  </si>
  <si>
    <t>90c3eee4-283d-4d25-8cfa-bba2d0d7be87</t>
  </si>
  <si>
    <t>69555cfc-2067-4acf-a347-8bc9d2af72f7</t>
  </si>
  <si>
    <t>d4987c84-42cd-465b-88ae-635f9359b2c2</t>
  </si>
  <si>
    <t>831e96d2-5377-4049-92dc-f50db9674cca</t>
  </si>
  <si>
    <t>6b2a6471-0a62-409c-b288-2b1bf0dae471</t>
  </si>
  <si>
    <t>d6c06f22-5151-4b19-ac33-2a57ed95acfc</t>
  </si>
  <si>
    <t>3eaab5eb-5b8e-4b5c-a60e-f013ce77c201</t>
  </si>
  <si>
    <t>da1f86cd-34a9-410c-b662-efe66d8308f8</t>
  </si>
  <si>
    <t>4674ffc2-8628-4e09-bc71-9bdff6ebe03d</t>
  </si>
  <si>
    <t>c26d78df-dd04-445f-8fb3-0f7b36b60f35</t>
  </si>
  <si>
    <t>0aeca9bd-3098-4f1b-8ad4-de6f730612e9</t>
  </si>
  <si>
    <t>d376aa23-5984-41ff-8e6a-55a4758c9082</t>
  </si>
  <si>
    <t>8f3d4717-26e2-46a5-992d-2cb1ccd7f92d</t>
  </si>
  <si>
    <t>PTI190506RPA</t>
  </si>
  <si>
    <t>PRINTPACK TIJUANA</t>
  </si>
  <si>
    <t>danaya@printpack.com</t>
  </si>
  <si>
    <t>22245</t>
  </si>
  <si>
    <t>4abbdbf9-15c8-4b25-a9ef-b2f9a35c0b6a</t>
  </si>
  <si>
    <t>PRINTPACK TIJUANA, S.A. DE C.V.</t>
  </si>
  <si>
    <t>9df7e73c-3311-4e2c-8a7a-e91aec769f05</t>
  </si>
  <si>
    <t>VME050207748</t>
  </si>
  <si>
    <t>VIBRACOUSTIC DE MEXICO</t>
  </si>
  <si>
    <t>paulina.micheo@vibracoustic.com</t>
  </si>
  <si>
    <t>52000</t>
  </si>
  <si>
    <t>1f525ed4-4657-4c66-8d09-ebe6fbbe8a3a</t>
  </si>
  <si>
    <t>VIBRACOUSTIC DE MEXICO, S.A. DE C.V.</t>
  </si>
  <si>
    <t>c2182ddc-e928-4bd2-996e-aba31e785971</t>
  </si>
  <si>
    <t>feb4efa7-10b5-41aa-a78c-41ee933bb906</t>
  </si>
  <si>
    <t>JAK191024UW6</t>
  </si>
  <si>
    <t>CROSS TECHNICAL SERVICES</t>
  </si>
  <si>
    <t>marisa.diaz@ingressmex.com</t>
  </si>
  <si>
    <t>09417e9b-23b3-406c-90fc-bd2892844da3</t>
  </si>
  <si>
    <t>CROSS TECHNICAL SERVICES, S. DE R.L. DE C.V.</t>
  </si>
  <si>
    <t>ARM200717UD1</t>
  </si>
  <si>
    <t>AUTOTECH ROLLAX DE MEXICO</t>
  </si>
  <si>
    <t>invoice-mx@rollax.com</t>
  </si>
  <si>
    <t>76249</t>
  </si>
  <si>
    <t>cf4561f2-990e-4498-83f0-5d282a0f8f39</t>
  </si>
  <si>
    <t>AUTOTECH ROLLAX DE MEXICO,S.DE R.L. DE C.V.</t>
  </si>
  <si>
    <t>IAI0409305B8</t>
  </si>
  <si>
    <t>ANTOLIN INTERIORS MEXICO</t>
  </si>
  <si>
    <t>elizabeth.peralta@grupoantolin.com</t>
  </si>
  <si>
    <t>25350</t>
  </si>
  <si>
    <t>4b9d35e1-36cd-4faf-a3b1-eb380fd6ea68</t>
  </si>
  <si>
    <t>ANTOLIN INTERIORS MEXICO, S.A. DE C.V.</t>
  </si>
  <si>
    <t>TECG400828CB0</t>
  </si>
  <si>
    <t>GLORIA HILDA TREVIÑO CHAPA</t>
  </si>
  <si>
    <t>rbriones98@hotmail.com</t>
  </si>
  <si>
    <t>66220</t>
  </si>
  <si>
    <t>d1a3bcd1-b467-4e64-860d-8e074d4a6087</t>
  </si>
  <si>
    <t>EIN980826AZ2</t>
  </si>
  <si>
    <t>EUROFREN INVESTMENT</t>
  </si>
  <si>
    <t>cesar.gonzalez@zf.com</t>
  </si>
  <si>
    <t>65550</t>
  </si>
  <si>
    <t>3186de7b-d681-4aaf-9154-85d303b137b5</t>
  </si>
  <si>
    <t>EUROFREN INVESTMENT, S. DE R.L. DE C.V.</t>
  </si>
  <si>
    <t>f9fa3715-2d65-4b75-84ac-bed19be2b3aa</t>
  </si>
  <si>
    <t>MCM781122NV9</t>
  </si>
  <si>
    <t>MANUFACTURERA DE CIGUEÑALES DE MEXICO</t>
  </si>
  <si>
    <t>soraya.hernandez@questum.com</t>
  </si>
  <si>
    <t>52300</t>
  </si>
  <si>
    <t>5dc0602d-d368-4e61-ae50-901e93bf96a3</t>
  </si>
  <si>
    <t>MANUFACTURERA DE CIGUEÑALES DE MEXICO, S.A. DE C.V.</t>
  </si>
  <si>
    <t>LEM831109223</t>
  </si>
  <si>
    <t>LEMERY</t>
  </si>
  <si>
    <t>guadalupe.perez@tevamexico.com</t>
  </si>
  <si>
    <t>16030</t>
  </si>
  <si>
    <t>556f10f7-52b6-46c7-be51-bef9ebb5e1bc</t>
  </si>
  <si>
    <t>LEMERY, S.A. DE C.V.</t>
  </si>
  <si>
    <t>8f683f5b-df42-4b6d-bdcb-737d869f66c6</t>
  </si>
  <si>
    <t>1f1d5d61-487e-4d57-8683-cd3f42555bb9</t>
  </si>
  <si>
    <t>SME970701V65</t>
  </si>
  <si>
    <t>SICOR DE MEXICO</t>
  </si>
  <si>
    <t>6adf3147-ffb3-4d69-82ec-2a46f40ccd39</t>
  </si>
  <si>
    <t>SICOR DE MEXICO, S.A. DE C.V.</t>
  </si>
  <si>
    <t>3359f014-dd65-4c2a-a365-eb67bb6f36c5</t>
  </si>
  <si>
    <t>79034a98-989a-4636-8826-11e7a1b4e993</t>
  </si>
  <si>
    <t>DME761202CP9</t>
  </si>
  <si>
    <t>DANONE DE MEXICO</t>
  </si>
  <si>
    <t>lourdes.regaladogutierrez@danone.com</t>
  </si>
  <si>
    <t>36541</t>
  </si>
  <si>
    <t>04ebaa78-2968-471a-8b26-c50ee818de5e</t>
  </si>
  <si>
    <t>DANONE DE MEXICO, S.A. DE C.V.</t>
  </si>
  <si>
    <t>BON9206241N5</t>
  </si>
  <si>
    <t>BONAFONT</t>
  </si>
  <si>
    <t>50200</t>
  </si>
  <si>
    <t>5e7b1843-fa48-4507-aa13-d7eb50a42de0</t>
  </si>
  <si>
    <t>BONAFONT, S.A. DE C.V.</t>
  </si>
  <si>
    <t>EAM001231D51</t>
  </si>
  <si>
    <t>ENVASADORA DE AGUAS EN MEXICO</t>
  </si>
  <si>
    <t>09880</t>
  </si>
  <si>
    <t>81780b19-1cc2-4867-b7fb-b0bf7ad98f84</t>
  </si>
  <si>
    <t>ENVASADORA DE AGUAS EN MEXICO, S.DE R.L. DE C.V.</t>
  </si>
  <si>
    <t>TMM1201098F6</t>
  </si>
  <si>
    <t>TERMINAL MARITIMA MAZATLAN</t>
  </si>
  <si>
    <t>ignacio.diaz@tmaz.mx</t>
  </si>
  <si>
    <t>82000</t>
  </si>
  <si>
    <t>c86a6ca7-34a6-4d4f-87c6-82dc4f081531</t>
  </si>
  <si>
    <t>TERMINAL MARITIMA MAZATLAN, S.A. DE C.V.</t>
  </si>
  <si>
    <t>CME730129A79</t>
  </si>
  <si>
    <t>COMERCIALIZADORA METROGAS</t>
  </si>
  <si>
    <t>servgestioninmobiliaria@naturgy.com</t>
  </si>
  <si>
    <t>c22fcf84-fabe-4d93-947e-a26ce5393746</t>
  </si>
  <si>
    <t>COMERCIALIZADORA METROGAS, S.A. DE C.V.</t>
  </si>
  <si>
    <t>7865cb2e-5ce7-495b-b8ae-63b1d8ed9b50</t>
  </si>
  <si>
    <t>224dc506-5980-4dc5-ab7a-715854156c90</t>
  </si>
  <si>
    <t>b27a003c-1b45-47a4-8e1f-e0d29b502b63</t>
  </si>
  <si>
    <t>14a3f311-1424-4079-8c6e-77837dad520d</t>
  </si>
  <si>
    <t>9f576119-de7d-4eed-827e-e979c9214bb3</t>
  </si>
  <si>
    <t>f027a4a8-026b-4dc3-bf1c-6d4db216c4ed</t>
  </si>
  <si>
    <t>93a1059a-1f9a-46a0-8be3-8db31d163511</t>
  </si>
  <si>
    <t>6785f110-11df-455f-a145-6f3804eef269</t>
  </si>
  <si>
    <t>GNM9712017P7</t>
  </si>
  <si>
    <t>NATURGY MEXICO</t>
  </si>
  <si>
    <t>soportecompras_latam@naturgy.com</t>
  </si>
  <si>
    <t>11410</t>
  </si>
  <si>
    <t>9767b7ab-2555-4141-b54b-5958ddd4425d</t>
  </si>
  <si>
    <t>NATURGY MEXICO, S.A. DE C.V.</t>
  </si>
  <si>
    <t>b18f841c-e0b2-4f86-b2f0-a3f692b9fad7</t>
  </si>
  <si>
    <t>fe854842-326e-40fe-822a-82d970be49ae</t>
  </si>
  <si>
    <t>0617819f-a6c1-4340-86a9-b08546a82d7d</t>
  </si>
  <si>
    <t>8eeea0c3-34f7-4887-a2b2-72d884868a14</t>
  </si>
  <si>
    <t>55448c3b-d692-4f2d-9c82-4b636ee41656</t>
  </si>
  <si>
    <t>9e5efad8-a5ff-4dc0-a1dc-eef187b2985c</t>
  </si>
  <si>
    <t>78bddf88-0d9d-418b-ba39-b01308b2db42</t>
  </si>
  <si>
    <t>EMM830609T73</t>
  </si>
  <si>
    <t>EDITORIAL EL MANUAL MODERNO</t>
  </si>
  <si>
    <t>proveedoresmm@manualmoderno.com</t>
  </si>
  <si>
    <t>06100</t>
  </si>
  <si>
    <t>78d7535c-404c-49ef-a4d7-3539e684def3</t>
  </si>
  <si>
    <t>EDITORIAL EL MANUAL MODERNO, S.A. DE C.V.</t>
  </si>
  <si>
    <t>BME000112KN2</t>
  </si>
  <si>
    <t>BLACKHAWK DE MEXICO</t>
  </si>
  <si>
    <t>vicente.ramirez@questum.com</t>
  </si>
  <si>
    <t>37e978a7-37c9-4f57-ac18-84926e519196</t>
  </si>
  <si>
    <t>BLACKHAWK DE MEXICO, S.A. DE C.V.</t>
  </si>
  <si>
    <t>638cdd00-bb3f-47fb-b108-a0500df2a601</t>
  </si>
  <si>
    <t>QCT970723D67</t>
  </si>
  <si>
    <t>QUIMMCO CENTRO TECNOLOGICO</t>
  </si>
  <si>
    <t>alejandro.alviso@questum.com</t>
  </si>
  <si>
    <t>25100</t>
  </si>
  <si>
    <t>7ba9e7d9-bcfd-4818-9c4c-d70b767ff0c4</t>
  </si>
  <si>
    <t>QUIMMCO CENTRO TECNOLOGICO, S.A. DE C.V.</t>
  </si>
  <si>
    <t>MAS080522HK5</t>
  </si>
  <si>
    <t>MAGNA ASSEMBLY SISTEMS DE MEXICO</t>
  </si>
  <si>
    <t>raul.estrada@magna.com</t>
  </si>
  <si>
    <t>54730</t>
  </si>
  <si>
    <t>21d8935f-08a5-494c-afb1-562c5799aba7</t>
  </si>
  <si>
    <t>MAGNA ASSEMBLY SISTEMS DE MEXICO, S.A. DE C.V.</t>
  </si>
  <si>
    <t>CRE1204241V6</t>
  </si>
  <si>
    <t>CM2 RESIDENCIAL</t>
  </si>
  <si>
    <t>recepcionfaccm2r@cm2.mx</t>
  </si>
  <si>
    <t>11850</t>
  </si>
  <si>
    <t>7c921b6b-baf8-4b32-978c-4a5f7079b792</t>
  </si>
  <si>
    <t>CM2 RESIDENCIAL, S.A. DE C.V.</t>
  </si>
  <si>
    <t>QAP8305205H4</t>
  </si>
  <si>
    <t>QUIMICA APOLLO</t>
  </si>
  <si>
    <t>pgarcia@apollo.mx</t>
  </si>
  <si>
    <t>50223</t>
  </si>
  <si>
    <t>12f54056-7899-45c0-bc3c-bbb73a3394be</t>
  </si>
  <si>
    <t>QUIMICA APOLLO, S.A. DE C.V.</t>
  </si>
  <si>
    <t>DWM920408N18</t>
  </si>
  <si>
    <t>DAYMON WORLDWIDE MEXICO</t>
  </si>
  <si>
    <t>eordonez@clubdemo.com</t>
  </si>
  <si>
    <t>11520</t>
  </si>
  <si>
    <t>d2f028a8-ba24-49ed-9d8b-32eca0349f01</t>
  </si>
  <si>
    <t>DAYMON WORLDWIDE MEXICO, S. DE R.L. DE C.V.</t>
  </si>
  <si>
    <t>3e354212-f0c4-4cab-a1ce-b98185f53427</t>
  </si>
  <si>
    <t>869cb4a7-b417-48e6-93bc-be24085b4288</t>
  </si>
  <si>
    <t>AME970109GW0</t>
  </si>
  <si>
    <t>AUTOZONE DE MEXICO</t>
  </si>
  <si>
    <t>liliana.hernandez@autozone.com</t>
  </si>
  <si>
    <t>64753</t>
  </si>
  <si>
    <t>766fed2b-7365-47e1-9e60-6e938eeb893b</t>
  </si>
  <si>
    <t>AUTOZONE DE MEXICO , S. DE R.L. DE C.V.</t>
  </si>
  <si>
    <t>6680e65a-86a8-4999-90bc-24f38f4de6d3</t>
  </si>
  <si>
    <t>12b3da44-5f18-4d63-9f38-77f629151a81</t>
  </si>
  <si>
    <t>eca722ac-3e95-476b-a79b-a978d9b794ba</t>
  </si>
  <si>
    <t>2952970f-8221-472a-a398-7b1db85c24ae</t>
  </si>
  <si>
    <t>881d04cb-94e8-424c-8900-29dfc35f5e78</t>
  </si>
  <si>
    <t>9fc164ef-c07d-4557-b37c-51f49b62bf49</t>
  </si>
  <si>
    <t>ZCO980914I98</t>
  </si>
  <si>
    <t>ZONE COMPRA</t>
  </si>
  <si>
    <t>88240</t>
  </si>
  <si>
    <t>cbab843e-387c-4c8a-8689-f495b2961318</t>
  </si>
  <si>
    <t>ZONE COMPRA, S. DE R.L. DE C.V.</t>
  </si>
  <si>
    <t>99a2bf56-9ca1-4d8c-8e3d-a1c333abe1e6</t>
  </si>
  <si>
    <t>SZO970109NQ5</t>
  </si>
  <si>
    <t>SERVICE ZONE</t>
  </si>
  <si>
    <t>31136</t>
  </si>
  <si>
    <t>edbfd57a-de0e-46b8-9c98-33f15cfb9230</t>
  </si>
  <si>
    <t>SERVICE ZONE, S. DE R.L. DE C.V.</t>
  </si>
  <si>
    <t>CTE940909N67</t>
  </si>
  <si>
    <t>COPI-TECA</t>
  </si>
  <si>
    <t>cobranza@copiteca.com</t>
  </si>
  <si>
    <t>53950</t>
  </si>
  <si>
    <t>79dfa674-ec69-42b2-8002-5faca9074f97</t>
  </si>
  <si>
    <t>a7a85cfa-3b16-4c8f-84e0-644161052e67</t>
  </si>
  <si>
    <t>95a4e47b-10f6-4db0-9539-76e25af94a42</t>
  </si>
  <si>
    <t>ab3e03f6-2c93-44ba-adb2-a2a2571737b7</t>
  </si>
  <si>
    <t>NES090421JQ8</t>
  </si>
  <si>
    <t>NUEVO ESCRIBANO</t>
  </si>
  <si>
    <t>sistemas@notaria69gdl.com.mx</t>
  </si>
  <si>
    <t>44130</t>
  </si>
  <si>
    <t>886b1335-5376-4e02-bbbf-5abb00815662</t>
  </si>
  <si>
    <t>TSF110906I71</t>
  </si>
  <si>
    <t>TRW SISTEMAS DE FRENADO</t>
  </si>
  <si>
    <t>salvadorisrael.perez@zf.com</t>
  </si>
  <si>
    <t>c5db6cbd-0bc2-4168-92ae-939ab005ed0f</t>
  </si>
  <si>
    <t>dbbc01be-f32b-4546-9c56-0abf42bc9a9b</t>
  </si>
  <si>
    <t>TSD931210493</t>
  </si>
  <si>
    <t>TRW SISTEMAS DE DIRECCIONES</t>
  </si>
  <si>
    <t>carlosadan.chavez@zf.com</t>
  </si>
  <si>
    <t>f68eee85-a4a4-45b9-a833-54c8677f22c5</t>
  </si>
  <si>
    <t>48c2dd42-4b05-4a7e-bb71-eb49d285eb51</t>
  </si>
  <si>
    <t>8d7ffa5c-eabc-4617-bedd-c969bcf114fa</t>
  </si>
  <si>
    <t>6d3e575f-e4f6-46e4-b1a0-9827c5f569fc</t>
  </si>
  <si>
    <t>409b910c-daef-4d04-936a-ebabec0e6650</t>
  </si>
  <si>
    <t>93a9f52c-8036-4daa-b27f-8e17c5fa6b2f</t>
  </si>
  <si>
    <t>FME841214V55</t>
  </si>
  <si>
    <t>FRENOS Y MECANISMOS</t>
  </si>
  <si>
    <t>van.aguilar@zf.com</t>
  </si>
  <si>
    <t>d28bb894-b1d6-4a42-ba4f-f707247e00e1</t>
  </si>
  <si>
    <t>c4f450bb-f946-4498-aae5-b22efb1becd1</t>
  </si>
  <si>
    <t>MCO940429I51</t>
  </si>
  <si>
    <t>MASTER COPY</t>
  </si>
  <si>
    <t>julietac@documaster.mx</t>
  </si>
  <si>
    <t>53370</t>
  </si>
  <si>
    <t>9cb121e7-f431-4d85-b290-77ebb57ff26c</t>
  </si>
  <si>
    <t>e418a791-59ef-40e7-96a4-e37f4a0e8878</t>
  </si>
  <si>
    <t>c6c3f0bb-9342-4ba7-8eb9-1522686e4ff9</t>
  </si>
  <si>
    <t>6a47e901-0877-48bd-9286-dc7ecaa07266</t>
  </si>
  <si>
    <t>469d3a29-781b-40c3-8ee3-06aa85d8cee6</t>
  </si>
  <si>
    <t>d6b35afc-9b4e-4080-9e81-467667f10699</t>
  </si>
  <si>
    <t>0488f041-45e3-479a-8e5f-a694ce7cbabe</t>
  </si>
  <si>
    <t>603b4dcc-933f-45c8-b9ad-3d408352b3de</t>
  </si>
  <si>
    <t>813571be-9ee9-4d6b-acac-d1126fe7f601</t>
  </si>
  <si>
    <t>56253</t>
  </si>
  <si>
    <t>a718a0d0-ff25-4284-8983-930119cf1e42</t>
  </si>
  <si>
    <t>f152fa88-05a6-4405-b8cd-5c4d649f8fd3</t>
  </si>
  <si>
    <t>0676b75c-a433-43dc-bab9-0b36cf3408aa</t>
  </si>
  <si>
    <t>4cb22ec0-5bed-440e-8461-acb603a0712b</t>
  </si>
  <si>
    <t>daa03bb1-86a8-48bb-a49e-dbffa6ae1026</t>
  </si>
  <si>
    <t>3bda4948-6574-4013-9196-811e41d25c72</t>
  </si>
  <si>
    <t>31d7a4e7-44c5-452f-ab76-5822b7b636f7</t>
  </si>
  <si>
    <t>b0c362ef-2728-4852-a08b-bd343c52f8b5</t>
  </si>
  <si>
    <t>8985e4dc-33b3-42d9-bb4a-546beb2d36b0</t>
  </si>
  <si>
    <t>04cbf100-d248-4ac9-9872-b1a0646a4640</t>
  </si>
  <si>
    <t>b5febb5b-2e4c-42d0-9039-6650bf6de31a</t>
  </si>
  <si>
    <t>e91e9cb6-ae10-4ec2-a9ca-bbb97f47c494</t>
  </si>
  <si>
    <t>3b1c45e4-d8bd-4a84-abb4-daf8ebbf2064</t>
  </si>
  <si>
    <t>e251db26-3184-4b23-8bc2-1bff1fae2550</t>
  </si>
  <si>
    <t>AME990310DP4</t>
  </si>
  <si>
    <t>ALPLA MEXICO</t>
  </si>
  <si>
    <t>luismiguel.manzano@alpla.com</t>
  </si>
  <si>
    <t>fa89f20d-feb4-4972-92a6-8a7e23d5a885</t>
  </si>
  <si>
    <t>ALPLA MEXICO, S.A. DE C.V.</t>
  </si>
  <si>
    <t>8c49f77d-eb20-4ce9-9f33-6f71e3a5beca</t>
  </si>
  <si>
    <t>dc2987ff-b628-4fa6-9f93-158f6656ca4f</t>
  </si>
  <si>
    <t>MOBARAK Y COMPAÑIA</t>
  </si>
  <si>
    <t>cde353c1-60da-4526-bbe6-a5a11f3a9b4f</t>
  </si>
  <si>
    <t>97e38f1b-7ad8-478b-abbe-3e9f9ff032f4</t>
  </si>
  <si>
    <t>03f538c4-0f1c-4722-9a61-b0bbe787c310</t>
  </si>
  <si>
    <t>EMISOR</t>
  </si>
  <si>
    <t>Receptor</t>
  </si>
  <si>
    <t>Datos del Complemento</t>
  </si>
  <si>
    <t xml:space="preserve">ADICIONAR PAGO </t>
  </si>
  <si>
    <t>Impuestos P. Traslados/ADICIONAR TRASLADO</t>
  </si>
  <si>
    <t xml:space="preserve">Documentos Relacionados/ADIC DOC RELACIONADO </t>
  </si>
  <si>
    <t xml:space="preserve">Correo: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</si>
</sst>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&quot;T&quot;hh&quot;:&quot;mm&quot;:&quot;ss"/>
    <numFmt numFmtId="165" formatCode="yyyy\-mm\-dd\Thh:mm:ss"/>
    <numFmt numFmtId="166" formatCode="0.000000"/>
    <numFmt numFmtId="167" formatCode="_-* #,##0.00_-;\-* #,##0.00_-;_-* &quot;-&quot;??_-;_-@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Calibri"/>
    </font>
    <font>
      <u/>
      <sz val="8.0"/>
      <color rgb="FF0000FF"/>
      <name val="Calibri"/>
    </font>
    <font>
      <sz val="10.0"/>
      <color theme="1"/>
      <name val="Calibri"/>
    </font>
    <font>
      <sz val="10.0"/>
      <color theme="1"/>
      <name val="Arial"/>
    </font>
    <font>
      <b/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/>
    </xf>
    <xf borderId="1" fillId="2" fontId="2" numFmtId="2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/>
    </xf>
    <xf borderId="0" fillId="0" fontId="4" numFmtId="0" xfId="0" applyAlignment="1" applyFont="1">
      <alignment horizontal="right" readingOrder="0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2" xfId="0" applyFont="1" applyNumberFormat="1"/>
    <xf borderId="0" fillId="0" fontId="4" numFmtId="164" xfId="0" applyFont="1" applyNumberFormat="1"/>
    <xf borderId="0" fillId="0" fontId="4" numFmtId="165" xfId="0" applyAlignment="1" applyFont="1" applyNumberFormat="1">
      <alignment horizontal="center"/>
    </xf>
    <xf borderId="0" fillId="0" fontId="4" numFmtId="166" xfId="0" applyFont="1" applyNumberFormat="1"/>
    <xf borderId="0" fillId="0" fontId="4" numFmtId="0" xfId="0" applyAlignment="1" applyFont="1">
      <alignment horizontal="right"/>
    </xf>
    <xf borderId="0" fillId="0" fontId="5" numFmtId="2" xfId="0" applyFont="1" applyNumberFormat="1"/>
    <xf borderId="0" fillId="0" fontId="4" numFmtId="165" xfId="0" applyFont="1" applyNumberFormat="1"/>
    <xf borderId="0" fillId="0" fontId="5" numFmtId="0" xfId="0" applyFont="1"/>
    <xf borderId="1" fillId="3" fontId="4" numFmtId="0" xfId="0" applyBorder="1" applyFill="1" applyFont="1"/>
    <xf borderId="1" fillId="3" fontId="4" numFmtId="0" xfId="0" applyAlignment="1" applyBorder="1" applyFont="1">
      <alignment horizontal="center"/>
    </xf>
    <xf borderId="1" fillId="3" fontId="4" numFmtId="2" xfId="0" applyBorder="1" applyFont="1" applyNumberFormat="1"/>
    <xf borderId="1" fillId="3" fontId="4" numFmtId="165" xfId="0" applyBorder="1" applyFont="1" applyNumberFormat="1"/>
    <xf borderId="1" fillId="3" fontId="4" numFmtId="165" xfId="0" applyAlignment="1" applyBorder="1" applyFont="1" applyNumberFormat="1">
      <alignment horizontal="center"/>
    </xf>
    <xf borderId="1" fillId="3" fontId="4" numFmtId="166" xfId="0" applyBorder="1" applyFont="1" applyNumberFormat="1"/>
    <xf borderId="1" fillId="3" fontId="4" numFmtId="0" xfId="0" applyAlignment="1" applyBorder="1" applyFont="1">
      <alignment horizontal="right"/>
    </xf>
    <xf borderId="1" fillId="3" fontId="5" numFmtId="2" xfId="0" applyBorder="1" applyFont="1" applyNumberFormat="1"/>
    <xf borderId="1" fillId="3" fontId="5" numFmtId="0" xfId="0" applyBorder="1" applyFont="1"/>
    <xf borderId="0" fillId="3" fontId="4" numFmtId="0" xfId="0" applyFont="1"/>
    <xf borderId="0" fillId="0" fontId="4" numFmtId="15" xfId="0" applyFont="1" applyNumberFormat="1"/>
    <xf borderId="0" fillId="0" fontId="4" numFmtId="167" xfId="0" applyFont="1" applyNumberFormat="1"/>
    <xf borderId="0" fillId="0" fontId="5" numFmtId="167" xfId="0" applyFont="1" applyNumberFormat="1"/>
    <xf borderId="0" fillId="0" fontId="4" numFmtId="167" xfId="0" applyAlignment="1" applyFont="1" applyNumberFormat="1">
      <alignment horizontal="right"/>
    </xf>
    <xf borderId="0" fillId="0" fontId="4" numFmtId="2" xfId="0" applyAlignment="1" applyFont="1" applyNumberFormat="1">
      <alignment horizontal="center"/>
    </xf>
    <xf borderId="1" fillId="4" fontId="2" numFmtId="0" xfId="0" applyAlignment="1" applyBorder="1" applyFill="1" applyFont="1">
      <alignment horizontal="center"/>
    </xf>
    <xf borderId="1" fillId="4" fontId="6" numFmtId="0" xfId="0" applyAlignment="1" applyBorder="1" applyFont="1">
      <alignment horizontal="center"/>
    </xf>
    <xf borderId="1" fillId="4" fontId="6" numFmtId="0" xfId="0" applyBorder="1" applyFont="1"/>
    <xf borderId="1" fillId="4" fontId="2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ysuitecfdi.com/login.aspx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ysuitecfdi.com/login.aspx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2" max="12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9</v>
      </c>
      <c r="AI1" s="2" t="s">
        <v>33</v>
      </c>
      <c r="AJ1" s="2" t="s">
        <v>23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17</v>
      </c>
      <c r="AQ1" s="2" t="s">
        <v>19</v>
      </c>
      <c r="AR1" s="2" t="s">
        <v>39</v>
      </c>
      <c r="AS1" s="2" t="s">
        <v>40</v>
      </c>
      <c r="AT1" s="2" t="s">
        <v>41</v>
      </c>
      <c r="AU1" s="2" t="s">
        <v>42</v>
      </c>
      <c r="AY1" s="2" t="s">
        <v>43</v>
      </c>
      <c r="BJ1" s="2" t="s">
        <v>17</v>
      </c>
      <c r="BK1" s="2" t="s">
        <v>18</v>
      </c>
      <c r="BL1" s="2" t="s">
        <v>19</v>
      </c>
      <c r="BM1" s="2" t="s">
        <v>20</v>
      </c>
      <c r="BN1" s="2" t="s">
        <v>21</v>
      </c>
    </row>
    <row r="2">
      <c r="A2" s="1">
        <v>1.0</v>
      </c>
      <c r="B2" s="2">
        <v>601.0</v>
      </c>
      <c r="C2" s="2" t="s">
        <v>44</v>
      </c>
      <c r="D2" s="2" t="s">
        <v>45</v>
      </c>
      <c r="E2" s="2" t="s">
        <v>46</v>
      </c>
      <c r="F2" s="2" t="s">
        <v>47</v>
      </c>
      <c r="G2" s="2">
        <v>601.0</v>
      </c>
      <c r="H2" s="2">
        <v>5.50076619E8</v>
      </c>
      <c r="I2" s="2">
        <v>297804.74</v>
      </c>
      <c r="J2" s="2">
        <v>345453.51</v>
      </c>
      <c r="K2" s="2">
        <v>47648.770000000004</v>
      </c>
      <c r="L2" s="4">
        <v>45001.5</v>
      </c>
      <c r="M2" s="2" t="s">
        <v>48</v>
      </c>
      <c r="N2" s="2" t="s">
        <v>49</v>
      </c>
      <c r="O2" s="2">
        <v>1.0</v>
      </c>
      <c r="P2" s="2">
        <v>345453.51</v>
      </c>
      <c r="Q2" s="2">
        <v>345453.51</v>
      </c>
      <c r="R2" s="2">
        <v>2890.0000000000005</v>
      </c>
      <c r="S2" s="2" t="s">
        <v>50</v>
      </c>
      <c r="T2" s="2">
        <v>462.4000000000001</v>
      </c>
      <c r="U2" s="2" t="s">
        <v>51</v>
      </c>
      <c r="V2" s="2">
        <v>0.16</v>
      </c>
      <c r="W2" s="2" t="s">
        <v>52</v>
      </c>
      <c r="X2" s="2" t="s">
        <v>53</v>
      </c>
      <c r="Y2" s="2" t="s">
        <v>48</v>
      </c>
      <c r="Z2" s="2">
        <v>1.0</v>
      </c>
      <c r="AA2" s="2">
        <v>3352.4</v>
      </c>
      <c r="AB2" s="2" t="s">
        <v>54</v>
      </c>
      <c r="AC2" s="2" t="s">
        <v>55</v>
      </c>
      <c r="AD2" s="2">
        <v>1.0</v>
      </c>
      <c r="AE2" s="2">
        <v>3352.4</v>
      </c>
      <c r="AF2" s="5">
        <v>0.0</v>
      </c>
      <c r="AH2" s="2">
        <v>345453.51</v>
      </c>
      <c r="AI2" s="2" t="s">
        <v>52</v>
      </c>
      <c r="AJ2" s="2" t="s">
        <v>53</v>
      </c>
      <c r="AK2" s="2" t="s">
        <v>56</v>
      </c>
      <c r="AL2" s="2">
        <v>0.0</v>
      </c>
      <c r="AM2" s="2" t="s">
        <v>57</v>
      </c>
      <c r="AN2" s="2">
        <v>1.0</v>
      </c>
      <c r="AO2" s="2">
        <v>3352.4</v>
      </c>
      <c r="AP2" s="2">
        <v>2890.0000000000005</v>
      </c>
      <c r="AQ2" s="2">
        <v>462.4000000000001</v>
      </c>
      <c r="AR2" s="2" t="s">
        <v>45</v>
      </c>
      <c r="AS2" s="2" t="s">
        <v>44</v>
      </c>
      <c r="AT2" s="2" t="s">
        <v>47</v>
      </c>
      <c r="AU2" s="2" t="s">
        <v>46</v>
      </c>
      <c r="BJ2" s="2">
        <v>2890.0000000000005</v>
      </c>
      <c r="BK2" s="2" t="s">
        <v>50</v>
      </c>
      <c r="BL2" s="2">
        <v>462.4000000000001</v>
      </c>
      <c r="BM2" s="2" t="s">
        <v>51</v>
      </c>
      <c r="BN2" s="2">
        <v>0.16</v>
      </c>
    </row>
    <row r="3">
      <c r="L3" s="4"/>
      <c r="R3" s="2">
        <v>4223.301724137931</v>
      </c>
      <c r="S3" s="2" t="s">
        <v>50</v>
      </c>
      <c r="T3" s="2">
        <v>675.728275862069</v>
      </c>
      <c r="U3" s="2" t="s">
        <v>51</v>
      </c>
      <c r="V3" s="2">
        <v>0.16</v>
      </c>
      <c r="W3" s="2" t="s">
        <v>58</v>
      </c>
      <c r="X3" s="2" t="s">
        <v>59</v>
      </c>
      <c r="Y3" s="2" t="s">
        <v>48</v>
      </c>
      <c r="Z3" s="2">
        <v>1.0</v>
      </c>
      <c r="AA3" s="2">
        <v>4899.03</v>
      </c>
      <c r="AB3" s="2" t="s">
        <v>54</v>
      </c>
      <c r="AC3" s="2">
        <v>198763.0</v>
      </c>
      <c r="AD3" s="2">
        <v>1.0</v>
      </c>
      <c r="AE3" s="2">
        <v>4899.03</v>
      </c>
      <c r="AF3" s="5">
        <v>0.0</v>
      </c>
      <c r="AI3" s="2" t="s">
        <v>58</v>
      </c>
      <c r="AJ3" s="2" t="s">
        <v>59</v>
      </c>
      <c r="AK3" s="2" t="s">
        <v>56</v>
      </c>
      <c r="AL3" s="2">
        <v>0.0</v>
      </c>
      <c r="AM3" s="2" t="s">
        <v>57</v>
      </c>
      <c r="AN3" s="2">
        <v>1.0</v>
      </c>
      <c r="AO3" s="2">
        <v>4899.03</v>
      </c>
      <c r="AP3" s="2">
        <v>4223.301724137931</v>
      </c>
      <c r="AQ3" s="2">
        <v>675.728275862069</v>
      </c>
      <c r="BJ3" s="2">
        <v>4223.301724137931</v>
      </c>
      <c r="BK3" s="2" t="s">
        <v>50</v>
      </c>
      <c r="BL3" s="2">
        <v>675.728275862069</v>
      </c>
      <c r="BM3" s="2" t="s">
        <v>51</v>
      </c>
      <c r="BN3" s="2">
        <v>0.16</v>
      </c>
    </row>
    <row r="4">
      <c r="L4" s="4"/>
      <c r="R4" s="2">
        <v>11560.21551724138</v>
      </c>
      <c r="S4" s="2" t="s">
        <v>50</v>
      </c>
      <c r="T4" s="2">
        <v>1849.6344827586208</v>
      </c>
      <c r="U4" s="2" t="s">
        <v>51</v>
      </c>
      <c r="V4" s="2">
        <v>0.16</v>
      </c>
      <c r="W4" s="2" t="s">
        <v>60</v>
      </c>
      <c r="X4" s="2" t="s">
        <v>59</v>
      </c>
      <c r="Y4" s="2" t="s">
        <v>48</v>
      </c>
      <c r="Z4" s="2">
        <v>1.0</v>
      </c>
      <c r="AA4" s="2">
        <v>13409.85</v>
      </c>
      <c r="AB4" s="2" t="s">
        <v>54</v>
      </c>
      <c r="AC4" s="2">
        <v>200184.0</v>
      </c>
      <c r="AD4" s="2">
        <v>1.0</v>
      </c>
      <c r="AE4" s="2">
        <v>13409.85</v>
      </c>
      <c r="AF4" s="5">
        <v>0.0</v>
      </c>
      <c r="AI4" s="2" t="s">
        <v>60</v>
      </c>
      <c r="AJ4" s="2" t="s">
        <v>59</v>
      </c>
      <c r="AK4" s="2" t="s">
        <v>56</v>
      </c>
      <c r="AL4" s="2">
        <v>0.0</v>
      </c>
      <c r="AM4" s="2" t="s">
        <v>57</v>
      </c>
      <c r="AN4" s="2">
        <v>1.0</v>
      </c>
      <c r="AO4" s="2">
        <v>13409.85</v>
      </c>
      <c r="AP4" s="2">
        <v>11560.21551724138</v>
      </c>
      <c r="AQ4" s="2">
        <v>1849.6344827586208</v>
      </c>
      <c r="BJ4" s="2">
        <v>11560.21551724138</v>
      </c>
      <c r="BK4" s="2" t="s">
        <v>50</v>
      </c>
      <c r="BL4" s="2">
        <v>1849.6344827586208</v>
      </c>
      <c r="BM4" s="2" t="s">
        <v>51</v>
      </c>
      <c r="BN4" s="2">
        <v>0.16</v>
      </c>
    </row>
    <row r="5">
      <c r="L5" s="4"/>
      <c r="R5" s="2">
        <v>6183.327586206897</v>
      </c>
      <c r="S5" s="2" t="s">
        <v>50</v>
      </c>
      <c r="T5" s="2">
        <v>989.3324137931035</v>
      </c>
      <c r="U5" s="2" t="s">
        <v>51</v>
      </c>
      <c r="V5" s="2">
        <v>0.16</v>
      </c>
      <c r="W5" s="2" t="s">
        <v>61</v>
      </c>
      <c r="X5" s="2" t="s">
        <v>59</v>
      </c>
      <c r="Y5" s="2" t="s">
        <v>48</v>
      </c>
      <c r="Z5" s="2">
        <v>1.0</v>
      </c>
      <c r="AA5" s="2">
        <v>7172.66</v>
      </c>
      <c r="AB5" s="2" t="s">
        <v>54</v>
      </c>
      <c r="AC5" s="2">
        <v>200185.0</v>
      </c>
      <c r="AD5" s="2">
        <v>1.0</v>
      </c>
      <c r="AE5" s="2">
        <v>7172.66</v>
      </c>
      <c r="AF5" s="5">
        <v>0.0</v>
      </c>
      <c r="AI5" s="2" t="s">
        <v>61</v>
      </c>
      <c r="AJ5" s="2" t="s">
        <v>59</v>
      </c>
      <c r="AK5" s="2" t="s">
        <v>56</v>
      </c>
      <c r="AL5" s="2">
        <v>0.0</v>
      </c>
      <c r="AM5" s="2" t="s">
        <v>57</v>
      </c>
      <c r="AN5" s="2">
        <v>1.0</v>
      </c>
      <c r="AO5" s="2">
        <v>7172.66</v>
      </c>
      <c r="AP5" s="2">
        <v>6183.327586206897</v>
      </c>
      <c r="AQ5" s="2">
        <v>989.3324137931035</v>
      </c>
      <c r="BJ5" s="2">
        <v>6183.327586206897</v>
      </c>
      <c r="BK5" s="2" t="s">
        <v>50</v>
      </c>
      <c r="BL5" s="2">
        <v>989.3324137931035</v>
      </c>
      <c r="BM5" s="2" t="s">
        <v>51</v>
      </c>
      <c r="BN5" s="2">
        <v>0.16</v>
      </c>
    </row>
    <row r="6">
      <c r="L6" s="4"/>
      <c r="R6" s="2">
        <v>393.83620689655174</v>
      </c>
      <c r="S6" s="2" t="s">
        <v>50</v>
      </c>
      <c r="T6" s="2">
        <v>63.01379310344828</v>
      </c>
      <c r="U6" s="2" t="s">
        <v>51</v>
      </c>
      <c r="V6" s="2">
        <v>0.16</v>
      </c>
      <c r="W6" s="2" t="s">
        <v>62</v>
      </c>
      <c r="X6" s="2" t="s">
        <v>59</v>
      </c>
      <c r="Y6" s="2" t="s">
        <v>48</v>
      </c>
      <c r="Z6" s="2">
        <v>1.0</v>
      </c>
      <c r="AA6" s="2">
        <v>456.85</v>
      </c>
      <c r="AB6" s="2" t="s">
        <v>54</v>
      </c>
      <c r="AC6" s="2">
        <v>200333.0</v>
      </c>
      <c r="AD6" s="2">
        <v>1.0</v>
      </c>
      <c r="AE6" s="2">
        <v>456.85</v>
      </c>
      <c r="AF6" s="5">
        <v>0.0</v>
      </c>
      <c r="AI6" s="2" t="s">
        <v>62</v>
      </c>
      <c r="AJ6" s="2" t="s">
        <v>59</v>
      </c>
      <c r="AK6" s="2" t="s">
        <v>56</v>
      </c>
      <c r="AL6" s="2">
        <v>0.0</v>
      </c>
      <c r="AM6" s="2" t="s">
        <v>57</v>
      </c>
      <c r="AN6" s="2">
        <v>1.0</v>
      </c>
      <c r="AO6" s="2">
        <v>456.85</v>
      </c>
      <c r="AP6" s="2">
        <v>393.83620689655174</v>
      </c>
      <c r="AQ6" s="2">
        <v>63.01379310344828</v>
      </c>
      <c r="BJ6" s="2">
        <v>393.83620689655174</v>
      </c>
      <c r="BK6" s="2" t="s">
        <v>50</v>
      </c>
      <c r="BL6" s="2">
        <v>63.01379310344828</v>
      </c>
      <c r="BM6" s="2" t="s">
        <v>51</v>
      </c>
      <c r="BN6" s="2">
        <v>0.16</v>
      </c>
    </row>
    <row r="7">
      <c r="L7" s="4"/>
      <c r="R7" s="2">
        <v>39111.28448275862</v>
      </c>
      <c r="S7" s="2" t="s">
        <v>50</v>
      </c>
      <c r="T7" s="2">
        <v>6257.80551724138</v>
      </c>
      <c r="U7" s="2" t="s">
        <v>51</v>
      </c>
      <c r="V7" s="2">
        <v>0.16</v>
      </c>
      <c r="W7" s="2" t="s">
        <v>63</v>
      </c>
      <c r="X7" s="2" t="s">
        <v>59</v>
      </c>
      <c r="Y7" s="2" t="s">
        <v>48</v>
      </c>
      <c r="Z7" s="2">
        <v>1.0</v>
      </c>
      <c r="AA7" s="2">
        <v>45369.090000000004</v>
      </c>
      <c r="AB7" s="2" t="s">
        <v>54</v>
      </c>
      <c r="AC7" s="2">
        <v>201501.0</v>
      </c>
      <c r="AD7" s="2">
        <v>1.0</v>
      </c>
      <c r="AE7" s="2">
        <v>45369.090000000004</v>
      </c>
      <c r="AF7" s="5">
        <v>0.0</v>
      </c>
      <c r="AI7" s="2" t="s">
        <v>63</v>
      </c>
      <c r="AJ7" s="2" t="s">
        <v>59</v>
      </c>
      <c r="AK7" s="2" t="s">
        <v>56</v>
      </c>
      <c r="AL7" s="2">
        <v>0.0</v>
      </c>
      <c r="AM7" s="2" t="s">
        <v>57</v>
      </c>
      <c r="AN7" s="2">
        <v>1.0</v>
      </c>
      <c r="AO7" s="2">
        <v>45369.090000000004</v>
      </c>
      <c r="AP7" s="2">
        <v>39111.28448275862</v>
      </c>
      <c r="AQ7" s="2">
        <v>6257.80551724138</v>
      </c>
      <c r="BJ7" s="2">
        <v>39111.28448275862</v>
      </c>
      <c r="BK7" s="2" t="s">
        <v>50</v>
      </c>
      <c r="BL7" s="2">
        <v>6257.80551724138</v>
      </c>
      <c r="BM7" s="2" t="s">
        <v>51</v>
      </c>
      <c r="BN7" s="2">
        <v>0.16</v>
      </c>
    </row>
    <row r="8">
      <c r="L8" s="4"/>
      <c r="R8" s="2">
        <v>11681.362068965518</v>
      </c>
      <c r="S8" s="2" t="s">
        <v>50</v>
      </c>
      <c r="T8" s="2">
        <v>1869.017931034483</v>
      </c>
      <c r="U8" s="2" t="s">
        <v>51</v>
      </c>
      <c r="V8" s="2">
        <v>0.16</v>
      </c>
      <c r="W8" s="2" t="s">
        <v>64</v>
      </c>
      <c r="X8" s="2" t="s">
        <v>59</v>
      </c>
      <c r="Y8" s="2" t="s">
        <v>48</v>
      </c>
      <c r="Z8" s="2">
        <v>1.0</v>
      </c>
      <c r="AA8" s="2">
        <v>13550.380000000001</v>
      </c>
      <c r="AB8" s="2" t="s">
        <v>54</v>
      </c>
      <c r="AC8" s="2">
        <v>201503.0</v>
      </c>
      <c r="AD8" s="2">
        <v>1.0</v>
      </c>
      <c r="AE8" s="2">
        <v>13550.380000000001</v>
      </c>
      <c r="AF8" s="5">
        <v>0.0</v>
      </c>
      <c r="AI8" s="2" t="s">
        <v>64</v>
      </c>
      <c r="AJ8" s="2" t="s">
        <v>59</v>
      </c>
      <c r="AK8" s="2" t="s">
        <v>56</v>
      </c>
      <c r="AL8" s="2">
        <v>0.0</v>
      </c>
      <c r="AM8" s="2" t="s">
        <v>57</v>
      </c>
      <c r="AN8" s="2">
        <v>1.0</v>
      </c>
      <c r="AO8" s="2">
        <v>13550.380000000001</v>
      </c>
      <c r="AP8" s="2">
        <v>11681.362068965518</v>
      </c>
      <c r="AQ8" s="2">
        <v>1869.017931034483</v>
      </c>
      <c r="BJ8" s="2">
        <v>11681.362068965518</v>
      </c>
      <c r="BK8" s="2" t="s">
        <v>50</v>
      </c>
      <c r="BL8" s="2">
        <v>1869.017931034483</v>
      </c>
      <c r="BM8" s="2" t="s">
        <v>51</v>
      </c>
      <c r="BN8" s="2">
        <v>0.16</v>
      </c>
    </row>
    <row r="9">
      <c r="L9" s="4"/>
      <c r="R9" s="2">
        <v>18892.103448275862</v>
      </c>
      <c r="S9" s="2" t="s">
        <v>50</v>
      </c>
      <c r="T9" s="2">
        <v>3022.736551724138</v>
      </c>
      <c r="U9" s="2" t="s">
        <v>51</v>
      </c>
      <c r="V9" s="2">
        <v>0.16</v>
      </c>
      <c r="W9" s="2" t="s">
        <v>65</v>
      </c>
      <c r="X9" s="2" t="s">
        <v>59</v>
      </c>
      <c r="Y9" s="2" t="s">
        <v>48</v>
      </c>
      <c r="Z9" s="2">
        <v>1.0</v>
      </c>
      <c r="AA9" s="2">
        <v>21914.84</v>
      </c>
      <c r="AB9" s="2" t="s">
        <v>54</v>
      </c>
      <c r="AC9" s="2">
        <v>201504.0</v>
      </c>
      <c r="AD9" s="2">
        <v>1.0</v>
      </c>
      <c r="AE9" s="2">
        <v>21914.84</v>
      </c>
      <c r="AF9" s="5">
        <v>0.0</v>
      </c>
      <c r="AI9" s="2" t="s">
        <v>65</v>
      </c>
      <c r="AJ9" s="2" t="s">
        <v>59</v>
      </c>
      <c r="AK9" s="2" t="s">
        <v>56</v>
      </c>
      <c r="AL9" s="2">
        <v>0.0</v>
      </c>
      <c r="AM9" s="2" t="s">
        <v>57</v>
      </c>
      <c r="AN9" s="2">
        <v>1.0</v>
      </c>
      <c r="AO9" s="2">
        <v>21914.84</v>
      </c>
      <c r="AP9" s="2">
        <v>18892.103448275862</v>
      </c>
      <c r="AQ9" s="2">
        <v>3022.736551724138</v>
      </c>
      <c r="BJ9" s="2">
        <v>18892.103448275862</v>
      </c>
      <c r="BK9" s="2" t="s">
        <v>50</v>
      </c>
      <c r="BL9" s="2">
        <v>3022.736551724138</v>
      </c>
      <c r="BM9" s="2" t="s">
        <v>51</v>
      </c>
      <c r="BN9" s="2">
        <v>0.16</v>
      </c>
    </row>
    <row r="10">
      <c r="L10" s="4"/>
      <c r="R10" s="2">
        <v>29343.577586206902</v>
      </c>
      <c r="S10" s="2" t="s">
        <v>50</v>
      </c>
      <c r="T10" s="2">
        <v>4694.972413793104</v>
      </c>
      <c r="U10" s="2" t="s">
        <v>51</v>
      </c>
      <c r="V10" s="2">
        <v>0.16</v>
      </c>
      <c r="W10" s="2" t="s">
        <v>66</v>
      </c>
      <c r="X10" s="2" t="s">
        <v>59</v>
      </c>
      <c r="Y10" s="2" t="s">
        <v>48</v>
      </c>
      <c r="Z10" s="2">
        <v>1.0</v>
      </c>
      <c r="AA10" s="2">
        <v>34038.55</v>
      </c>
      <c r="AB10" s="2" t="s">
        <v>54</v>
      </c>
      <c r="AC10" s="2">
        <v>201903.0</v>
      </c>
      <c r="AD10" s="2">
        <v>1.0</v>
      </c>
      <c r="AE10" s="2">
        <v>34038.55</v>
      </c>
      <c r="AF10" s="5">
        <v>0.0</v>
      </c>
      <c r="AI10" s="2" t="s">
        <v>66</v>
      </c>
      <c r="AJ10" s="2" t="s">
        <v>59</v>
      </c>
      <c r="AK10" s="2" t="s">
        <v>56</v>
      </c>
      <c r="AL10" s="2">
        <v>0.0</v>
      </c>
      <c r="AM10" s="2" t="s">
        <v>57</v>
      </c>
      <c r="AN10" s="2">
        <v>1.0</v>
      </c>
      <c r="AO10" s="2">
        <v>34038.55</v>
      </c>
      <c r="AP10" s="2">
        <v>29343.577586206902</v>
      </c>
      <c r="AQ10" s="2">
        <v>4694.972413793104</v>
      </c>
      <c r="BJ10" s="2">
        <v>29343.577586206902</v>
      </c>
      <c r="BK10" s="2" t="s">
        <v>50</v>
      </c>
      <c r="BL10" s="2">
        <v>4694.972413793104</v>
      </c>
      <c r="BM10" s="2" t="s">
        <v>51</v>
      </c>
      <c r="BN10" s="2">
        <v>0.16</v>
      </c>
    </row>
    <row r="11">
      <c r="L11" s="4"/>
      <c r="R11" s="2">
        <v>30077.603448275866</v>
      </c>
      <c r="S11" s="2" t="s">
        <v>50</v>
      </c>
      <c r="T11" s="2">
        <v>4812.416551724139</v>
      </c>
      <c r="U11" s="2" t="s">
        <v>51</v>
      </c>
      <c r="V11" s="2">
        <v>0.16</v>
      </c>
      <c r="W11" s="2" t="s">
        <v>67</v>
      </c>
      <c r="X11" s="2" t="s">
        <v>59</v>
      </c>
      <c r="Y11" s="2" t="s">
        <v>48</v>
      </c>
      <c r="Z11" s="2">
        <v>1.0</v>
      </c>
      <c r="AA11" s="2">
        <v>34890.020000000004</v>
      </c>
      <c r="AB11" s="2" t="s">
        <v>54</v>
      </c>
      <c r="AC11" s="2">
        <v>201905.0</v>
      </c>
      <c r="AD11" s="2">
        <v>1.0</v>
      </c>
      <c r="AE11" s="2">
        <v>34890.020000000004</v>
      </c>
      <c r="AF11" s="5">
        <v>0.0</v>
      </c>
      <c r="AI11" s="2" t="s">
        <v>67</v>
      </c>
      <c r="AJ11" s="2" t="s">
        <v>59</v>
      </c>
      <c r="AK11" s="2" t="s">
        <v>56</v>
      </c>
      <c r="AL11" s="2">
        <v>0.0</v>
      </c>
      <c r="AM11" s="2" t="s">
        <v>57</v>
      </c>
      <c r="AN11" s="2">
        <v>1.0</v>
      </c>
      <c r="AO11" s="2">
        <v>34890.020000000004</v>
      </c>
      <c r="AP11" s="2">
        <v>30077.603448275866</v>
      </c>
      <c r="AQ11" s="2">
        <v>4812.416551724139</v>
      </c>
      <c r="BJ11" s="2">
        <v>30077.603448275866</v>
      </c>
      <c r="BK11" s="2" t="s">
        <v>50</v>
      </c>
      <c r="BL11" s="2">
        <v>4812.416551724139</v>
      </c>
      <c r="BM11" s="2" t="s">
        <v>51</v>
      </c>
      <c r="BN11" s="2">
        <v>0.16</v>
      </c>
    </row>
    <row r="12">
      <c r="L12" s="4"/>
      <c r="R12" s="2">
        <v>8599.310344827587</v>
      </c>
      <c r="S12" s="2" t="s">
        <v>50</v>
      </c>
      <c r="T12" s="2">
        <v>1375.889655172414</v>
      </c>
      <c r="U12" s="2" t="s">
        <v>51</v>
      </c>
      <c r="V12" s="2">
        <v>0.16</v>
      </c>
      <c r="W12" s="2" t="s">
        <v>68</v>
      </c>
      <c r="X12" s="2" t="s">
        <v>59</v>
      </c>
      <c r="Y12" s="2" t="s">
        <v>48</v>
      </c>
      <c r="Z12" s="2">
        <v>1.0</v>
      </c>
      <c r="AA12" s="2">
        <v>9975.2</v>
      </c>
      <c r="AB12" s="2" t="s">
        <v>54</v>
      </c>
      <c r="AC12" s="2">
        <v>201907.0</v>
      </c>
      <c r="AD12" s="2">
        <v>1.0</v>
      </c>
      <c r="AE12" s="2">
        <v>9975.2</v>
      </c>
      <c r="AF12" s="5">
        <v>0.0</v>
      </c>
      <c r="AI12" s="2" t="s">
        <v>68</v>
      </c>
      <c r="AJ12" s="2" t="s">
        <v>59</v>
      </c>
      <c r="AK12" s="2" t="s">
        <v>56</v>
      </c>
      <c r="AL12" s="2">
        <v>0.0</v>
      </c>
      <c r="AM12" s="2" t="s">
        <v>57</v>
      </c>
      <c r="AN12" s="2">
        <v>1.0</v>
      </c>
      <c r="AO12" s="2">
        <v>9975.2</v>
      </c>
      <c r="AP12" s="2">
        <v>8599.310344827587</v>
      </c>
      <c r="AQ12" s="2">
        <v>1375.889655172414</v>
      </c>
      <c r="BJ12" s="2">
        <v>8599.310344827587</v>
      </c>
      <c r="BK12" s="2" t="s">
        <v>50</v>
      </c>
      <c r="BL12" s="2">
        <v>1375.889655172414</v>
      </c>
      <c r="BM12" s="2" t="s">
        <v>51</v>
      </c>
      <c r="BN12" s="2">
        <v>0.16</v>
      </c>
    </row>
    <row r="13">
      <c r="L13" s="4"/>
      <c r="R13" s="2">
        <v>19573.922413793105</v>
      </c>
      <c r="S13" s="2" t="s">
        <v>50</v>
      </c>
      <c r="T13" s="2">
        <v>3131.8275862068967</v>
      </c>
      <c r="U13" s="2" t="s">
        <v>51</v>
      </c>
      <c r="V13" s="2">
        <v>0.16</v>
      </c>
      <c r="W13" s="2" t="s">
        <v>69</v>
      </c>
      <c r="X13" s="2" t="s">
        <v>59</v>
      </c>
      <c r="Y13" s="2" t="s">
        <v>48</v>
      </c>
      <c r="Z13" s="2">
        <v>1.0</v>
      </c>
      <c r="AA13" s="2">
        <v>22705.75</v>
      </c>
      <c r="AB13" s="2" t="s">
        <v>54</v>
      </c>
      <c r="AC13" s="2">
        <v>201911.0</v>
      </c>
      <c r="AD13" s="2">
        <v>1.0</v>
      </c>
      <c r="AE13" s="2">
        <v>22705.75</v>
      </c>
      <c r="AF13" s="5">
        <v>0.0</v>
      </c>
      <c r="AI13" s="2" t="s">
        <v>69</v>
      </c>
      <c r="AJ13" s="2" t="s">
        <v>59</v>
      </c>
      <c r="AK13" s="2" t="s">
        <v>56</v>
      </c>
      <c r="AL13" s="2">
        <v>0.0</v>
      </c>
      <c r="AM13" s="2" t="s">
        <v>57</v>
      </c>
      <c r="AN13" s="2">
        <v>1.0</v>
      </c>
      <c r="AO13" s="2">
        <v>22705.75</v>
      </c>
      <c r="AP13" s="2">
        <v>19573.922413793105</v>
      </c>
      <c r="AQ13" s="2">
        <v>3131.8275862068967</v>
      </c>
      <c r="BJ13" s="2">
        <v>19573.922413793105</v>
      </c>
      <c r="BK13" s="2" t="s">
        <v>50</v>
      </c>
      <c r="BL13" s="2">
        <v>3131.8275862068967</v>
      </c>
      <c r="BM13" s="2" t="s">
        <v>51</v>
      </c>
      <c r="BN13" s="2">
        <v>0.16</v>
      </c>
    </row>
    <row r="14">
      <c r="L14" s="4"/>
      <c r="R14" s="2">
        <v>9998.775862068966</v>
      </c>
      <c r="S14" s="2" t="s">
        <v>50</v>
      </c>
      <c r="T14" s="2">
        <v>1599.8041379310346</v>
      </c>
      <c r="U14" s="2" t="s">
        <v>51</v>
      </c>
      <c r="V14" s="2">
        <v>0.16</v>
      </c>
      <c r="W14" s="2" t="s">
        <v>70</v>
      </c>
      <c r="X14" s="2" t="s">
        <v>59</v>
      </c>
      <c r="Y14" s="2" t="s">
        <v>48</v>
      </c>
      <c r="Z14" s="2">
        <v>1.0</v>
      </c>
      <c r="AA14" s="2">
        <v>11598.58</v>
      </c>
      <c r="AB14" s="2" t="s">
        <v>54</v>
      </c>
      <c r="AC14" s="2">
        <v>201914.0</v>
      </c>
      <c r="AD14" s="2">
        <v>1.0</v>
      </c>
      <c r="AE14" s="2">
        <v>11598.58</v>
      </c>
      <c r="AF14" s="5">
        <v>0.0</v>
      </c>
      <c r="AI14" s="2" t="s">
        <v>70</v>
      </c>
      <c r="AJ14" s="2" t="s">
        <v>59</v>
      </c>
      <c r="AK14" s="2" t="s">
        <v>56</v>
      </c>
      <c r="AL14" s="2">
        <v>0.0</v>
      </c>
      <c r="AM14" s="2" t="s">
        <v>57</v>
      </c>
      <c r="AN14" s="2">
        <v>1.0</v>
      </c>
      <c r="AO14" s="2">
        <v>11598.58</v>
      </c>
      <c r="AP14" s="2">
        <v>9998.775862068966</v>
      </c>
      <c r="AQ14" s="2">
        <v>1599.8041379310346</v>
      </c>
      <c r="BJ14" s="2">
        <v>9998.775862068966</v>
      </c>
      <c r="BK14" s="2" t="s">
        <v>50</v>
      </c>
      <c r="BL14" s="2">
        <v>1599.8041379310346</v>
      </c>
      <c r="BM14" s="2" t="s">
        <v>51</v>
      </c>
      <c r="BN14" s="2">
        <v>0.16</v>
      </c>
    </row>
    <row r="15">
      <c r="L15" s="4"/>
      <c r="R15" s="2">
        <v>43694.620689655174</v>
      </c>
      <c r="S15" s="2" t="s">
        <v>50</v>
      </c>
      <c r="T15" s="2">
        <v>6991.139310344828</v>
      </c>
      <c r="U15" s="2" t="s">
        <v>51</v>
      </c>
      <c r="V15" s="2">
        <v>0.16</v>
      </c>
      <c r="W15" s="2" t="s">
        <v>71</v>
      </c>
      <c r="X15" s="2" t="s">
        <v>59</v>
      </c>
      <c r="Y15" s="2" t="s">
        <v>48</v>
      </c>
      <c r="Z15" s="2">
        <v>1.0</v>
      </c>
      <c r="AA15" s="2">
        <v>50685.76</v>
      </c>
      <c r="AB15" s="2" t="s">
        <v>54</v>
      </c>
      <c r="AC15" s="2">
        <v>201915.0</v>
      </c>
      <c r="AD15" s="2">
        <v>1.0</v>
      </c>
      <c r="AE15" s="2">
        <v>50685.76</v>
      </c>
      <c r="AF15" s="5">
        <v>0.0</v>
      </c>
      <c r="AI15" s="2" t="s">
        <v>71</v>
      </c>
      <c r="AJ15" s="2" t="s">
        <v>59</v>
      </c>
      <c r="AK15" s="2" t="s">
        <v>56</v>
      </c>
      <c r="AL15" s="2">
        <v>0.0</v>
      </c>
      <c r="AM15" s="2" t="s">
        <v>57</v>
      </c>
      <c r="AN15" s="2">
        <v>1.0</v>
      </c>
      <c r="AO15" s="2">
        <v>50685.76</v>
      </c>
      <c r="AP15" s="2">
        <v>43694.620689655174</v>
      </c>
      <c r="AQ15" s="2">
        <v>6991.139310344828</v>
      </c>
      <c r="BJ15" s="2">
        <v>43694.620689655174</v>
      </c>
      <c r="BK15" s="2" t="s">
        <v>50</v>
      </c>
      <c r="BL15" s="2">
        <v>6991.139310344828</v>
      </c>
      <c r="BM15" s="2" t="s">
        <v>51</v>
      </c>
      <c r="BN15" s="2">
        <v>0.16</v>
      </c>
    </row>
    <row r="16">
      <c r="L16" s="4"/>
      <c r="R16" s="2">
        <v>10217.16379310345</v>
      </c>
      <c r="S16" s="2" t="s">
        <v>50</v>
      </c>
      <c r="T16" s="2">
        <v>1634.746206896552</v>
      </c>
      <c r="U16" s="2" t="s">
        <v>51</v>
      </c>
      <c r="V16" s="2">
        <v>0.16</v>
      </c>
      <c r="W16" s="2" t="s">
        <v>72</v>
      </c>
      <c r="X16" s="2" t="s">
        <v>59</v>
      </c>
      <c r="Y16" s="2" t="s">
        <v>48</v>
      </c>
      <c r="Z16" s="2">
        <v>1.0</v>
      </c>
      <c r="AA16" s="2">
        <v>11851.91</v>
      </c>
      <c r="AB16" s="2" t="s">
        <v>54</v>
      </c>
      <c r="AC16" s="2">
        <v>202757.0</v>
      </c>
      <c r="AD16" s="2">
        <v>1.0</v>
      </c>
      <c r="AE16" s="2">
        <v>11851.91</v>
      </c>
      <c r="AF16" s="5">
        <v>0.0</v>
      </c>
      <c r="AI16" s="2" t="s">
        <v>72</v>
      </c>
      <c r="AJ16" s="2" t="s">
        <v>59</v>
      </c>
      <c r="AK16" s="2" t="s">
        <v>56</v>
      </c>
      <c r="AL16" s="2">
        <v>0.0</v>
      </c>
      <c r="AM16" s="2" t="s">
        <v>57</v>
      </c>
      <c r="AN16" s="2">
        <v>1.0</v>
      </c>
      <c r="AO16" s="2">
        <v>11851.91</v>
      </c>
      <c r="AP16" s="2">
        <v>10217.16379310345</v>
      </c>
      <c r="AQ16" s="2">
        <v>1634.746206896552</v>
      </c>
      <c r="BJ16" s="2">
        <v>10217.16379310345</v>
      </c>
      <c r="BK16" s="2" t="s">
        <v>50</v>
      </c>
      <c r="BL16" s="2">
        <v>1634.746206896552</v>
      </c>
      <c r="BM16" s="2" t="s">
        <v>51</v>
      </c>
      <c r="BN16" s="2">
        <v>0.16</v>
      </c>
    </row>
    <row r="17">
      <c r="L17" s="4"/>
      <c r="R17" s="2">
        <v>11133.172413793103</v>
      </c>
      <c r="S17" s="2" t="s">
        <v>50</v>
      </c>
      <c r="T17" s="2">
        <v>1781.3075862068965</v>
      </c>
      <c r="U17" s="2" t="s">
        <v>51</v>
      </c>
      <c r="V17" s="2">
        <v>0.16</v>
      </c>
      <c r="W17" s="2" t="s">
        <v>73</v>
      </c>
      <c r="X17" s="2" t="s">
        <v>59</v>
      </c>
      <c r="Y17" s="2" t="s">
        <v>48</v>
      </c>
      <c r="Z17" s="2">
        <v>1.0</v>
      </c>
      <c r="AA17" s="2">
        <v>12914.48</v>
      </c>
      <c r="AB17" s="2" t="s">
        <v>54</v>
      </c>
      <c r="AC17" s="2">
        <v>204005.0</v>
      </c>
      <c r="AD17" s="2">
        <v>1.0</v>
      </c>
      <c r="AE17" s="2">
        <v>12914.48</v>
      </c>
      <c r="AF17" s="5">
        <v>0.0</v>
      </c>
      <c r="AI17" s="2" t="s">
        <v>73</v>
      </c>
      <c r="AJ17" s="2" t="s">
        <v>59</v>
      </c>
      <c r="AK17" s="2" t="s">
        <v>56</v>
      </c>
      <c r="AL17" s="2">
        <v>0.0</v>
      </c>
      <c r="AM17" s="2" t="s">
        <v>57</v>
      </c>
      <c r="AN17" s="2">
        <v>1.0</v>
      </c>
      <c r="AO17" s="2">
        <v>12914.48</v>
      </c>
      <c r="AP17" s="2">
        <v>11133.172413793103</v>
      </c>
      <c r="AQ17" s="2">
        <v>1781.3075862068965</v>
      </c>
      <c r="BJ17" s="2">
        <v>11133.172413793103</v>
      </c>
      <c r="BK17" s="2" t="s">
        <v>50</v>
      </c>
      <c r="BL17" s="2">
        <v>1781.3075862068965</v>
      </c>
      <c r="BM17" s="2" t="s">
        <v>51</v>
      </c>
      <c r="BN17" s="2">
        <v>0.16</v>
      </c>
    </row>
    <row r="18">
      <c r="L18" s="4"/>
      <c r="R18" s="2">
        <v>10842.224137931034</v>
      </c>
      <c r="S18" s="2" t="s">
        <v>50</v>
      </c>
      <c r="T18" s="2">
        <v>1734.7558620689656</v>
      </c>
      <c r="U18" s="2" t="s">
        <v>51</v>
      </c>
      <c r="V18" s="2">
        <v>0.16</v>
      </c>
      <c r="W18" s="2" t="s">
        <v>74</v>
      </c>
      <c r="X18" s="2" t="s">
        <v>59</v>
      </c>
      <c r="Y18" s="2" t="s">
        <v>48</v>
      </c>
      <c r="Z18" s="2">
        <v>1.0</v>
      </c>
      <c r="AA18" s="2">
        <v>12576.98</v>
      </c>
      <c r="AB18" s="2" t="s">
        <v>54</v>
      </c>
      <c r="AC18" s="2">
        <v>204433.0</v>
      </c>
      <c r="AD18" s="2">
        <v>1.0</v>
      </c>
      <c r="AE18" s="2">
        <v>12576.98</v>
      </c>
      <c r="AF18" s="5">
        <v>0.0</v>
      </c>
      <c r="AI18" s="2" t="s">
        <v>74</v>
      </c>
      <c r="AJ18" s="2" t="s">
        <v>59</v>
      </c>
      <c r="AK18" s="2" t="s">
        <v>56</v>
      </c>
      <c r="AL18" s="2">
        <v>0.0</v>
      </c>
      <c r="AM18" s="2" t="s">
        <v>57</v>
      </c>
      <c r="AN18" s="2">
        <v>1.0</v>
      </c>
      <c r="AO18" s="2">
        <v>12576.98</v>
      </c>
      <c r="AP18" s="2">
        <v>10842.224137931034</v>
      </c>
      <c r="AQ18" s="2">
        <v>1734.7558620689656</v>
      </c>
      <c r="BJ18" s="2">
        <v>10842.224137931034</v>
      </c>
      <c r="BK18" s="2" t="s">
        <v>50</v>
      </c>
      <c r="BL18" s="2">
        <v>1734.7558620689656</v>
      </c>
      <c r="BM18" s="2" t="s">
        <v>51</v>
      </c>
      <c r="BN18" s="2">
        <v>0.16</v>
      </c>
    </row>
    <row r="19">
      <c r="L19" s="4"/>
      <c r="R19" s="2">
        <v>17078.422413793105</v>
      </c>
      <c r="S19" s="2" t="s">
        <v>50</v>
      </c>
      <c r="T19" s="2">
        <v>2732.547586206897</v>
      </c>
      <c r="U19" s="2" t="s">
        <v>51</v>
      </c>
      <c r="V19" s="2">
        <v>0.16</v>
      </c>
      <c r="W19" s="2" t="s">
        <v>75</v>
      </c>
      <c r="X19" s="2" t="s">
        <v>59</v>
      </c>
      <c r="Y19" s="2" t="s">
        <v>48</v>
      </c>
      <c r="Z19" s="2">
        <v>1.0</v>
      </c>
      <c r="AA19" s="2">
        <v>19810.97</v>
      </c>
      <c r="AB19" s="2" t="s">
        <v>54</v>
      </c>
      <c r="AC19" s="2">
        <v>204464.0</v>
      </c>
      <c r="AD19" s="2">
        <v>1.0</v>
      </c>
      <c r="AE19" s="2">
        <v>19810.97</v>
      </c>
      <c r="AF19" s="5">
        <v>0.0</v>
      </c>
      <c r="AI19" s="2" t="s">
        <v>75</v>
      </c>
      <c r="AJ19" s="2" t="s">
        <v>59</v>
      </c>
      <c r="AK19" s="2" t="s">
        <v>56</v>
      </c>
      <c r="AL19" s="2">
        <v>0.0</v>
      </c>
      <c r="AM19" s="2" t="s">
        <v>57</v>
      </c>
      <c r="AN19" s="2">
        <v>1.0</v>
      </c>
      <c r="AO19" s="2">
        <v>19810.97</v>
      </c>
      <c r="AP19" s="2">
        <v>17078.422413793105</v>
      </c>
      <c r="AQ19" s="2">
        <v>2732.547586206897</v>
      </c>
      <c r="BJ19" s="2">
        <v>17078.422413793105</v>
      </c>
      <c r="BK19" s="2" t="s">
        <v>50</v>
      </c>
      <c r="BL19" s="2">
        <v>2732.547586206897</v>
      </c>
      <c r="BM19" s="2" t="s">
        <v>51</v>
      </c>
      <c r="BN19" s="2">
        <v>0.16</v>
      </c>
    </row>
    <row r="20">
      <c r="L20" s="4"/>
      <c r="R20" s="2">
        <v>4348.681034482759</v>
      </c>
      <c r="S20" s="2" t="s">
        <v>50</v>
      </c>
      <c r="T20" s="2">
        <v>695.7889655172414</v>
      </c>
      <c r="U20" s="2" t="s">
        <v>51</v>
      </c>
      <c r="V20" s="2">
        <v>0.16</v>
      </c>
      <c r="W20" s="2" t="s">
        <v>76</v>
      </c>
      <c r="X20" s="2" t="s">
        <v>59</v>
      </c>
      <c r="Y20" s="2" t="s">
        <v>48</v>
      </c>
      <c r="Z20" s="2">
        <v>1.0</v>
      </c>
      <c r="AA20" s="2">
        <v>5044.47</v>
      </c>
      <c r="AB20" s="2" t="s">
        <v>54</v>
      </c>
      <c r="AC20" s="2">
        <v>204483.0</v>
      </c>
      <c r="AD20" s="2">
        <v>1.0</v>
      </c>
      <c r="AE20" s="2">
        <v>5044.47</v>
      </c>
      <c r="AF20" s="5">
        <v>0.0</v>
      </c>
      <c r="AI20" s="2" t="s">
        <v>76</v>
      </c>
      <c r="AJ20" s="2" t="s">
        <v>59</v>
      </c>
      <c r="AK20" s="2" t="s">
        <v>56</v>
      </c>
      <c r="AL20" s="2">
        <v>0.0</v>
      </c>
      <c r="AM20" s="2" t="s">
        <v>57</v>
      </c>
      <c r="AN20" s="2">
        <v>1.0</v>
      </c>
      <c r="AO20" s="2">
        <v>5044.47</v>
      </c>
      <c r="AP20" s="2">
        <v>4348.681034482759</v>
      </c>
      <c r="AQ20" s="2">
        <v>695.7889655172414</v>
      </c>
      <c r="BJ20" s="2">
        <v>4348.681034482759</v>
      </c>
      <c r="BK20" s="2" t="s">
        <v>50</v>
      </c>
      <c r="BL20" s="2">
        <v>695.7889655172414</v>
      </c>
      <c r="BM20" s="2" t="s">
        <v>51</v>
      </c>
      <c r="BN20" s="2">
        <v>0.16</v>
      </c>
    </row>
    <row r="21">
      <c r="L21" s="4"/>
      <c r="R21" s="2">
        <v>2096.206896551724</v>
      </c>
      <c r="S21" s="2" t="s">
        <v>50</v>
      </c>
      <c r="T21" s="2">
        <v>335.3931034482759</v>
      </c>
      <c r="U21" s="2" t="s">
        <v>51</v>
      </c>
      <c r="V21" s="2">
        <v>0.16</v>
      </c>
      <c r="W21" s="2" t="s">
        <v>77</v>
      </c>
      <c r="X21" s="2" t="s">
        <v>59</v>
      </c>
      <c r="Y21" s="2" t="s">
        <v>48</v>
      </c>
      <c r="Z21" s="2">
        <v>1.0</v>
      </c>
      <c r="AA21" s="2">
        <v>2431.6</v>
      </c>
      <c r="AB21" s="2" t="s">
        <v>54</v>
      </c>
      <c r="AC21" s="2">
        <v>204636.0</v>
      </c>
      <c r="AD21" s="2">
        <v>1.0</v>
      </c>
      <c r="AE21" s="2">
        <v>2431.6</v>
      </c>
      <c r="AF21" s="5">
        <v>0.0</v>
      </c>
      <c r="AI21" s="2" t="s">
        <v>77</v>
      </c>
      <c r="AJ21" s="2" t="s">
        <v>59</v>
      </c>
      <c r="AK21" s="2" t="s">
        <v>56</v>
      </c>
      <c r="AL21" s="2">
        <v>0.0</v>
      </c>
      <c r="AM21" s="2" t="s">
        <v>57</v>
      </c>
      <c r="AN21" s="2">
        <v>1.0</v>
      </c>
      <c r="AO21" s="2">
        <v>2431.6</v>
      </c>
      <c r="AP21" s="2">
        <v>2096.206896551724</v>
      </c>
      <c r="AQ21" s="2">
        <v>335.3931034482759</v>
      </c>
      <c r="BJ21" s="2">
        <v>2096.206896551724</v>
      </c>
      <c r="BK21" s="2" t="s">
        <v>50</v>
      </c>
      <c r="BL21" s="2">
        <v>335.3931034482759</v>
      </c>
      <c r="BM21" s="2" t="s">
        <v>51</v>
      </c>
      <c r="BN21" s="2">
        <v>0.16</v>
      </c>
    </row>
    <row r="22">
      <c r="L22" s="4"/>
      <c r="R22" s="2">
        <v>2925.051724137931</v>
      </c>
      <c r="S22" s="2" t="s">
        <v>50</v>
      </c>
      <c r="T22" s="2">
        <v>468.008275862069</v>
      </c>
      <c r="U22" s="2" t="s">
        <v>51</v>
      </c>
      <c r="V22" s="2">
        <v>0.16</v>
      </c>
      <c r="W22" s="2" t="s">
        <v>78</v>
      </c>
      <c r="X22" s="2" t="s">
        <v>59</v>
      </c>
      <c r="Y22" s="2" t="s">
        <v>48</v>
      </c>
      <c r="Z22" s="2">
        <v>1.0</v>
      </c>
      <c r="AA22" s="2">
        <v>3393.06</v>
      </c>
      <c r="AB22" s="2" t="s">
        <v>54</v>
      </c>
      <c r="AC22" s="2">
        <v>204789.0</v>
      </c>
      <c r="AD22" s="2">
        <v>1.0</v>
      </c>
      <c r="AE22" s="2">
        <v>3393.06</v>
      </c>
      <c r="AF22" s="5">
        <v>0.0</v>
      </c>
      <c r="AI22" s="2" t="s">
        <v>78</v>
      </c>
      <c r="AJ22" s="2" t="s">
        <v>59</v>
      </c>
      <c r="AK22" s="2" t="s">
        <v>56</v>
      </c>
      <c r="AL22" s="2">
        <v>0.0</v>
      </c>
      <c r="AM22" s="2" t="s">
        <v>57</v>
      </c>
      <c r="AN22" s="2">
        <v>1.0</v>
      </c>
      <c r="AO22" s="2">
        <v>3393.06</v>
      </c>
      <c r="AP22" s="2">
        <v>2925.051724137931</v>
      </c>
      <c r="AQ22" s="2">
        <v>468.008275862069</v>
      </c>
      <c r="BJ22" s="2">
        <v>2925.051724137931</v>
      </c>
      <c r="BK22" s="2" t="s">
        <v>50</v>
      </c>
      <c r="BL22" s="2">
        <v>468.008275862069</v>
      </c>
      <c r="BM22" s="2" t="s">
        <v>51</v>
      </c>
      <c r="BN22" s="2">
        <v>0.16</v>
      </c>
    </row>
    <row r="23">
      <c r="L23" s="4"/>
      <c r="R23" s="2">
        <v>2940.586206896552</v>
      </c>
      <c r="S23" s="2" t="s">
        <v>50</v>
      </c>
      <c r="T23" s="2">
        <v>470.49379310344835</v>
      </c>
      <c r="U23" s="2" t="s">
        <v>51</v>
      </c>
      <c r="V23" s="2">
        <v>0.16</v>
      </c>
      <c r="W23" s="2" t="s">
        <v>79</v>
      </c>
      <c r="X23" s="2" t="s">
        <v>59</v>
      </c>
      <c r="Y23" s="2" t="s">
        <v>48</v>
      </c>
      <c r="Z23" s="2">
        <v>1.0</v>
      </c>
      <c r="AA23" s="2">
        <v>3411.08</v>
      </c>
      <c r="AB23" s="2" t="s">
        <v>54</v>
      </c>
      <c r="AC23" s="2">
        <v>204790.0</v>
      </c>
      <c r="AD23" s="2">
        <v>1.0</v>
      </c>
      <c r="AE23" s="2">
        <v>3411.08</v>
      </c>
      <c r="AF23" s="5">
        <v>0.0</v>
      </c>
      <c r="AI23" s="2" t="s">
        <v>79</v>
      </c>
      <c r="AJ23" s="2" t="s">
        <v>59</v>
      </c>
      <c r="AK23" s="2" t="s">
        <v>56</v>
      </c>
      <c r="AL23" s="2">
        <v>0.0</v>
      </c>
      <c r="AM23" s="2" t="s">
        <v>57</v>
      </c>
      <c r="AN23" s="2">
        <v>1.0</v>
      </c>
      <c r="AO23" s="2">
        <v>3411.08</v>
      </c>
      <c r="AP23" s="2">
        <v>2940.586206896552</v>
      </c>
      <c r="AQ23" s="2">
        <v>470.49379310344835</v>
      </c>
      <c r="BJ23" s="2">
        <v>2940.586206896552</v>
      </c>
      <c r="BK23" s="2" t="s">
        <v>50</v>
      </c>
      <c r="BL23" s="2">
        <v>470.49379310344835</v>
      </c>
      <c r="BM23" s="2" t="s">
        <v>51</v>
      </c>
      <c r="BN23" s="2">
        <v>0.16</v>
      </c>
    </row>
    <row r="24">
      <c r="A24" s="1">
        <v>2.0</v>
      </c>
      <c r="B24" s="2">
        <v>601.0</v>
      </c>
      <c r="C24" s="2" t="s">
        <v>44</v>
      </c>
      <c r="D24" s="2" t="s">
        <v>45</v>
      </c>
      <c r="E24" s="2" t="s">
        <v>46</v>
      </c>
      <c r="F24" s="2" t="s">
        <v>47</v>
      </c>
      <c r="G24" s="2">
        <v>601.0</v>
      </c>
      <c r="H24" s="2">
        <v>5.50076619E8</v>
      </c>
      <c r="I24" s="2">
        <v>196981.38000000003</v>
      </c>
      <c r="J24" s="2">
        <v>228498.39</v>
      </c>
      <c r="K24" s="2">
        <v>31517.009999999995</v>
      </c>
      <c r="L24" s="4">
        <v>45013.5</v>
      </c>
      <c r="M24" s="2" t="s">
        <v>48</v>
      </c>
      <c r="N24" s="2" t="s">
        <v>49</v>
      </c>
      <c r="O24" s="2">
        <v>1.0</v>
      </c>
      <c r="P24" s="2">
        <v>228498.39</v>
      </c>
      <c r="Q24" s="2">
        <v>228498.39</v>
      </c>
      <c r="R24" s="2">
        <v>2905.0000000000005</v>
      </c>
      <c r="S24" s="2" t="s">
        <v>50</v>
      </c>
      <c r="T24" s="2">
        <v>464.80000000000007</v>
      </c>
      <c r="U24" s="2" t="s">
        <v>51</v>
      </c>
      <c r="V24" s="2">
        <v>0.16</v>
      </c>
      <c r="W24" s="2" t="s">
        <v>80</v>
      </c>
      <c r="X24" s="2" t="s">
        <v>53</v>
      </c>
      <c r="Y24" s="2" t="s">
        <v>48</v>
      </c>
      <c r="Z24" s="2">
        <v>1.0</v>
      </c>
      <c r="AA24" s="2">
        <v>3369.8</v>
      </c>
      <c r="AB24" s="2" t="s">
        <v>54</v>
      </c>
      <c r="AC24" s="2" t="s">
        <v>81</v>
      </c>
      <c r="AD24" s="2">
        <v>1.0</v>
      </c>
      <c r="AE24" s="2">
        <v>3369.8</v>
      </c>
      <c r="AF24" s="5">
        <v>0.0</v>
      </c>
      <c r="AH24" s="2">
        <v>228498.39</v>
      </c>
      <c r="AI24" s="2" t="s">
        <v>80</v>
      </c>
      <c r="AJ24" s="2" t="s">
        <v>53</v>
      </c>
      <c r="AK24" s="2" t="s">
        <v>56</v>
      </c>
      <c r="AL24" s="2">
        <v>0.0</v>
      </c>
      <c r="AM24" s="2" t="s">
        <v>57</v>
      </c>
      <c r="AN24" s="2">
        <v>1.0</v>
      </c>
      <c r="AO24" s="2">
        <v>3369.8</v>
      </c>
      <c r="AP24" s="2">
        <v>2905.0000000000005</v>
      </c>
      <c r="AQ24" s="2">
        <v>464.80000000000007</v>
      </c>
      <c r="AR24" s="2" t="s">
        <v>45</v>
      </c>
      <c r="AS24" s="2" t="s">
        <v>44</v>
      </c>
      <c r="AT24" s="2" t="s">
        <v>47</v>
      </c>
      <c r="AU24" s="2" t="s">
        <v>46</v>
      </c>
      <c r="BJ24" s="2">
        <v>2905.0000000000005</v>
      </c>
      <c r="BK24" s="2" t="s">
        <v>50</v>
      </c>
      <c r="BL24" s="2">
        <v>464.80000000000007</v>
      </c>
      <c r="BM24" s="2" t="s">
        <v>51</v>
      </c>
      <c r="BN24" s="2">
        <v>0.16</v>
      </c>
    </row>
    <row r="25">
      <c r="L25" s="4"/>
      <c r="R25" s="2">
        <v>4806.568965517242</v>
      </c>
      <c r="S25" s="2" t="s">
        <v>50</v>
      </c>
      <c r="T25" s="2">
        <v>769.0510344827587</v>
      </c>
      <c r="U25" s="2" t="s">
        <v>51</v>
      </c>
      <c r="V25" s="2">
        <v>0.16</v>
      </c>
      <c r="W25" s="2" t="s">
        <v>82</v>
      </c>
      <c r="X25" s="2" t="s">
        <v>59</v>
      </c>
      <c r="Y25" s="2" t="s">
        <v>48</v>
      </c>
      <c r="Z25" s="2">
        <v>1.0</v>
      </c>
      <c r="AA25" s="2">
        <v>5575.62</v>
      </c>
      <c r="AB25" s="2" t="s">
        <v>54</v>
      </c>
      <c r="AC25" s="2">
        <v>197903.0</v>
      </c>
      <c r="AD25" s="2">
        <v>1.0</v>
      </c>
      <c r="AE25" s="2">
        <v>5575.62</v>
      </c>
      <c r="AF25" s="5">
        <v>0.0</v>
      </c>
      <c r="AI25" s="2" t="s">
        <v>82</v>
      </c>
      <c r="AJ25" s="2" t="s">
        <v>59</v>
      </c>
      <c r="AK25" s="2" t="s">
        <v>56</v>
      </c>
      <c r="AL25" s="2">
        <v>0.0</v>
      </c>
      <c r="AM25" s="2" t="s">
        <v>57</v>
      </c>
      <c r="AN25" s="2">
        <v>1.0</v>
      </c>
      <c r="AO25" s="2">
        <v>5575.62</v>
      </c>
      <c r="AP25" s="2">
        <v>4806.568965517242</v>
      </c>
      <c r="AQ25" s="2">
        <v>769.0510344827587</v>
      </c>
      <c r="BJ25" s="2">
        <v>4806.568965517242</v>
      </c>
      <c r="BK25" s="2" t="s">
        <v>50</v>
      </c>
      <c r="BL25" s="2">
        <v>769.0510344827587</v>
      </c>
      <c r="BM25" s="2" t="s">
        <v>51</v>
      </c>
      <c r="BN25" s="2">
        <v>0.16</v>
      </c>
    </row>
    <row r="26">
      <c r="L26" s="4"/>
      <c r="R26" s="2">
        <v>6130.508620689656</v>
      </c>
      <c r="S26" s="2" t="s">
        <v>50</v>
      </c>
      <c r="T26" s="2">
        <v>980.881379310345</v>
      </c>
      <c r="U26" s="2" t="s">
        <v>51</v>
      </c>
      <c r="V26" s="2">
        <v>0.16</v>
      </c>
      <c r="W26" s="2" t="s">
        <v>83</v>
      </c>
      <c r="X26" s="2" t="s">
        <v>59</v>
      </c>
      <c r="Y26" s="2" t="s">
        <v>48</v>
      </c>
      <c r="Z26" s="2">
        <v>1.0</v>
      </c>
      <c r="AA26" s="2">
        <v>7111.39</v>
      </c>
      <c r="AB26" s="2" t="s">
        <v>54</v>
      </c>
      <c r="AC26" s="2">
        <v>197904.0</v>
      </c>
      <c r="AD26" s="2">
        <v>1.0</v>
      </c>
      <c r="AE26" s="2">
        <v>7111.39</v>
      </c>
      <c r="AF26" s="5">
        <v>0.0</v>
      </c>
      <c r="AI26" s="2" t="s">
        <v>83</v>
      </c>
      <c r="AJ26" s="2" t="s">
        <v>59</v>
      </c>
      <c r="AK26" s="2" t="s">
        <v>56</v>
      </c>
      <c r="AL26" s="2">
        <v>0.0</v>
      </c>
      <c r="AM26" s="2" t="s">
        <v>57</v>
      </c>
      <c r="AN26" s="2">
        <v>1.0</v>
      </c>
      <c r="AO26" s="2">
        <v>7111.39</v>
      </c>
      <c r="AP26" s="2">
        <v>6130.508620689656</v>
      </c>
      <c r="AQ26" s="2">
        <v>980.881379310345</v>
      </c>
      <c r="BJ26" s="2">
        <v>6130.508620689656</v>
      </c>
      <c r="BK26" s="2" t="s">
        <v>50</v>
      </c>
      <c r="BL26" s="2">
        <v>980.881379310345</v>
      </c>
      <c r="BM26" s="2" t="s">
        <v>51</v>
      </c>
      <c r="BN26" s="2">
        <v>0.16</v>
      </c>
    </row>
    <row r="27">
      <c r="L27" s="4"/>
      <c r="R27" s="2">
        <v>6365.96551724138</v>
      </c>
      <c r="S27" s="2" t="s">
        <v>50</v>
      </c>
      <c r="T27" s="2">
        <v>1018.5544827586209</v>
      </c>
      <c r="U27" s="2" t="s">
        <v>51</v>
      </c>
      <c r="V27" s="2">
        <v>0.16</v>
      </c>
      <c r="W27" s="2" t="s">
        <v>84</v>
      </c>
      <c r="X27" s="2" t="s">
        <v>59</v>
      </c>
      <c r="Y27" s="2" t="s">
        <v>48</v>
      </c>
      <c r="Z27" s="2">
        <v>1.0</v>
      </c>
      <c r="AA27" s="2">
        <v>7384.52</v>
      </c>
      <c r="AB27" s="2" t="s">
        <v>54</v>
      </c>
      <c r="AC27" s="2">
        <v>197905.0</v>
      </c>
      <c r="AD27" s="2">
        <v>1.0</v>
      </c>
      <c r="AE27" s="2">
        <v>7384.52</v>
      </c>
      <c r="AF27" s="5">
        <v>0.0</v>
      </c>
      <c r="AI27" s="2" t="s">
        <v>84</v>
      </c>
      <c r="AJ27" s="2" t="s">
        <v>59</v>
      </c>
      <c r="AK27" s="2" t="s">
        <v>56</v>
      </c>
      <c r="AL27" s="2">
        <v>0.0</v>
      </c>
      <c r="AM27" s="2" t="s">
        <v>57</v>
      </c>
      <c r="AN27" s="2">
        <v>1.0</v>
      </c>
      <c r="AO27" s="2">
        <v>7384.52</v>
      </c>
      <c r="AP27" s="2">
        <v>6365.96551724138</v>
      </c>
      <c r="AQ27" s="2">
        <v>1018.5544827586209</v>
      </c>
      <c r="BJ27" s="2">
        <v>6365.96551724138</v>
      </c>
      <c r="BK27" s="2" t="s">
        <v>50</v>
      </c>
      <c r="BL27" s="2">
        <v>1018.5544827586209</v>
      </c>
      <c r="BM27" s="2" t="s">
        <v>51</v>
      </c>
      <c r="BN27" s="2">
        <v>0.16</v>
      </c>
    </row>
    <row r="28">
      <c r="L28" s="4"/>
      <c r="R28" s="2">
        <v>6208.0344827586205</v>
      </c>
      <c r="S28" s="2" t="s">
        <v>50</v>
      </c>
      <c r="T28" s="2">
        <v>993.2855172413794</v>
      </c>
      <c r="U28" s="2" t="s">
        <v>51</v>
      </c>
      <c r="V28" s="2">
        <v>0.16</v>
      </c>
      <c r="W28" s="2" t="s">
        <v>85</v>
      </c>
      <c r="X28" s="2" t="s">
        <v>59</v>
      </c>
      <c r="Y28" s="2" t="s">
        <v>48</v>
      </c>
      <c r="Z28" s="2">
        <v>1.0</v>
      </c>
      <c r="AA28" s="2">
        <v>7201.32</v>
      </c>
      <c r="AB28" s="2" t="s">
        <v>54</v>
      </c>
      <c r="AC28" s="2">
        <v>198135.0</v>
      </c>
      <c r="AD28" s="2">
        <v>1.0</v>
      </c>
      <c r="AE28" s="2">
        <v>7201.32</v>
      </c>
      <c r="AF28" s="5">
        <v>0.0</v>
      </c>
      <c r="AI28" s="2" t="s">
        <v>85</v>
      </c>
      <c r="AJ28" s="2" t="s">
        <v>59</v>
      </c>
      <c r="AK28" s="2" t="s">
        <v>56</v>
      </c>
      <c r="AL28" s="2">
        <v>0.0</v>
      </c>
      <c r="AM28" s="2" t="s">
        <v>57</v>
      </c>
      <c r="AN28" s="2">
        <v>1.0</v>
      </c>
      <c r="AO28" s="2">
        <v>7201.32</v>
      </c>
      <c r="AP28" s="2">
        <v>6208.0344827586205</v>
      </c>
      <c r="AQ28" s="2">
        <v>993.2855172413794</v>
      </c>
      <c r="BJ28" s="2">
        <v>6208.0344827586205</v>
      </c>
      <c r="BK28" s="2" t="s">
        <v>50</v>
      </c>
      <c r="BL28" s="2">
        <v>993.2855172413794</v>
      </c>
      <c r="BM28" s="2" t="s">
        <v>51</v>
      </c>
      <c r="BN28" s="2">
        <v>0.16</v>
      </c>
    </row>
    <row r="29">
      <c r="L29" s="4"/>
      <c r="R29" s="2">
        <v>634.1206896551724</v>
      </c>
      <c r="S29" s="2" t="s">
        <v>50</v>
      </c>
      <c r="T29" s="2">
        <v>101.4593103448276</v>
      </c>
      <c r="U29" s="2" t="s">
        <v>51</v>
      </c>
      <c r="V29" s="2">
        <v>0.16</v>
      </c>
      <c r="W29" s="2" t="s">
        <v>86</v>
      </c>
      <c r="X29" s="2" t="s">
        <v>59</v>
      </c>
      <c r="Y29" s="2" t="s">
        <v>48</v>
      </c>
      <c r="Z29" s="2">
        <v>1.0</v>
      </c>
      <c r="AA29" s="2">
        <v>735.58</v>
      </c>
      <c r="AB29" s="2" t="s">
        <v>54</v>
      </c>
      <c r="AC29" s="2">
        <v>198242.0</v>
      </c>
      <c r="AD29" s="2">
        <v>1.0</v>
      </c>
      <c r="AE29" s="2">
        <v>735.58</v>
      </c>
      <c r="AF29" s="5">
        <v>0.0</v>
      </c>
      <c r="AI29" s="2" t="s">
        <v>86</v>
      </c>
      <c r="AJ29" s="2" t="s">
        <v>59</v>
      </c>
      <c r="AK29" s="2" t="s">
        <v>56</v>
      </c>
      <c r="AL29" s="2">
        <v>0.0</v>
      </c>
      <c r="AM29" s="2" t="s">
        <v>57</v>
      </c>
      <c r="AN29" s="2">
        <v>1.0</v>
      </c>
      <c r="AO29" s="2">
        <v>735.58</v>
      </c>
      <c r="AP29" s="2">
        <v>634.1206896551724</v>
      </c>
      <c r="AQ29" s="2">
        <v>101.4593103448276</v>
      </c>
      <c r="BJ29" s="2">
        <v>634.1206896551724</v>
      </c>
      <c r="BK29" s="2" t="s">
        <v>50</v>
      </c>
      <c r="BL29" s="2">
        <v>101.4593103448276</v>
      </c>
      <c r="BM29" s="2" t="s">
        <v>51</v>
      </c>
      <c r="BN29" s="2">
        <v>0.16</v>
      </c>
    </row>
    <row r="30">
      <c r="L30" s="4"/>
      <c r="R30" s="2">
        <v>10404.310344827587</v>
      </c>
      <c r="S30" s="2" t="s">
        <v>50</v>
      </c>
      <c r="T30" s="2">
        <v>1664.689655172414</v>
      </c>
      <c r="U30" s="2" t="s">
        <v>51</v>
      </c>
      <c r="V30" s="2">
        <v>0.16</v>
      </c>
      <c r="W30" s="2" t="s">
        <v>87</v>
      </c>
      <c r="X30" s="2" t="s">
        <v>59</v>
      </c>
      <c r="Y30" s="2" t="s">
        <v>48</v>
      </c>
      <c r="Z30" s="2">
        <v>1.0</v>
      </c>
      <c r="AA30" s="2">
        <v>12069.0</v>
      </c>
      <c r="AB30" s="2" t="s">
        <v>54</v>
      </c>
      <c r="AC30" s="2">
        <v>198294.0</v>
      </c>
      <c r="AD30" s="2">
        <v>1.0</v>
      </c>
      <c r="AE30" s="2">
        <v>12069.0</v>
      </c>
      <c r="AF30" s="5">
        <v>0.0</v>
      </c>
      <c r="AI30" s="2" t="s">
        <v>87</v>
      </c>
      <c r="AJ30" s="2" t="s">
        <v>59</v>
      </c>
      <c r="AK30" s="2" t="s">
        <v>56</v>
      </c>
      <c r="AL30" s="2">
        <v>0.0</v>
      </c>
      <c r="AM30" s="2" t="s">
        <v>57</v>
      </c>
      <c r="AN30" s="2">
        <v>1.0</v>
      </c>
      <c r="AO30" s="2">
        <v>12069.0</v>
      </c>
      <c r="AP30" s="2">
        <v>10404.310344827587</v>
      </c>
      <c r="AQ30" s="2">
        <v>1664.689655172414</v>
      </c>
      <c r="BJ30" s="2">
        <v>10404.310344827587</v>
      </c>
      <c r="BK30" s="2" t="s">
        <v>50</v>
      </c>
      <c r="BL30" s="2">
        <v>1664.689655172414</v>
      </c>
      <c r="BM30" s="2" t="s">
        <v>51</v>
      </c>
      <c r="BN30" s="2">
        <v>0.16</v>
      </c>
    </row>
    <row r="31">
      <c r="L31" s="4"/>
      <c r="R31" s="2">
        <v>47326.732758620696</v>
      </c>
      <c r="S31" s="2" t="s">
        <v>50</v>
      </c>
      <c r="T31" s="2">
        <v>7572.277241379312</v>
      </c>
      <c r="U31" s="2" t="s">
        <v>51</v>
      </c>
      <c r="V31" s="2">
        <v>0.16</v>
      </c>
      <c r="W31" s="2" t="s">
        <v>88</v>
      </c>
      <c r="X31" s="2" t="s">
        <v>59</v>
      </c>
      <c r="Y31" s="2" t="s">
        <v>48</v>
      </c>
      <c r="Z31" s="2">
        <v>1.0</v>
      </c>
      <c r="AA31" s="2">
        <v>54899.01</v>
      </c>
      <c r="AB31" s="2" t="s">
        <v>54</v>
      </c>
      <c r="AC31" s="2">
        <v>199802.0</v>
      </c>
      <c r="AD31" s="2">
        <v>1.0</v>
      </c>
      <c r="AE31" s="2">
        <v>54899.01</v>
      </c>
      <c r="AF31" s="5">
        <v>0.0</v>
      </c>
      <c r="AI31" s="2" t="s">
        <v>88</v>
      </c>
      <c r="AJ31" s="2" t="s">
        <v>59</v>
      </c>
      <c r="AK31" s="2" t="s">
        <v>56</v>
      </c>
      <c r="AL31" s="2">
        <v>0.0</v>
      </c>
      <c r="AM31" s="2" t="s">
        <v>57</v>
      </c>
      <c r="AN31" s="2">
        <v>1.0</v>
      </c>
      <c r="AO31" s="2">
        <v>54899.01</v>
      </c>
      <c r="AP31" s="2">
        <v>47326.732758620696</v>
      </c>
      <c r="AQ31" s="2">
        <v>7572.277241379312</v>
      </c>
      <c r="BJ31" s="2">
        <v>47326.732758620696</v>
      </c>
      <c r="BK31" s="2" t="s">
        <v>50</v>
      </c>
      <c r="BL31" s="2">
        <v>7572.277241379312</v>
      </c>
      <c r="BM31" s="2" t="s">
        <v>51</v>
      </c>
      <c r="BN31" s="2">
        <v>0.16</v>
      </c>
    </row>
    <row r="32">
      <c r="L32" s="4"/>
      <c r="R32" s="2">
        <v>393.83620689655174</v>
      </c>
      <c r="S32" s="2" t="s">
        <v>50</v>
      </c>
      <c r="T32" s="2">
        <v>63.01379310344828</v>
      </c>
      <c r="U32" s="2" t="s">
        <v>51</v>
      </c>
      <c r="V32" s="2">
        <v>0.16</v>
      </c>
      <c r="W32" s="2" t="s">
        <v>89</v>
      </c>
      <c r="X32" s="2" t="s">
        <v>59</v>
      </c>
      <c r="Y32" s="2" t="s">
        <v>48</v>
      </c>
      <c r="Z32" s="2">
        <v>1.0</v>
      </c>
      <c r="AA32" s="2">
        <v>456.85</v>
      </c>
      <c r="AB32" s="2" t="s">
        <v>54</v>
      </c>
      <c r="AC32" s="2">
        <v>201271.0</v>
      </c>
      <c r="AD32" s="2">
        <v>1.0</v>
      </c>
      <c r="AE32" s="2">
        <v>456.85</v>
      </c>
      <c r="AF32" s="5">
        <v>0.0</v>
      </c>
      <c r="AI32" s="2" t="s">
        <v>89</v>
      </c>
      <c r="AJ32" s="2" t="s">
        <v>59</v>
      </c>
      <c r="AK32" s="2" t="s">
        <v>56</v>
      </c>
      <c r="AL32" s="2">
        <v>0.0</v>
      </c>
      <c r="AM32" s="2" t="s">
        <v>57</v>
      </c>
      <c r="AN32" s="2">
        <v>1.0</v>
      </c>
      <c r="AO32" s="2">
        <v>456.85</v>
      </c>
      <c r="AP32" s="2">
        <v>393.83620689655174</v>
      </c>
      <c r="AQ32" s="2">
        <v>63.01379310344828</v>
      </c>
      <c r="BJ32" s="2">
        <v>393.83620689655174</v>
      </c>
      <c r="BK32" s="2" t="s">
        <v>50</v>
      </c>
      <c r="BL32" s="2">
        <v>63.01379310344828</v>
      </c>
      <c r="BM32" s="2" t="s">
        <v>51</v>
      </c>
      <c r="BN32" s="2">
        <v>0.16</v>
      </c>
    </row>
    <row r="33">
      <c r="L33" s="4"/>
      <c r="R33" s="2">
        <v>22601.0</v>
      </c>
      <c r="S33" s="2" t="s">
        <v>50</v>
      </c>
      <c r="T33" s="2">
        <v>3616.16</v>
      </c>
      <c r="U33" s="2" t="s">
        <v>51</v>
      </c>
      <c r="V33" s="2">
        <v>0.16</v>
      </c>
      <c r="W33" s="2" t="s">
        <v>90</v>
      </c>
      <c r="X33" s="2" t="s">
        <v>59</v>
      </c>
      <c r="Y33" s="2" t="s">
        <v>48</v>
      </c>
      <c r="Z33" s="2">
        <v>1.0</v>
      </c>
      <c r="AA33" s="2">
        <v>26217.16</v>
      </c>
      <c r="AB33" s="2" t="s">
        <v>54</v>
      </c>
      <c r="AC33" s="2">
        <v>201918.0</v>
      </c>
      <c r="AD33" s="2">
        <v>1.0</v>
      </c>
      <c r="AE33" s="2">
        <v>26217.16</v>
      </c>
      <c r="AF33" s="5">
        <v>0.0</v>
      </c>
      <c r="AI33" s="2" t="s">
        <v>90</v>
      </c>
      <c r="AJ33" s="2" t="s">
        <v>59</v>
      </c>
      <c r="AK33" s="2" t="s">
        <v>56</v>
      </c>
      <c r="AL33" s="2">
        <v>0.0</v>
      </c>
      <c r="AM33" s="2" t="s">
        <v>57</v>
      </c>
      <c r="AN33" s="2">
        <v>1.0</v>
      </c>
      <c r="AO33" s="2">
        <v>26217.16</v>
      </c>
      <c r="AP33" s="2">
        <v>22601.0</v>
      </c>
      <c r="AQ33" s="2">
        <v>3616.16</v>
      </c>
      <c r="BJ33" s="2">
        <v>22601.0</v>
      </c>
      <c r="BK33" s="2" t="s">
        <v>50</v>
      </c>
      <c r="BL33" s="2">
        <v>3616.16</v>
      </c>
      <c r="BM33" s="2" t="s">
        <v>51</v>
      </c>
      <c r="BN33" s="2">
        <v>0.16</v>
      </c>
    </row>
    <row r="34">
      <c r="L34" s="4"/>
      <c r="R34" s="2">
        <v>23837.000000000004</v>
      </c>
      <c r="S34" s="2" t="s">
        <v>50</v>
      </c>
      <c r="T34" s="2">
        <v>3813.9200000000005</v>
      </c>
      <c r="U34" s="2" t="s">
        <v>51</v>
      </c>
      <c r="V34" s="2">
        <v>0.16</v>
      </c>
      <c r="W34" s="2" t="s">
        <v>91</v>
      </c>
      <c r="X34" s="2" t="s">
        <v>59</v>
      </c>
      <c r="Y34" s="2" t="s">
        <v>48</v>
      </c>
      <c r="Z34" s="2">
        <v>1.0</v>
      </c>
      <c r="AA34" s="2">
        <v>27650.920000000002</v>
      </c>
      <c r="AB34" s="2" t="s">
        <v>54</v>
      </c>
      <c r="AC34" s="2">
        <v>202480.0</v>
      </c>
      <c r="AD34" s="2">
        <v>1.0</v>
      </c>
      <c r="AE34" s="2">
        <v>27650.920000000002</v>
      </c>
      <c r="AF34" s="5">
        <v>0.0</v>
      </c>
      <c r="AI34" s="2" t="s">
        <v>91</v>
      </c>
      <c r="AJ34" s="2" t="s">
        <v>59</v>
      </c>
      <c r="AK34" s="2" t="s">
        <v>56</v>
      </c>
      <c r="AL34" s="2">
        <v>0.0</v>
      </c>
      <c r="AM34" s="2" t="s">
        <v>57</v>
      </c>
      <c r="AN34" s="2">
        <v>1.0</v>
      </c>
      <c r="AO34" s="2">
        <v>27650.920000000002</v>
      </c>
      <c r="AP34" s="2">
        <v>23837.000000000004</v>
      </c>
      <c r="AQ34" s="2">
        <v>3813.9200000000005</v>
      </c>
      <c r="BJ34" s="2">
        <v>23837.000000000004</v>
      </c>
      <c r="BK34" s="2" t="s">
        <v>50</v>
      </c>
      <c r="BL34" s="2">
        <v>3813.9200000000005</v>
      </c>
      <c r="BM34" s="2" t="s">
        <v>51</v>
      </c>
      <c r="BN34" s="2">
        <v>0.16</v>
      </c>
    </row>
    <row r="35">
      <c r="L35" s="4"/>
      <c r="R35" s="2">
        <v>1583.7327586206898</v>
      </c>
      <c r="S35" s="2" t="s">
        <v>50</v>
      </c>
      <c r="T35" s="2">
        <v>253.39724137931037</v>
      </c>
      <c r="U35" s="2" t="s">
        <v>51</v>
      </c>
      <c r="V35" s="2">
        <v>0.16</v>
      </c>
      <c r="W35" s="2" t="s">
        <v>92</v>
      </c>
      <c r="X35" s="2" t="s">
        <v>59</v>
      </c>
      <c r="Y35" s="2" t="s">
        <v>48</v>
      </c>
      <c r="Z35" s="2">
        <v>1.0</v>
      </c>
      <c r="AA35" s="2">
        <v>1837.13</v>
      </c>
      <c r="AB35" s="2" t="s">
        <v>54</v>
      </c>
      <c r="AC35" s="2">
        <v>203462.0</v>
      </c>
      <c r="AD35" s="2">
        <v>1.0</v>
      </c>
      <c r="AE35" s="2">
        <v>1837.13</v>
      </c>
      <c r="AF35" s="5">
        <v>0.0</v>
      </c>
      <c r="AI35" s="2" t="s">
        <v>92</v>
      </c>
      <c r="AJ35" s="2" t="s">
        <v>59</v>
      </c>
      <c r="AK35" s="2" t="s">
        <v>56</v>
      </c>
      <c r="AL35" s="2">
        <v>0.0</v>
      </c>
      <c r="AM35" s="2" t="s">
        <v>57</v>
      </c>
      <c r="AN35" s="2">
        <v>1.0</v>
      </c>
      <c r="AO35" s="2">
        <v>1837.13</v>
      </c>
      <c r="AP35" s="2">
        <v>1583.7327586206898</v>
      </c>
      <c r="AQ35" s="2">
        <v>253.39724137931037</v>
      </c>
      <c r="BJ35" s="2">
        <v>1583.7327586206898</v>
      </c>
      <c r="BK35" s="2" t="s">
        <v>50</v>
      </c>
      <c r="BL35" s="2">
        <v>253.39724137931037</v>
      </c>
      <c r="BM35" s="2" t="s">
        <v>51</v>
      </c>
      <c r="BN35" s="2">
        <v>0.16</v>
      </c>
    </row>
    <row r="36">
      <c r="L36" s="4"/>
      <c r="R36" s="2">
        <v>23715.50862068966</v>
      </c>
      <c r="S36" s="2" t="s">
        <v>50</v>
      </c>
      <c r="T36" s="2">
        <v>3794.481379310346</v>
      </c>
      <c r="U36" s="2" t="s">
        <v>51</v>
      </c>
      <c r="V36" s="2">
        <v>0.16</v>
      </c>
      <c r="W36" s="2" t="s">
        <v>93</v>
      </c>
      <c r="X36" s="2" t="s">
        <v>59</v>
      </c>
      <c r="Y36" s="2" t="s">
        <v>48</v>
      </c>
      <c r="Z36" s="2">
        <v>1.0</v>
      </c>
      <c r="AA36" s="2">
        <v>27509.99</v>
      </c>
      <c r="AB36" s="2" t="s">
        <v>54</v>
      </c>
      <c r="AC36" s="2">
        <v>203767.0</v>
      </c>
      <c r="AD36" s="2">
        <v>1.0</v>
      </c>
      <c r="AE36" s="2">
        <v>27509.99</v>
      </c>
      <c r="AF36" s="5">
        <v>0.0</v>
      </c>
      <c r="AI36" s="2" t="s">
        <v>93</v>
      </c>
      <c r="AJ36" s="2" t="s">
        <v>59</v>
      </c>
      <c r="AK36" s="2" t="s">
        <v>56</v>
      </c>
      <c r="AL36" s="2">
        <v>0.0</v>
      </c>
      <c r="AM36" s="2" t="s">
        <v>57</v>
      </c>
      <c r="AN36" s="2">
        <v>1.0</v>
      </c>
      <c r="AO36" s="2">
        <v>27509.99</v>
      </c>
      <c r="AP36" s="2">
        <v>23715.50862068966</v>
      </c>
      <c r="AQ36" s="2">
        <v>3794.481379310346</v>
      </c>
      <c r="BJ36" s="2">
        <v>23715.50862068966</v>
      </c>
      <c r="BK36" s="2" t="s">
        <v>50</v>
      </c>
      <c r="BL36" s="2">
        <v>3794.481379310346</v>
      </c>
      <c r="BM36" s="2" t="s">
        <v>51</v>
      </c>
      <c r="BN36" s="2">
        <v>0.16</v>
      </c>
    </row>
    <row r="37">
      <c r="L37" s="4"/>
      <c r="R37" s="2">
        <v>11661.517241379312</v>
      </c>
      <c r="S37" s="2" t="s">
        <v>50</v>
      </c>
      <c r="T37" s="2">
        <v>1865.84275862069</v>
      </c>
      <c r="U37" s="2" t="s">
        <v>51</v>
      </c>
      <c r="V37" s="2">
        <v>0.16</v>
      </c>
      <c r="W37" s="2" t="s">
        <v>94</v>
      </c>
      <c r="X37" s="2" t="s">
        <v>59</v>
      </c>
      <c r="Y37" s="2" t="s">
        <v>48</v>
      </c>
      <c r="Z37" s="2">
        <v>1.0</v>
      </c>
      <c r="AA37" s="2">
        <v>13527.36</v>
      </c>
      <c r="AB37" s="2" t="s">
        <v>54</v>
      </c>
      <c r="AC37" s="2">
        <v>204871.0</v>
      </c>
      <c r="AD37" s="2">
        <v>1.0</v>
      </c>
      <c r="AE37" s="2">
        <v>13527.36</v>
      </c>
      <c r="AF37" s="5">
        <v>0.0</v>
      </c>
      <c r="AI37" s="2" t="s">
        <v>94</v>
      </c>
      <c r="AJ37" s="2" t="s">
        <v>59</v>
      </c>
      <c r="AK37" s="2" t="s">
        <v>56</v>
      </c>
      <c r="AL37" s="2">
        <v>0.0</v>
      </c>
      <c r="AM37" s="2" t="s">
        <v>57</v>
      </c>
      <c r="AN37" s="2">
        <v>1.0</v>
      </c>
      <c r="AO37" s="2">
        <v>13527.36</v>
      </c>
      <c r="AP37" s="2">
        <v>11661.517241379312</v>
      </c>
      <c r="AQ37" s="2">
        <v>1865.84275862069</v>
      </c>
      <c r="BJ37" s="2">
        <v>11661.517241379312</v>
      </c>
      <c r="BK37" s="2" t="s">
        <v>50</v>
      </c>
      <c r="BL37" s="2">
        <v>1865.84275862069</v>
      </c>
      <c r="BM37" s="2" t="s">
        <v>51</v>
      </c>
      <c r="BN37" s="2">
        <v>0.16</v>
      </c>
    </row>
    <row r="38">
      <c r="L38" s="4"/>
      <c r="R38" s="2">
        <v>6229.318965517242</v>
      </c>
      <c r="S38" s="2" t="s">
        <v>50</v>
      </c>
      <c r="T38" s="2">
        <v>996.6910344827587</v>
      </c>
      <c r="U38" s="2" t="s">
        <v>51</v>
      </c>
      <c r="V38" s="2">
        <v>0.16</v>
      </c>
      <c r="W38" s="2" t="s">
        <v>95</v>
      </c>
      <c r="X38" s="2" t="s">
        <v>59</v>
      </c>
      <c r="Y38" s="2" t="s">
        <v>48</v>
      </c>
      <c r="Z38" s="2">
        <v>1.0</v>
      </c>
      <c r="AA38" s="2">
        <v>7226.01</v>
      </c>
      <c r="AB38" s="2" t="s">
        <v>54</v>
      </c>
      <c r="AC38" s="2">
        <v>205110.0</v>
      </c>
      <c r="AD38" s="2">
        <v>1.0</v>
      </c>
      <c r="AE38" s="2">
        <v>7226.01</v>
      </c>
      <c r="AF38" s="5">
        <v>0.0</v>
      </c>
      <c r="AI38" s="2" t="s">
        <v>95</v>
      </c>
      <c r="AJ38" s="2" t="s">
        <v>59</v>
      </c>
      <c r="AK38" s="2" t="s">
        <v>56</v>
      </c>
      <c r="AL38" s="2">
        <v>0.0</v>
      </c>
      <c r="AM38" s="2" t="s">
        <v>57</v>
      </c>
      <c r="AN38" s="2">
        <v>1.0</v>
      </c>
      <c r="AO38" s="2">
        <v>7226.01</v>
      </c>
      <c r="AP38" s="2">
        <v>6229.318965517242</v>
      </c>
      <c r="AQ38" s="2">
        <v>996.6910344827587</v>
      </c>
      <c r="BJ38" s="2">
        <v>6229.318965517242</v>
      </c>
      <c r="BK38" s="2" t="s">
        <v>50</v>
      </c>
      <c r="BL38" s="2">
        <v>996.6910344827587</v>
      </c>
      <c r="BM38" s="2" t="s">
        <v>51</v>
      </c>
      <c r="BN38" s="2">
        <v>0.16</v>
      </c>
    </row>
    <row r="39">
      <c r="L39" s="4"/>
      <c r="R39" s="2">
        <v>1325.6293103448277</v>
      </c>
      <c r="S39" s="2" t="s">
        <v>50</v>
      </c>
      <c r="T39" s="2">
        <v>212.10068965517243</v>
      </c>
      <c r="U39" s="2" t="s">
        <v>51</v>
      </c>
      <c r="V39" s="2">
        <v>0.16</v>
      </c>
      <c r="W39" s="2" t="s">
        <v>96</v>
      </c>
      <c r="X39" s="2" t="s">
        <v>59</v>
      </c>
      <c r="Y39" s="2" t="s">
        <v>48</v>
      </c>
      <c r="Z39" s="2">
        <v>1.0</v>
      </c>
      <c r="AA39" s="2">
        <v>1537.73</v>
      </c>
      <c r="AB39" s="2" t="s">
        <v>54</v>
      </c>
      <c r="AC39" s="2">
        <v>205178.0</v>
      </c>
      <c r="AD39" s="2">
        <v>1.0</v>
      </c>
      <c r="AE39" s="2">
        <v>1537.73</v>
      </c>
      <c r="AF39" s="5">
        <v>0.0</v>
      </c>
      <c r="AI39" s="2" t="s">
        <v>96</v>
      </c>
      <c r="AJ39" s="2" t="s">
        <v>59</v>
      </c>
      <c r="AK39" s="2" t="s">
        <v>56</v>
      </c>
      <c r="AL39" s="2">
        <v>0.0</v>
      </c>
      <c r="AM39" s="2" t="s">
        <v>57</v>
      </c>
      <c r="AN39" s="2">
        <v>1.0</v>
      </c>
      <c r="AO39" s="2">
        <v>1537.73</v>
      </c>
      <c r="AP39" s="2">
        <v>1325.6293103448277</v>
      </c>
      <c r="AQ39" s="2">
        <v>212.10068965517243</v>
      </c>
      <c r="BJ39" s="2">
        <v>1325.6293103448277</v>
      </c>
      <c r="BK39" s="2" t="s">
        <v>50</v>
      </c>
      <c r="BL39" s="2">
        <v>212.10068965517243</v>
      </c>
      <c r="BM39" s="2" t="s">
        <v>51</v>
      </c>
      <c r="BN39" s="2">
        <v>0.16</v>
      </c>
    </row>
    <row r="40">
      <c r="L40" s="4"/>
      <c r="R40" s="2">
        <v>8845.775862068966</v>
      </c>
      <c r="S40" s="2" t="s">
        <v>50</v>
      </c>
      <c r="T40" s="2">
        <v>1415.3241379310346</v>
      </c>
      <c r="U40" s="2" t="s">
        <v>51</v>
      </c>
      <c r="V40" s="2">
        <v>0.16</v>
      </c>
      <c r="W40" s="2" t="s">
        <v>97</v>
      </c>
      <c r="X40" s="2" t="s">
        <v>59</v>
      </c>
      <c r="Y40" s="2" t="s">
        <v>48</v>
      </c>
      <c r="Z40" s="2">
        <v>1.0</v>
      </c>
      <c r="AA40" s="2">
        <v>10261.1</v>
      </c>
      <c r="AB40" s="2" t="s">
        <v>54</v>
      </c>
      <c r="AC40" s="2">
        <v>205394.0</v>
      </c>
      <c r="AD40" s="2">
        <v>1.0</v>
      </c>
      <c r="AE40" s="2">
        <v>10261.1</v>
      </c>
      <c r="AF40" s="5">
        <v>0.0</v>
      </c>
      <c r="AI40" s="2" t="s">
        <v>97</v>
      </c>
      <c r="AJ40" s="2" t="s">
        <v>59</v>
      </c>
      <c r="AK40" s="2" t="s">
        <v>56</v>
      </c>
      <c r="AL40" s="2">
        <v>0.0</v>
      </c>
      <c r="AM40" s="2" t="s">
        <v>57</v>
      </c>
      <c r="AN40" s="2">
        <v>1.0</v>
      </c>
      <c r="AO40" s="2">
        <v>10261.1</v>
      </c>
      <c r="AP40" s="2">
        <v>8845.775862068966</v>
      </c>
      <c r="AQ40" s="2">
        <v>1415.3241379310346</v>
      </c>
      <c r="BJ40" s="2">
        <v>8845.775862068966</v>
      </c>
      <c r="BK40" s="2" t="s">
        <v>50</v>
      </c>
      <c r="BL40" s="2">
        <v>1415.3241379310346</v>
      </c>
      <c r="BM40" s="2" t="s">
        <v>51</v>
      </c>
      <c r="BN40" s="2">
        <v>0.16</v>
      </c>
    </row>
    <row r="41">
      <c r="L41" s="4"/>
      <c r="R41" s="2">
        <v>2708.9224137931037</v>
      </c>
      <c r="S41" s="2" t="s">
        <v>50</v>
      </c>
      <c r="T41" s="2">
        <v>433.4275862068966</v>
      </c>
      <c r="U41" s="2" t="s">
        <v>51</v>
      </c>
      <c r="V41" s="2">
        <v>0.16</v>
      </c>
      <c r="W41" s="2" t="s">
        <v>98</v>
      </c>
      <c r="X41" s="2" t="s">
        <v>59</v>
      </c>
      <c r="Y41" s="2" t="s">
        <v>48</v>
      </c>
      <c r="Z41" s="2">
        <v>1.0</v>
      </c>
      <c r="AA41" s="2">
        <v>3142.35</v>
      </c>
      <c r="AB41" s="2" t="s">
        <v>54</v>
      </c>
      <c r="AC41" s="2">
        <v>205430.0</v>
      </c>
      <c r="AD41" s="2">
        <v>1.0</v>
      </c>
      <c r="AE41" s="2">
        <v>3142.35</v>
      </c>
      <c r="AF41" s="5">
        <v>0.0</v>
      </c>
      <c r="AI41" s="2" t="s">
        <v>98</v>
      </c>
      <c r="AJ41" s="2" t="s">
        <v>59</v>
      </c>
      <c r="AK41" s="2" t="s">
        <v>56</v>
      </c>
      <c r="AL41" s="2">
        <v>0.0</v>
      </c>
      <c r="AM41" s="2" t="s">
        <v>57</v>
      </c>
      <c r="AN41" s="2">
        <v>1.0</v>
      </c>
      <c r="AO41" s="2">
        <v>3142.35</v>
      </c>
      <c r="AP41" s="2">
        <v>2708.9224137931037</v>
      </c>
      <c r="AQ41" s="2">
        <v>433.4275862068966</v>
      </c>
      <c r="BJ41" s="2">
        <v>2708.9224137931037</v>
      </c>
      <c r="BK41" s="2" t="s">
        <v>50</v>
      </c>
      <c r="BL41" s="2">
        <v>433.4275862068966</v>
      </c>
      <c r="BM41" s="2" t="s">
        <v>51</v>
      </c>
      <c r="BN41" s="2">
        <v>0.16</v>
      </c>
    </row>
    <row r="42">
      <c r="L42" s="4"/>
      <c r="R42" s="2">
        <v>5963.758620689656</v>
      </c>
      <c r="S42" s="2" t="s">
        <v>50</v>
      </c>
      <c r="T42" s="2">
        <v>954.2013793103449</v>
      </c>
      <c r="U42" s="2" t="s">
        <v>51</v>
      </c>
      <c r="V42" s="2">
        <v>0.16</v>
      </c>
      <c r="W42" s="2" t="s">
        <v>99</v>
      </c>
      <c r="X42" s="2" t="s">
        <v>59</v>
      </c>
      <c r="Y42" s="2" t="s">
        <v>48</v>
      </c>
      <c r="Z42" s="2">
        <v>1.0</v>
      </c>
      <c r="AA42" s="2">
        <v>6917.96</v>
      </c>
      <c r="AB42" s="2" t="s">
        <v>54</v>
      </c>
      <c r="AC42" s="2">
        <v>205431.0</v>
      </c>
      <c r="AD42" s="2">
        <v>1.0</v>
      </c>
      <c r="AE42" s="2">
        <v>6917.96</v>
      </c>
      <c r="AF42" s="5">
        <v>0.0</v>
      </c>
      <c r="AI42" s="2" t="s">
        <v>99</v>
      </c>
      <c r="AJ42" s="2" t="s">
        <v>59</v>
      </c>
      <c r="AK42" s="2" t="s">
        <v>56</v>
      </c>
      <c r="AL42" s="2">
        <v>0.0</v>
      </c>
      <c r="AM42" s="2" t="s">
        <v>57</v>
      </c>
      <c r="AN42" s="2">
        <v>1.0</v>
      </c>
      <c r="AO42" s="2">
        <v>6917.96</v>
      </c>
      <c r="AP42" s="2">
        <v>5963.758620689656</v>
      </c>
      <c r="AQ42" s="2">
        <v>954.2013793103449</v>
      </c>
      <c r="BJ42" s="2">
        <v>5963.758620689656</v>
      </c>
      <c r="BK42" s="2" t="s">
        <v>50</v>
      </c>
      <c r="BL42" s="2">
        <v>954.2013793103449</v>
      </c>
      <c r="BM42" s="2" t="s">
        <v>51</v>
      </c>
      <c r="BN42" s="2">
        <v>0.16</v>
      </c>
    </row>
    <row r="43">
      <c r="L43" s="4"/>
      <c r="R43" s="2">
        <v>3334.129310344828</v>
      </c>
      <c r="S43" s="2" t="s">
        <v>50</v>
      </c>
      <c r="T43" s="2">
        <v>533.4606896551725</v>
      </c>
      <c r="U43" s="2" t="s">
        <v>51</v>
      </c>
      <c r="V43" s="2">
        <v>0.16</v>
      </c>
      <c r="W43" s="2" t="s">
        <v>100</v>
      </c>
      <c r="X43" s="2" t="s">
        <v>59</v>
      </c>
      <c r="Y43" s="2" t="s">
        <v>48</v>
      </c>
      <c r="Z43" s="2">
        <v>1.0</v>
      </c>
      <c r="AA43" s="2">
        <v>3867.59</v>
      </c>
      <c r="AB43" s="2" t="s">
        <v>54</v>
      </c>
      <c r="AC43" s="2">
        <v>205432.0</v>
      </c>
      <c r="AD43" s="2">
        <v>1.0</v>
      </c>
      <c r="AE43" s="2">
        <v>3867.59</v>
      </c>
      <c r="AF43" s="5">
        <v>0.0</v>
      </c>
      <c r="AI43" s="2" t="s">
        <v>100</v>
      </c>
      <c r="AJ43" s="2" t="s">
        <v>59</v>
      </c>
      <c r="AK43" s="2" t="s">
        <v>56</v>
      </c>
      <c r="AL43" s="2">
        <v>0.0</v>
      </c>
      <c r="AM43" s="2" t="s">
        <v>57</v>
      </c>
      <c r="AN43" s="2">
        <v>1.0</v>
      </c>
      <c r="AO43" s="2">
        <v>3867.59</v>
      </c>
      <c r="AP43" s="2">
        <v>3334.129310344828</v>
      </c>
      <c r="AQ43" s="2">
        <v>533.4606896551725</v>
      </c>
      <c r="BJ43" s="2">
        <v>3334.129310344828</v>
      </c>
      <c r="BK43" s="2" t="s">
        <v>50</v>
      </c>
      <c r="BL43" s="2">
        <v>533.4606896551725</v>
      </c>
      <c r="BM43" s="2" t="s">
        <v>51</v>
      </c>
      <c r="BN43" s="2">
        <v>0.16</v>
      </c>
    </row>
    <row r="44">
      <c r="A44" s="1">
        <v>3.0</v>
      </c>
      <c r="B44" s="2">
        <v>601.0</v>
      </c>
      <c r="C44" s="2" t="s">
        <v>44</v>
      </c>
      <c r="D44" s="2" t="s">
        <v>45</v>
      </c>
      <c r="E44" s="2" t="s">
        <v>46</v>
      </c>
      <c r="F44" s="2" t="s">
        <v>47</v>
      </c>
      <c r="G44" s="2">
        <v>601.0</v>
      </c>
      <c r="H44" s="2">
        <v>5.50076619E8</v>
      </c>
      <c r="I44" s="2">
        <v>217832.26</v>
      </c>
      <c r="J44" s="2">
        <v>252685.43</v>
      </c>
      <c r="K44" s="2">
        <v>34853.17</v>
      </c>
      <c r="L44" s="4">
        <v>45016.5</v>
      </c>
      <c r="M44" s="2" t="s">
        <v>48</v>
      </c>
      <c r="N44" s="2" t="s">
        <v>49</v>
      </c>
      <c r="O44" s="2">
        <v>1.0</v>
      </c>
      <c r="P44" s="2">
        <v>252685.43</v>
      </c>
      <c r="Q44" s="2">
        <v>252685.43</v>
      </c>
      <c r="R44" s="2">
        <v>4233.44827586207</v>
      </c>
      <c r="S44" s="2" t="s">
        <v>50</v>
      </c>
      <c r="T44" s="2">
        <v>677.3517241379312</v>
      </c>
      <c r="U44" s="2" t="s">
        <v>51</v>
      </c>
      <c r="V44" s="2">
        <v>0.16</v>
      </c>
      <c r="W44" s="2" t="s">
        <v>58</v>
      </c>
      <c r="X44" s="2" t="s">
        <v>59</v>
      </c>
      <c r="Y44" s="2" t="s">
        <v>48</v>
      </c>
      <c r="Z44" s="2">
        <v>1.0</v>
      </c>
      <c r="AA44" s="2">
        <v>4910.8</v>
      </c>
      <c r="AB44" s="2" t="s">
        <v>54</v>
      </c>
      <c r="AC44" s="2">
        <v>198763.0</v>
      </c>
      <c r="AD44" s="2">
        <v>1.0</v>
      </c>
      <c r="AE44" s="2">
        <v>4910.8</v>
      </c>
      <c r="AF44" s="5">
        <v>0.0</v>
      </c>
      <c r="AH44" s="2">
        <v>252685.43</v>
      </c>
      <c r="AI44" s="2" t="s">
        <v>58</v>
      </c>
      <c r="AJ44" s="2" t="s">
        <v>59</v>
      </c>
      <c r="AK44" s="2" t="s">
        <v>56</v>
      </c>
      <c r="AL44" s="2">
        <v>0.0</v>
      </c>
      <c r="AM44" s="2" t="s">
        <v>57</v>
      </c>
      <c r="AN44" s="2">
        <v>1.0</v>
      </c>
      <c r="AO44" s="2">
        <v>4910.8</v>
      </c>
      <c r="AP44" s="2">
        <v>4233.44827586207</v>
      </c>
      <c r="AQ44" s="2">
        <v>677.3517241379312</v>
      </c>
      <c r="AR44" s="2" t="s">
        <v>45</v>
      </c>
      <c r="AS44" s="2" t="s">
        <v>44</v>
      </c>
      <c r="AT44" s="2" t="s">
        <v>47</v>
      </c>
      <c r="AU44" s="2" t="s">
        <v>46</v>
      </c>
      <c r="BJ44" s="2">
        <v>4233.44827586207</v>
      </c>
      <c r="BK44" s="2" t="s">
        <v>50</v>
      </c>
      <c r="BL44" s="2">
        <v>677.3517241379312</v>
      </c>
      <c r="BM44" s="2" t="s">
        <v>51</v>
      </c>
      <c r="BN44" s="2">
        <v>0.16</v>
      </c>
    </row>
    <row r="45">
      <c r="L45" s="4"/>
      <c r="R45" s="2">
        <v>55663.060344827594</v>
      </c>
      <c r="S45" s="2" t="s">
        <v>50</v>
      </c>
      <c r="T45" s="2">
        <v>8906.089655172414</v>
      </c>
      <c r="U45" s="2" t="s">
        <v>51</v>
      </c>
      <c r="V45" s="2">
        <v>0.16</v>
      </c>
      <c r="W45" s="2" t="s">
        <v>101</v>
      </c>
      <c r="X45" s="2" t="s">
        <v>59</v>
      </c>
      <c r="Y45" s="2" t="s">
        <v>48</v>
      </c>
      <c r="Z45" s="2">
        <v>1.0</v>
      </c>
      <c r="AA45" s="2">
        <v>64569.15</v>
      </c>
      <c r="AB45" s="2" t="s">
        <v>54</v>
      </c>
      <c r="AC45" s="2">
        <v>201226.0</v>
      </c>
      <c r="AD45" s="2">
        <v>1.0</v>
      </c>
      <c r="AE45" s="2">
        <v>64569.15</v>
      </c>
      <c r="AF45" s="5">
        <v>0.0</v>
      </c>
      <c r="AI45" s="2" t="s">
        <v>101</v>
      </c>
      <c r="AJ45" s="2" t="s">
        <v>59</v>
      </c>
      <c r="AK45" s="2" t="s">
        <v>56</v>
      </c>
      <c r="AL45" s="2">
        <v>0.0</v>
      </c>
      <c r="AM45" s="2" t="s">
        <v>57</v>
      </c>
      <c r="AN45" s="2">
        <v>1.0</v>
      </c>
      <c r="AO45" s="2">
        <v>64569.15</v>
      </c>
      <c r="AP45" s="2">
        <v>55663.060344827594</v>
      </c>
      <c r="AQ45" s="2">
        <v>8906.089655172414</v>
      </c>
      <c r="BJ45" s="2">
        <v>55663.060344827594</v>
      </c>
      <c r="BK45" s="2" t="s">
        <v>50</v>
      </c>
      <c r="BL45" s="2">
        <v>8906.089655172414</v>
      </c>
      <c r="BM45" s="2" t="s">
        <v>51</v>
      </c>
      <c r="BN45" s="2">
        <v>0.16</v>
      </c>
    </row>
    <row r="46">
      <c r="L46" s="4"/>
      <c r="R46" s="2">
        <v>22461.189655172417</v>
      </c>
      <c r="S46" s="2" t="s">
        <v>50</v>
      </c>
      <c r="T46" s="2">
        <v>3593.7903448275865</v>
      </c>
      <c r="U46" s="2" t="s">
        <v>51</v>
      </c>
      <c r="V46" s="2">
        <v>0.16</v>
      </c>
      <c r="W46" s="2" t="s">
        <v>102</v>
      </c>
      <c r="X46" s="2" t="s">
        <v>59</v>
      </c>
      <c r="Y46" s="2" t="s">
        <v>48</v>
      </c>
      <c r="Z46" s="2">
        <v>1.0</v>
      </c>
      <c r="AA46" s="2">
        <v>26054.98</v>
      </c>
      <c r="AB46" s="2" t="s">
        <v>54</v>
      </c>
      <c r="AC46" s="2">
        <v>202631.0</v>
      </c>
      <c r="AD46" s="2">
        <v>1.0</v>
      </c>
      <c r="AE46" s="2">
        <v>26054.98</v>
      </c>
      <c r="AF46" s="5">
        <v>0.0</v>
      </c>
      <c r="AI46" s="2" t="s">
        <v>102</v>
      </c>
      <c r="AJ46" s="2" t="s">
        <v>59</v>
      </c>
      <c r="AK46" s="2" t="s">
        <v>56</v>
      </c>
      <c r="AL46" s="2">
        <v>0.0</v>
      </c>
      <c r="AM46" s="2" t="s">
        <v>57</v>
      </c>
      <c r="AN46" s="2">
        <v>1.0</v>
      </c>
      <c r="AO46" s="2">
        <v>26054.98</v>
      </c>
      <c r="AP46" s="2">
        <v>22461.189655172417</v>
      </c>
      <c r="AQ46" s="2">
        <v>3593.7903448275865</v>
      </c>
      <c r="BJ46" s="2">
        <v>22461.189655172417</v>
      </c>
      <c r="BK46" s="2" t="s">
        <v>50</v>
      </c>
      <c r="BL46" s="2">
        <v>3593.7903448275865</v>
      </c>
      <c r="BM46" s="2" t="s">
        <v>51</v>
      </c>
      <c r="BN46" s="2">
        <v>0.16</v>
      </c>
    </row>
    <row r="47">
      <c r="L47" s="4"/>
      <c r="R47" s="2">
        <v>7133.155172413794</v>
      </c>
      <c r="S47" s="2" t="s">
        <v>50</v>
      </c>
      <c r="T47" s="2">
        <v>1141.3048275862072</v>
      </c>
      <c r="U47" s="2" t="s">
        <v>51</v>
      </c>
      <c r="V47" s="2">
        <v>0.16</v>
      </c>
      <c r="W47" s="2" t="s">
        <v>103</v>
      </c>
      <c r="X47" s="2" t="s">
        <v>59</v>
      </c>
      <c r="Y47" s="2" t="s">
        <v>48</v>
      </c>
      <c r="Z47" s="2">
        <v>1.0</v>
      </c>
      <c r="AA47" s="2">
        <v>8274.460000000001</v>
      </c>
      <c r="AB47" s="2" t="s">
        <v>54</v>
      </c>
      <c r="AC47" s="2">
        <v>202632.0</v>
      </c>
      <c r="AD47" s="2">
        <v>1.0</v>
      </c>
      <c r="AE47" s="2">
        <v>8274.460000000001</v>
      </c>
      <c r="AF47" s="5">
        <v>0.0</v>
      </c>
      <c r="AI47" s="2" t="s">
        <v>103</v>
      </c>
      <c r="AJ47" s="2" t="s">
        <v>59</v>
      </c>
      <c r="AK47" s="2" t="s">
        <v>56</v>
      </c>
      <c r="AL47" s="2">
        <v>0.0</v>
      </c>
      <c r="AM47" s="2" t="s">
        <v>57</v>
      </c>
      <c r="AN47" s="2">
        <v>1.0</v>
      </c>
      <c r="AO47" s="2">
        <v>8274.460000000001</v>
      </c>
      <c r="AP47" s="2">
        <v>7133.155172413794</v>
      </c>
      <c r="AQ47" s="2">
        <v>1141.3048275862072</v>
      </c>
      <c r="BJ47" s="2">
        <v>7133.155172413794</v>
      </c>
      <c r="BK47" s="2" t="s">
        <v>50</v>
      </c>
      <c r="BL47" s="2">
        <v>1141.3048275862072</v>
      </c>
      <c r="BM47" s="2" t="s">
        <v>51</v>
      </c>
      <c r="BN47" s="2">
        <v>0.16</v>
      </c>
    </row>
    <row r="48">
      <c r="L48" s="4"/>
      <c r="R48" s="2">
        <v>19902.172413793105</v>
      </c>
      <c r="S48" s="2" t="s">
        <v>50</v>
      </c>
      <c r="T48" s="2">
        <v>3184.3475862068967</v>
      </c>
      <c r="U48" s="2" t="s">
        <v>51</v>
      </c>
      <c r="V48" s="2">
        <v>0.16</v>
      </c>
      <c r="W48" s="2" t="s">
        <v>104</v>
      </c>
      <c r="X48" s="2" t="s">
        <v>59</v>
      </c>
      <c r="Y48" s="2" t="s">
        <v>48</v>
      </c>
      <c r="Z48" s="2">
        <v>1.0</v>
      </c>
      <c r="AA48" s="2">
        <v>23086.52</v>
      </c>
      <c r="AB48" s="2" t="s">
        <v>54</v>
      </c>
      <c r="AC48" s="2">
        <v>202704.0</v>
      </c>
      <c r="AD48" s="2">
        <v>1.0</v>
      </c>
      <c r="AE48" s="2">
        <v>23086.52</v>
      </c>
      <c r="AF48" s="5">
        <v>0.0</v>
      </c>
      <c r="AI48" s="2" t="s">
        <v>104</v>
      </c>
      <c r="AJ48" s="2" t="s">
        <v>59</v>
      </c>
      <c r="AK48" s="2" t="s">
        <v>56</v>
      </c>
      <c r="AL48" s="2">
        <v>0.0</v>
      </c>
      <c r="AM48" s="2" t="s">
        <v>57</v>
      </c>
      <c r="AN48" s="2">
        <v>1.0</v>
      </c>
      <c r="AO48" s="2">
        <v>23086.52</v>
      </c>
      <c r="AP48" s="2">
        <v>19902.172413793105</v>
      </c>
      <c r="AQ48" s="2">
        <v>3184.3475862068967</v>
      </c>
      <c r="BJ48" s="2">
        <v>19902.172413793105</v>
      </c>
      <c r="BK48" s="2" t="s">
        <v>50</v>
      </c>
      <c r="BL48" s="2">
        <v>3184.3475862068967</v>
      </c>
      <c r="BM48" s="2" t="s">
        <v>51</v>
      </c>
      <c r="BN48" s="2">
        <v>0.16</v>
      </c>
    </row>
    <row r="49">
      <c r="L49" s="4"/>
      <c r="R49" s="2">
        <v>10217.16379310345</v>
      </c>
      <c r="S49" s="2" t="s">
        <v>50</v>
      </c>
      <c r="T49" s="2">
        <v>1634.746206896552</v>
      </c>
      <c r="U49" s="2" t="s">
        <v>51</v>
      </c>
      <c r="V49" s="2">
        <v>0.16</v>
      </c>
      <c r="W49" s="2" t="s">
        <v>72</v>
      </c>
      <c r="X49" s="2" t="s">
        <v>59</v>
      </c>
      <c r="Y49" s="2" t="s">
        <v>48</v>
      </c>
      <c r="Z49" s="2">
        <v>1.0</v>
      </c>
      <c r="AA49" s="2">
        <v>11851.91</v>
      </c>
      <c r="AB49" s="2" t="s">
        <v>54</v>
      </c>
      <c r="AC49" s="2">
        <v>202757.0</v>
      </c>
      <c r="AD49" s="2">
        <v>1.0</v>
      </c>
      <c r="AE49" s="2">
        <v>11851.91</v>
      </c>
      <c r="AF49" s="5">
        <v>0.0</v>
      </c>
      <c r="AI49" s="2" t="s">
        <v>72</v>
      </c>
      <c r="AJ49" s="2" t="s">
        <v>59</v>
      </c>
      <c r="AK49" s="2" t="s">
        <v>56</v>
      </c>
      <c r="AL49" s="2">
        <v>0.0</v>
      </c>
      <c r="AM49" s="2" t="s">
        <v>57</v>
      </c>
      <c r="AN49" s="2">
        <v>1.0</v>
      </c>
      <c r="AO49" s="2">
        <v>11851.91</v>
      </c>
      <c r="AP49" s="2">
        <v>10217.16379310345</v>
      </c>
      <c r="AQ49" s="2">
        <v>1634.746206896552</v>
      </c>
      <c r="BJ49" s="2">
        <v>10217.16379310345</v>
      </c>
      <c r="BK49" s="2" t="s">
        <v>50</v>
      </c>
      <c r="BL49" s="2">
        <v>1634.746206896552</v>
      </c>
      <c r="BM49" s="2" t="s">
        <v>51</v>
      </c>
      <c r="BN49" s="2">
        <v>0.16</v>
      </c>
    </row>
    <row r="50">
      <c r="L50" s="4"/>
      <c r="R50" s="2">
        <v>41990.396551724145</v>
      </c>
      <c r="S50" s="2" t="s">
        <v>50</v>
      </c>
      <c r="T50" s="2">
        <v>6718.463448275863</v>
      </c>
      <c r="U50" s="2" t="s">
        <v>51</v>
      </c>
      <c r="V50" s="2">
        <v>0.16</v>
      </c>
      <c r="W50" s="2" t="s">
        <v>105</v>
      </c>
      <c r="X50" s="2" t="s">
        <v>59</v>
      </c>
      <c r="Y50" s="2" t="s">
        <v>48</v>
      </c>
      <c r="Z50" s="2">
        <v>1.0</v>
      </c>
      <c r="AA50" s="2">
        <v>48708.86</v>
      </c>
      <c r="AB50" s="2" t="s">
        <v>54</v>
      </c>
      <c r="AC50" s="2">
        <v>202758.0</v>
      </c>
      <c r="AD50" s="2">
        <v>1.0</v>
      </c>
      <c r="AE50" s="2">
        <v>48708.86</v>
      </c>
      <c r="AF50" s="5">
        <v>0.0</v>
      </c>
      <c r="AI50" s="2" t="s">
        <v>105</v>
      </c>
      <c r="AJ50" s="2" t="s">
        <v>59</v>
      </c>
      <c r="AK50" s="2" t="s">
        <v>56</v>
      </c>
      <c r="AL50" s="2">
        <v>0.0</v>
      </c>
      <c r="AM50" s="2" t="s">
        <v>57</v>
      </c>
      <c r="AN50" s="2">
        <v>1.0</v>
      </c>
      <c r="AO50" s="2">
        <v>48708.86</v>
      </c>
      <c r="AP50" s="2">
        <v>41990.396551724145</v>
      </c>
      <c r="AQ50" s="2">
        <v>6718.463448275863</v>
      </c>
      <c r="BJ50" s="2">
        <v>41990.396551724145</v>
      </c>
      <c r="BK50" s="2" t="s">
        <v>50</v>
      </c>
      <c r="BL50" s="2">
        <v>6718.463448275863</v>
      </c>
      <c r="BM50" s="2" t="s">
        <v>51</v>
      </c>
      <c r="BN50" s="2">
        <v>0.16</v>
      </c>
    </row>
    <row r="51">
      <c r="L51" s="4"/>
      <c r="R51" s="2">
        <v>13644.543103448277</v>
      </c>
      <c r="S51" s="2" t="s">
        <v>50</v>
      </c>
      <c r="T51" s="2">
        <v>2183.1268965517243</v>
      </c>
      <c r="U51" s="2" t="s">
        <v>51</v>
      </c>
      <c r="V51" s="2">
        <v>0.16</v>
      </c>
      <c r="W51" s="2" t="s">
        <v>106</v>
      </c>
      <c r="X51" s="2" t="s">
        <v>59</v>
      </c>
      <c r="Y51" s="2" t="s">
        <v>48</v>
      </c>
      <c r="Z51" s="2">
        <v>1.0</v>
      </c>
      <c r="AA51" s="2">
        <v>15827.67</v>
      </c>
      <c r="AB51" s="2" t="s">
        <v>54</v>
      </c>
      <c r="AC51" s="2">
        <v>203990.0</v>
      </c>
      <c r="AD51" s="2">
        <v>1.0</v>
      </c>
      <c r="AE51" s="2">
        <v>15827.67</v>
      </c>
      <c r="AF51" s="5">
        <v>0.0</v>
      </c>
      <c r="AI51" s="2" t="s">
        <v>106</v>
      </c>
      <c r="AJ51" s="2" t="s">
        <v>59</v>
      </c>
      <c r="AK51" s="2" t="s">
        <v>56</v>
      </c>
      <c r="AL51" s="2">
        <v>0.0</v>
      </c>
      <c r="AM51" s="2" t="s">
        <v>57</v>
      </c>
      <c r="AN51" s="2">
        <v>1.0</v>
      </c>
      <c r="AO51" s="2">
        <v>15827.67</v>
      </c>
      <c r="AP51" s="2">
        <v>13644.543103448277</v>
      </c>
      <c r="AQ51" s="2">
        <v>2183.1268965517243</v>
      </c>
      <c r="BJ51" s="2">
        <v>13644.543103448277</v>
      </c>
      <c r="BK51" s="2" t="s">
        <v>50</v>
      </c>
      <c r="BL51" s="2">
        <v>2183.1268965517243</v>
      </c>
      <c r="BM51" s="2" t="s">
        <v>51</v>
      </c>
      <c r="BN51" s="2">
        <v>0.16</v>
      </c>
    </row>
    <row r="52">
      <c r="L52" s="4"/>
      <c r="R52" s="2">
        <v>2972.1724137931037</v>
      </c>
      <c r="S52" s="2" t="s">
        <v>50</v>
      </c>
      <c r="T52" s="2">
        <v>475.5475862068966</v>
      </c>
      <c r="U52" s="2" t="s">
        <v>51</v>
      </c>
      <c r="V52" s="2">
        <v>0.16</v>
      </c>
      <c r="W52" s="2" t="s">
        <v>107</v>
      </c>
      <c r="X52" s="2" t="s">
        <v>59</v>
      </c>
      <c r="Y52" s="2" t="s">
        <v>48</v>
      </c>
      <c r="Z52" s="2">
        <v>1.0</v>
      </c>
      <c r="AA52" s="2">
        <v>3447.7200000000003</v>
      </c>
      <c r="AB52" s="2" t="s">
        <v>54</v>
      </c>
      <c r="AC52" s="2">
        <v>203991.0</v>
      </c>
      <c r="AD52" s="2">
        <v>1.0</v>
      </c>
      <c r="AE52" s="2">
        <v>3447.7200000000003</v>
      </c>
      <c r="AF52" s="5">
        <v>0.0</v>
      </c>
      <c r="AI52" s="2" t="s">
        <v>107</v>
      </c>
      <c r="AJ52" s="2" t="s">
        <v>59</v>
      </c>
      <c r="AK52" s="2" t="s">
        <v>56</v>
      </c>
      <c r="AL52" s="2">
        <v>0.0</v>
      </c>
      <c r="AM52" s="2" t="s">
        <v>57</v>
      </c>
      <c r="AN52" s="2">
        <v>1.0</v>
      </c>
      <c r="AO52" s="2">
        <v>3447.7200000000003</v>
      </c>
      <c r="AP52" s="2">
        <v>2972.1724137931037</v>
      </c>
      <c r="AQ52" s="2">
        <v>475.5475862068966</v>
      </c>
      <c r="BJ52" s="2">
        <v>2972.1724137931037</v>
      </c>
      <c r="BK52" s="2" t="s">
        <v>50</v>
      </c>
      <c r="BL52" s="2">
        <v>475.5475862068966</v>
      </c>
      <c r="BM52" s="2" t="s">
        <v>51</v>
      </c>
      <c r="BN52" s="2">
        <v>0.16</v>
      </c>
    </row>
    <row r="53">
      <c r="L53" s="4"/>
      <c r="R53" s="2">
        <v>5944.3362068965525</v>
      </c>
      <c r="S53" s="2" t="s">
        <v>50</v>
      </c>
      <c r="T53" s="2">
        <v>951.0937931034484</v>
      </c>
      <c r="U53" s="2" t="s">
        <v>51</v>
      </c>
      <c r="V53" s="2">
        <v>0.16</v>
      </c>
      <c r="W53" s="2" t="s">
        <v>108</v>
      </c>
      <c r="X53" s="2" t="s">
        <v>59</v>
      </c>
      <c r="Y53" s="2" t="s">
        <v>48</v>
      </c>
      <c r="Z53" s="2">
        <v>1.0</v>
      </c>
      <c r="AA53" s="2">
        <v>6895.43</v>
      </c>
      <c r="AB53" s="2" t="s">
        <v>54</v>
      </c>
      <c r="AC53" s="2">
        <v>203992.0</v>
      </c>
      <c r="AD53" s="2">
        <v>1.0</v>
      </c>
      <c r="AE53" s="2">
        <v>6895.43</v>
      </c>
      <c r="AF53" s="5">
        <v>0.0</v>
      </c>
      <c r="AI53" s="2" t="s">
        <v>108</v>
      </c>
      <c r="AJ53" s="2" t="s">
        <v>59</v>
      </c>
      <c r="AK53" s="2" t="s">
        <v>56</v>
      </c>
      <c r="AL53" s="2">
        <v>0.0</v>
      </c>
      <c r="AM53" s="2" t="s">
        <v>57</v>
      </c>
      <c r="AN53" s="2">
        <v>1.0</v>
      </c>
      <c r="AO53" s="2">
        <v>6895.43</v>
      </c>
      <c r="AP53" s="2">
        <v>5944.3362068965525</v>
      </c>
      <c r="AQ53" s="2">
        <v>951.0937931034484</v>
      </c>
      <c r="BJ53" s="2">
        <v>5944.3362068965525</v>
      </c>
      <c r="BK53" s="2" t="s">
        <v>50</v>
      </c>
      <c r="BL53" s="2">
        <v>951.0937931034484</v>
      </c>
      <c r="BM53" s="2" t="s">
        <v>51</v>
      </c>
      <c r="BN53" s="2">
        <v>0.16</v>
      </c>
    </row>
    <row r="54">
      <c r="L54" s="4"/>
      <c r="R54" s="2">
        <v>17078.422413793105</v>
      </c>
      <c r="S54" s="2" t="s">
        <v>50</v>
      </c>
      <c r="T54" s="2">
        <v>2732.547586206897</v>
      </c>
      <c r="U54" s="2" t="s">
        <v>51</v>
      </c>
      <c r="V54" s="2">
        <v>0.16</v>
      </c>
      <c r="W54" s="2" t="s">
        <v>75</v>
      </c>
      <c r="X54" s="2" t="s">
        <v>59</v>
      </c>
      <c r="Y54" s="2" t="s">
        <v>48</v>
      </c>
      <c r="Z54" s="2">
        <v>1.0</v>
      </c>
      <c r="AA54" s="2">
        <v>19810.97</v>
      </c>
      <c r="AB54" s="2" t="s">
        <v>54</v>
      </c>
      <c r="AC54" s="2">
        <v>204464.0</v>
      </c>
      <c r="AD54" s="2">
        <v>1.0</v>
      </c>
      <c r="AE54" s="2">
        <v>19810.97</v>
      </c>
      <c r="AF54" s="5">
        <v>0.0</v>
      </c>
      <c r="AI54" s="2" t="s">
        <v>75</v>
      </c>
      <c r="AJ54" s="2" t="s">
        <v>59</v>
      </c>
      <c r="AK54" s="2" t="s">
        <v>56</v>
      </c>
      <c r="AL54" s="2">
        <v>0.0</v>
      </c>
      <c r="AM54" s="2" t="s">
        <v>57</v>
      </c>
      <c r="AN54" s="2">
        <v>1.0</v>
      </c>
      <c r="AO54" s="2">
        <v>19810.97</v>
      </c>
      <c r="AP54" s="2">
        <v>17078.422413793105</v>
      </c>
      <c r="AQ54" s="2">
        <v>2732.547586206897</v>
      </c>
      <c r="BJ54" s="2">
        <v>17078.422413793105</v>
      </c>
      <c r="BK54" s="2" t="s">
        <v>50</v>
      </c>
      <c r="BL54" s="2">
        <v>2732.547586206897</v>
      </c>
      <c r="BM54" s="2" t="s">
        <v>51</v>
      </c>
      <c r="BN54" s="2">
        <v>0.16</v>
      </c>
    </row>
    <row r="55">
      <c r="L55" s="4"/>
      <c r="R55" s="2">
        <v>10769.66379310345</v>
      </c>
      <c r="S55" s="2" t="s">
        <v>50</v>
      </c>
      <c r="T55" s="2">
        <v>1723.146206896552</v>
      </c>
      <c r="U55" s="2" t="s">
        <v>51</v>
      </c>
      <c r="V55" s="2">
        <v>0.16</v>
      </c>
      <c r="W55" s="2" t="s">
        <v>109</v>
      </c>
      <c r="X55" s="2" t="s">
        <v>59</v>
      </c>
      <c r="Y55" s="2" t="s">
        <v>48</v>
      </c>
      <c r="Z55" s="2">
        <v>1.0</v>
      </c>
      <c r="AA55" s="2">
        <v>12492.81</v>
      </c>
      <c r="AB55" s="2" t="s">
        <v>54</v>
      </c>
      <c r="AC55" s="2">
        <v>206035.0</v>
      </c>
      <c r="AD55" s="2">
        <v>1.0</v>
      </c>
      <c r="AE55" s="2">
        <v>12492.81</v>
      </c>
      <c r="AF55" s="5">
        <v>0.0</v>
      </c>
      <c r="AI55" s="2" t="s">
        <v>109</v>
      </c>
      <c r="AJ55" s="2" t="s">
        <v>59</v>
      </c>
      <c r="AK55" s="2" t="s">
        <v>56</v>
      </c>
      <c r="AL55" s="2">
        <v>0.0</v>
      </c>
      <c r="AM55" s="2" t="s">
        <v>57</v>
      </c>
      <c r="AN55" s="2">
        <v>1.0</v>
      </c>
      <c r="AO55" s="2">
        <v>12492.81</v>
      </c>
      <c r="AP55" s="2">
        <v>10769.66379310345</v>
      </c>
      <c r="AQ55" s="2">
        <v>1723.146206896552</v>
      </c>
      <c r="BJ55" s="2">
        <v>10769.66379310345</v>
      </c>
      <c r="BK55" s="2" t="s">
        <v>50</v>
      </c>
      <c r="BL55" s="2">
        <v>1723.146206896552</v>
      </c>
      <c r="BM55" s="2" t="s">
        <v>51</v>
      </c>
      <c r="BN55" s="2">
        <v>0.16</v>
      </c>
    </row>
    <row r="56">
      <c r="L56" s="4"/>
      <c r="R56" s="2">
        <v>5822.543103448277</v>
      </c>
      <c r="S56" s="2" t="s">
        <v>50</v>
      </c>
      <c r="T56" s="2">
        <v>931.6068965517244</v>
      </c>
      <c r="U56" s="2" t="s">
        <v>51</v>
      </c>
      <c r="V56" s="2">
        <v>0.16</v>
      </c>
      <c r="W56" s="2" t="s">
        <v>110</v>
      </c>
      <c r="X56" s="2" t="s">
        <v>59</v>
      </c>
      <c r="Y56" s="2" t="s">
        <v>48</v>
      </c>
      <c r="Z56" s="2">
        <v>1.0</v>
      </c>
      <c r="AA56" s="2">
        <v>6754.150000000001</v>
      </c>
      <c r="AB56" s="2" t="s">
        <v>54</v>
      </c>
      <c r="AC56" s="2">
        <v>206036.0</v>
      </c>
      <c r="AD56" s="2">
        <v>1.0</v>
      </c>
      <c r="AE56" s="2">
        <v>6754.150000000001</v>
      </c>
      <c r="AF56" s="5">
        <v>0.0</v>
      </c>
      <c r="AI56" s="2" t="s">
        <v>110</v>
      </c>
      <c r="AJ56" s="2" t="s">
        <v>59</v>
      </c>
      <c r="AK56" s="2" t="s">
        <v>56</v>
      </c>
      <c r="AL56" s="2">
        <v>0.0</v>
      </c>
      <c r="AM56" s="2" t="s">
        <v>57</v>
      </c>
      <c r="AN56" s="2">
        <v>1.0</v>
      </c>
      <c r="AO56" s="2">
        <v>6754.150000000001</v>
      </c>
      <c r="AP56" s="2">
        <v>5822.543103448277</v>
      </c>
      <c r="AQ56" s="2">
        <v>931.6068965517244</v>
      </c>
      <c r="BJ56" s="2">
        <v>5822.543103448277</v>
      </c>
      <c r="BK56" s="2" t="s">
        <v>50</v>
      </c>
      <c r="BL56" s="2">
        <v>931.6068965517244</v>
      </c>
      <c r="BM56" s="2" t="s">
        <v>51</v>
      </c>
      <c r="BN56" s="2">
        <v>0.16</v>
      </c>
    </row>
    <row r="57">
      <c r="A57" s="1">
        <v>4.0</v>
      </c>
      <c r="B57" s="2">
        <v>601.0</v>
      </c>
      <c r="C57" s="2" t="s">
        <v>111</v>
      </c>
      <c r="D57" s="2" t="s">
        <v>112</v>
      </c>
      <c r="E57" s="2" t="s">
        <v>113</v>
      </c>
      <c r="F57" s="2" t="s">
        <v>114</v>
      </c>
      <c r="G57" s="2">
        <v>601.0</v>
      </c>
      <c r="H57" s="2">
        <v>5.50076629E8</v>
      </c>
      <c r="I57" s="2">
        <v>6980.48</v>
      </c>
      <c r="J57" s="2">
        <v>8097.360000000001</v>
      </c>
      <c r="K57" s="2">
        <v>1116.88</v>
      </c>
      <c r="L57" s="4">
        <v>44988.5</v>
      </c>
      <c r="M57" s="2" t="s">
        <v>48</v>
      </c>
      <c r="N57" s="2" t="s">
        <v>49</v>
      </c>
      <c r="O57" s="2">
        <v>1.0</v>
      </c>
      <c r="P57" s="2">
        <v>8097.360000000001</v>
      </c>
      <c r="Q57" s="2">
        <v>8097.360000000001</v>
      </c>
      <c r="R57" s="2">
        <v>5518.689655172415</v>
      </c>
      <c r="S57" s="2" t="s">
        <v>50</v>
      </c>
      <c r="T57" s="2">
        <v>882.9903448275863</v>
      </c>
      <c r="U57" s="2" t="s">
        <v>51</v>
      </c>
      <c r="V57" s="2">
        <v>0.16</v>
      </c>
      <c r="W57" s="2" t="s">
        <v>115</v>
      </c>
      <c r="X57" s="2" t="s">
        <v>59</v>
      </c>
      <c r="Y57" s="2" t="s">
        <v>48</v>
      </c>
      <c r="Z57" s="2">
        <v>1.0</v>
      </c>
      <c r="AA57" s="2">
        <v>6401.68</v>
      </c>
      <c r="AB57" s="2" t="s">
        <v>54</v>
      </c>
      <c r="AC57" s="2">
        <v>199320.0</v>
      </c>
      <c r="AD57" s="2">
        <v>1.0</v>
      </c>
      <c r="AE57" s="2">
        <v>6401.68</v>
      </c>
      <c r="AF57" s="5">
        <v>0.0</v>
      </c>
      <c r="AH57" s="2">
        <v>8097.360000000001</v>
      </c>
      <c r="AI57" s="2" t="s">
        <v>115</v>
      </c>
      <c r="AJ57" s="2" t="s">
        <v>59</v>
      </c>
      <c r="AK57" s="2" t="s">
        <v>56</v>
      </c>
      <c r="AL57" s="2">
        <v>0.0</v>
      </c>
      <c r="AM57" s="2" t="s">
        <v>57</v>
      </c>
      <c r="AN57" s="2">
        <v>1.0</v>
      </c>
      <c r="AO57" s="2">
        <v>6401.68</v>
      </c>
      <c r="AP57" s="2">
        <v>5518.689655172415</v>
      </c>
      <c r="AQ57" s="2">
        <v>882.9903448275863</v>
      </c>
      <c r="AR57" s="2" t="s">
        <v>112</v>
      </c>
      <c r="AS57" s="2" t="s">
        <v>111</v>
      </c>
      <c r="AT57" s="2" t="s">
        <v>114</v>
      </c>
      <c r="AU57" s="2" t="s">
        <v>113</v>
      </c>
      <c r="BJ57" s="2">
        <v>5518.689655172415</v>
      </c>
      <c r="BK57" s="2" t="s">
        <v>50</v>
      </c>
      <c r="BL57" s="2">
        <v>882.9903448275863</v>
      </c>
      <c r="BM57" s="2" t="s">
        <v>51</v>
      </c>
      <c r="BN57" s="2">
        <v>0.16</v>
      </c>
    </row>
    <row r="58">
      <c r="L58" s="4"/>
      <c r="R58" s="2">
        <v>1461.793103448276</v>
      </c>
      <c r="S58" s="2" t="s">
        <v>50</v>
      </c>
      <c r="T58" s="2">
        <v>233.88689655172416</v>
      </c>
      <c r="U58" s="2" t="s">
        <v>51</v>
      </c>
      <c r="V58" s="2">
        <v>0.16</v>
      </c>
      <c r="W58" s="2" t="s">
        <v>116</v>
      </c>
      <c r="X58" s="2" t="s">
        <v>59</v>
      </c>
      <c r="Y58" s="2" t="s">
        <v>48</v>
      </c>
      <c r="Z58" s="2">
        <v>1.0</v>
      </c>
      <c r="AA58" s="2">
        <v>1695.68</v>
      </c>
      <c r="AB58" s="2" t="s">
        <v>54</v>
      </c>
      <c r="AC58" s="2">
        <v>205031.0</v>
      </c>
      <c r="AD58" s="2">
        <v>1.0</v>
      </c>
      <c r="AE58" s="2">
        <v>1695.68</v>
      </c>
      <c r="AF58" s="5">
        <v>0.0</v>
      </c>
      <c r="AI58" s="2" t="s">
        <v>116</v>
      </c>
      <c r="AJ58" s="2" t="s">
        <v>59</v>
      </c>
      <c r="AK58" s="2" t="s">
        <v>56</v>
      </c>
      <c r="AL58" s="2">
        <v>0.0</v>
      </c>
      <c r="AM58" s="2" t="s">
        <v>57</v>
      </c>
      <c r="AN58" s="2">
        <v>1.0</v>
      </c>
      <c r="AO58" s="2">
        <v>1695.68</v>
      </c>
      <c r="AP58" s="2">
        <v>1461.793103448276</v>
      </c>
      <c r="AQ58" s="2">
        <v>233.88689655172416</v>
      </c>
      <c r="BJ58" s="2">
        <v>1461.793103448276</v>
      </c>
      <c r="BK58" s="2" t="s">
        <v>50</v>
      </c>
      <c r="BL58" s="2">
        <v>233.88689655172416</v>
      </c>
      <c r="BM58" s="2" t="s">
        <v>51</v>
      </c>
      <c r="BN58" s="2">
        <v>0.16</v>
      </c>
    </row>
    <row r="59">
      <c r="A59" s="1">
        <v>5.0</v>
      </c>
      <c r="B59" s="2">
        <v>601.0</v>
      </c>
      <c r="C59" s="2" t="s">
        <v>111</v>
      </c>
      <c r="D59" s="2" t="s">
        <v>112</v>
      </c>
      <c r="E59" s="2" t="s">
        <v>113</v>
      </c>
      <c r="F59" s="2" t="s">
        <v>114</v>
      </c>
      <c r="G59" s="2">
        <v>601.0</v>
      </c>
      <c r="H59" s="2">
        <v>5.50076629E8</v>
      </c>
      <c r="I59" s="2">
        <v>23197.57</v>
      </c>
      <c r="J59" s="2">
        <v>26909.18</v>
      </c>
      <c r="K59" s="2">
        <v>3711.6099999999997</v>
      </c>
      <c r="L59" s="4">
        <v>45016.5</v>
      </c>
      <c r="M59" s="2" t="s">
        <v>48</v>
      </c>
      <c r="N59" s="2" t="s">
        <v>49</v>
      </c>
      <c r="O59" s="2">
        <v>1.0</v>
      </c>
      <c r="P59" s="2">
        <v>26909.18</v>
      </c>
      <c r="Q59" s="2">
        <v>26909.18</v>
      </c>
      <c r="R59" s="2">
        <v>4758.931034482759</v>
      </c>
      <c r="S59" s="2" t="s">
        <v>50</v>
      </c>
      <c r="T59" s="2">
        <v>761.4289655172414</v>
      </c>
      <c r="U59" s="2" t="s">
        <v>51</v>
      </c>
      <c r="V59" s="2">
        <v>0.16</v>
      </c>
      <c r="W59" s="2" t="s">
        <v>117</v>
      </c>
      <c r="X59" s="2" t="s">
        <v>59</v>
      </c>
      <c r="Y59" s="2" t="s">
        <v>48</v>
      </c>
      <c r="Z59" s="2">
        <v>1.0</v>
      </c>
      <c r="AA59" s="2">
        <v>5520.36</v>
      </c>
      <c r="AB59" s="2" t="s">
        <v>54</v>
      </c>
      <c r="AC59" s="2">
        <v>201447.0</v>
      </c>
      <c r="AD59" s="2">
        <v>1.0</v>
      </c>
      <c r="AE59" s="2">
        <v>5520.36</v>
      </c>
      <c r="AF59" s="5">
        <v>0.0</v>
      </c>
      <c r="AH59" s="2">
        <v>26909.18</v>
      </c>
      <c r="AI59" s="2" t="s">
        <v>117</v>
      </c>
      <c r="AJ59" s="2" t="s">
        <v>59</v>
      </c>
      <c r="AK59" s="2" t="s">
        <v>56</v>
      </c>
      <c r="AL59" s="2">
        <v>0.0</v>
      </c>
      <c r="AM59" s="2" t="s">
        <v>57</v>
      </c>
      <c r="AN59" s="2">
        <v>1.0</v>
      </c>
      <c r="AO59" s="2">
        <v>5520.36</v>
      </c>
      <c r="AP59" s="2">
        <v>4758.931034482759</v>
      </c>
      <c r="AQ59" s="2">
        <v>761.4289655172414</v>
      </c>
      <c r="AR59" s="2" t="s">
        <v>112</v>
      </c>
      <c r="AS59" s="2" t="s">
        <v>111</v>
      </c>
      <c r="AT59" s="2" t="s">
        <v>114</v>
      </c>
      <c r="AU59" s="2" t="s">
        <v>113</v>
      </c>
      <c r="BJ59" s="2">
        <v>4758.931034482759</v>
      </c>
      <c r="BK59" s="2" t="s">
        <v>50</v>
      </c>
      <c r="BL59" s="2">
        <v>761.4289655172414</v>
      </c>
      <c r="BM59" s="2" t="s">
        <v>51</v>
      </c>
      <c r="BN59" s="2">
        <v>0.16</v>
      </c>
    </row>
    <row r="60">
      <c r="L60" s="4"/>
      <c r="R60" s="2">
        <v>909.6379310344829</v>
      </c>
      <c r="S60" s="2" t="s">
        <v>50</v>
      </c>
      <c r="T60" s="2">
        <v>145.54206896551727</v>
      </c>
      <c r="U60" s="2" t="s">
        <v>51</v>
      </c>
      <c r="V60" s="2">
        <v>0.16</v>
      </c>
      <c r="W60" s="2" t="s">
        <v>118</v>
      </c>
      <c r="X60" s="2" t="s">
        <v>59</v>
      </c>
      <c r="Y60" s="2" t="s">
        <v>48</v>
      </c>
      <c r="Z60" s="2">
        <v>1.0</v>
      </c>
      <c r="AA60" s="2">
        <v>1055.18</v>
      </c>
      <c r="AB60" s="2" t="s">
        <v>54</v>
      </c>
      <c r="AC60" s="2">
        <v>202391.0</v>
      </c>
      <c r="AD60" s="2">
        <v>1.0</v>
      </c>
      <c r="AE60" s="2">
        <v>1055.18</v>
      </c>
      <c r="AF60" s="5">
        <v>0.0</v>
      </c>
      <c r="AI60" s="2" t="s">
        <v>118</v>
      </c>
      <c r="AJ60" s="2" t="s">
        <v>59</v>
      </c>
      <c r="AK60" s="2" t="s">
        <v>56</v>
      </c>
      <c r="AL60" s="2">
        <v>0.0</v>
      </c>
      <c r="AM60" s="2" t="s">
        <v>57</v>
      </c>
      <c r="AN60" s="2">
        <v>1.0</v>
      </c>
      <c r="AO60" s="2">
        <v>1055.18</v>
      </c>
      <c r="AP60" s="2">
        <v>909.6379310344829</v>
      </c>
      <c r="AQ60" s="2">
        <v>145.54206896551727</v>
      </c>
      <c r="BJ60" s="2">
        <v>909.6379310344829</v>
      </c>
      <c r="BK60" s="2" t="s">
        <v>50</v>
      </c>
      <c r="BL60" s="2">
        <v>145.54206896551727</v>
      </c>
      <c r="BM60" s="2" t="s">
        <v>51</v>
      </c>
      <c r="BN60" s="2">
        <v>0.16</v>
      </c>
    </row>
    <row r="61">
      <c r="L61" s="4"/>
      <c r="R61" s="2">
        <v>3147.1982758620693</v>
      </c>
      <c r="S61" s="2" t="s">
        <v>50</v>
      </c>
      <c r="T61" s="2">
        <v>503.5517241379311</v>
      </c>
      <c r="U61" s="2" t="s">
        <v>51</v>
      </c>
      <c r="V61" s="2">
        <v>0.16</v>
      </c>
      <c r="W61" s="2" t="s">
        <v>119</v>
      </c>
      <c r="X61" s="2" t="s">
        <v>59</v>
      </c>
      <c r="Y61" s="2" t="s">
        <v>48</v>
      </c>
      <c r="Z61" s="2">
        <v>1.0</v>
      </c>
      <c r="AA61" s="2">
        <v>3650.75</v>
      </c>
      <c r="AB61" s="2" t="s">
        <v>54</v>
      </c>
      <c r="AC61" s="2">
        <v>202486.0</v>
      </c>
      <c r="AD61" s="2">
        <v>1.0</v>
      </c>
      <c r="AE61" s="2">
        <v>3650.75</v>
      </c>
      <c r="AF61" s="5">
        <v>0.0</v>
      </c>
      <c r="AI61" s="2" t="s">
        <v>119</v>
      </c>
      <c r="AJ61" s="2" t="s">
        <v>59</v>
      </c>
      <c r="AK61" s="2" t="s">
        <v>56</v>
      </c>
      <c r="AL61" s="2">
        <v>0.0</v>
      </c>
      <c r="AM61" s="2" t="s">
        <v>57</v>
      </c>
      <c r="AN61" s="2">
        <v>1.0</v>
      </c>
      <c r="AO61" s="2">
        <v>3650.75</v>
      </c>
      <c r="AP61" s="2">
        <v>3147.1982758620693</v>
      </c>
      <c r="AQ61" s="2">
        <v>503.5517241379311</v>
      </c>
      <c r="BJ61" s="2">
        <v>3147.1982758620693</v>
      </c>
      <c r="BK61" s="2" t="s">
        <v>50</v>
      </c>
      <c r="BL61" s="2">
        <v>503.5517241379311</v>
      </c>
      <c r="BM61" s="2" t="s">
        <v>51</v>
      </c>
      <c r="BN61" s="2">
        <v>0.16</v>
      </c>
    </row>
    <row r="62">
      <c r="L62" s="4"/>
      <c r="R62" s="2">
        <v>2098.4482758620693</v>
      </c>
      <c r="S62" s="2" t="s">
        <v>50</v>
      </c>
      <c r="T62" s="2">
        <v>335.7517241379311</v>
      </c>
      <c r="U62" s="2" t="s">
        <v>51</v>
      </c>
      <c r="V62" s="2">
        <v>0.16</v>
      </c>
      <c r="W62" s="2" t="s">
        <v>120</v>
      </c>
      <c r="X62" s="2" t="s">
        <v>59</v>
      </c>
      <c r="Y62" s="2" t="s">
        <v>48</v>
      </c>
      <c r="Z62" s="2">
        <v>1.0</v>
      </c>
      <c r="AA62" s="2">
        <v>2434.2000000000003</v>
      </c>
      <c r="AB62" s="2" t="s">
        <v>54</v>
      </c>
      <c r="AC62" s="2">
        <v>202650.0</v>
      </c>
      <c r="AD62" s="2">
        <v>1.0</v>
      </c>
      <c r="AE62" s="2">
        <v>2434.2000000000003</v>
      </c>
      <c r="AF62" s="5">
        <v>0.0</v>
      </c>
      <c r="AI62" s="2" t="s">
        <v>120</v>
      </c>
      <c r="AJ62" s="2" t="s">
        <v>59</v>
      </c>
      <c r="AK62" s="2" t="s">
        <v>56</v>
      </c>
      <c r="AL62" s="2">
        <v>0.0</v>
      </c>
      <c r="AM62" s="2" t="s">
        <v>57</v>
      </c>
      <c r="AN62" s="2">
        <v>1.0</v>
      </c>
      <c r="AO62" s="2">
        <v>2434.2000000000003</v>
      </c>
      <c r="AP62" s="2">
        <v>2098.4482758620693</v>
      </c>
      <c r="AQ62" s="2">
        <v>335.7517241379311</v>
      </c>
      <c r="BJ62" s="2">
        <v>2098.4482758620693</v>
      </c>
      <c r="BK62" s="2" t="s">
        <v>50</v>
      </c>
      <c r="BL62" s="2">
        <v>335.7517241379311</v>
      </c>
      <c r="BM62" s="2" t="s">
        <v>51</v>
      </c>
      <c r="BN62" s="2">
        <v>0.16</v>
      </c>
    </row>
    <row r="63">
      <c r="L63" s="4"/>
      <c r="R63" s="2">
        <v>3596.3103448275865</v>
      </c>
      <c r="S63" s="2" t="s">
        <v>50</v>
      </c>
      <c r="T63" s="2">
        <v>575.4096551724139</v>
      </c>
      <c r="U63" s="2" t="s">
        <v>51</v>
      </c>
      <c r="V63" s="2">
        <v>0.16</v>
      </c>
      <c r="W63" s="2" t="s">
        <v>121</v>
      </c>
      <c r="X63" s="2" t="s">
        <v>59</v>
      </c>
      <c r="Y63" s="2" t="s">
        <v>48</v>
      </c>
      <c r="Z63" s="2">
        <v>1.0</v>
      </c>
      <c r="AA63" s="2">
        <v>4171.72</v>
      </c>
      <c r="AB63" s="2" t="s">
        <v>54</v>
      </c>
      <c r="AC63" s="2">
        <v>202652.0</v>
      </c>
      <c r="AD63" s="2">
        <v>1.0</v>
      </c>
      <c r="AE63" s="2">
        <v>4171.72</v>
      </c>
      <c r="AF63" s="5">
        <v>0.0</v>
      </c>
      <c r="AI63" s="2" t="s">
        <v>121</v>
      </c>
      <c r="AJ63" s="2" t="s">
        <v>59</v>
      </c>
      <c r="AK63" s="2" t="s">
        <v>56</v>
      </c>
      <c r="AL63" s="2">
        <v>0.0</v>
      </c>
      <c r="AM63" s="2" t="s">
        <v>57</v>
      </c>
      <c r="AN63" s="2">
        <v>1.0</v>
      </c>
      <c r="AO63" s="2">
        <v>4171.72</v>
      </c>
      <c r="AP63" s="2">
        <v>3596.3103448275865</v>
      </c>
      <c r="AQ63" s="2">
        <v>575.4096551724139</v>
      </c>
      <c r="BJ63" s="2">
        <v>3596.3103448275865</v>
      </c>
      <c r="BK63" s="2" t="s">
        <v>50</v>
      </c>
      <c r="BL63" s="2">
        <v>575.4096551724139</v>
      </c>
      <c r="BM63" s="2" t="s">
        <v>51</v>
      </c>
      <c r="BN63" s="2">
        <v>0.16</v>
      </c>
    </row>
    <row r="64">
      <c r="L64" s="4"/>
      <c r="R64" s="2">
        <v>4708.750000000001</v>
      </c>
      <c r="S64" s="2" t="s">
        <v>50</v>
      </c>
      <c r="T64" s="2">
        <v>753.4000000000002</v>
      </c>
      <c r="U64" s="2" t="s">
        <v>51</v>
      </c>
      <c r="V64" s="2">
        <v>0.16</v>
      </c>
      <c r="W64" s="2" t="s">
        <v>122</v>
      </c>
      <c r="X64" s="2" t="s">
        <v>59</v>
      </c>
      <c r="Y64" s="2" t="s">
        <v>48</v>
      </c>
      <c r="Z64" s="2">
        <v>1.0</v>
      </c>
      <c r="AA64" s="2">
        <v>5462.150000000001</v>
      </c>
      <c r="AB64" s="2" t="s">
        <v>54</v>
      </c>
      <c r="AC64" s="2">
        <v>203668.0</v>
      </c>
      <c r="AD64" s="2">
        <v>1.0</v>
      </c>
      <c r="AE64" s="2">
        <v>5462.150000000001</v>
      </c>
      <c r="AF64" s="5">
        <v>0.0</v>
      </c>
      <c r="AI64" s="2" t="s">
        <v>122</v>
      </c>
      <c r="AJ64" s="2" t="s">
        <v>59</v>
      </c>
      <c r="AK64" s="2" t="s">
        <v>56</v>
      </c>
      <c r="AL64" s="2">
        <v>0.0</v>
      </c>
      <c r="AM64" s="2" t="s">
        <v>57</v>
      </c>
      <c r="AN64" s="2">
        <v>1.0</v>
      </c>
      <c r="AO64" s="2">
        <v>5462.150000000001</v>
      </c>
      <c r="AP64" s="2">
        <v>4708.750000000001</v>
      </c>
      <c r="AQ64" s="2">
        <v>753.4000000000002</v>
      </c>
      <c r="BJ64" s="2">
        <v>4708.750000000001</v>
      </c>
      <c r="BK64" s="2" t="s">
        <v>50</v>
      </c>
      <c r="BL64" s="2">
        <v>753.4000000000002</v>
      </c>
      <c r="BM64" s="2" t="s">
        <v>51</v>
      </c>
      <c r="BN64" s="2">
        <v>0.16</v>
      </c>
    </row>
    <row r="65">
      <c r="L65" s="4"/>
      <c r="R65" s="2">
        <v>1915.793103448276</v>
      </c>
      <c r="S65" s="2" t="s">
        <v>50</v>
      </c>
      <c r="T65" s="2">
        <v>306.5268965517242</v>
      </c>
      <c r="U65" s="2" t="s">
        <v>51</v>
      </c>
      <c r="V65" s="2">
        <v>0.16</v>
      </c>
      <c r="W65" s="2" t="s">
        <v>123</v>
      </c>
      <c r="X65" s="2" t="s">
        <v>59</v>
      </c>
      <c r="Y65" s="2" t="s">
        <v>48</v>
      </c>
      <c r="Z65" s="2">
        <v>1.0</v>
      </c>
      <c r="AA65" s="2">
        <v>2222.32</v>
      </c>
      <c r="AB65" s="2" t="s">
        <v>54</v>
      </c>
      <c r="AC65" s="2">
        <v>205704.0</v>
      </c>
      <c r="AD65" s="2">
        <v>1.0</v>
      </c>
      <c r="AE65" s="2">
        <v>2222.32</v>
      </c>
      <c r="AF65" s="5">
        <v>0.0</v>
      </c>
      <c r="AI65" s="2" t="s">
        <v>123</v>
      </c>
      <c r="AJ65" s="2" t="s">
        <v>59</v>
      </c>
      <c r="AK65" s="2" t="s">
        <v>56</v>
      </c>
      <c r="AL65" s="2">
        <v>0.0</v>
      </c>
      <c r="AM65" s="2" t="s">
        <v>57</v>
      </c>
      <c r="AN65" s="2">
        <v>1.0</v>
      </c>
      <c r="AO65" s="2">
        <v>2222.32</v>
      </c>
      <c r="AP65" s="2">
        <v>1915.793103448276</v>
      </c>
      <c r="AQ65" s="2">
        <v>306.5268965517242</v>
      </c>
      <c r="BJ65" s="2">
        <v>1915.793103448276</v>
      </c>
      <c r="BK65" s="2" t="s">
        <v>50</v>
      </c>
      <c r="BL65" s="2">
        <v>306.5268965517242</v>
      </c>
      <c r="BM65" s="2" t="s">
        <v>51</v>
      </c>
      <c r="BN65" s="2">
        <v>0.16</v>
      </c>
    </row>
    <row r="66">
      <c r="L66" s="4"/>
      <c r="R66" s="2">
        <v>1451.7931034482758</v>
      </c>
      <c r="S66" s="2" t="s">
        <v>50</v>
      </c>
      <c r="T66" s="2">
        <v>232.28689655172414</v>
      </c>
      <c r="U66" s="2" t="s">
        <v>51</v>
      </c>
      <c r="V66" s="2">
        <v>0.16</v>
      </c>
      <c r="W66" s="2" t="s">
        <v>124</v>
      </c>
      <c r="X66" s="2" t="s">
        <v>59</v>
      </c>
      <c r="Y66" s="2" t="s">
        <v>48</v>
      </c>
      <c r="Z66" s="2">
        <v>1.0</v>
      </c>
      <c r="AA66" s="2">
        <v>1684.08</v>
      </c>
      <c r="AB66" s="2" t="s">
        <v>54</v>
      </c>
      <c r="AC66" s="2">
        <v>206087.0</v>
      </c>
      <c r="AD66" s="2">
        <v>1.0</v>
      </c>
      <c r="AE66" s="2">
        <v>1684.08</v>
      </c>
      <c r="AF66" s="5">
        <v>0.0</v>
      </c>
      <c r="AI66" s="2" t="s">
        <v>124</v>
      </c>
      <c r="AJ66" s="2" t="s">
        <v>59</v>
      </c>
      <c r="AK66" s="2" t="s">
        <v>56</v>
      </c>
      <c r="AL66" s="2">
        <v>0.0</v>
      </c>
      <c r="AM66" s="2" t="s">
        <v>57</v>
      </c>
      <c r="AN66" s="2">
        <v>1.0</v>
      </c>
      <c r="AO66" s="2">
        <v>1684.08</v>
      </c>
      <c r="AP66" s="2">
        <v>1451.7931034482758</v>
      </c>
      <c r="AQ66" s="2">
        <v>232.28689655172414</v>
      </c>
      <c r="BJ66" s="2">
        <v>1451.7931034482758</v>
      </c>
      <c r="BK66" s="2" t="s">
        <v>50</v>
      </c>
      <c r="BL66" s="2">
        <v>232.28689655172414</v>
      </c>
      <c r="BM66" s="2" t="s">
        <v>51</v>
      </c>
      <c r="BN66" s="2">
        <v>0.16</v>
      </c>
    </row>
    <row r="67">
      <c r="L67" s="4"/>
      <c r="R67" s="2">
        <v>610.7068965517242</v>
      </c>
      <c r="S67" s="2" t="s">
        <v>50</v>
      </c>
      <c r="T67" s="2">
        <v>97.71310344827587</v>
      </c>
      <c r="U67" s="2" t="s">
        <v>51</v>
      </c>
      <c r="V67" s="2">
        <v>0.16</v>
      </c>
      <c r="W67" s="2" t="s">
        <v>125</v>
      </c>
      <c r="X67" s="2" t="s">
        <v>59</v>
      </c>
      <c r="Y67" s="2" t="s">
        <v>48</v>
      </c>
      <c r="Z67" s="2">
        <v>1.0</v>
      </c>
      <c r="AA67" s="2">
        <v>708.42</v>
      </c>
      <c r="AB67" s="2" t="s">
        <v>54</v>
      </c>
      <c r="AC67" s="2">
        <v>206246.0</v>
      </c>
      <c r="AD67" s="2">
        <v>1.0</v>
      </c>
      <c r="AE67" s="2">
        <v>708.42</v>
      </c>
      <c r="AF67" s="5">
        <v>0.0</v>
      </c>
      <c r="AI67" s="2" t="s">
        <v>125</v>
      </c>
      <c r="AJ67" s="2" t="s">
        <v>59</v>
      </c>
      <c r="AK67" s="2" t="s">
        <v>56</v>
      </c>
      <c r="AL67" s="2">
        <v>0.0</v>
      </c>
      <c r="AM67" s="2" t="s">
        <v>57</v>
      </c>
      <c r="AN67" s="2">
        <v>1.0</v>
      </c>
      <c r="AO67" s="2">
        <v>708.42</v>
      </c>
      <c r="AP67" s="2">
        <v>610.7068965517242</v>
      </c>
      <c r="AQ67" s="2">
        <v>97.71310344827587</v>
      </c>
      <c r="BJ67" s="2">
        <v>610.7068965517242</v>
      </c>
      <c r="BK67" s="2" t="s">
        <v>50</v>
      </c>
      <c r="BL67" s="2">
        <v>97.71310344827587</v>
      </c>
      <c r="BM67" s="2" t="s">
        <v>51</v>
      </c>
      <c r="BN67" s="2">
        <v>0.16</v>
      </c>
    </row>
    <row r="68">
      <c r="A68" s="1">
        <v>6.0</v>
      </c>
      <c r="B68" s="2">
        <v>601.0</v>
      </c>
      <c r="C68" s="2" t="s">
        <v>126</v>
      </c>
      <c r="D68" s="2" t="s">
        <v>127</v>
      </c>
      <c r="E68" s="2" t="s">
        <v>128</v>
      </c>
      <c r="F68" s="2" t="s">
        <v>129</v>
      </c>
      <c r="G68" s="2">
        <v>601.0</v>
      </c>
      <c r="H68" s="2">
        <v>5.50076657E8</v>
      </c>
      <c r="I68" s="2">
        <v>50562.5</v>
      </c>
      <c r="J68" s="2">
        <v>58652.5</v>
      </c>
      <c r="K68" s="2">
        <v>8090.0</v>
      </c>
      <c r="L68" s="4">
        <v>45000.5</v>
      </c>
      <c r="M68" s="2" t="s">
        <v>48</v>
      </c>
      <c r="N68" s="2" t="s">
        <v>49</v>
      </c>
      <c r="O68" s="2">
        <v>1.0</v>
      </c>
      <c r="P68" s="2">
        <v>58652.5</v>
      </c>
      <c r="Q68" s="2">
        <v>58652.5</v>
      </c>
      <c r="R68" s="2">
        <v>2565.646551724138</v>
      </c>
      <c r="S68" s="2" t="s">
        <v>50</v>
      </c>
      <c r="T68" s="2">
        <v>410.5034482758621</v>
      </c>
      <c r="U68" s="2" t="s">
        <v>51</v>
      </c>
      <c r="V68" s="2">
        <v>0.16</v>
      </c>
      <c r="W68" s="2" t="s">
        <v>130</v>
      </c>
      <c r="X68" s="2" t="s">
        <v>53</v>
      </c>
      <c r="Y68" s="2" t="s">
        <v>48</v>
      </c>
      <c r="Z68" s="2">
        <v>1.0</v>
      </c>
      <c r="AA68" s="2">
        <v>2976.15</v>
      </c>
      <c r="AB68" s="2" t="s">
        <v>54</v>
      </c>
      <c r="AC68" s="2" t="s">
        <v>131</v>
      </c>
      <c r="AD68" s="2">
        <v>1.0</v>
      </c>
      <c r="AE68" s="2">
        <v>2976.15</v>
      </c>
      <c r="AF68" s="5">
        <v>0.0</v>
      </c>
      <c r="AH68" s="2">
        <v>58652.5</v>
      </c>
      <c r="AI68" s="2" t="s">
        <v>130</v>
      </c>
      <c r="AJ68" s="2" t="s">
        <v>53</v>
      </c>
      <c r="AK68" s="2" t="s">
        <v>56</v>
      </c>
      <c r="AL68" s="2">
        <v>0.0</v>
      </c>
      <c r="AM68" s="2" t="s">
        <v>57</v>
      </c>
      <c r="AN68" s="2">
        <v>1.0</v>
      </c>
      <c r="AO68" s="2">
        <v>2976.15</v>
      </c>
      <c r="AP68" s="2">
        <v>2565.646551724138</v>
      </c>
      <c r="AQ68" s="2">
        <v>410.5034482758621</v>
      </c>
      <c r="AR68" s="2" t="s">
        <v>127</v>
      </c>
      <c r="AS68" s="2" t="s">
        <v>126</v>
      </c>
      <c r="AT68" s="2" t="s">
        <v>129</v>
      </c>
      <c r="AU68" s="2" t="s">
        <v>128</v>
      </c>
      <c r="BJ68" s="2">
        <v>2565.646551724138</v>
      </c>
      <c r="BK68" s="2" t="s">
        <v>50</v>
      </c>
      <c r="BL68" s="2">
        <v>410.5034482758621</v>
      </c>
      <c r="BM68" s="2" t="s">
        <v>51</v>
      </c>
      <c r="BN68" s="2">
        <v>0.16</v>
      </c>
    </row>
    <row r="69">
      <c r="L69" s="4"/>
      <c r="R69" s="2">
        <v>3346.3103448275865</v>
      </c>
      <c r="S69" s="2" t="s">
        <v>50</v>
      </c>
      <c r="T69" s="2">
        <v>535.4096551724139</v>
      </c>
      <c r="U69" s="2" t="s">
        <v>51</v>
      </c>
      <c r="V69" s="2">
        <v>0.16</v>
      </c>
      <c r="W69" s="2" t="s">
        <v>132</v>
      </c>
      <c r="X69" s="2" t="s">
        <v>59</v>
      </c>
      <c r="Y69" s="2" t="s">
        <v>48</v>
      </c>
      <c r="Z69" s="2">
        <v>1.0</v>
      </c>
      <c r="AA69" s="2">
        <v>3881.7200000000003</v>
      </c>
      <c r="AB69" s="2" t="s">
        <v>54</v>
      </c>
      <c r="AC69" s="2">
        <v>205895.0</v>
      </c>
      <c r="AD69" s="2">
        <v>1.0</v>
      </c>
      <c r="AE69" s="2">
        <v>3881.7200000000003</v>
      </c>
      <c r="AF69" s="5">
        <v>0.0</v>
      </c>
      <c r="AI69" s="2" t="s">
        <v>132</v>
      </c>
      <c r="AJ69" s="2" t="s">
        <v>59</v>
      </c>
      <c r="AK69" s="2" t="s">
        <v>56</v>
      </c>
      <c r="AL69" s="2">
        <v>0.0</v>
      </c>
      <c r="AM69" s="2" t="s">
        <v>57</v>
      </c>
      <c r="AN69" s="2">
        <v>1.0</v>
      </c>
      <c r="AO69" s="2">
        <v>3881.7200000000003</v>
      </c>
      <c r="AP69" s="2">
        <v>3346.3103448275865</v>
      </c>
      <c r="AQ69" s="2">
        <v>535.4096551724139</v>
      </c>
      <c r="BJ69" s="2">
        <v>3346.3103448275865</v>
      </c>
      <c r="BK69" s="2" t="s">
        <v>50</v>
      </c>
      <c r="BL69" s="2">
        <v>535.4096551724139</v>
      </c>
      <c r="BM69" s="2" t="s">
        <v>51</v>
      </c>
      <c r="BN69" s="2">
        <v>0.16</v>
      </c>
    </row>
    <row r="70">
      <c r="L70" s="4"/>
      <c r="R70" s="2">
        <v>5398.413793103448</v>
      </c>
      <c r="S70" s="2" t="s">
        <v>50</v>
      </c>
      <c r="T70" s="2">
        <v>863.7462068965517</v>
      </c>
      <c r="U70" s="2" t="s">
        <v>51</v>
      </c>
      <c r="V70" s="2">
        <v>0.16</v>
      </c>
      <c r="W70" s="2" t="s">
        <v>133</v>
      </c>
      <c r="X70" s="2" t="s">
        <v>59</v>
      </c>
      <c r="Y70" s="2" t="s">
        <v>48</v>
      </c>
      <c r="Z70" s="2">
        <v>1.0</v>
      </c>
      <c r="AA70" s="2">
        <v>6262.16</v>
      </c>
      <c r="AB70" s="2" t="s">
        <v>54</v>
      </c>
      <c r="AC70" s="2">
        <v>205903.0</v>
      </c>
      <c r="AD70" s="2">
        <v>1.0</v>
      </c>
      <c r="AE70" s="2">
        <v>6262.16</v>
      </c>
      <c r="AF70" s="5">
        <v>0.0</v>
      </c>
      <c r="AI70" s="2" t="s">
        <v>133</v>
      </c>
      <c r="AJ70" s="2" t="s">
        <v>59</v>
      </c>
      <c r="AK70" s="2" t="s">
        <v>56</v>
      </c>
      <c r="AL70" s="2">
        <v>0.0</v>
      </c>
      <c r="AM70" s="2" t="s">
        <v>57</v>
      </c>
      <c r="AN70" s="2">
        <v>1.0</v>
      </c>
      <c r="AO70" s="2">
        <v>6262.16</v>
      </c>
      <c r="AP70" s="2">
        <v>5398.413793103448</v>
      </c>
      <c r="AQ70" s="2">
        <v>863.7462068965517</v>
      </c>
      <c r="BJ70" s="2">
        <v>5398.413793103448</v>
      </c>
      <c r="BK70" s="2" t="s">
        <v>50</v>
      </c>
      <c r="BL70" s="2">
        <v>863.7462068965517</v>
      </c>
      <c r="BM70" s="2" t="s">
        <v>51</v>
      </c>
      <c r="BN70" s="2">
        <v>0.16</v>
      </c>
    </row>
    <row r="71">
      <c r="L71" s="4"/>
      <c r="R71" s="2">
        <v>27864.3275862069</v>
      </c>
      <c r="S71" s="2" t="s">
        <v>50</v>
      </c>
      <c r="T71" s="2">
        <v>4458.292413793104</v>
      </c>
      <c r="U71" s="2" t="s">
        <v>51</v>
      </c>
      <c r="V71" s="2">
        <v>0.16</v>
      </c>
      <c r="W71" s="2" t="s">
        <v>134</v>
      </c>
      <c r="X71" s="2" t="s">
        <v>59</v>
      </c>
      <c r="Y71" s="2" t="s">
        <v>48</v>
      </c>
      <c r="Z71" s="2">
        <v>1.0</v>
      </c>
      <c r="AA71" s="2">
        <v>32322.62</v>
      </c>
      <c r="AB71" s="2" t="s">
        <v>54</v>
      </c>
      <c r="AC71" s="2">
        <v>205923.0</v>
      </c>
      <c r="AD71" s="2">
        <v>1.0</v>
      </c>
      <c r="AE71" s="2">
        <v>32322.62</v>
      </c>
      <c r="AF71" s="5">
        <v>0.0</v>
      </c>
      <c r="AI71" s="2" t="s">
        <v>134</v>
      </c>
      <c r="AJ71" s="2" t="s">
        <v>59</v>
      </c>
      <c r="AK71" s="2" t="s">
        <v>56</v>
      </c>
      <c r="AL71" s="2">
        <v>0.0</v>
      </c>
      <c r="AM71" s="2" t="s">
        <v>57</v>
      </c>
      <c r="AN71" s="2">
        <v>1.0</v>
      </c>
      <c r="AO71" s="2">
        <v>32322.62</v>
      </c>
      <c r="AP71" s="2">
        <v>27864.3275862069</v>
      </c>
      <c r="AQ71" s="2">
        <v>4458.292413793104</v>
      </c>
      <c r="BJ71" s="2">
        <v>27864.3275862069</v>
      </c>
      <c r="BK71" s="2" t="s">
        <v>50</v>
      </c>
      <c r="BL71" s="2">
        <v>4458.292413793104</v>
      </c>
      <c r="BM71" s="2" t="s">
        <v>51</v>
      </c>
      <c r="BN71" s="2">
        <v>0.16</v>
      </c>
    </row>
    <row r="72">
      <c r="L72" s="4"/>
      <c r="R72" s="2">
        <v>3966.0344827586214</v>
      </c>
      <c r="S72" s="2" t="s">
        <v>50</v>
      </c>
      <c r="T72" s="2">
        <v>634.5655172413794</v>
      </c>
      <c r="U72" s="2" t="s">
        <v>51</v>
      </c>
      <c r="V72" s="2">
        <v>0.16</v>
      </c>
      <c r="W72" s="2" t="s">
        <v>135</v>
      </c>
      <c r="X72" s="2" t="s">
        <v>59</v>
      </c>
      <c r="Y72" s="2" t="s">
        <v>48</v>
      </c>
      <c r="Z72" s="2">
        <v>1.0</v>
      </c>
      <c r="AA72" s="2">
        <v>4600.6</v>
      </c>
      <c r="AB72" s="2" t="s">
        <v>54</v>
      </c>
      <c r="AC72" s="2">
        <v>206098.0</v>
      </c>
      <c r="AD72" s="2">
        <v>1.0</v>
      </c>
      <c r="AE72" s="2">
        <v>4600.6</v>
      </c>
      <c r="AF72" s="5">
        <v>0.0</v>
      </c>
      <c r="AI72" s="2" t="s">
        <v>135</v>
      </c>
      <c r="AJ72" s="2" t="s">
        <v>59</v>
      </c>
      <c r="AK72" s="2" t="s">
        <v>56</v>
      </c>
      <c r="AL72" s="2">
        <v>0.0</v>
      </c>
      <c r="AM72" s="2" t="s">
        <v>57</v>
      </c>
      <c r="AN72" s="2">
        <v>1.0</v>
      </c>
      <c r="AO72" s="2">
        <v>4600.6</v>
      </c>
      <c r="AP72" s="2">
        <v>3966.0344827586214</v>
      </c>
      <c r="AQ72" s="2">
        <v>634.5655172413794</v>
      </c>
      <c r="BJ72" s="2">
        <v>3966.0344827586214</v>
      </c>
      <c r="BK72" s="2" t="s">
        <v>50</v>
      </c>
      <c r="BL72" s="2">
        <v>634.5655172413794</v>
      </c>
      <c r="BM72" s="2" t="s">
        <v>51</v>
      </c>
      <c r="BN72" s="2">
        <v>0.16</v>
      </c>
    </row>
    <row r="73">
      <c r="L73" s="4"/>
      <c r="R73" s="2">
        <v>7421.767241379311</v>
      </c>
      <c r="S73" s="2" t="s">
        <v>50</v>
      </c>
      <c r="T73" s="2">
        <v>1187.4827586206898</v>
      </c>
      <c r="U73" s="2" t="s">
        <v>51</v>
      </c>
      <c r="V73" s="2">
        <v>0.16</v>
      </c>
      <c r="W73" s="2" t="s">
        <v>136</v>
      </c>
      <c r="X73" s="2" t="s">
        <v>59</v>
      </c>
      <c r="Y73" s="2" t="s">
        <v>48</v>
      </c>
      <c r="Z73" s="2">
        <v>1.0</v>
      </c>
      <c r="AA73" s="2">
        <v>8609.25</v>
      </c>
      <c r="AB73" s="2" t="s">
        <v>54</v>
      </c>
      <c r="AC73" s="2">
        <v>206457.0</v>
      </c>
      <c r="AD73" s="2">
        <v>1.0</v>
      </c>
      <c r="AE73" s="2">
        <v>8609.25</v>
      </c>
      <c r="AF73" s="5">
        <v>0.0</v>
      </c>
      <c r="AI73" s="2" t="s">
        <v>136</v>
      </c>
      <c r="AJ73" s="2" t="s">
        <v>59</v>
      </c>
      <c r="AK73" s="2" t="s">
        <v>56</v>
      </c>
      <c r="AL73" s="2">
        <v>0.0</v>
      </c>
      <c r="AM73" s="2" t="s">
        <v>57</v>
      </c>
      <c r="AN73" s="2">
        <v>1.0</v>
      </c>
      <c r="AO73" s="2">
        <v>8609.25</v>
      </c>
      <c r="AP73" s="2">
        <v>7421.767241379311</v>
      </c>
      <c r="AQ73" s="2">
        <v>1187.4827586206898</v>
      </c>
      <c r="BJ73" s="2">
        <v>7421.767241379311</v>
      </c>
      <c r="BK73" s="2" t="s">
        <v>50</v>
      </c>
      <c r="BL73" s="2">
        <v>1187.4827586206898</v>
      </c>
      <c r="BM73" s="2" t="s">
        <v>51</v>
      </c>
      <c r="BN73" s="2">
        <v>0.16</v>
      </c>
    </row>
    <row r="74">
      <c r="A74" s="1">
        <v>7.0</v>
      </c>
      <c r="B74" s="2">
        <v>601.0</v>
      </c>
      <c r="C74" s="2" t="s">
        <v>126</v>
      </c>
      <c r="D74" s="2" t="s">
        <v>127</v>
      </c>
      <c r="E74" s="2" t="s">
        <v>128</v>
      </c>
      <c r="F74" s="2" t="s">
        <v>129</v>
      </c>
      <c r="G74" s="2">
        <v>601.0</v>
      </c>
      <c r="H74" s="2">
        <v>5.50076657E8</v>
      </c>
      <c r="I74" s="2">
        <v>163098.1982758621</v>
      </c>
      <c r="J74" s="2">
        <v>189193.91</v>
      </c>
      <c r="K74" s="2">
        <v>26095.711724137935</v>
      </c>
      <c r="L74" s="4">
        <v>45000.5</v>
      </c>
      <c r="M74" s="2" t="s">
        <v>48</v>
      </c>
      <c r="N74" s="2" t="s">
        <v>49</v>
      </c>
      <c r="O74" s="2">
        <v>1.0</v>
      </c>
      <c r="P74" s="2">
        <v>189193.91</v>
      </c>
      <c r="Q74" s="2">
        <v>189193.91</v>
      </c>
      <c r="R74" s="2">
        <v>163098.1982758621</v>
      </c>
      <c r="S74" s="2" t="s">
        <v>50</v>
      </c>
      <c r="T74" s="2">
        <v>26095.711724137935</v>
      </c>
      <c r="U74" s="2" t="s">
        <v>51</v>
      </c>
      <c r="V74" s="2">
        <v>0.16</v>
      </c>
      <c r="W74" s="2" t="s">
        <v>137</v>
      </c>
      <c r="X74" s="2" t="s">
        <v>59</v>
      </c>
      <c r="Y74" s="2" t="s">
        <v>48</v>
      </c>
      <c r="Z74" s="2">
        <v>1.0</v>
      </c>
      <c r="AA74" s="2">
        <v>189193.91</v>
      </c>
      <c r="AB74" s="2" t="s">
        <v>54</v>
      </c>
      <c r="AC74" s="2">
        <v>199021.0</v>
      </c>
      <c r="AD74" s="2">
        <v>1.0</v>
      </c>
      <c r="AE74" s="2">
        <v>189193.91</v>
      </c>
      <c r="AF74" s="5">
        <v>0.0</v>
      </c>
      <c r="AH74" s="2">
        <v>189193.91</v>
      </c>
      <c r="AI74" s="2" t="s">
        <v>137</v>
      </c>
      <c r="AJ74" s="2" t="s">
        <v>59</v>
      </c>
      <c r="AK74" s="2" t="s">
        <v>56</v>
      </c>
      <c r="AL74" s="2">
        <v>0.0</v>
      </c>
      <c r="AM74" s="2" t="s">
        <v>57</v>
      </c>
      <c r="AN74" s="2">
        <v>1.0</v>
      </c>
      <c r="AO74" s="2">
        <v>189193.91</v>
      </c>
      <c r="AP74" s="2">
        <v>163098.1982758621</v>
      </c>
      <c r="AQ74" s="2">
        <v>26095.711724137935</v>
      </c>
      <c r="AR74" s="2" t="s">
        <v>127</v>
      </c>
      <c r="AS74" s="2" t="s">
        <v>126</v>
      </c>
      <c r="AT74" s="2" t="s">
        <v>129</v>
      </c>
      <c r="AU74" s="2" t="s">
        <v>128</v>
      </c>
      <c r="BJ74" s="2">
        <v>163098.1982758621</v>
      </c>
      <c r="BK74" s="2" t="s">
        <v>50</v>
      </c>
      <c r="BL74" s="2">
        <v>26095.711724137935</v>
      </c>
      <c r="BM74" s="2" t="s">
        <v>51</v>
      </c>
      <c r="BN74" s="2">
        <v>0.16</v>
      </c>
    </row>
    <row r="75">
      <c r="A75" s="1">
        <v>8.0</v>
      </c>
      <c r="B75" s="2">
        <v>601.0</v>
      </c>
      <c r="C75" s="2" t="s">
        <v>126</v>
      </c>
      <c r="D75" s="2" t="s">
        <v>127</v>
      </c>
      <c r="E75" s="2" t="s">
        <v>128</v>
      </c>
      <c r="F75" s="2" t="s">
        <v>129</v>
      </c>
      <c r="G75" s="2">
        <v>601.0</v>
      </c>
      <c r="H75" s="2">
        <v>5.50076657E8</v>
      </c>
      <c r="I75" s="2">
        <v>20026.55</v>
      </c>
      <c r="J75" s="2">
        <v>23230.8</v>
      </c>
      <c r="K75" s="2">
        <v>3204.25</v>
      </c>
      <c r="L75" s="4">
        <v>45013.5</v>
      </c>
      <c r="M75" s="2" t="s">
        <v>48</v>
      </c>
      <c r="N75" s="2" t="s">
        <v>49</v>
      </c>
      <c r="O75" s="2">
        <v>1.0</v>
      </c>
      <c r="P75" s="2">
        <v>23230.8</v>
      </c>
      <c r="Q75" s="2">
        <v>23230.8</v>
      </c>
      <c r="R75" s="2">
        <v>5249.163793103448</v>
      </c>
      <c r="S75" s="2" t="s">
        <v>50</v>
      </c>
      <c r="T75" s="2">
        <v>839.8662068965517</v>
      </c>
      <c r="U75" s="2" t="s">
        <v>51</v>
      </c>
      <c r="V75" s="2">
        <v>0.16</v>
      </c>
      <c r="W75" s="2" t="s">
        <v>138</v>
      </c>
      <c r="X75" s="2" t="s">
        <v>59</v>
      </c>
      <c r="Y75" s="2" t="s">
        <v>48</v>
      </c>
      <c r="Z75" s="2">
        <v>1.0</v>
      </c>
      <c r="AA75" s="2">
        <v>6089.03</v>
      </c>
      <c r="AB75" s="2" t="s">
        <v>54</v>
      </c>
      <c r="AC75" s="2">
        <v>206723.0</v>
      </c>
      <c r="AD75" s="2">
        <v>1.0</v>
      </c>
      <c r="AE75" s="2">
        <v>6089.03</v>
      </c>
      <c r="AF75" s="5">
        <v>0.0</v>
      </c>
      <c r="AH75" s="2">
        <v>23230.8</v>
      </c>
      <c r="AI75" s="2" t="s">
        <v>138</v>
      </c>
      <c r="AJ75" s="2" t="s">
        <v>59</v>
      </c>
      <c r="AK75" s="2" t="s">
        <v>56</v>
      </c>
      <c r="AL75" s="2">
        <v>0.0</v>
      </c>
      <c r="AM75" s="2" t="s">
        <v>57</v>
      </c>
      <c r="AN75" s="2">
        <v>1.0</v>
      </c>
      <c r="AO75" s="2">
        <v>6089.03</v>
      </c>
      <c r="AP75" s="2">
        <v>5249.163793103448</v>
      </c>
      <c r="AQ75" s="2">
        <v>839.8662068965517</v>
      </c>
      <c r="AR75" s="2" t="s">
        <v>127</v>
      </c>
      <c r="AS75" s="2" t="s">
        <v>126</v>
      </c>
      <c r="AT75" s="2" t="s">
        <v>129</v>
      </c>
      <c r="AU75" s="2" t="s">
        <v>128</v>
      </c>
      <c r="BJ75" s="2">
        <v>5249.163793103448</v>
      </c>
      <c r="BK75" s="2" t="s">
        <v>50</v>
      </c>
      <c r="BL75" s="2">
        <v>839.8662068965517</v>
      </c>
      <c r="BM75" s="2" t="s">
        <v>51</v>
      </c>
      <c r="BN75" s="2">
        <v>0.16</v>
      </c>
    </row>
    <row r="76">
      <c r="L76" s="4"/>
      <c r="M76" s="2" t="s">
        <v>48</v>
      </c>
      <c r="N76" s="2" t="s">
        <v>49</v>
      </c>
      <c r="O76" s="2">
        <v>1.0</v>
      </c>
      <c r="R76" s="2">
        <v>9361.956896551725</v>
      </c>
      <c r="S76" s="2" t="s">
        <v>50</v>
      </c>
      <c r="T76" s="2">
        <v>1497.913103448276</v>
      </c>
      <c r="U76" s="2" t="s">
        <v>51</v>
      </c>
      <c r="V76" s="2">
        <v>0.16</v>
      </c>
      <c r="W76" s="2" t="s">
        <v>139</v>
      </c>
      <c r="X76" s="2" t="s">
        <v>59</v>
      </c>
      <c r="Y76" s="2" t="s">
        <v>48</v>
      </c>
      <c r="Z76" s="2">
        <v>1.0</v>
      </c>
      <c r="AA76" s="2">
        <v>10859.87</v>
      </c>
      <c r="AB76" s="2" t="s">
        <v>54</v>
      </c>
      <c r="AC76" s="2">
        <v>206725.0</v>
      </c>
      <c r="AD76" s="2">
        <v>1.0</v>
      </c>
      <c r="AE76" s="2">
        <v>10859.87</v>
      </c>
      <c r="AF76" s="5">
        <v>0.0</v>
      </c>
      <c r="AI76" s="2" t="s">
        <v>139</v>
      </c>
      <c r="AJ76" s="2" t="s">
        <v>59</v>
      </c>
      <c r="AK76" s="2" t="s">
        <v>56</v>
      </c>
      <c r="AL76" s="2">
        <v>0.0</v>
      </c>
      <c r="AM76" s="2" t="s">
        <v>57</v>
      </c>
      <c r="AN76" s="2">
        <v>1.0</v>
      </c>
      <c r="AO76" s="2">
        <v>10859.87</v>
      </c>
      <c r="AP76" s="2">
        <v>9361.956896551725</v>
      </c>
      <c r="AQ76" s="2">
        <v>1497.913103448276</v>
      </c>
      <c r="BJ76" s="2">
        <v>9361.956896551725</v>
      </c>
      <c r="BK76" s="2" t="s">
        <v>50</v>
      </c>
      <c r="BL76" s="2">
        <v>1497.913103448276</v>
      </c>
      <c r="BM76" s="2" t="s">
        <v>51</v>
      </c>
      <c r="BN76" s="2">
        <v>0.16</v>
      </c>
    </row>
    <row r="77">
      <c r="L77" s="4"/>
      <c r="M77" s="2" t="s">
        <v>48</v>
      </c>
      <c r="N77" s="2" t="s">
        <v>49</v>
      </c>
      <c r="O77" s="2">
        <v>1.0</v>
      </c>
      <c r="R77" s="2">
        <v>5415.431034482759</v>
      </c>
      <c r="S77" s="2" t="s">
        <v>50</v>
      </c>
      <c r="T77" s="2">
        <v>866.4689655172415</v>
      </c>
      <c r="U77" s="2" t="s">
        <v>51</v>
      </c>
      <c r="V77" s="2">
        <v>0.16</v>
      </c>
      <c r="W77" s="2" t="s">
        <v>140</v>
      </c>
      <c r="X77" s="2" t="s">
        <v>59</v>
      </c>
      <c r="Y77" s="2" t="s">
        <v>48</v>
      </c>
      <c r="Z77" s="2">
        <v>1.0</v>
      </c>
      <c r="AA77" s="2">
        <v>6281.900000000001</v>
      </c>
      <c r="AB77" s="2" t="s">
        <v>54</v>
      </c>
      <c r="AC77" s="2">
        <v>206907.0</v>
      </c>
      <c r="AD77" s="2">
        <v>1.0</v>
      </c>
      <c r="AE77" s="2">
        <v>6281.900000000001</v>
      </c>
      <c r="AF77" s="5">
        <v>0.0</v>
      </c>
      <c r="AI77" s="2" t="s">
        <v>140</v>
      </c>
      <c r="AJ77" s="2" t="s">
        <v>59</v>
      </c>
      <c r="AK77" s="2" t="s">
        <v>56</v>
      </c>
      <c r="AL77" s="2">
        <v>0.0</v>
      </c>
      <c r="AM77" s="2" t="s">
        <v>57</v>
      </c>
      <c r="AN77" s="2">
        <v>1.0</v>
      </c>
      <c r="AO77" s="2">
        <v>6281.900000000001</v>
      </c>
      <c r="AP77" s="2">
        <v>5415.431034482759</v>
      </c>
      <c r="AQ77" s="2">
        <v>866.4689655172415</v>
      </c>
      <c r="BJ77" s="2">
        <v>5415.431034482759</v>
      </c>
      <c r="BK77" s="2" t="s">
        <v>50</v>
      </c>
      <c r="BL77" s="2">
        <v>866.4689655172415</v>
      </c>
      <c r="BM77" s="2" t="s">
        <v>51</v>
      </c>
      <c r="BN77" s="2">
        <v>0.16</v>
      </c>
    </row>
    <row r="78">
      <c r="A78" s="1">
        <v>9.0</v>
      </c>
      <c r="B78" s="2">
        <v>601.0</v>
      </c>
      <c r="C78" s="2" t="s">
        <v>141</v>
      </c>
      <c r="D78" s="2" t="s">
        <v>142</v>
      </c>
      <c r="E78" s="2" t="s">
        <v>143</v>
      </c>
      <c r="F78" s="2" t="s">
        <v>144</v>
      </c>
      <c r="G78" s="2">
        <v>601.0</v>
      </c>
      <c r="H78" s="2">
        <v>5.50076676E8</v>
      </c>
      <c r="I78" s="2">
        <v>220797.31999999998</v>
      </c>
      <c r="J78" s="2">
        <v>256124.9</v>
      </c>
      <c r="K78" s="2">
        <v>35327.58</v>
      </c>
      <c r="L78" s="4">
        <v>44995.5</v>
      </c>
      <c r="M78" s="2" t="s">
        <v>48</v>
      </c>
      <c r="N78" s="2" t="s">
        <v>49</v>
      </c>
      <c r="O78" s="2">
        <v>1.0</v>
      </c>
      <c r="P78" s="2">
        <v>256124.9</v>
      </c>
      <c r="Q78" s="2">
        <v>256124.9</v>
      </c>
      <c r="R78" s="2">
        <v>5536.034482758621</v>
      </c>
      <c r="S78" s="2" t="s">
        <v>50</v>
      </c>
      <c r="T78" s="2">
        <v>885.7655172413795</v>
      </c>
      <c r="U78" s="2" t="s">
        <v>51</v>
      </c>
      <c r="V78" s="2">
        <v>0.16</v>
      </c>
      <c r="W78" s="2" t="s">
        <v>145</v>
      </c>
      <c r="X78" s="2" t="s">
        <v>59</v>
      </c>
      <c r="Y78" s="2" t="s">
        <v>48</v>
      </c>
      <c r="Z78" s="2">
        <v>1.0</v>
      </c>
      <c r="AA78" s="2">
        <v>6421.8</v>
      </c>
      <c r="AB78" s="2" t="s">
        <v>54</v>
      </c>
      <c r="AC78" s="2">
        <v>197437.0</v>
      </c>
      <c r="AD78" s="2">
        <v>1.0</v>
      </c>
      <c r="AE78" s="2">
        <v>6421.8</v>
      </c>
      <c r="AF78" s="5">
        <v>0.0</v>
      </c>
      <c r="AH78" s="2">
        <v>256124.9</v>
      </c>
      <c r="AI78" s="2" t="s">
        <v>145</v>
      </c>
      <c r="AJ78" s="2" t="s">
        <v>59</v>
      </c>
      <c r="AK78" s="2" t="s">
        <v>56</v>
      </c>
      <c r="AL78" s="2">
        <v>0.0</v>
      </c>
      <c r="AM78" s="2" t="s">
        <v>57</v>
      </c>
      <c r="AN78" s="2">
        <v>1.0</v>
      </c>
      <c r="AO78" s="2">
        <v>6421.8</v>
      </c>
      <c r="AP78" s="2">
        <v>5536.034482758621</v>
      </c>
      <c r="AQ78" s="2">
        <v>885.7655172413795</v>
      </c>
      <c r="AR78" s="2" t="s">
        <v>142</v>
      </c>
      <c r="AS78" s="2" t="s">
        <v>141</v>
      </c>
      <c r="AT78" s="2" t="s">
        <v>144</v>
      </c>
      <c r="AU78" s="2" t="s">
        <v>143</v>
      </c>
      <c r="BJ78" s="2">
        <v>5536.034482758621</v>
      </c>
      <c r="BK78" s="2" t="s">
        <v>50</v>
      </c>
      <c r="BL78" s="2">
        <v>885.7655172413795</v>
      </c>
      <c r="BM78" s="2" t="s">
        <v>51</v>
      </c>
      <c r="BN78" s="2">
        <v>0.16</v>
      </c>
    </row>
    <row r="79">
      <c r="L79" s="4"/>
      <c r="M79" s="2" t="s">
        <v>48</v>
      </c>
      <c r="N79" s="2" t="s">
        <v>49</v>
      </c>
      <c r="O79" s="2">
        <v>1.0</v>
      </c>
      <c r="R79" s="2">
        <v>11072.112068965518</v>
      </c>
      <c r="S79" s="2" t="s">
        <v>50</v>
      </c>
      <c r="T79" s="2">
        <v>1771.5379310344829</v>
      </c>
      <c r="U79" s="2" t="s">
        <v>51</v>
      </c>
      <c r="V79" s="2">
        <v>0.16</v>
      </c>
      <c r="W79" s="2" t="s">
        <v>146</v>
      </c>
      <c r="X79" s="2" t="s">
        <v>59</v>
      </c>
      <c r="Y79" s="2" t="s">
        <v>48</v>
      </c>
      <c r="Z79" s="2">
        <v>1.0</v>
      </c>
      <c r="AA79" s="2">
        <v>12843.65</v>
      </c>
      <c r="AB79" s="2" t="s">
        <v>54</v>
      </c>
      <c r="AC79" s="2">
        <v>197449.0</v>
      </c>
      <c r="AD79" s="2">
        <v>1.0</v>
      </c>
      <c r="AE79" s="2">
        <v>12843.65</v>
      </c>
      <c r="AF79" s="5">
        <v>0.0</v>
      </c>
      <c r="AI79" s="2" t="s">
        <v>146</v>
      </c>
      <c r="AJ79" s="2" t="s">
        <v>59</v>
      </c>
      <c r="AK79" s="2" t="s">
        <v>56</v>
      </c>
      <c r="AL79" s="2">
        <v>0.0</v>
      </c>
      <c r="AM79" s="2" t="s">
        <v>57</v>
      </c>
      <c r="AN79" s="2">
        <v>1.0</v>
      </c>
      <c r="AO79" s="2">
        <v>12843.65</v>
      </c>
      <c r="AP79" s="2">
        <v>11072.112068965518</v>
      </c>
      <c r="AQ79" s="2">
        <v>1771.5379310344829</v>
      </c>
      <c r="BJ79" s="2">
        <v>11072.112068965518</v>
      </c>
      <c r="BK79" s="2" t="s">
        <v>50</v>
      </c>
      <c r="BL79" s="2">
        <v>1771.5379310344829</v>
      </c>
      <c r="BM79" s="2" t="s">
        <v>51</v>
      </c>
      <c r="BN79" s="2">
        <v>0.16</v>
      </c>
    </row>
    <row r="80">
      <c r="L80" s="4"/>
      <c r="M80" s="2" t="s">
        <v>48</v>
      </c>
      <c r="N80" s="2" t="s">
        <v>49</v>
      </c>
      <c r="O80" s="2">
        <v>1.0</v>
      </c>
      <c r="R80" s="2">
        <v>5437.706896551725</v>
      </c>
      <c r="S80" s="2" t="s">
        <v>50</v>
      </c>
      <c r="T80" s="2">
        <v>870.0331034482759</v>
      </c>
      <c r="U80" s="2" t="s">
        <v>51</v>
      </c>
      <c r="V80" s="2">
        <v>0.16</v>
      </c>
      <c r="W80" s="2" t="s">
        <v>147</v>
      </c>
      <c r="X80" s="2" t="s">
        <v>59</v>
      </c>
      <c r="Y80" s="2" t="s">
        <v>48</v>
      </c>
      <c r="Z80" s="2">
        <v>1.0</v>
      </c>
      <c r="AA80" s="2">
        <v>6307.74</v>
      </c>
      <c r="AB80" s="2" t="s">
        <v>54</v>
      </c>
      <c r="AC80" s="2">
        <v>197450.0</v>
      </c>
      <c r="AD80" s="2">
        <v>1.0</v>
      </c>
      <c r="AE80" s="2">
        <v>6307.74</v>
      </c>
      <c r="AF80" s="5">
        <v>0.0</v>
      </c>
      <c r="AI80" s="2" t="s">
        <v>147</v>
      </c>
      <c r="AJ80" s="2" t="s">
        <v>59</v>
      </c>
      <c r="AK80" s="2" t="s">
        <v>56</v>
      </c>
      <c r="AL80" s="2">
        <v>0.0</v>
      </c>
      <c r="AM80" s="2" t="s">
        <v>57</v>
      </c>
      <c r="AN80" s="2">
        <v>1.0</v>
      </c>
      <c r="AO80" s="2">
        <v>6307.74</v>
      </c>
      <c r="AP80" s="2">
        <v>5437.706896551725</v>
      </c>
      <c r="AQ80" s="2">
        <v>870.0331034482759</v>
      </c>
      <c r="BJ80" s="2">
        <v>5437.706896551725</v>
      </c>
      <c r="BK80" s="2" t="s">
        <v>50</v>
      </c>
      <c r="BL80" s="2">
        <v>870.0331034482759</v>
      </c>
      <c r="BM80" s="2" t="s">
        <v>51</v>
      </c>
      <c r="BN80" s="2">
        <v>0.16</v>
      </c>
    </row>
    <row r="81">
      <c r="L81" s="4"/>
      <c r="M81" s="2" t="s">
        <v>48</v>
      </c>
      <c r="N81" s="2" t="s">
        <v>49</v>
      </c>
      <c r="O81" s="2">
        <v>1.0</v>
      </c>
      <c r="R81" s="2">
        <v>3924.637931034483</v>
      </c>
      <c r="S81" s="2" t="s">
        <v>50</v>
      </c>
      <c r="T81" s="2">
        <v>627.9420689655173</v>
      </c>
      <c r="U81" s="2" t="s">
        <v>51</v>
      </c>
      <c r="V81" s="2">
        <v>0.16</v>
      </c>
      <c r="W81" s="2" t="s">
        <v>148</v>
      </c>
      <c r="X81" s="2" t="s">
        <v>59</v>
      </c>
      <c r="Y81" s="2" t="s">
        <v>48</v>
      </c>
      <c r="Z81" s="2">
        <v>1.0</v>
      </c>
      <c r="AA81" s="2">
        <v>4552.58</v>
      </c>
      <c r="AB81" s="2" t="s">
        <v>54</v>
      </c>
      <c r="AC81" s="2">
        <v>197683.0</v>
      </c>
      <c r="AD81" s="2">
        <v>1.0</v>
      </c>
      <c r="AE81" s="2">
        <v>4552.58</v>
      </c>
      <c r="AF81" s="5">
        <v>0.0</v>
      </c>
      <c r="AI81" s="2" t="s">
        <v>148</v>
      </c>
      <c r="AJ81" s="2" t="s">
        <v>59</v>
      </c>
      <c r="AK81" s="2" t="s">
        <v>56</v>
      </c>
      <c r="AL81" s="2">
        <v>0.0</v>
      </c>
      <c r="AM81" s="2" t="s">
        <v>57</v>
      </c>
      <c r="AN81" s="2">
        <v>1.0</v>
      </c>
      <c r="AO81" s="2">
        <v>4552.58</v>
      </c>
      <c r="AP81" s="2">
        <v>3924.637931034483</v>
      </c>
      <c r="AQ81" s="2">
        <v>627.9420689655173</v>
      </c>
      <c r="BJ81" s="2">
        <v>3924.637931034483</v>
      </c>
      <c r="BK81" s="2" t="s">
        <v>50</v>
      </c>
      <c r="BL81" s="2">
        <v>627.9420689655173</v>
      </c>
      <c r="BM81" s="2" t="s">
        <v>51</v>
      </c>
      <c r="BN81" s="2">
        <v>0.16</v>
      </c>
    </row>
    <row r="82">
      <c r="L82" s="4"/>
      <c r="M82" s="2" t="s">
        <v>48</v>
      </c>
      <c r="N82" s="2" t="s">
        <v>49</v>
      </c>
      <c r="O82" s="2">
        <v>1.0</v>
      </c>
      <c r="R82" s="2">
        <v>11187.879310344828</v>
      </c>
      <c r="S82" s="2" t="s">
        <v>50</v>
      </c>
      <c r="T82" s="2">
        <v>1790.0606896551726</v>
      </c>
      <c r="U82" s="2" t="s">
        <v>51</v>
      </c>
      <c r="V82" s="2">
        <v>0.16</v>
      </c>
      <c r="W82" s="2" t="s">
        <v>149</v>
      </c>
      <c r="X82" s="2" t="s">
        <v>59</v>
      </c>
      <c r="Y82" s="2" t="s">
        <v>48</v>
      </c>
      <c r="Z82" s="2">
        <v>1.0</v>
      </c>
      <c r="AA82" s="2">
        <v>12977.94</v>
      </c>
      <c r="AB82" s="2" t="s">
        <v>54</v>
      </c>
      <c r="AC82" s="2">
        <v>197688.0</v>
      </c>
      <c r="AD82" s="2">
        <v>1.0</v>
      </c>
      <c r="AE82" s="2">
        <v>12977.94</v>
      </c>
      <c r="AF82" s="5">
        <v>0.0</v>
      </c>
      <c r="AI82" s="2" t="s">
        <v>149</v>
      </c>
      <c r="AJ82" s="2" t="s">
        <v>59</v>
      </c>
      <c r="AK82" s="2" t="s">
        <v>56</v>
      </c>
      <c r="AL82" s="2">
        <v>0.0</v>
      </c>
      <c r="AM82" s="2" t="s">
        <v>57</v>
      </c>
      <c r="AN82" s="2">
        <v>1.0</v>
      </c>
      <c r="AO82" s="2">
        <v>12977.94</v>
      </c>
      <c r="AP82" s="2">
        <v>11187.879310344828</v>
      </c>
      <c r="AQ82" s="2">
        <v>1790.0606896551726</v>
      </c>
      <c r="BJ82" s="2">
        <v>11187.879310344828</v>
      </c>
      <c r="BK82" s="2" t="s">
        <v>50</v>
      </c>
      <c r="BL82" s="2">
        <v>1790.0606896551726</v>
      </c>
      <c r="BM82" s="2" t="s">
        <v>51</v>
      </c>
      <c r="BN82" s="2">
        <v>0.16</v>
      </c>
    </row>
    <row r="83">
      <c r="L83" s="4"/>
      <c r="M83" s="2" t="s">
        <v>48</v>
      </c>
      <c r="N83" s="2" t="s">
        <v>49</v>
      </c>
      <c r="O83" s="2">
        <v>1.0</v>
      </c>
      <c r="R83" s="2">
        <v>3738.5</v>
      </c>
      <c r="S83" s="2" t="s">
        <v>50</v>
      </c>
      <c r="T83" s="2">
        <v>598.16</v>
      </c>
      <c r="U83" s="2" t="s">
        <v>51</v>
      </c>
      <c r="V83" s="2">
        <v>0.16</v>
      </c>
      <c r="W83" s="2" t="s">
        <v>150</v>
      </c>
      <c r="X83" s="2" t="s">
        <v>59</v>
      </c>
      <c r="Y83" s="2" t="s">
        <v>48</v>
      </c>
      <c r="Z83" s="2">
        <v>1.0</v>
      </c>
      <c r="AA83" s="2">
        <v>4336.66</v>
      </c>
      <c r="AB83" s="2" t="s">
        <v>54</v>
      </c>
      <c r="AC83" s="2">
        <v>199040.0</v>
      </c>
      <c r="AD83" s="2">
        <v>1.0</v>
      </c>
      <c r="AE83" s="2">
        <v>4336.66</v>
      </c>
      <c r="AF83" s="5">
        <v>0.0</v>
      </c>
      <c r="AI83" s="2" t="s">
        <v>150</v>
      </c>
      <c r="AJ83" s="2" t="s">
        <v>59</v>
      </c>
      <c r="AK83" s="2" t="s">
        <v>56</v>
      </c>
      <c r="AL83" s="2">
        <v>0.0</v>
      </c>
      <c r="AM83" s="2" t="s">
        <v>57</v>
      </c>
      <c r="AN83" s="2">
        <v>1.0</v>
      </c>
      <c r="AO83" s="2">
        <v>4336.66</v>
      </c>
      <c r="AP83" s="2">
        <v>3738.5</v>
      </c>
      <c r="AQ83" s="2">
        <v>598.16</v>
      </c>
      <c r="BJ83" s="2">
        <v>3738.5</v>
      </c>
      <c r="BK83" s="2" t="s">
        <v>50</v>
      </c>
      <c r="BL83" s="2">
        <v>598.16</v>
      </c>
      <c r="BM83" s="2" t="s">
        <v>51</v>
      </c>
      <c r="BN83" s="2">
        <v>0.16</v>
      </c>
    </row>
    <row r="84">
      <c r="L84" s="4"/>
      <c r="M84" s="2" t="s">
        <v>48</v>
      </c>
      <c r="N84" s="2" t="s">
        <v>49</v>
      </c>
      <c r="O84" s="2">
        <v>1.0</v>
      </c>
      <c r="R84" s="2">
        <v>3738.5</v>
      </c>
      <c r="S84" s="2" t="s">
        <v>50</v>
      </c>
      <c r="T84" s="2">
        <v>598.16</v>
      </c>
      <c r="U84" s="2" t="s">
        <v>51</v>
      </c>
      <c r="V84" s="2">
        <v>0.16</v>
      </c>
      <c r="W84" s="2" t="s">
        <v>151</v>
      </c>
      <c r="X84" s="2" t="s">
        <v>59</v>
      </c>
      <c r="Y84" s="2" t="s">
        <v>48</v>
      </c>
      <c r="Z84" s="2">
        <v>1.0</v>
      </c>
      <c r="AA84" s="2">
        <v>4336.66</v>
      </c>
      <c r="AB84" s="2" t="s">
        <v>54</v>
      </c>
      <c r="AC84" s="2">
        <v>199047.0</v>
      </c>
      <c r="AD84" s="2">
        <v>1.0</v>
      </c>
      <c r="AE84" s="2">
        <v>4336.66</v>
      </c>
      <c r="AF84" s="5">
        <v>0.0</v>
      </c>
      <c r="AI84" s="2" t="s">
        <v>151</v>
      </c>
      <c r="AJ84" s="2" t="s">
        <v>59</v>
      </c>
      <c r="AK84" s="2" t="s">
        <v>56</v>
      </c>
      <c r="AL84" s="2">
        <v>0.0</v>
      </c>
      <c r="AM84" s="2" t="s">
        <v>57</v>
      </c>
      <c r="AN84" s="2">
        <v>1.0</v>
      </c>
      <c r="AO84" s="2">
        <v>4336.66</v>
      </c>
      <c r="AP84" s="2">
        <v>3738.5</v>
      </c>
      <c r="AQ84" s="2">
        <v>598.16</v>
      </c>
      <c r="BJ84" s="2">
        <v>3738.5</v>
      </c>
      <c r="BK84" s="2" t="s">
        <v>50</v>
      </c>
      <c r="BL84" s="2">
        <v>598.16</v>
      </c>
      <c r="BM84" s="2" t="s">
        <v>51</v>
      </c>
      <c r="BN84" s="2">
        <v>0.16</v>
      </c>
    </row>
    <row r="85">
      <c r="L85" s="4"/>
      <c r="M85" s="2" t="s">
        <v>48</v>
      </c>
      <c r="N85" s="2" t="s">
        <v>49</v>
      </c>
      <c r="O85" s="2">
        <v>1.0</v>
      </c>
      <c r="R85" s="2">
        <v>5710.706896551725</v>
      </c>
      <c r="S85" s="2" t="s">
        <v>50</v>
      </c>
      <c r="T85" s="2">
        <v>913.713103448276</v>
      </c>
      <c r="U85" s="2" t="s">
        <v>51</v>
      </c>
      <c r="V85" s="2">
        <v>0.16</v>
      </c>
      <c r="W85" s="2" t="s">
        <v>152</v>
      </c>
      <c r="X85" s="2" t="s">
        <v>59</v>
      </c>
      <c r="Y85" s="2" t="s">
        <v>48</v>
      </c>
      <c r="Z85" s="2">
        <v>1.0</v>
      </c>
      <c r="AA85" s="2">
        <v>6624.42</v>
      </c>
      <c r="AB85" s="2" t="s">
        <v>54</v>
      </c>
      <c r="AC85" s="2">
        <v>199048.0</v>
      </c>
      <c r="AD85" s="2">
        <v>1.0</v>
      </c>
      <c r="AE85" s="2">
        <v>6624.42</v>
      </c>
      <c r="AF85" s="5">
        <v>0.0</v>
      </c>
      <c r="AI85" s="2" t="s">
        <v>152</v>
      </c>
      <c r="AJ85" s="2" t="s">
        <v>59</v>
      </c>
      <c r="AK85" s="2" t="s">
        <v>56</v>
      </c>
      <c r="AL85" s="2">
        <v>0.0</v>
      </c>
      <c r="AM85" s="2" t="s">
        <v>57</v>
      </c>
      <c r="AN85" s="2">
        <v>1.0</v>
      </c>
      <c r="AO85" s="2">
        <v>6624.42</v>
      </c>
      <c r="AP85" s="2">
        <v>5710.706896551725</v>
      </c>
      <c r="AQ85" s="2">
        <v>913.713103448276</v>
      </c>
      <c r="BJ85" s="2">
        <v>5710.706896551725</v>
      </c>
      <c r="BK85" s="2" t="s">
        <v>50</v>
      </c>
      <c r="BL85" s="2">
        <v>913.713103448276</v>
      </c>
      <c r="BM85" s="2" t="s">
        <v>51</v>
      </c>
      <c r="BN85" s="2">
        <v>0.16</v>
      </c>
    </row>
    <row r="86">
      <c r="L86" s="4"/>
      <c r="M86" s="2" t="s">
        <v>48</v>
      </c>
      <c r="N86" s="2" t="s">
        <v>49</v>
      </c>
      <c r="O86" s="2">
        <v>1.0</v>
      </c>
      <c r="R86" s="2">
        <v>3738.5</v>
      </c>
      <c r="S86" s="2" t="s">
        <v>50</v>
      </c>
      <c r="T86" s="2">
        <v>598.16</v>
      </c>
      <c r="U86" s="2" t="s">
        <v>51</v>
      </c>
      <c r="V86" s="2">
        <v>0.16</v>
      </c>
      <c r="W86" s="2" t="s">
        <v>153</v>
      </c>
      <c r="X86" s="2" t="s">
        <v>59</v>
      </c>
      <c r="Y86" s="2" t="s">
        <v>48</v>
      </c>
      <c r="Z86" s="2">
        <v>1.0</v>
      </c>
      <c r="AA86" s="2">
        <v>4336.66</v>
      </c>
      <c r="AB86" s="2" t="s">
        <v>54</v>
      </c>
      <c r="AC86" s="2">
        <v>199049.0</v>
      </c>
      <c r="AD86" s="2">
        <v>1.0</v>
      </c>
      <c r="AE86" s="2">
        <v>4336.66</v>
      </c>
      <c r="AF86" s="5">
        <v>0.0</v>
      </c>
      <c r="AI86" s="2" t="s">
        <v>153</v>
      </c>
      <c r="AJ86" s="2" t="s">
        <v>59</v>
      </c>
      <c r="AK86" s="2" t="s">
        <v>56</v>
      </c>
      <c r="AL86" s="2">
        <v>0.0</v>
      </c>
      <c r="AM86" s="2" t="s">
        <v>57</v>
      </c>
      <c r="AN86" s="2">
        <v>1.0</v>
      </c>
      <c r="AO86" s="2">
        <v>4336.66</v>
      </c>
      <c r="AP86" s="2">
        <v>3738.5</v>
      </c>
      <c r="AQ86" s="2">
        <v>598.16</v>
      </c>
      <c r="BJ86" s="2">
        <v>3738.5</v>
      </c>
      <c r="BK86" s="2" t="s">
        <v>50</v>
      </c>
      <c r="BL86" s="2">
        <v>598.16</v>
      </c>
      <c r="BM86" s="2" t="s">
        <v>51</v>
      </c>
      <c r="BN86" s="2">
        <v>0.16</v>
      </c>
    </row>
    <row r="87">
      <c r="L87" s="4"/>
      <c r="M87" s="2" t="s">
        <v>48</v>
      </c>
      <c r="N87" s="2" t="s">
        <v>49</v>
      </c>
      <c r="O87" s="2">
        <v>1.0</v>
      </c>
      <c r="R87" s="2">
        <v>7477.008620689656</v>
      </c>
      <c r="S87" s="2" t="s">
        <v>50</v>
      </c>
      <c r="T87" s="2">
        <v>1196.321379310345</v>
      </c>
      <c r="U87" s="2" t="s">
        <v>51</v>
      </c>
      <c r="V87" s="2">
        <v>0.16</v>
      </c>
      <c r="W87" s="2" t="s">
        <v>154</v>
      </c>
      <c r="X87" s="2" t="s">
        <v>59</v>
      </c>
      <c r="Y87" s="2" t="s">
        <v>48</v>
      </c>
      <c r="Z87" s="2">
        <v>1.0</v>
      </c>
      <c r="AA87" s="2">
        <v>8673.33</v>
      </c>
      <c r="AB87" s="2" t="s">
        <v>54</v>
      </c>
      <c r="AC87" s="2">
        <v>199332.0</v>
      </c>
      <c r="AD87" s="2">
        <v>1.0</v>
      </c>
      <c r="AE87" s="2">
        <v>8673.33</v>
      </c>
      <c r="AF87" s="5">
        <v>0.0</v>
      </c>
      <c r="AI87" s="2" t="s">
        <v>154</v>
      </c>
      <c r="AJ87" s="2" t="s">
        <v>59</v>
      </c>
      <c r="AK87" s="2" t="s">
        <v>56</v>
      </c>
      <c r="AL87" s="2">
        <v>0.0</v>
      </c>
      <c r="AM87" s="2" t="s">
        <v>57</v>
      </c>
      <c r="AN87" s="2">
        <v>1.0</v>
      </c>
      <c r="AO87" s="2">
        <v>8673.33</v>
      </c>
      <c r="AP87" s="2">
        <v>7477.008620689656</v>
      </c>
      <c r="AQ87" s="2">
        <v>1196.321379310345</v>
      </c>
      <c r="BJ87" s="2">
        <v>7477.008620689656</v>
      </c>
      <c r="BK87" s="2" t="s">
        <v>50</v>
      </c>
      <c r="BL87" s="2">
        <v>1196.321379310345</v>
      </c>
      <c r="BM87" s="2" t="s">
        <v>51</v>
      </c>
      <c r="BN87" s="2">
        <v>0.16</v>
      </c>
    </row>
    <row r="88">
      <c r="L88" s="4"/>
      <c r="M88" s="2" t="s">
        <v>48</v>
      </c>
      <c r="N88" s="2" t="s">
        <v>49</v>
      </c>
      <c r="O88" s="2">
        <v>1.0</v>
      </c>
      <c r="R88" s="2">
        <v>11479.41379310345</v>
      </c>
      <c r="S88" s="2" t="s">
        <v>50</v>
      </c>
      <c r="T88" s="2">
        <v>1836.706206896552</v>
      </c>
      <c r="U88" s="2" t="s">
        <v>51</v>
      </c>
      <c r="V88" s="2">
        <v>0.16</v>
      </c>
      <c r="W88" s="2" t="s">
        <v>155</v>
      </c>
      <c r="X88" s="2" t="s">
        <v>59</v>
      </c>
      <c r="Y88" s="2" t="s">
        <v>48</v>
      </c>
      <c r="Z88" s="2">
        <v>1.0</v>
      </c>
      <c r="AA88" s="2">
        <v>13316.12</v>
      </c>
      <c r="AB88" s="2" t="s">
        <v>54</v>
      </c>
      <c r="AC88" s="2">
        <v>200275.0</v>
      </c>
      <c r="AD88" s="2">
        <v>1.0</v>
      </c>
      <c r="AE88" s="2">
        <v>13316.12</v>
      </c>
      <c r="AF88" s="5">
        <v>0.0</v>
      </c>
      <c r="AI88" s="2" t="s">
        <v>155</v>
      </c>
      <c r="AJ88" s="2" t="s">
        <v>59</v>
      </c>
      <c r="AK88" s="2" t="s">
        <v>56</v>
      </c>
      <c r="AL88" s="2">
        <v>0.0</v>
      </c>
      <c r="AM88" s="2" t="s">
        <v>57</v>
      </c>
      <c r="AN88" s="2">
        <v>1.0</v>
      </c>
      <c r="AO88" s="2">
        <v>13316.12</v>
      </c>
      <c r="AP88" s="2">
        <v>11479.41379310345</v>
      </c>
      <c r="AQ88" s="2">
        <v>1836.706206896552</v>
      </c>
      <c r="BJ88" s="2">
        <v>11479.41379310345</v>
      </c>
      <c r="BK88" s="2" t="s">
        <v>50</v>
      </c>
      <c r="BL88" s="2">
        <v>1836.706206896552</v>
      </c>
      <c r="BM88" s="2" t="s">
        <v>51</v>
      </c>
      <c r="BN88" s="2">
        <v>0.16</v>
      </c>
    </row>
    <row r="89">
      <c r="L89" s="4"/>
      <c r="M89" s="2" t="s">
        <v>48</v>
      </c>
      <c r="N89" s="2" t="s">
        <v>49</v>
      </c>
      <c r="O89" s="2">
        <v>1.0</v>
      </c>
      <c r="R89" s="2">
        <v>5739.69827586207</v>
      </c>
      <c r="S89" s="2" t="s">
        <v>50</v>
      </c>
      <c r="T89" s="2">
        <v>918.3517241379312</v>
      </c>
      <c r="U89" s="2" t="s">
        <v>51</v>
      </c>
      <c r="V89" s="2">
        <v>0.16</v>
      </c>
      <c r="W89" s="2" t="s">
        <v>156</v>
      </c>
      <c r="X89" s="2" t="s">
        <v>59</v>
      </c>
      <c r="Y89" s="2" t="s">
        <v>48</v>
      </c>
      <c r="Z89" s="2">
        <v>1.0</v>
      </c>
      <c r="AA89" s="2">
        <v>6658.05</v>
      </c>
      <c r="AB89" s="2" t="s">
        <v>54</v>
      </c>
      <c r="AC89" s="2">
        <v>200310.0</v>
      </c>
      <c r="AD89" s="2">
        <v>1.0</v>
      </c>
      <c r="AE89" s="2">
        <v>6658.05</v>
      </c>
      <c r="AF89" s="5">
        <v>0.0</v>
      </c>
      <c r="AI89" s="2" t="s">
        <v>156</v>
      </c>
      <c r="AJ89" s="2" t="s">
        <v>59</v>
      </c>
      <c r="AK89" s="2" t="s">
        <v>56</v>
      </c>
      <c r="AL89" s="2">
        <v>0.0</v>
      </c>
      <c r="AM89" s="2" t="s">
        <v>57</v>
      </c>
      <c r="AN89" s="2">
        <v>1.0</v>
      </c>
      <c r="AO89" s="2">
        <v>6658.05</v>
      </c>
      <c r="AP89" s="2">
        <v>5739.69827586207</v>
      </c>
      <c r="AQ89" s="2">
        <v>918.3517241379312</v>
      </c>
      <c r="BJ89" s="2">
        <v>5739.69827586207</v>
      </c>
      <c r="BK89" s="2" t="s">
        <v>50</v>
      </c>
      <c r="BL89" s="2">
        <v>918.3517241379312</v>
      </c>
      <c r="BM89" s="2" t="s">
        <v>51</v>
      </c>
      <c r="BN89" s="2">
        <v>0.16</v>
      </c>
    </row>
    <row r="90">
      <c r="L90" s="4"/>
      <c r="M90" s="2" t="s">
        <v>48</v>
      </c>
      <c r="N90" s="2" t="s">
        <v>49</v>
      </c>
      <c r="O90" s="2">
        <v>1.0</v>
      </c>
      <c r="R90" s="2">
        <v>3738.5</v>
      </c>
      <c r="S90" s="2" t="s">
        <v>50</v>
      </c>
      <c r="T90" s="2">
        <v>598.16</v>
      </c>
      <c r="U90" s="2" t="s">
        <v>51</v>
      </c>
      <c r="V90" s="2">
        <v>0.16</v>
      </c>
      <c r="W90" s="2" t="s">
        <v>157</v>
      </c>
      <c r="X90" s="2" t="s">
        <v>59</v>
      </c>
      <c r="Y90" s="2" t="s">
        <v>48</v>
      </c>
      <c r="Z90" s="2">
        <v>1.0</v>
      </c>
      <c r="AA90" s="2">
        <v>4336.66</v>
      </c>
      <c r="AB90" s="2" t="s">
        <v>54</v>
      </c>
      <c r="AC90" s="2">
        <v>200687.0</v>
      </c>
      <c r="AD90" s="2">
        <v>1.0</v>
      </c>
      <c r="AE90" s="2">
        <v>4336.66</v>
      </c>
      <c r="AF90" s="5">
        <v>0.0</v>
      </c>
      <c r="AI90" s="2" t="s">
        <v>157</v>
      </c>
      <c r="AJ90" s="2" t="s">
        <v>59</v>
      </c>
      <c r="AK90" s="2" t="s">
        <v>56</v>
      </c>
      <c r="AL90" s="2">
        <v>0.0</v>
      </c>
      <c r="AM90" s="2" t="s">
        <v>57</v>
      </c>
      <c r="AN90" s="2">
        <v>1.0</v>
      </c>
      <c r="AO90" s="2">
        <v>4336.66</v>
      </c>
      <c r="AP90" s="2">
        <v>3738.5</v>
      </c>
      <c r="AQ90" s="2">
        <v>598.16</v>
      </c>
      <c r="BJ90" s="2">
        <v>3738.5</v>
      </c>
      <c r="BK90" s="2" t="s">
        <v>50</v>
      </c>
      <c r="BL90" s="2">
        <v>598.16</v>
      </c>
      <c r="BM90" s="2" t="s">
        <v>51</v>
      </c>
      <c r="BN90" s="2">
        <v>0.16</v>
      </c>
    </row>
    <row r="91">
      <c r="L91" s="4"/>
      <c r="M91" s="2" t="s">
        <v>48</v>
      </c>
      <c r="N91" s="2" t="s">
        <v>49</v>
      </c>
      <c r="O91" s="2">
        <v>1.0</v>
      </c>
      <c r="R91" s="2">
        <v>11479.41379310345</v>
      </c>
      <c r="S91" s="2" t="s">
        <v>50</v>
      </c>
      <c r="T91" s="2">
        <v>1836.706206896552</v>
      </c>
      <c r="U91" s="2" t="s">
        <v>51</v>
      </c>
      <c r="V91" s="2">
        <v>0.16</v>
      </c>
      <c r="W91" s="2" t="s">
        <v>158</v>
      </c>
      <c r="X91" s="2" t="s">
        <v>59</v>
      </c>
      <c r="Y91" s="2" t="s">
        <v>48</v>
      </c>
      <c r="Z91" s="2">
        <v>1.0</v>
      </c>
      <c r="AA91" s="2">
        <v>13316.12</v>
      </c>
      <c r="AB91" s="2" t="s">
        <v>54</v>
      </c>
      <c r="AC91" s="2">
        <v>200715.0</v>
      </c>
      <c r="AD91" s="2">
        <v>1.0</v>
      </c>
      <c r="AE91" s="2">
        <v>13316.12</v>
      </c>
      <c r="AF91" s="5">
        <v>0.0</v>
      </c>
      <c r="AI91" s="2" t="s">
        <v>158</v>
      </c>
      <c r="AJ91" s="2" t="s">
        <v>59</v>
      </c>
      <c r="AK91" s="2" t="s">
        <v>56</v>
      </c>
      <c r="AL91" s="2">
        <v>0.0</v>
      </c>
      <c r="AM91" s="2" t="s">
        <v>57</v>
      </c>
      <c r="AN91" s="2">
        <v>1.0</v>
      </c>
      <c r="AO91" s="2">
        <v>13316.12</v>
      </c>
      <c r="AP91" s="2">
        <v>11479.41379310345</v>
      </c>
      <c r="AQ91" s="2">
        <v>1836.706206896552</v>
      </c>
      <c r="BJ91" s="2">
        <v>11479.41379310345</v>
      </c>
      <c r="BK91" s="2" t="s">
        <v>50</v>
      </c>
      <c r="BL91" s="2">
        <v>1836.706206896552</v>
      </c>
      <c r="BM91" s="2" t="s">
        <v>51</v>
      </c>
      <c r="BN91" s="2">
        <v>0.16</v>
      </c>
    </row>
    <row r="92">
      <c r="L92" s="4"/>
      <c r="M92" s="2" t="s">
        <v>48</v>
      </c>
      <c r="N92" s="2" t="s">
        <v>49</v>
      </c>
      <c r="O92" s="2">
        <v>1.0</v>
      </c>
      <c r="R92" s="2">
        <v>3738.5</v>
      </c>
      <c r="S92" s="2" t="s">
        <v>50</v>
      </c>
      <c r="T92" s="2">
        <v>598.16</v>
      </c>
      <c r="U92" s="2" t="s">
        <v>51</v>
      </c>
      <c r="V92" s="2">
        <v>0.16</v>
      </c>
      <c r="W92" s="2" t="s">
        <v>159</v>
      </c>
      <c r="X92" s="2" t="s">
        <v>59</v>
      </c>
      <c r="Y92" s="2" t="s">
        <v>48</v>
      </c>
      <c r="Z92" s="2">
        <v>1.0</v>
      </c>
      <c r="AA92" s="2">
        <v>4336.66</v>
      </c>
      <c r="AB92" s="2" t="s">
        <v>54</v>
      </c>
      <c r="AC92" s="2">
        <v>200716.0</v>
      </c>
      <c r="AD92" s="2">
        <v>1.0</v>
      </c>
      <c r="AE92" s="2">
        <v>4336.66</v>
      </c>
      <c r="AF92" s="5">
        <v>0.0</v>
      </c>
      <c r="AI92" s="2" t="s">
        <v>159</v>
      </c>
      <c r="AJ92" s="2" t="s">
        <v>59</v>
      </c>
      <c r="AK92" s="2" t="s">
        <v>56</v>
      </c>
      <c r="AL92" s="2">
        <v>0.0</v>
      </c>
      <c r="AM92" s="2" t="s">
        <v>57</v>
      </c>
      <c r="AN92" s="2">
        <v>1.0</v>
      </c>
      <c r="AO92" s="2">
        <v>4336.66</v>
      </c>
      <c r="AP92" s="2">
        <v>3738.5</v>
      </c>
      <c r="AQ92" s="2">
        <v>598.16</v>
      </c>
      <c r="BJ92" s="2">
        <v>3738.5</v>
      </c>
      <c r="BK92" s="2" t="s">
        <v>50</v>
      </c>
      <c r="BL92" s="2">
        <v>598.16</v>
      </c>
      <c r="BM92" s="2" t="s">
        <v>51</v>
      </c>
      <c r="BN92" s="2">
        <v>0.16</v>
      </c>
    </row>
    <row r="93">
      <c r="L93" s="4"/>
      <c r="M93" s="2" t="s">
        <v>48</v>
      </c>
      <c r="N93" s="2" t="s">
        <v>49</v>
      </c>
      <c r="O93" s="2">
        <v>1.0</v>
      </c>
      <c r="R93" s="2">
        <v>54333.10344827587</v>
      </c>
      <c r="S93" s="2" t="s">
        <v>50</v>
      </c>
      <c r="T93" s="2">
        <v>8693.29655172414</v>
      </c>
      <c r="U93" s="2" t="s">
        <v>51</v>
      </c>
      <c r="V93" s="2">
        <v>0.16</v>
      </c>
      <c r="W93" s="2" t="s">
        <v>160</v>
      </c>
      <c r="X93" s="2" t="s">
        <v>59</v>
      </c>
      <c r="Y93" s="2" t="s">
        <v>48</v>
      </c>
      <c r="Z93" s="2">
        <v>1.0</v>
      </c>
      <c r="AA93" s="2">
        <v>63026.4</v>
      </c>
      <c r="AB93" s="2" t="s">
        <v>54</v>
      </c>
      <c r="AC93" s="2">
        <v>201512.0</v>
      </c>
      <c r="AD93" s="2">
        <v>1.0</v>
      </c>
      <c r="AE93" s="2">
        <v>63026.4</v>
      </c>
      <c r="AF93" s="5">
        <v>0.0</v>
      </c>
      <c r="AI93" s="2" t="s">
        <v>160</v>
      </c>
      <c r="AJ93" s="2" t="s">
        <v>59</v>
      </c>
      <c r="AK93" s="2" t="s">
        <v>56</v>
      </c>
      <c r="AL93" s="2">
        <v>0.0</v>
      </c>
      <c r="AM93" s="2" t="s">
        <v>57</v>
      </c>
      <c r="AN93" s="2">
        <v>1.0</v>
      </c>
      <c r="AO93" s="2">
        <v>63026.4</v>
      </c>
      <c r="AP93" s="2">
        <v>54333.10344827587</v>
      </c>
      <c r="AQ93" s="2">
        <v>8693.29655172414</v>
      </c>
      <c r="BJ93" s="2">
        <v>54333.10344827587</v>
      </c>
      <c r="BK93" s="2" t="s">
        <v>50</v>
      </c>
      <c r="BL93" s="2">
        <v>8693.29655172414</v>
      </c>
      <c r="BM93" s="2" t="s">
        <v>51</v>
      </c>
      <c r="BN93" s="2">
        <v>0.16</v>
      </c>
    </row>
    <row r="94">
      <c r="L94" s="4"/>
      <c r="M94" s="2" t="s">
        <v>48</v>
      </c>
      <c r="N94" s="2" t="s">
        <v>49</v>
      </c>
      <c r="O94" s="2">
        <v>1.0</v>
      </c>
      <c r="R94" s="2">
        <v>11718.89655172414</v>
      </c>
      <c r="S94" s="2" t="s">
        <v>50</v>
      </c>
      <c r="T94" s="2">
        <v>1875.0234482758624</v>
      </c>
      <c r="U94" s="2" t="s">
        <v>51</v>
      </c>
      <c r="V94" s="2">
        <v>0.16</v>
      </c>
      <c r="W94" s="2" t="s">
        <v>161</v>
      </c>
      <c r="X94" s="2" t="s">
        <v>59</v>
      </c>
      <c r="Y94" s="2" t="s">
        <v>48</v>
      </c>
      <c r="Z94" s="2">
        <v>1.0</v>
      </c>
      <c r="AA94" s="2">
        <v>13593.92</v>
      </c>
      <c r="AB94" s="2" t="s">
        <v>54</v>
      </c>
      <c r="AC94" s="2">
        <v>201551.0</v>
      </c>
      <c r="AD94" s="2">
        <v>1.0</v>
      </c>
      <c r="AE94" s="2">
        <v>13593.92</v>
      </c>
      <c r="AF94" s="5">
        <v>0.0</v>
      </c>
      <c r="AI94" s="2" t="s">
        <v>161</v>
      </c>
      <c r="AJ94" s="2" t="s">
        <v>59</v>
      </c>
      <c r="AK94" s="2" t="s">
        <v>56</v>
      </c>
      <c r="AL94" s="2">
        <v>0.0</v>
      </c>
      <c r="AM94" s="2" t="s">
        <v>57</v>
      </c>
      <c r="AN94" s="2">
        <v>1.0</v>
      </c>
      <c r="AO94" s="2">
        <v>13593.92</v>
      </c>
      <c r="AP94" s="2">
        <v>11718.89655172414</v>
      </c>
      <c r="AQ94" s="2">
        <v>1875.0234482758624</v>
      </c>
      <c r="BJ94" s="2">
        <v>11718.89655172414</v>
      </c>
      <c r="BK94" s="2" t="s">
        <v>50</v>
      </c>
      <c r="BL94" s="2">
        <v>1875.0234482758624</v>
      </c>
      <c r="BM94" s="2" t="s">
        <v>51</v>
      </c>
      <c r="BN94" s="2">
        <v>0.16</v>
      </c>
    </row>
    <row r="95">
      <c r="L95" s="4"/>
      <c r="M95" s="2" t="s">
        <v>48</v>
      </c>
      <c r="N95" s="2" t="s">
        <v>49</v>
      </c>
      <c r="O95" s="2">
        <v>1.0</v>
      </c>
      <c r="R95" s="2">
        <v>4901.077586206897</v>
      </c>
      <c r="S95" s="2" t="s">
        <v>50</v>
      </c>
      <c r="T95" s="2">
        <v>784.1724137931035</v>
      </c>
      <c r="U95" s="2" t="s">
        <v>51</v>
      </c>
      <c r="V95" s="2">
        <v>0.16</v>
      </c>
      <c r="W95" s="2" t="s">
        <v>162</v>
      </c>
      <c r="X95" s="2" t="s">
        <v>59</v>
      </c>
      <c r="Y95" s="2" t="s">
        <v>48</v>
      </c>
      <c r="Z95" s="2">
        <v>1.0</v>
      </c>
      <c r="AA95" s="2">
        <v>5685.25</v>
      </c>
      <c r="AB95" s="2" t="s">
        <v>54</v>
      </c>
      <c r="AC95" s="2">
        <v>201552.0</v>
      </c>
      <c r="AD95" s="2">
        <v>1.0</v>
      </c>
      <c r="AE95" s="2">
        <v>5685.25</v>
      </c>
      <c r="AF95" s="5">
        <v>0.0</v>
      </c>
      <c r="AI95" s="2" t="s">
        <v>162</v>
      </c>
      <c r="AJ95" s="2" t="s">
        <v>59</v>
      </c>
      <c r="AK95" s="2" t="s">
        <v>56</v>
      </c>
      <c r="AL95" s="2">
        <v>0.0</v>
      </c>
      <c r="AM95" s="2" t="s">
        <v>57</v>
      </c>
      <c r="AN95" s="2">
        <v>1.0</v>
      </c>
      <c r="AO95" s="2">
        <v>5685.25</v>
      </c>
      <c r="AP95" s="2">
        <v>4901.077586206897</v>
      </c>
      <c r="AQ95" s="2">
        <v>784.1724137931035</v>
      </c>
      <c r="BJ95" s="2">
        <v>4901.077586206897</v>
      </c>
      <c r="BK95" s="2" t="s">
        <v>50</v>
      </c>
      <c r="BL95" s="2">
        <v>784.1724137931035</v>
      </c>
      <c r="BM95" s="2" t="s">
        <v>51</v>
      </c>
      <c r="BN95" s="2">
        <v>0.16</v>
      </c>
    </row>
    <row r="96">
      <c r="L96" s="4"/>
      <c r="M96" s="2" t="s">
        <v>48</v>
      </c>
      <c r="N96" s="2" t="s">
        <v>49</v>
      </c>
      <c r="O96" s="2">
        <v>1.0</v>
      </c>
      <c r="R96" s="2">
        <v>7836.663793103449</v>
      </c>
      <c r="S96" s="2" t="s">
        <v>50</v>
      </c>
      <c r="T96" s="2">
        <v>1253.8662068965518</v>
      </c>
      <c r="U96" s="2" t="s">
        <v>51</v>
      </c>
      <c r="V96" s="2">
        <v>0.16</v>
      </c>
      <c r="W96" s="2" t="s">
        <v>163</v>
      </c>
      <c r="X96" s="2" t="s">
        <v>59</v>
      </c>
      <c r="Y96" s="2" t="s">
        <v>48</v>
      </c>
      <c r="Z96" s="2">
        <v>1.0</v>
      </c>
      <c r="AA96" s="2">
        <v>9090.53</v>
      </c>
      <c r="AB96" s="2" t="s">
        <v>54</v>
      </c>
      <c r="AC96" s="2">
        <v>201884.0</v>
      </c>
      <c r="AD96" s="2">
        <v>1.0</v>
      </c>
      <c r="AE96" s="2">
        <v>9090.53</v>
      </c>
      <c r="AF96" s="5">
        <v>0.0</v>
      </c>
      <c r="AI96" s="2" t="s">
        <v>163</v>
      </c>
      <c r="AJ96" s="2" t="s">
        <v>59</v>
      </c>
      <c r="AK96" s="2" t="s">
        <v>56</v>
      </c>
      <c r="AL96" s="2">
        <v>0.0</v>
      </c>
      <c r="AM96" s="2" t="s">
        <v>57</v>
      </c>
      <c r="AN96" s="2">
        <v>1.0</v>
      </c>
      <c r="AO96" s="2">
        <v>9090.53</v>
      </c>
      <c r="AP96" s="2">
        <v>7836.663793103449</v>
      </c>
      <c r="AQ96" s="2">
        <v>1253.8662068965518</v>
      </c>
      <c r="BJ96" s="2">
        <v>7836.663793103449</v>
      </c>
      <c r="BK96" s="2" t="s">
        <v>50</v>
      </c>
      <c r="BL96" s="2">
        <v>1253.8662068965518</v>
      </c>
      <c r="BM96" s="2" t="s">
        <v>51</v>
      </c>
      <c r="BN96" s="2">
        <v>0.16</v>
      </c>
    </row>
    <row r="97">
      <c r="L97" s="4"/>
      <c r="M97" s="2" t="s">
        <v>48</v>
      </c>
      <c r="N97" s="2" t="s">
        <v>49</v>
      </c>
      <c r="O97" s="2">
        <v>1.0</v>
      </c>
      <c r="R97" s="2">
        <v>3738.5</v>
      </c>
      <c r="S97" s="2" t="s">
        <v>50</v>
      </c>
      <c r="T97" s="2">
        <v>598.16</v>
      </c>
      <c r="U97" s="2" t="s">
        <v>51</v>
      </c>
      <c r="V97" s="2">
        <v>0.16</v>
      </c>
      <c r="W97" s="2" t="s">
        <v>164</v>
      </c>
      <c r="X97" s="2" t="s">
        <v>59</v>
      </c>
      <c r="Y97" s="2" t="s">
        <v>48</v>
      </c>
      <c r="Z97" s="2">
        <v>1.0</v>
      </c>
      <c r="AA97" s="2">
        <v>4336.66</v>
      </c>
      <c r="AB97" s="2" t="s">
        <v>54</v>
      </c>
      <c r="AC97" s="2">
        <v>203094.0</v>
      </c>
      <c r="AD97" s="2">
        <v>1.0</v>
      </c>
      <c r="AE97" s="2">
        <v>4336.66</v>
      </c>
      <c r="AF97" s="5">
        <v>0.0</v>
      </c>
      <c r="AI97" s="2" t="s">
        <v>164</v>
      </c>
      <c r="AJ97" s="2" t="s">
        <v>59</v>
      </c>
      <c r="AK97" s="2" t="s">
        <v>56</v>
      </c>
      <c r="AL97" s="2">
        <v>0.0</v>
      </c>
      <c r="AM97" s="2" t="s">
        <v>57</v>
      </c>
      <c r="AN97" s="2">
        <v>1.0</v>
      </c>
      <c r="AO97" s="2">
        <v>4336.66</v>
      </c>
      <c r="AP97" s="2">
        <v>3738.5</v>
      </c>
      <c r="AQ97" s="2">
        <v>598.16</v>
      </c>
      <c r="BJ97" s="2">
        <v>3738.5</v>
      </c>
      <c r="BK97" s="2" t="s">
        <v>50</v>
      </c>
      <c r="BL97" s="2">
        <v>598.16</v>
      </c>
      <c r="BM97" s="2" t="s">
        <v>51</v>
      </c>
      <c r="BN97" s="2">
        <v>0.16</v>
      </c>
    </row>
    <row r="98">
      <c r="L98" s="4"/>
      <c r="M98" s="2" t="s">
        <v>48</v>
      </c>
      <c r="N98" s="2" t="s">
        <v>49</v>
      </c>
      <c r="O98" s="2">
        <v>1.0</v>
      </c>
      <c r="R98" s="2">
        <v>3738.5</v>
      </c>
      <c r="S98" s="2" t="s">
        <v>50</v>
      </c>
      <c r="T98" s="2">
        <v>598.16</v>
      </c>
      <c r="U98" s="2" t="s">
        <v>51</v>
      </c>
      <c r="V98" s="2">
        <v>0.16</v>
      </c>
      <c r="W98" s="2" t="s">
        <v>165</v>
      </c>
      <c r="X98" s="2" t="s">
        <v>59</v>
      </c>
      <c r="Y98" s="2" t="s">
        <v>48</v>
      </c>
      <c r="Z98" s="2">
        <v>1.0</v>
      </c>
      <c r="AA98" s="2">
        <v>4336.66</v>
      </c>
      <c r="AB98" s="2" t="s">
        <v>54</v>
      </c>
      <c r="AC98" s="2">
        <v>203160.0</v>
      </c>
      <c r="AD98" s="2">
        <v>1.0</v>
      </c>
      <c r="AE98" s="2">
        <v>4336.66</v>
      </c>
      <c r="AF98" s="5">
        <v>0.0</v>
      </c>
      <c r="AI98" s="2" t="s">
        <v>165</v>
      </c>
      <c r="AJ98" s="2" t="s">
        <v>59</v>
      </c>
      <c r="AK98" s="2" t="s">
        <v>56</v>
      </c>
      <c r="AL98" s="2">
        <v>0.0</v>
      </c>
      <c r="AM98" s="2" t="s">
        <v>57</v>
      </c>
      <c r="AN98" s="2">
        <v>1.0</v>
      </c>
      <c r="AO98" s="2">
        <v>4336.66</v>
      </c>
      <c r="AP98" s="2">
        <v>3738.5</v>
      </c>
      <c r="AQ98" s="2">
        <v>598.16</v>
      </c>
      <c r="BJ98" s="2">
        <v>3738.5</v>
      </c>
      <c r="BK98" s="2" t="s">
        <v>50</v>
      </c>
      <c r="BL98" s="2">
        <v>598.16</v>
      </c>
      <c r="BM98" s="2" t="s">
        <v>51</v>
      </c>
      <c r="BN98" s="2">
        <v>0.16</v>
      </c>
    </row>
    <row r="99">
      <c r="L99" s="4"/>
      <c r="M99" s="2" t="s">
        <v>48</v>
      </c>
      <c r="N99" s="2" t="s">
        <v>49</v>
      </c>
      <c r="O99" s="2">
        <v>1.0</v>
      </c>
      <c r="R99" s="2">
        <v>10936.750000000002</v>
      </c>
      <c r="S99" s="2" t="s">
        <v>50</v>
      </c>
      <c r="T99" s="2">
        <v>1749.8800000000003</v>
      </c>
      <c r="U99" s="2" t="s">
        <v>51</v>
      </c>
      <c r="V99" s="2">
        <v>0.16</v>
      </c>
      <c r="W99" s="2" t="s">
        <v>166</v>
      </c>
      <c r="X99" s="2" t="s">
        <v>59</v>
      </c>
      <c r="Y99" s="2" t="s">
        <v>48</v>
      </c>
      <c r="Z99" s="2">
        <v>1.0</v>
      </c>
      <c r="AA99" s="2">
        <v>12686.630000000001</v>
      </c>
      <c r="AB99" s="2" t="s">
        <v>54</v>
      </c>
      <c r="AC99" s="2">
        <v>204555.0</v>
      </c>
      <c r="AD99" s="2">
        <v>1.0</v>
      </c>
      <c r="AE99" s="2">
        <v>12686.630000000001</v>
      </c>
      <c r="AF99" s="5">
        <v>0.0</v>
      </c>
      <c r="AI99" s="2" t="s">
        <v>166</v>
      </c>
      <c r="AJ99" s="2" t="s">
        <v>59</v>
      </c>
      <c r="AK99" s="2" t="s">
        <v>56</v>
      </c>
      <c r="AL99" s="2">
        <v>0.0</v>
      </c>
      <c r="AM99" s="2" t="s">
        <v>57</v>
      </c>
      <c r="AN99" s="2">
        <v>1.0</v>
      </c>
      <c r="AO99" s="2">
        <v>12686.630000000001</v>
      </c>
      <c r="AP99" s="2">
        <v>10936.750000000002</v>
      </c>
      <c r="AQ99" s="2">
        <v>1749.8800000000003</v>
      </c>
      <c r="BJ99" s="2">
        <v>10936.750000000002</v>
      </c>
      <c r="BK99" s="2" t="s">
        <v>50</v>
      </c>
      <c r="BL99" s="2">
        <v>1749.8800000000003</v>
      </c>
      <c r="BM99" s="2" t="s">
        <v>51</v>
      </c>
      <c r="BN99" s="2">
        <v>0.16</v>
      </c>
    </row>
    <row r="100">
      <c r="L100" s="4"/>
      <c r="M100" s="2" t="s">
        <v>48</v>
      </c>
      <c r="N100" s="2" t="s">
        <v>49</v>
      </c>
      <c r="O100" s="2">
        <v>1.0</v>
      </c>
      <c r="R100" s="2">
        <v>3272.025862068966</v>
      </c>
      <c r="S100" s="2" t="s">
        <v>50</v>
      </c>
      <c r="T100" s="2">
        <v>523.5241379310346</v>
      </c>
      <c r="U100" s="2" t="s">
        <v>51</v>
      </c>
      <c r="V100" s="2">
        <v>0.16</v>
      </c>
      <c r="W100" s="2" t="s">
        <v>167</v>
      </c>
      <c r="X100" s="2" t="s">
        <v>59</v>
      </c>
      <c r="Y100" s="2" t="s">
        <v>48</v>
      </c>
      <c r="Z100" s="2">
        <v>1.0</v>
      </c>
      <c r="AA100" s="2">
        <v>3795.55</v>
      </c>
      <c r="AB100" s="2" t="s">
        <v>54</v>
      </c>
      <c r="AC100" s="2">
        <v>204607.0</v>
      </c>
      <c r="AD100" s="2">
        <v>1.0</v>
      </c>
      <c r="AE100" s="2">
        <v>3795.55</v>
      </c>
      <c r="AF100" s="5">
        <v>0.0</v>
      </c>
      <c r="AI100" s="2" t="s">
        <v>167</v>
      </c>
      <c r="AJ100" s="2" t="s">
        <v>59</v>
      </c>
      <c r="AK100" s="2" t="s">
        <v>56</v>
      </c>
      <c r="AL100" s="2">
        <v>0.0</v>
      </c>
      <c r="AM100" s="2" t="s">
        <v>57</v>
      </c>
      <c r="AN100" s="2">
        <v>1.0</v>
      </c>
      <c r="AO100" s="2">
        <v>3795.55</v>
      </c>
      <c r="AP100" s="2">
        <v>3272.025862068966</v>
      </c>
      <c r="AQ100" s="2">
        <v>523.5241379310346</v>
      </c>
      <c r="BJ100" s="2">
        <v>3272.025862068966</v>
      </c>
      <c r="BK100" s="2" t="s">
        <v>50</v>
      </c>
      <c r="BL100" s="2">
        <v>523.5241379310346</v>
      </c>
      <c r="BM100" s="2" t="s">
        <v>51</v>
      </c>
      <c r="BN100" s="2">
        <v>0.16</v>
      </c>
    </row>
    <row r="101">
      <c r="L101" s="4"/>
      <c r="M101" s="2" t="s">
        <v>48</v>
      </c>
      <c r="N101" s="2" t="s">
        <v>49</v>
      </c>
      <c r="O101" s="2">
        <v>1.0</v>
      </c>
      <c r="R101" s="2">
        <v>5063.974137931034</v>
      </c>
      <c r="S101" s="2" t="s">
        <v>50</v>
      </c>
      <c r="T101" s="2">
        <v>810.2358620689655</v>
      </c>
      <c r="U101" s="2" t="s">
        <v>51</v>
      </c>
      <c r="V101" s="2">
        <v>0.16</v>
      </c>
      <c r="W101" s="2" t="s">
        <v>168</v>
      </c>
      <c r="X101" s="2" t="s">
        <v>59</v>
      </c>
      <c r="Y101" s="2" t="s">
        <v>48</v>
      </c>
      <c r="Z101" s="2">
        <v>1.0</v>
      </c>
      <c r="AA101" s="2">
        <v>5874.21</v>
      </c>
      <c r="AB101" s="2" t="s">
        <v>54</v>
      </c>
      <c r="AC101" s="2">
        <v>204626.0</v>
      </c>
      <c r="AD101" s="2">
        <v>1.0</v>
      </c>
      <c r="AE101" s="2">
        <v>5874.21</v>
      </c>
      <c r="AF101" s="5">
        <v>0.0</v>
      </c>
      <c r="AI101" s="2" t="s">
        <v>168</v>
      </c>
      <c r="AJ101" s="2" t="s">
        <v>59</v>
      </c>
      <c r="AK101" s="2" t="s">
        <v>56</v>
      </c>
      <c r="AL101" s="2">
        <v>0.0</v>
      </c>
      <c r="AM101" s="2" t="s">
        <v>57</v>
      </c>
      <c r="AN101" s="2">
        <v>1.0</v>
      </c>
      <c r="AO101" s="2">
        <v>5874.21</v>
      </c>
      <c r="AP101" s="2">
        <v>5063.974137931034</v>
      </c>
      <c r="AQ101" s="2">
        <v>810.2358620689655</v>
      </c>
      <c r="BJ101" s="2">
        <v>5063.974137931034</v>
      </c>
      <c r="BK101" s="2" t="s">
        <v>50</v>
      </c>
      <c r="BL101" s="2">
        <v>810.2358620689655</v>
      </c>
      <c r="BM101" s="2" t="s">
        <v>51</v>
      </c>
      <c r="BN101" s="2">
        <v>0.16</v>
      </c>
    </row>
    <row r="102">
      <c r="L102" s="4"/>
      <c r="M102" s="2" t="s">
        <v>48</v>
      </c>
      <c r="N102" s="2" t="s">
        <v>49</v>
      </c>
      <c r="O102" s="2">
        <v>1.0</v>
      </c>
      <c r="R102" s="2">
        <v>3329.9224137931037</v>
      </c>
      <c r="S102" s="2" t="s">
        <v>50</v>
      </c>
      <c r="T102" s="2">
        <v>532.7875862068965</v>
      </c>
      <c r="U102" s="2" t="s">
        <v>51</v>
      </c>
      <c r="V102" s="2">
        <v>0.16</v>
      </c>
      <c r="W102" s="2" t="s">
        <v>169</v>
      </c>
      <c r="X102" s="2" t="s">
        <v>59</v>
      </c>
      <c r="Y102" s="2" t="s">
        <v>48</v>
      </c>
      <c r="Z102" s="2">
        <v>1.0</v>
      </c>
      <c r="AA102" s="2">
        <v>3862.71</v>
      </c>
      <c r="AB102" s="2" t="s">
        <v>54</v>
      </c>
      <c r="AC102" s="2">
        <v>204710.0</v>
      </c>
      <c r="AD102" s="2">
        <v>1.0</v>
      </c>
      <c r="AE102" s="2">
        <v>3862.71</v>
      </c>
      <c r="AF102" s="5">
        <v>0.0</v>
      </c>
      <c r="AI102" s="2" t="s">
        <v>169</v>
      </c>
      <c r="AJ102" s="2" t="s">
        <v>59</v>
      </c>
      <c r="AK102" s="2" t="s">
        <v>56</v>
      </c>
      <c r="AL102" s="2">
        <v>0.0</v>
      </c>
      <c r="AM102" s="2" t="s">
        <v>57</v>
      </c>
      <c r="AN102" s="2">
        <v>1.0</v>
      </c>
      <c r="AO102" s="2">
        <v>3862.71</v>
      </c>
      <c r="AP102" s="2">
        <v>3329.9224137931037</v>
      </c>
      <c r="AQ102" s="2">
        <v>532.7875862068965</v>
      </c>
      <c r="BJ102" s="2">
        <v>3329.9224137931037</v>
      </c>
      <c r="BK102" s="2" t="s">
        <v>50</v>
      </c>
      <c r="BL102" s="2">
        <v>532.7875862068965</v>
      </c>
      <c r="BM102" s="2" t="s">
        <v>51</v>
      </c>
      <c r="BN102" s="2">
        <v>0.16</v>
      </c>
    </row>
    <row r="103">
      <c r="L103" s="4"/>
      <c r="M103" s="2" t="s">
        <v>48</v>
      </c>
      <c r="N103" s="2" t="s">
        <v>49</v>
      </c>
      <c r="O103" s="2">
        <v>1.0</v>
      </c>
      <c r="R103" s="2">
        <v>3768.491379310345</v>
      </c>
      <c r="S103" s="2" t="s">
        <v>50</v>
      </c>
      <c r="T103" s="2">
        <v>602.9586206896553</v>
      </c>
      <c r="U103" s="2" t="s">
        <v>51</v>
      </c>
      <c r="V103" s="2">
        <v>0.16</v>
      </c>
      <c r="W103" s="2" t="s">
        <v>170</v>
      </c>
      <c r="X103" s="2" t="s">
        <v>59</v>
      </c>
      <c r="Y103" s="2" t="s">
        <v>48</v>
      </c>
      <c r="Z103" s="2">
        <v>1.0</v>
      </c>
      <c r="AA103" s="2">
        <v>4371.45</v>
      </c>
      <c r="AB103" s="2" t="s">
        <v>54</v>
      </c>
      <c r="AC103" s="2">
        <v>204711.0</v>
      </c>
      <c r="AD103" s="2">
        <v>1.0</v>
      </c>
      <c r="AE103" s="2">
        <v>4371.45</v>
      </c>
      <c r="AF103" s="5">
        <v>0.0</v>
      </c>
      <c r="AI103" s="2" t="s">
        <v>170</v>
      </c>
      <c r="AJ103" s="2" t="s">
        <v>59</v>
      </c>
      <c r="AK103" s="2" t="s">
        <v>56</v>
      </c>
      <c r="AL103" s="2">
        <v>0.0</v>
      </c>
      <c r="AM103" s="2" t="s">
        <v>57</v>
      </c>
      <c r="AN103" s="2">
        <v>1.0</v>
      </c>
      <c r="AO103" s="2">
        <v>4371.45</v>
      </c>
      <c r="AP103" s="2">
        <v>3768.491379310345</v>
      </c>
      <c r="AQ103" s="2">
        <v>602.9586206896553</v>
      </c>
      <c r="BJ103" s="2">
        <v>3768.491379310345</v>
      </c>
      <c r="BK103" s="2" t="s">
        <v>50</v>
      </c>
      <c r="BL103" s="2">
        <v>602.9586206896553</v>
      </c>
      <c r="BM103" s="2" t="s">
        <v>51</v>
      </c>
      <c r="BN103" s="2">
        <v>0.16</v>
      </c>
    </row>
    <row r="104">
      <c r="L104" s="4"/>
      <c r="M104" s="2" t="s">
        <v>48</v>
      </c>
      <c r="N104" s="2" t="s">
        <v>49</v>
      </c>
      <c r="O104" s="2">
        <v>1.0</v>
      </c>
      <c r="R104" s="2">
        <v>10422.310344827587</v>
      </c>
      <c r="S104" s="2" t="s">
        <v>50</v>
      </c>
      <c r="T104" s="2">
        <v>1667.569655172414</v>
      </c>
      <c r="U104" s="2" t="s">
        <v>51</v>
      </c>
      <c r="V104" s="2">
        <v>0.16</v>
      </c>
      <c r="W104" s="2" t="s">
        <v>171</v>
      </c>
      <c r="X104" s="2" t="s">
        <v>59</v>
      </c>
      <c r="Y104" s="2" t="s">
        <v>48</v>
      </c>
      <c r="Z104" s="2">
        <v>1.0</v>
      </c>
      <c r="AA104" s="2">
        <v>12089.880000000001</v>
      </c>
      <c r="AB104" s="2" t="s">
        <v>54</v>
      </c>
      <c r="AC104" s="2">
        <v>204753.0</v>
      </c>
      <c r="AD104" s="2">
        <v>1.0</v>
      </c>
      <c r="AE104" s="2">
        <v>12089.880000000001</v>
      </c>
      <c r="AF104" s="5">
        <v>0.0</v>
      </c>
      <c r="AI104" s="2" t="s">
        <v>171</v>
      </c>
      <c r="AJ104" s="2" t="s">
        <v>59</v>
      </c>
      <c r="AK104" s="2" t="s">
        <v>56</v>
      </c>
      <c r="AL104" s="2">
        <v>0.0</v>
      </c>
      <c r="AM104" s="2" t="s">
        <v>57</v>
      </c>
      <c r="AN104" s="2">
        <v>1.0</v>
      </c>
      <c r="AO104" s="2">
        <v>12089.880000000001</v>
      </c>
      <c r="AP104" s="2">
        <v>10422.310344827587</v>
      </c>
      <c r="AQ104" s="2">
        <v>1667.569655172414</v>
      </c>
      <c r="BJ104" s="2">
        <v>10422.310344827587</v>
      </c>
      <c r="BK104" s="2" t="s">
        <v>50</v>
      </c>
      <c r="BL104" s="2">
        <v>1667.569655172414</v>
      </c>
      <c r="BM104" s="2" t="s">
        <v>51</v>
      </c>
      <c r="BN104" s="2">
        <v>0.16</v>
      </c>
    </row>
    <row r="105">
      <c r="A105" s="1">
        <v>10.0</v>
      </c>
      <c r="B105" s="2">
        <v>601.0</v>
      </c>
      <c r="C105" s="2" t="s">
        <v>141</v>
      </c>
      <c r="D105" s="2" t="s">
        <v>142</v>
      </c>
      <c r="E105" s="2" t="s">
        <v>143</v>
      </c>
      <c r="F105" s="2" t="s">
        <v>144</v>
      </c>
      <c r="G105" s="2">
        <v>601.0</v>
      </c>
      <c r="H105" s="2">
        <v>5.50076676E8</v>
      </c>
      <c r="I105" s="2">
        <v>182758.62000000002</v>
      </c>
      <c r="J105" s="2">
        <v>212000.0</v>
      </c>
      <c r="K105" s="2">
        <v>29241.38000000001</v>
      </c>
      <c r="L105" s="4">
        <v>45002.5</v>
      </c>
      <c r="M105" s="2" t="s">
        <v>48</v>
      </c>
      <c r="N105" s="2" t="s">
        <v>49</v>
      </c>
      <c r="O105" s="2">
        <v>1.0</v>
      </c>
      <c r="P105" s="2">
        <v>212000.0</v>
      </c>
      <c r="Q105" s="2">
        <v>212000.0</v>
      </c>
      <c r="R105" s="2">
        <v>1686.0</v>
      </c>
      <c r="S105" s="2" t="s">
        <v>50</v>
      </c>
      <c r="T105" s="2">
        <v>269.76</v>
      </c>
      <c r="U105" s="2" t="s">
        <v>51</v>
      </c>
      <c r="V105" s="2">
        <v>0.16</v>
      </c>
      <c r="W105" s="2" t="s">
        <v>172</v>
      </c>
      <c r="X105" s="2" t="s">
        <v>53</v>
      </c>
      <c r="Y105" s="2" t="s">
        <v>48</v>
      </c>
      <c r="Z105" s="2">
        <v>1.0</v>
      </c>
      <c r="AA105" s="2">
        <v>1955.76</v>
      </c>
      <c r="AB105" s="2" t="s">
        <v>54</v>
      </c>
      <c r="AC105" s="2" t="s">
        <v>173</v>
      </c>
      <c r="AD105" s="2">
        <v>1.0</v>
      </c>
      <c r="AE105" s="2">
        <v>1955.76</v>
      </c>
      <c r="AF105" s="5">
        <v>0.0</v>
      </c>
      <c r="AH105" s="2">
        <v>212000.0</v>
      </c>
      <c r="AI105" s="2" t="s">
        <v>172</v>
      </c>
      <c r="AJ105" s="2" t="s">
        <v>53</v>
      </c>
      <c r="AK105" s="2" t="s">
        <v>56</v>
      </c>
      <c r="AL105" s="2">
        <v>0.0</v>
      </c>
      <c r="AM105" s="2" t="s">
        <v>57</v>
      </c>
      <c r="AN105" s="2">
        <v>1.0</v>
      </c>
      <c r="AO105" s="2">
        <v>1955.76</v>
      </c>
      <c r="AP105" s="2">
        <v>1686.0</v>
      </c>
      <c r="AQ105" s="2">
        <v>269.76</v>
      </c>
      <c r="AR105" s="2" t="s">
        <v>142</v>
      </c>
      <c r="AS105" s="2" t="s">
        <v>141</v>
      </c>
      <c r="AT105" s="2" t="s">
        <v>144</v>
      </c>
      <c r="AU105" s="2" t="s">
        <v>143</v>
      </c>
      <c r="BJ105" s="2">
        <v>1686.0</v>
      </c>
      <c r="BK105" s="2" t="s">
        <v>50</v>
      </c>
      <c r="BL105" s="2">
        <v>269.76</v>
      </c>
      <c r="BM105" s="2" t="s">
        <v>51</v>
      </c>
      <c r="BN105" s="2">
        <v>0.16</v>
      </c>
    </row>
    <row r="106">
      <c r="L106" s="4"/>
      <c r="M106" s="2" t="s">
        <v>48</v>
      </c>
      <c r="N106" s="2" t="s">
        <v>49</v>
      </c>
      <c r="O106" s="2">
        <v>1.0</v>
      </c>
      <c r="R106" s="2">
        <v>7818.603448275862</v>
      </c>
      <c r="S106" s="2" t="s">
        <v>50</v>
      </c>
      <c r="T106" s="2">
        <v>1250.976551724138</v>
      </c>
      <c r="U106" s="2" t="s">
        <v>51</v>
      </c>
      <c r="V106" s="2">
        <v>0.16</v>
      </c>
      <c r="W106" s="2" t="s">
        <v>174</v>
      </c>
      <c r="X106" s="2" t="s">
        <v>59</v>
      </c>
      <c r="Y106" s="2" t="s">
        <v>48</v>
      </c>
      <c r="Z106" s="2">
        <v>1.0</v>
      </c>
      <c r="AA106" s="2">
        <v>9069.58</v>
      </c>
      <c r="AB106" s="2" t="s">
        <v>54</v>
      </c>
      <c r="AC106" s="2">
        <v>197880.0</v>
      </c>
      <c r="AD106" s="2">
        <v>1.0</v>
      </c>
      <c r="AE106" s="2">
        <v>9069.58</v>
      </c>
      <c r="AF106" s="5">
        <v>0.0</v>
      </c>
      <c r="AI106" s="2" t="s">
        <v>174</v>
      </c>
      <c r="AJ106" s="2" t="s">
        <v>59</v>
      </c>
      <c r="AK106" s="2" t="s">
        <v>56</v>
      </c>
      <c r="AL106" s="2">
        <v>0.0</v>
      </c>
      <c r="AM106" s="2" t="s">
        <v>57</v>
      </c>
      <c r="AN106" s="2">
        <v>1.0</v>
      </c>
      <c r="AO106" s="2">
        <v>9069.58</v>
      </c>
      <c r="AP106" s="2">
        <v>7818.603448275862</v>
      </c>
      <c r="AQ106" s="2">
        <v>1250.976551724138</v>
      </c>
      <c r="BJ106" s="2">
        <v>7818.603448275862</v>
      </c>
      <c r="BK106" s="2" t="s">
        <v>50</v>
      </c>
      <c r="BL106" s="2">
        <v>1250.976551724138</v>
      </c>
      <c r="BM106" s="2" t="s">
        <v>51</v>
      </c>
      <c r="BN106" s="2">
        <v>0.16</v>
      </c>
    </row>
    <row r="107">
      <c r="L107" s="4"/>
      <c r="M107" s="2" t="s">
        <v>48</v>
      </c>
      <c r="N107" s="2" t="s">
        <v>49</v>
      </c>
      <c r="O107" s="2">
        <v>1.0</v>
      </c>
      <c r="R107" s="2">
        <v>2852.3534482758623</v>
      </c>
      <c r="S107" s="2" t="s">
        <v>50</v>
      </c>
      <c r="T107" s="2">
        <v>456.376551724138</v>
      </c>
      <c r="U107" s="2" t="s">
        <v>51</v>
      </c>
      <c r="V107" s="2">
        <v>0.16</v>
      </c>
      <c r="W107" s="2" t="s">
        <v>175</v>
      </c>
      <c r="X107" s="2" t="s">
        <v>59</v>
      </c>
      <c r="Y107" s="2" t="s">
        <v>48</v>
      </c>
      <c r="Z107" s="2">
        <v>1.0</v>
      </c>
      <c r="AA107" s="2">
        <v>3308.73</v>
      </c>
      <c r="AB107" s="2" t="s">
        <v>54</v>
      </c>
      <c r="AC107" s="2">
        <v>197881.0</v>
      </c>
      <c r="AD107" s="2">
        <v>1.0</v>
      </c>
      <c r="AE107" s="2">
        <v>3308.73</v>
      </c>
      <c r="AF107" s="5">
        <v>0.0</v>
      </c>
      <c r="AI107" s="2" t="s">
        <v>175</v>
      </c>
      <c r="AJ107" s="2" t="s">
        <v>59</v>
      </c>
      <c r="AK107" s="2" t="s">
        <v>56</v>
      </c>
      <c r="AL107" s="2">
        <v>0.0</v>
      </c>
      <c r="AM107" s="2" t="s">
        <v>57</v>
      </c>
      <c r="AN107" s="2">
        <v>1.0</v>
      </c>
      <c r="AO107" s="2">
        <v>3308.73</v>
      </c>
      <c r="AP107" s="2">
        <v>2852.3534482758623</v>
      </c>
      <c r="AQ107" s="2">
        <v>456.376551724138</v>
      </c>
      <c r="BJ107" s="2">
        <v>2852.3534482758623</v>
      </c>
      <c r="BK107" s="2" t="s">
        <v>50</v>
      </c>
      <c r="BL107" s="2">
        <v>456.376551724138</v>
      </c>
      <c r="BM107" s="2" t="s">
        <v>51</v>
      </c>
      <c r="BN107" s="2">
        <v>0.16</v>
      </c>
    </row>
    <row r="108">
      <c r="L108" s="4"/>
      <c r="M108" s="2" t="s">
        <v>48</v>
      </c>
      <c r="N108" s="2" t="s">
        <v>49</v>
      </c>
      <c r="O108" s="2">
        <v>1.0</v>
      </c>
      <c r="R108" s="2">
        <v>8014.198275862069</v>
      </c>
      <c r="S108" s="2" t="s">
        <v>50</v>
      </c>
      <c r="T108" s="2">
        <v>1282.271724137931</v>
      </c>
      <c r="U108" s="2" t="s">
        <v>51</v>
      </c>
      <c r="V108" s="2">
        <v>0.16</v>
      </c>
      <c r="W108" s="2" t="s">
        <v>176</v>
      </c>
      <c r="X108" s="2" t="s">
        <v>59</v>
      </c>
      <c r="Y108" s="2" t="s">
        <v>48</v>
      </c>
      <c r="Z108" s="2">
        <v>1.0</v>
      </c>
      <c r="AA108" s="2">
        <v>9296.47</v>
      </c>
      <c r="AB108" s="2" t="s">
        <v>54</v>
      </c>
      <c r="AC108" s="2">
        <v>197890.0</v>
      </c>
      <c r="AD108" s="2">
        <v>1.0</v>
      </c>
      <c r="AE108" s="2">
        <v>9296.47</v>
      </c>
      <c r="AF108" s="5">
        <v>0.0</v>
      </c>
      <c r="AI108" s="2" t="s">
        <v>176</v>
      </c>
      <c r="AJ108" s="2" t="s">
        <v>59</v>
      </c>
      <c r="AK108" s="2" t="s">
        <v>56</v>
      </c>
      <c r="AL108" s="2">
        <v>0.0</v>
      </c>
      <c r="AM108" s="2" t="s">
        <v>57</v>
      </c>
      <c r="AN108" s="2">
        <v>1.0</v>
      </c>
      <c r="AO108" s="2">
        <v>9296.47</v>
      </c>
      <c r="AP108" s="2">
        <v>8014.198275862069</v>
      </c>
      <c r="AQ108" s="2">
        <v>1282.271724137931</v>
      </c>
      <c r="BJ108" s="2">
        <v>8014.198275862069</v>
      </c>
      <c r="BK108" s="2" t="s">
        <v>50</v>
      </c>
      <c r="BL108" s="2">
        <v>1282.271724137931</v>
      </c>
      <c r="BM108" s="2" t="s">
        <v>51</v>
      </c>
      <c r="BN108" s="2">
        <v>0.16</v>
      </c>
    </row>
    <row r="109">
      <c r="L109" s="4"/>
      <c r="M109" s="2" t="s">
        <v>48</v>
      </c>
      <c r="N109" s="2" t="s">
        <v>49</v>
      </c>
      <c r="O109" s="2">
        <v>1.0</v>
      </c>
      <c r="R109" s="2">
        <v>8014.198275862069</v>
      </c>
      <c r="S109" s="2" t="s">
        <v>50</v>
      </c>
      <c r="T109" s="2">
        <v>1282.271724137931</v>
      </c>
      <c r="U109" s="2" t="s">
        <v>51</v>
      </c>
      <c r="V109" s="2">
        <v>0.16</v>
      </c>
      <c r="W109" s="2" t="s">
        <v>177</v>
      </c>
      <c r="X109" s="2" t="s">
        <v>59</v>
      </c>
      <c r="Y109" s="2" t="s">
        <v>48</v>
      </c>
      <c r="Z109" s="2">
        <v>1.0</v>
      </c>
      <c r="AA109" s="2">
        <v>9296.47</v>
      </c>
      <c r="AB109" s="2" t="s">
        <v>54</v>
      </c>
      <c r="AC109" s="2">
        <v>197922.0</v>
      </c>
      <c r="AD109" s="2">
        <v>1.0</v>
      </c>
      <c r="AE109" s="2">
        <v>9296.47</v>
      </c>
      <c r="AF109" s="5">
        <v>0.0</v>
      </c>
      <c r="AI109" s="2" t="s">
        <v>177</v>
      </c>
      <c r="AJ109" s="2" t="s">
        <v>59</v>
      </c>
      <c r="AK109" s="2" t="s">
        <v>56</v>
      </c>
      <c r="AL109" s="2">
        <v>0.0</v>
      </c>
      <c r="AM109" s="2" t="s">
        <v>57</v>
      </c>
      <c r="AN109" s="2">
        <v>1.0</v>
      </c>
      <c r="AO109" s="2">
        <v>9296.47</v>
      </c>
      <c r="AP109" s="2">
        <v>8014.198275862069</v>
      </c>
      <c r="AQ109" s="2">
        <v>1282.271724137931</v>
      </c>
      <c r="BJ109" s="2">
        <v>8014.198275862069</v>
      </c>
      <c r="BK109" s="2" t="s">
        <v>50</v>
      </c>
      <c r="BL109" s="2">
        <v>1282.271724137931</v>
      </c>
      <c r="BM109" s="2" t="s">
        <v>51</v>
      </c>
      <c r="BN109" s="2">
        <v>0.16</v>
      </c>
    </row>
    <row r="110">
      <c r="L110" s="4"/>
      <c r="M110" s="2" t="s">
        <v>48</v>
      </c>
      <c r="N110" s="2" t="s">
        <v>49</v>
      </c>
      <c r="O110" s="2">
        <v>1.0</v>
      </c>
      <c r="R110" s="2">
        <v>11448.844827586208</v>
      </c>
      <c r="S110" s="2" t="s">
        <v>50</v>
      </c>
      <c r="T110" s="2">
        <v>1831.8151724137933</v>
      </c>
      <c r="U110" s="2" t="s">
        <v>51</v>
      </c>
      <c r="V110" s="2">
        <v>0.16</v>
      </c>
      <c r="W110" s="2" t="s">
        <v>178</v>
      </c>
      <c r="X110" s="2" t="s">
        <v>59</v>
      </c>
      <c r="Y110" s="2" t="s">
        <v>48</v>
      </c>
      <c r="Z110" s="2">
        <v>1.0</v>
      </c>
      <c r="AA110" s="2">
        <v>13280.66</v>
      </c>
      <c r="AB110" s="2" t="s">
        <v>54</v>
      </c>
      <c r="AC110" s="2">
        <v>197951.0</v>
      </c>
      <c r="AD110" s="2">
        <v>1.0</v>
      </c>
      <c r="AE110" s="2">
        <v>13280.66</v>
      </c>
      <c r="AF110" s="5">
        <v>0.0</v>
      </c>
      <c r="AI110" s="2" t="s">
        <v>178</v>
      </c>
      <c r="AJ110" s="2" t="s">
        <v>59</v>
      </c>
      <c r="AK110" s="2" t="s">
        <v>56</v>
      </c>
      <c r="AL110" s="2">
        <v>0.0</v>
      </c>
      <c r="AM110" s="2" t="s">
        <v>57</v>
      </c>
      <c r="AN110" s="2">
        <v>1.0</v>
      </c>
      <c r="AO110" s="2">
        <v>13280.66</v>
      </c>
      <c r="AP110" s="2">
        <v>11448.844827586208</v>
      </c>
      <c r="AQ110" s="2">
        <v>1831.8151724137933</v>
      </c>
      <c r="BJ110" s="2">
        <v>11448.844827586208</v>
      </c>
      <c r="BK110" s="2" t="s">
        <v>50</v>
      </c>
      <c r="BL110" s="2">
        <v>1831.8151724137933</v>
      </c>
      <c r="BM110" s="2" t="s">
        <v>51</v>
      </c>
      <c r="BN110" s="2">
        <v>0.16</v>
      </c>
    </row>
    <row r="111">
      <c r="L111" s="4"/>
      <c r="M111" s="2" t="s">
        <v>48</v>
      </c>
      <c r="N111" s="2" t="s">
        <v>49</v>
      </c>
      <c r="O111" s="2">
        <v>1.0</v>
      </c>
      <c r="R111" s="2">
        <v>1621.637931034483</v>
      </c>
      <c r="S111" s="2" t="s">
        <v>50</v>
      </c>
      <c r="T111" s="2">
        <v>259.4620689655173</v>
      </c>
      <c r="U111" s="2" t="s">
        <v>51</v>
      </c>
      <c r="V111" s="2">
        <v>0.16</v>
      </c>
      <c r="W111" s="2" t="s">
        <v>179</v>
      </c>
      <c r="X111" s="2" t="s">
        <v>59</v>
      </c>
      <c r="Y111" s="2" t="s">
        <v>48</v>
      </c>
      <c r="Z111" s="2">
        <v>1.0</v>
      </c>
      <c r="AA111" s="2">
        <v>1881.1000000000001</v>
      </c>
      <c r="AB111" s="2" t="s">
        <v>54</v>
      </c>
      <c r="AC111" s="2">
        <v>197952.0</v>
      </c>
      <c r="AD111" s="2">
        <v>1.0</v>
      </c>
      <c r="AE111" s="2">
        <v>1881.1000000000001</v>
      </c>
      <c r="AF111" s="5">
        <v>0.0</v>
      </c>
      <c r="AI111" s="2" t="s">
        <v>179</v>
      </c>
      <c r="AJ111" s="2" t="s">
        <v>59</v>
      </c>
      <c r="AK111" s="2" t="s">
        <v>56</v>
      </c>
      <c r="AL111" s="2">
        <v>0.0</v>
      </c>
      <c r="AM111" s="2" t="s">
        <v>57</v>
      </c>
      <c r="AN111" s="2">
        <v>1.0</v>
      </c>
      <c r="AO111" s="2">
        <v>1881.1000000000001</v>
      </c>
      <c r="AP111" s="2">
        <v>1621.637931034483</v>
      </c>
      <c r="AQ111" s="2">
        <v>259.4620689655173</v>
      </c>
      <c r="BJ111" s="2">
        <v>1621.637931034483</v>
      </c>
      <c r="BK111" s="2" t="s">
        <v>50</v>
      </c>
      <c r="BL111" s="2">
        <v>259.4620689655173</v>
      </c>
      <c r="BM111" s="2" t="s">
        <v>51</v>
      </c>
      <c r="BN111" s="2">
        <v>0.16</v>
      </c>
    </row>
    <row r="112">
      <c r="L112" s="4"/>
      <c r="M112" s="2" t="s">
        <v>48</v>
      </c>
      <c r="N112" s="2" t="s">
        <v>49</v>
      </c>
      <c r="O112" s="2">
        <v>1.0</v>
      </c>
      <c r="R112" s="2">
        <v>6852.862068965518</v>
      </c>
      <c r="S112" s="2" t="s">
        <v>50</v>
      </c>
      <c r="T112" s="2">
        <v>1096.457931034483</v>
      </c>
      <c r="U112" s="2" t="s">
        <v>51</v>
      </c>
      <c r="V112" s="2">
        <v>0.16</v>
      </c>
      <c r="W112" s="2" t="s">
        <v>180</v>
      </c>
      <c r="X112" s="2" t="s">
        <v>59</v>
      </c>
      <c r="Y112" s="2" t="s">
        <v>48</v>
      </c>
      <c r="Z112" s="2">
        <v>1.0</v>
      </c>
      <c r="AA112" s="2">
        <v>7949.320000000001</v>
      </c>
      <c r="AB112" s="2" t="s">
        <v>54</v>
      </c>
      <c r="AC112" s="2">
        <v>199441.0</v>
      </c>
      <c r="AD112" s="2">
        <v>1.0</v>
      </c>
      <c r="AE112" s="2">
        <v>7949.320000000001</v>
      </c>
      <c r="AF112" s="5">
        <v>0.0</v>
      </c>
      <c r="AI112" s="2" t="s">
        <v>180</v>
      </c>
      <c r="AJ112" s="2" t="s">
        <v>59</v>
      </c>
      <c r="AK112" s="2" t="s">
        <v>56</v>
      </c>
      <c r="AL112" s="2">
        <v>0.0</v>
      </c>
      <c r="AM112" s="2" t="s">
        <v>57</v>
      </c>
      <c r="AN112" s="2">
        <v>1.0</v>
      </c>
      <c r="AO112" s="2">
        <v>7949.320000000001</v>
      </c>
      <c r="AP112" s="2">
        <v>6852.862068965518</v>
      </c>
      <c r="AQ112" s="2">
        <v>1096.457931034483</v>
      </c>
      <c r="BJ112" s="2">
        <v>6852.862068965518</v>
      </c>
      <c r="BK112" s="2" t="s">
        <v>50</v>
      </c>
      <c r="BL112" s="2">
        <v>1096.457931034483</v>
      </c>
      <c r="BM112" s="2" t="s">
        <v>51</v>
      </c>
      <c r="BN112" s="2">
        <v>0.16</v>
      </c>
    </row>
    <row r="113">
      <c r="L113" s="4"/>
      <c r="M113" s="2" t="s">
        <v>48</v>
      </c>
      <c r="N113" s="2" t="s">
        <v>49</v>
      </c>
      <c r="O113" s="2">
        <v>1.0</v>
      </c>
      <c r="R113" s="2">
        <v>5710.706896551725</v>
      </c>
      <c r="S113" s="2" t="s">
        <v>50</v>
      </c>
      <c r="T113" s="2">
        <v>913.713103448276</v>
      </c>
      <c r="U113" s="2" t="s">
        <v>51</v>
      </c>
      <c r="V113" s="2">
        <v>0.16</v>
      </c>
      <c r="W113" s="2" t="s">
        <v>181</v>
      </c>
      <c r="X113" s="2" t="s">
        <v>59</v>
      </c>
      <c r="Y113" s="2" t="s">
        <v>48</v>
      </c>
      <c r="Z113" s="2">
        <v>1.0</v>
      </c>
      <c r="AA113" s="2">
        <v>6624.42</v>
      </c>
      <c r="AB113" s="2" t="s">
        <v>54</v>
      </c>
      <c r="AC113" s="2">
        <v>199442.0</v>
      </c>
      <c r="AD113" s="2">
        <v>1.0</v>
      </c>
      <c r="AE113" s="2">
        <v>6624.42</v>
      </c>
      <c r="AF113" s="5">
        <v>0.0</v>
      </c>
      <c r="AI113" s="2" t="s">
        <v>181</v>
      </c>
      <c r="AJ113" s="2" t="s">
        <v>59</v>
      </c>
      <c r="AK113" s="2" t="s">
        <v>56</v>
      </c>
      <c r="AL113" s="2">
        <v>0.0</v>
      </c>
      <c r="AM113" s="2" t="s">
        <v>57</v>
      </c>
      <c r="AN113" s="2">
        <v>1.0</v>
      </c>
      <c r="AO113" s="2">
        <v>6624.42</v>
      </c>
      <c r="AP113" s="2">
        <v>5710.706896551725</v>
      </c>
      <c r="AQ113" s="2">
        <v>913.713103448276</v>
      </c>
      <c r="BJ113" s="2">
        <v>5710.706896551725</v>
      </c>
      <c r="BK113" s="2" t="s">
        <v>50</v>
      </c>
      <c r="BL113" s="2">
        <v>913.713103448276</v>
      </c>
      <c r="BM113" s="2" t="s">
        <v>51</v>
      </c>
      <c r="BN113" s="2">
        <v>0.16</v>
      </c>
    </row>
    <row r="114">
      <c r="L114" s="4"/>
      <c r="M114" s="2" t="s">
        <v>48</v>
      </c>
      <c r="N114" s="2" t="s">
        <v>49</v>
      </c>
      <c r="O114" s="2">
        <v>1.0</v>
      </c>
      <c r="R114" s="2">
        <v>5199.922413793103</v>
      </c>
      <c r="S114" s="2" t="s">
        <v>50</v>
      </c>
      <c r="T114" s="2">
        <v>831.9875862068966</v>
      </c>
      <c r="U114" s="2" t="s">
        <v>51</v>
      </c>
      <c r="V114" s="2">
        <v>0.16</v>
      </c>
      <c r="W114" s="2" t="s">
        <v>182</v>
      </c>
      <c r="X114" s="2" t="s">
        <v>59</v>
      </c>
      <c r="Y114" s="2" t="s">
        <v>48</v>
      </c>
      <c r="Z114" s="2">
        <v>1.0</v>
      </c>
      <c r="AA114" s="2">
        <v>6031.91</v>
      </c>
      <c r="AB114" s="2" t="s">
        <v>54</v>
      </c>
      <c r="AC114" s="2">
        <v>199446.0</v>
      </c>
      <c r="AD114" s="2">
        <v>1.0</v>
      </c>
      <c r="AE114" s="2">
        <v>6031.91</v>
      </c>
      <c r="AF114" s="5">
        <v>0.0</v>
      </c>
      <c r="AI114" s="2" t="s">
        <v>182</v>
      </c>
      <c r="AJ114" s="2" t="s">
        <v>59</v>
      </c>
      <c r="AK114" s="2" t="s">
        <v>56</v>
      </c>
      <c r="AL114" s="2">
        <v>0.0</v>
      </c>
      <c r="AM114" s="2" t="s">
        <v>57</v>
      </c>
      <c r="AN114" s="2">
        <v>1.0</v>
      </c>
      <c r="AO114" s="2">
        <v>6031.91</v>
      </c>
      <c r="AP114" s="2">
        <v>5199.922413793103</v>
      </c>
      <c r="AQ114" s="2">
        <v>831.9875862068966</v>
      </c>
      <c r="BJ114" s="2">
        <v>5199.922413793103</v>
      </c>
      <c r="BK114" s="2" t="s">
        <v>50</v>
      </c>
      <c r="BL114" s="2">
        <v>831.9875862068966</v>
      </c>
      <c r="BM114" s="2" t="s">
        <v>51</v>
      </c>
      <c r="BN114" s="2">
        <v>0.16</v>
      </c>
    </row>
    <row r="115">
      <c r="L115" s="4"/>
      <c r="M115" s="2" t="s">
        <v>48</v>
      </c>
      <c r="N115" s="2" t="s">
        <v>49</v>
      </c>
      <c r="O115" s="2">
        <v>1.0</v>
      </c>
      <c r="R115" s="2">
        <v>1897.0086206896556</v>
      </c>
      <c r="S115" s="2" t="s">
        <v>50</v>
      </c>
      <c r="T115" s="2">
        <v>303.5213793103449</v>
      </c>
      <c r="U115" s="2" t="s">
        <v>51</v>
      </c>
      <c r="V115" s="2">
        <v>0.16</v>
      </c>
      <c r="W115" s="2" t="s">
        <v>183</v>
      </c>
      <c r="X115" s="2" t="s">
        <v>59</v>
      </c>
      <c r="Y115" s="2" t="s">
        <v>48</v>
      </c>
      <c r="Z115" s="2">
        <v>1.0</v>
      </c>
      <c r="AA115" s="2">
        <v>2200.53</v>
      </c>
      <c r="AB115" s="2" t="s">
        <v>54</v>
      </c>
      <c r="AC115" s="2">
        <v>199447.0</v>
      </c>
      <c r="AD115" s="2">
        <v>1.0</v>
      </c>
      <c r="AE115" s="2">
        <v>2200.53</v>
      </c>
      <c r="AF115" s="5">
        <v>0.0</v>
      </c>
      <c r="AI115" s="2" t="s">
        <v>183</v>
      </c>
      <c r="AJ115" s="2" t="s">
        <v>59</v>
      </c>
      <c r="AK115" s="2" t="s">
        <v>56</v>
      </c>
      <c r="AL115" s="2">
        <v>0.0</v>
      </c>
      <c r="AM115" s="2" t="s">
        <v>57</v>
      </c>
      <c r="AN115" s="2">
        <v>1.0</v>
      </c>
      <c r="AO115" s="2">
        <v>2200.53</v>
      </c>
      <c r="AP115" s="2">
        <v>1897.0086206896556</v>
      </c>
      <c r="AQ115" s="2">
        <v>303.5213793103449</v>
      </c>
      <c r="BJ115" s="2">
        <v>1897.0086206896556</v>
      </c>
      <c r="BK115" s="2" t="s">
        <v>50</v>
      </c>
      <c r="BL115" s="2">
        <v>303.5213793103449</v>
      </c>
      <c r="BM115" s="2" t="s">
        <v>51</v>
      </c>
      <c r="BN115" s="2">
        <v>0.16</v>
      </c>
    </row>
    <row r="116">
      <c r="L116" s="4"/>
      <c r="M116" s="2" t="s">
        <v>48</v>
      </c>
      <c r="N116" s="2" t="s">
        <v>49</v>
      </c>
      <c r="O116" s="2">
        <v>1.0</v>
      </c>
      <c r="R116" s="2">
        <v>1869.25</v>
      </c>
      <c r="S116" s="2" t="s">
        <v>50</v>
      </c>
      <c r="T116" s="2">
        <v>299.08</v>
      </c>
      <c r="U116" s="2" t="s">
        <v>51</v>
      </c>
      <c r="V116" s="2">
        <v>0.16</v>
      </c>
      <c r="W116" s="2" t="s">
        <v>184</v>
      </c>
      <c r="X116" s="2" t="s">
        <v>59</v>
      </c>
      <c r="Y116" s="2" t="s">
        <v>48</v>
      </c>
      <c r="Z116" s="2">
        <v>1.0</v>
      </c>
      <c r="AA116" s="2">
        <v>2168.33</v>
      </c>
      <c r="AB116" s="2" t="s">
        <v>54</v>
      </c>
      <c r="AC116" s="2">
        <v>200773.0</v>
      </c>
      <c r="AD116" s="2">
        <v>1.0</v>
      </c>
      <c r="AE116" s="2">
        <v>2168.33</v>
      </c>
      <c r="AF116" s="5">
        <v>0.0</v>
      </c>
      <c r="AI116" s="2" t="s">
        <v>184</v>
      </c>
      <c r="AJ116" s="2" t="s">
        <v>59</v>
      </c>
      <c r="AK116" s="2" t="s">
        <v>56</v>
      </c>
      <c r="AL116" s="2">
        <v>0.0</v>
      </c>
      <c r="AM116" s="2" t="s">
        <v>57</v>
      </c>
      <c r="AN116" s="2">
        <v>1.0</v>
      </c>
      <c r="AO116" s="2">
        <v>2168.33</v>
      </c>
      <c r="AP116" s="2">
        <v>1869.25</v>
      </c>
      <c r="AQ116" s="2">
        <v>299.08</v>
      </c>
      <c r="BJ116" s="2">
        <v>1869.25</v>
      </c>
      <c r="BK116" s="2" t="s">
        <v>50</v>
      </c>
      <c r="BL116" s="2">
        <v>299.08</v>
      </c>
      <c r="BM116" s="2" t="s">
        <v>51</v>
      </c>
      <c r="BN116" s="2">
        <v>0.16</v>
      </c>
    </row>
    <row r="117">
      <c r="L117" s="4"/>
      <c r="M117" s="2" t="s">
        <v>48</v>
      </c>
      <c r="N117" s="2" t="s">
        <v>49</v>
      </c>
      <c r="O117" s="2">
        <v>1.0</v>
      </c>
      <c r="R117" s="2">
        <v>1869.25</v>
      </c>
      <c r="S117" s="2" t="s">
        <v>50</v>
      </c>
      <c r="T117" s="2">
        <v>299.08</v>
      </c>
      <c r="U117" s="2" t="s">
        <v>51</v>
      </c>
      <c r="V117" s="2">
        <v>0.16</v>
      </c>
      <c r="W117" s="2" t="s">
        <v>185</v>
      </c>
      <c r="X117" s="2" t="s">
        <v>59</v>
      </c>
      <c r="Y117" s="2" t="s">
        <v>48</v>
      </c>
      <c r="Z117" s="2">
        <v>1.0</v>
      </c>
      <c r="AA117" s="2">
        <v>2168.33</v>
      </c>
      <c r="AB117" s="2" t="s">
        <v>54</v>
      </c>
      <c r="AC117" s="2">
        <v>200774.0</v>
      </c>
      <c r="AD117" s="2">
        <v>1.0</v>
      </c>
      <c r="AE117" s="2">
        <v>2168.33</v>
      </c>
      <c r="AF117" s="5">
        <v>0.0</v>
      </c>
      <c r="AI117" s="2" t="s">
        <v>185</v>
      </c>
      <c r="AJ117" s="2" t="s">
        <v>59</v>
      </c>
      <c r="AK117" s="2" t="s">
        <v>56</v>
      </c>
      <c r="AL117" s="2">
        <v>0.0</v>
      </c>
      <c r="AM117" s="2" t="s">
        <v>57</v>
      </c>
      <c r="AN117" s="2">
        <v>1.0</v>
      </c>
      <c r="AO117" s="2">
        <v>2168.33</v>
      </c>
      <c r="AP117" s="2">
        <v>1869.25</v>
      </c>
      <c r="AQ117" s="2">
        <v>299.08</v>
      </c>
      <c r="BJ117" s="2">
        <v>1869.25</v>
      </c>
      <c r="BK117" s="2" t="s">
        <v>50</v>
      </c>
      <c r="BL117" s="2">
        <v>299.08</v>
      </c>
      <c r="BM117" s="2" t="s">
        <v>51</v>
      </c>
      <c r="BN117" s="2">
        <v>0.16</v>
      </c>
    </row>
    <row r="118">
      <c r="L118" s="4"/>
      <c r="M118" s="2" t="s">
        <v>48</v>
      </c>
      <c r="N118" s="2" t="s">
        <v>49</v>
      </c>
      <c r="O118" s="2">
        <v>1.0</v>
      </c>
      <c r="R118" s="2">
        <v>9183.525862068966</v>
      </c>
      <c r="S118" s="2" t="s">
        <v>50</v>
      </c>
      <c r="T118" s="2">
        <v>1469.3641379310345</v>
      </c>
      <c r="U118" s="2" t="s">
        <v>51</v>
      </c>
      <c r="V118" s="2">
        <v>0.16</v>
      </c>
      <c r="W118" s="2" t="s">
        <v>186</v>
      </c>
      <c r="X118" s="2" t="s">
        <v>59</v>
      </c>
      <c r="Y118" s="2" t="s">
        <v>48</v>
      </c>
      <c r="Z118" s="2">
        <v>1.0</v>
      </c>
      <c r="AA118" s="2">
        <v>10652.89</v>
      </c>
      <c r="AB118" s="2" t="s">
        <v>54</v>
      </c>
      <c r="AC118" s="2">
        <v>200989.0</v>
      </c>
      <c r="AD118" s="2">
        <v>1.0</v>
      </c>
      <c r="AE118" s="2">
        <v>10652.89</v>
      </c>
      <c r="AF118" s="5">
        <v>0.0</v>
      </c>
      <c r="AI118" s="2" t="s">
        <v>186</v>
      </c>
      <c r="AJ118" s="2" t="s">
        <v>59</v>
      </c>
      <c r="AK118" s="2" t="s">
        <v>56</v>
      </c>
      <c r="AL118" s="2">
        <v>0.0</v>
      </c>
      <c r="AM118" s="2" t="s">
        <v>57</v>
      </c>
      <c r="AN118" s="2">
        <v>1.0</v>
      </c>
      <c r="AO118" s="2">
        <v>10652.89</v>
      </c>
      <c r="AP118" s="2">
        <v>9183.525862068966</v>
      </c>
      <c r="AQ118" s="2">
        <v>1469.3641379310345</v>
      </c>
      <c r="BJ118" s="2">
        <v>9183.525862068966</v>
      </c>
      <c r="BK118" s="2" t="s">
        <v>50</v>
      </c>
      <c r="BL118" s="2">
        <v>1469.3641379310345</v>
      </c>
      <c r="BM118" s="2" t="s">
        <v>51</v>
      </c>
      <c r="BN118" s="2">
        <v>0.16</v>
      </c>
    </row>
    <row r="119">
      <c r="L119" s="4"/>
      <c r="M119" s="2" t="s">
        <v>48</v>
      </c>
      <c r="N119" s="2" t="s">
        <v>49</v>
      </c>
      <c r="O119" s="2">
        <v>1.0</v>
      </c>
      <c r="R119" s="2">
        <v>5739.69827586207</v>
      </c>
      <c r="S119" s="2" t="s">
        <v>50</v>
      </c>
      <c r="T119" s="2">
        <v>918.3517241379312</v>
      </c>
      <c r="U119" s="2" t="s">
        <v>51</v>
      </c>
      <c r="V119" s="2">
        <v>0.16</v>
      </c>
      <c r="W119" s="2" t="s">
        <v>187</v>
      </c>
      <c r="X119" s="2" t="s">
        <v>59</v>
      </c>
      <c r="Y119" s="2" t="s">
        <v>48</v>
      </c>
      <c r="Z119" s="2">
        <v>1.0</v>
      </c>
      <c r="AA119" s="2">
        <v>6658.05</v>
      </c>
      <c r="AB119" s="2" t="s">
        <v>54</v>
      </c>
      <c r="AC119" s="2">
        <v>201957.0</v>
      </c>
      <c r="AD119" s="2">
        <v>1.0</v>
      </c>
      <c r="AE119" s="2">
        <v>6658.05</v>
      </c>
      <c r="AF119" s="5">
        <v>0.0</v>
      </c>
      <c r="AI119" s="2" t="s">
        <v>187</v>
      </c>
      <c r="AJ119" s="2" t="s">
        <v>59</v>
      </c>
      <c r="AK119" s="2" t="s">
        <v>56</v>
      </c>
      <c r="AL119" s="2">
        <v>0.0</v>
      </c>
      <c r="AM119" s="2" t="s">
        <v>57</v>
      </c>
      <c r="AN119" s="2">
        <v>1.0</v>
      </c>
      <c r="AO119" s="2">
        <v>6658.05</v>
      </c>
      <c r="AP119" s="2">
        <v>5739.69827586207</v>
      </c>
      <c r="AQ119" s="2">
        <v>918.3517241379312</v>
      </c>
      <c r="BJ119" s="2">
        <v>5739.69827586207</v>
      </c>
      <c r="BK119" s="2" t="s">
        <v>50</v>
      </c>
      <c r="BL119" s="2">
        <v>918.3517241379312</v>
      </c>
      <c r="BM119" s="2" t="s">
        <v>51</v>
      </c>
      <c r="BN119" s="2">
        <v>0.16</v>
      </c>
    </row>
    <row r="120">
      <c r="L120" s="4"/>
      <c r="M120" s="2" t="s">
        <v>48</v>
      </c>
      <c r="N120" s="2" t="s">
        <v>49</v>
      </c>
      <c r="O120" s="2">
        <v>1.0</v>
      </c>
      <c r="R120" s="2">
        <v>2302.4827586206898</v>
      </c>
      <c r="S120" s="2" t="s">
        <v>50</v>
      </c>
      <c r="T120" s="2">
        <v>368.39724137931034</v>
      </c>
      <c r="U120" s="2" t="s">
        <v>51</v>
      </c>
      <c r="V120" s="2">
        <v>0.16</v>
      </c>
      <c r="W120" s="2" t="s">
        <v>188</v>
      </c>
      <c r="X120" s="2" t="s">
        <v>59</v>
      </c>
      <c r="Y120" s="2" t="s">
        <v>48</v>
      </c>
      <c r="Z120" s="2">
        <v>1.0</v>
      </c>
      <c r="AA120" s="2">
        <v>2670.88</v>
      </c>
      <c r="AB120" s="2" t="s">
        <v>54</v>
      </c>
      <c r="AC120" s="2">
        <v>201958.0</v>
      </c>
      <c r="AD120" s="2">
        <v>1.0</v>
      </c>
      <c r="AE120" s="2">
        <v>2670.88</v>
      </c>
      <c r="AF120" s="5">
        <v>0.0</v>
      </c>
      <c r="AI120" s="2" t="s">
        <v>188</v>
      </c>
      <c r="AJ120" s="2" t="s">
        <v>59</v>
      </c>
      <c r="AK120" s="2" t="s">
        <v>56</v>
      </c>
      <c r="AL120" s="2">
        <v>0.0</v>
      </c>
      <c r="AM120" s="2" t="s">
        <v>57</v>
      </c>
      <c r="AN120" s="2">
        <v>1.0</v>
      </c>
      <c r="AO120" s="2">
        <v>2670.88</v>
      </c>
      <c r="AP120" s="2">
        <v>2302.4827586206898</v>
      </c>
      <c r="AQ120" s="2">
        <v>368.39724137931034</v>
      </c>
      <c r="BJ120" s="2">
        <v>2302.4827586206898</v>
      </c>
      <c r="BK120" s="2" t="s">
        <v>50</v>
      </c>
      <c r="BL120" s="2">
        <v>368.39724137931034</v>
      </c>
      <c r="BM120" s="2" t="s">
        <v>51</v>
      </c>
      <c r="BN120" s="2">
        <v>0.16</v>
      </c>
    </row>
    <row r="121">
      <c r="L121" s="4"/>
      <c r="M121" s="2" t="s">
        <v>48</v>
      </c>
      <c r="N121" s="2" t="s">
        <v>49</v>
      </c>
      <c r="O121" s="2">
        <v>1.0</v>
      </c>
      <c r="R121" s="2">
        <v>5431.025862068966</v>
      </c>
      <c r="S121" s="2" t="s">
        <v>50</v>
      </c>
      <c r="T121" s="2">
        <v>868.9641379310345</v>
      </c>
      <c r="U121" s="2" t="s">
        <v>51</v>
      </c>
      <c r="V121" s="2">
        <v>0.16</v>
      </c>
      <c r="W121" s="2" t="s">
        <v>189</v>
      </c>
      <c r="X121" s="2" t="s">
        <v>59</v>
      </c>
      <c r="Y121" s="2" t="s">
        <v>48</v>
      </c>
      <c r="Z121" s="2">
        <v>1.0</v>
      </c>
      <c r="AA121" s="2">
        <v>6299.99</v>
      </c>
      <c r="AB121" s="2" t="s">
        <v>54</v>
      </c>
      <c r="AC121" s="2">
        <v>201998.0</v>
      </c>
      <c r="AD121" s="2">
        <v>1.0</v>
      </c>
      <c r="AE121" s="2">
        <v>6299.99</v>
      </c>
      <c r="AF121" s="5">
        <v>0.0</v>
      </c>
      <c r="AI121" s="2" t="s">
        <v>189</v>
      </c>
      <c r="AJ121" s="2" t="s">
        <v>59</v>
      </c>
      <c r="AK121" s="2" t="s">
        <v>56</v>
      </c>
      <c r="AL121" s="2">
        <v>0.0</v>
      </c>
      <c r="AM121" s="2" t="s">
        <v>57</v>
      </c>
      <c r="AN121" s="2">
        <v>1.0</v>
      </c>
      <c r="AO121" s="2">
        <v>6299.99</v>
      </c>
      <c r="AP121" s="2">
        <v>5431.025862068966</v>
      </c>
      <c r="AQ121" s="2">
        <v>868.9641379310345</v>
      </c>
      <c r="BJ121" s="2">
        <v>5431.025862068966</v>
      </c>
      <c r="BK121" s="2" t="s">
        <v>50</v>
      </c>
      <c r="BL121" s="2">
        <v>868.9641379310345</v>
      </c>
      <c r="BM121" s="2" t="s">
        <v>51</v>
      </c>
      <c r="BN121" s="2">
        <v>0.16</v>
      </c>
    </row>
    <row r="122">
      <c r="L122" s="4"/>
      <c r="M122" s="2" t="s">
        <v>48</v>
      </c>
      <c r="N122" s="2" t="s">
        <v>49</v>
      </c>
      <c r="O122" s="2">
        <v>1.0</v>
      </c>
      <c r="R122" s="2">
        <v>14471.560344827589</v>
      </c>
      <c r="S122" s="2" t="s">
        <v>50</v>
      </c>
      <c r="T122" s="2">
        <v>2315.449655172414</v>
      </c>
      <c r="U122" s="2" t="s">
        <v>51</v>
      </c>
      <c r="V122" s="2">
        <v>0.16</v>
      </c>
      <c r="W122" s="2" t="s">
        <v>190</v>
      </c>
      <c r="X122" s="2" t="s">
        <v>59</v>
      </c>
      <c r="Y122" s="2" t="s">
        <v>48</v>
      </c>
      <c r="Z122" s="2">
        <v>1.0</v>
      </c>
      <c r="AA122" s="2">
        <v>16787.010000000002</v>
      </c>
      <c r="AB122" s="2" t="s">
        <v>54</v>
      </c>
      <c r="AC122" s="2">
        <v>202082.0</v>
      </c>
      <c r="AD122" s="2">
        <v>1.0</v>
      </c>
      <c r="AE122" s="2">
        <v>16787.010000000002</v>
      </c>
      <c r="AF122" s="5">
        <v>0.0</v>
      </c>
      <c r="AI122" s="2" t="s">
        <v>190</v>
      </c>
      <c r="AJ122" s="2" t="s">
        <v>59</v>
      </c>
      <c r="AK122" s="2" t="s">
        <v>56</v>
      </c>
      <c r="AL122" s="2">
        <v>0.0</v>
      </c>
      <c r="AM122" s="2" t="s">
        <v>57</v>
      </c>
      <c r="AN122" s="2">
        <v>1.0</v>
      </c>
      <c r="AO122" s="2">
        <v>16787.010000000002</v>
      </c>
      <c r="AP122" s="2">
        <v>14471.560344827589</v>
      </c>
      <c r="AQ122" s="2">
        <v>2315.449655172414</v>
      </c>
      <c r="BJ122" s="2">
        <v>14471.560344827589</v>
      </c>
      <c r="BK122" s="2" t="s">
        <v>50</v>
      </c>
      <c r="BL122" s="2">
        <v>2315.449655172414</v>
      </c>
      <c r="BM122" s="2" t="s">
        <v>51</v>
      </c>
      <c r="BN122" s="2">
        <v>0.16</v>
      </c>
    </row>
    <row r="123">
      <c r="L123" s="4"/>
      <c r="M123" s="2" t="s">
        <v>48</v>
      </c>
      <c r="N123" s="2" t="s">
        <v>49</v>
      </c>
      <c r="O123" s="2">
        <v>1.0</v>
      </c>
      <c r="R123" s="2">
        <v>4664.73275862069</v>
      </c>
      <c r="S123" s="2" t="s">
        <v>50</v>
      </c>
      <c r="T123" s="2">
        <v>746.3572413793105</v>
      </c>
      <c r="U123" s="2" t="s">
        <v>51</v>
      </c>
      <c r="V123" s="2">
        <v>0.16</v>
      </c>
      <c r="W123" s="2" t="s">
        <v>191</v>
      </c>
      <c r="X123" s="2" t="s">
        <v>59</v>
      </c>
      <c r="Y123" s="2" t="s">
        <v>48</v>
      </c>
      <c r="Z123" s="2">
        <v>1.0</v>
      </c>
      <c r="AA123" s="2">
        <v>5411.09</v>
      </c>
      <c r="AB123" s="2" t="s">
        <v>54</v>
      </c>
      <c r="AC123" s="2">
        <v>202136.0</v>
      </c>
      <c r="AD123" s="2">
        <v>1.0</v>
      </c>
      <c r="AE123" s="2">
        <v>5411.09</v>
      </c>
      <c r="AF123" s="5">
        <v>0.0</v>
      </c>
      <c r="AI123" s="2" t="s">
        <v>191</v>
      </c>
      <c r="AJ123" s="2" t="s">
        <v>59</v>
      </c>
      <c r="AK123" s="2" t="s">
        <v>56</v>
      </c>
      <c r="AL123" s="2">
        <v>0.0</v>
      </c>
      <c r="AM123" s="2" t="s">
        <v>57</v>
      </c>
      <c r="AN123" s="2">
        <v>1.0</v>
      </c>
      <c r="AO123" s="2">
        <v>5411.09</v>
      </c>
      <c r="AP123" s="2">
        <v>4664.73275862069</v>
      </c>
      <c r="AQ123" s="2">
        <v>746.3572413793105</v>
      </c>
      <c r="BJ123" s="2">
        <v>4664.73275862069</v>
      </c>
      <c r="BK123" s="2" t="s">
        <v>50</v>
      </c>
      <c r="BL123" s="2">
        <v>746.3572413793105</v>
      </c>
      <c r="BM123" s="2" t="s">
        <v>51</v>
      </c>
      <c r="BN123" s="2">
        <v>0.16</v>
      </c>
    </row>
    <row r="124">
      <c r="L124" s="4"/>
      <c r="M124" s="2" t="s">
        <v>48</v>
      </c>
      <c r="N124" s="2" t="s">
        <v>49</v>
      </c>
      <c r="O124" s="2">
        <v>1.0</v>
      </c>
      <c r="R124" s="2">
        <v>5199.922413793103</v>
      </c>
      <c r="S124" s="2" t="s">
        <v>50</v>
      </c>
      <c r="T124" s="2">
        <v>831.9875862068966</v>
      </c>
      <c r="U124" s="2" t="s">
        <v>51</v>
      </c>
      <c r="V124" s="2">
        <v>0.16</v>
      </c>
      <c r="W124" s="2" t="s">
        <v>192</v>
      </c>
      <c r="X124" s="2" t="s">
        <v>59</v>
      </c>
      <c r="Y124" s="2" t="s">
        <v>48</v>
      </c>
      <c r="Z124" s="2">
        <v>1.0</v>
      </c>
      <c r="AA124" s="2">
        <v>6031.91</v>
      </c>
      <c r="AB124" s="2" t="s">
        <v>54</v>
      </c>
      <c r="AC124" s="2">
        <v>202151.0</v>
      </c>
      <c r="AD124" s="2">
        <v>1.0</v>
      </c>
      <c r="AE124" s="2">
        <v>6031.91</v>
      </c>
      <c r="AF124" s="5">
        <v>0.0</v>
      </c>
      <c r="AI124" s="2" t="s">
        <v>192</v>
      </c>
      <c r="AJ124" s="2" t="s">
        <v>59</v>
      </c>
      <c r="AK124" s="2" t="s">
        <v>56</v>
      </c>
      <c r="AL124" s="2">
        <v>0.0</v>
      </c>
      <c r="AM124" s="2" t="s">
        <v>57</v>
      </c>
      <c r="AN124" s="2">
        <v>1.0</v>
      </c>
      <c r="AO124" s="2">
        <v>6031.91</v>
      </c>
      <c r="AP124" s="2">
        <v>5199.922413793103</v>
      </c>
      <c r="AQ124" s="2">
        <v>831.9875862068966</v>
      </c>
      <c r="BJ124" s="2">
        <v>5199.922413793103</v>
      </c>
      <c r="BK124" s="2" t="s">
        <v>50</v>
      </c>
      <c r="BL124" s="2">
        <v>831.9875862068966</v>
      </c>
      <c r="BM124" s="2" t="s">
        <v>51</v>
      </c>
      <c r="BN124" s="2">
        <v>0.16</v>
      </c>
    </row>
    <row r="125">
      <c r="L125" s="4"/>
      <c r="M125" s="2" t="s">
        <v>48</v>
      </c>
      <c r="N125" s="2" t="s">
        <v>49</v>
      </c>
      <c r="O125" s="2">
        <v>1.0</v>
      </c>
      <c r="R125" s="2">
        <v>5739.69827586207</v>
      </c>
      <c r="S125" s="2" t="s">
        <v>50</v>
      </c>
      <c r="T125" s="2">
        <v>918.3517241379312</v>
      </c>
      <c r="U125" s="2" t="s">
        <v>51</v>
      </c>
      <c r="V125" s="2">
        <v>0.16</v>
      </c>
      <c r="W125" s="2" t="s">
        <v>193</v>
      </c>
      <c r="X125" s="2" t="s">
        <v>59</v>
      </c>
      <c r="Y125" s="2" t="s">
        <v>48</v>
      </c>
      <c r="Z125" s="2">
        <v>1.0</v>
      </c>
      <c r="AA125" s="2">
        <v>6658.05</v>
      </c>
      <c r="AB125" s="2" t="s">
        <v>54</v>
      </c>
      <c r="AC125" s="2">
        <v>202153.0</v>
      </c>
      <c r="AD125" s="2">
        <v>1.0</v>
      </c>
      <c r="AE125" s="2">
        <v>6658.05</v>
      </c>
      <c r="AF125" s="5">
        <v>0.0</v>
      </c>
      <c r="AI125" s="2" t="s">
        <v>193</v>
      </c>
      <c r="AJ125" s="2" t="s">
        <v>59</v>
      </c>
      <c r="AK125" s="2" t="s">
        <v>56</v>
      </c>
      <c r="AL125" s="2">
        <v>0.0</v>
      </c>
      <c r="AM125" s="2" t="s">
        <v>57</v>
      </c>
      <c r="AN125" s="2">
        <v>1.0</v>
      </c>
      <c r="AO125" s="2">
        <v>6658.05</v>
      </c>
      <c r="AP125" s="2">
        <v>5739.69827586207</v>
      </c>
      <c r="AQ125" s="2">
        <v>918.3517241379312</v>
      </c>
      <c r="BJ125" s="2">
        <v>5739.69827586207</v>
      </c>
      <c r="BK125" s="2" t="s">
        <v>50</v>
      </c>
      <c r="BL125" s="2">
        <v>918.3517241379312</v>
      </c>
      <c r="BM125" s="2" t="s">
        <v>51</v>
      </c>
      <c r="BN125" s="2">
        <v>0.16</v>
      </c>
    </row>
    <row r="126">
      <c r="L126" s="4"/>
      <c r="M126" s="2" t="s">
        <v>48</v>
      </c>
      <c r="N126" s="2" t="s">
        <v>49</v>
      </c>
      <c r="O126" s="2">
        <v>1.0</v>
      </c>
      <c r="R126" s="2">
        <v>8035.577586206898</v>
      </c>
      <c r="S126" s="2" t="s">
        <v>50</v>
      </c>
      <c r="T126" s="2">
        <v>1285.6924137931037</v>
      </c>
      <c r="U126" s="2" t="s">
        <v>51</v>
      </c>
      <c r="V126" s="2">
        <v>0.16</v>
      </c>
      <c r="W126" s="2" t="s">
        <v>194</v>
      </c>
      <c r="X126" s="2" t="s">
        <v>59</v>
      </c>
      <c r="Y126" s="2" t="s">
        <v>48</v>
      </c>
      <c r="Z126" s="2">
        <v>1.0</v>
      </c>
      <c r="AA126" s="2">
        <v>9321.27</v>
      </c>
      <c r="AB126" s="2" t="s">
        <v>54</v>
      </c>
      <c r="AC126" s="2">
        <v>202182.0</v>
      </c>
      <c r="AD126" s="2">
        <v>1.0</v>
      </c>
      <c r="AE126" s="2">
        <v>9321.27</v>
      </c>
      <c r="AF126" s="5">
        <v>0.0</v>
      </c>
      <c r="AI126" s="2" t="s">
        <v>194</v>
      </c>
      <c r="AJ126" s="2" t="s">
        <v>59</v>
      </c>
      <c r="AK126" s="2" t="s">
        <v>56</v>
      </c>
      <c r="AL126" s="2">
        <v>0.0</v>
      </c>
      <c r="AM126" s="2" t="s">
        <v>57</v>
      </c>
      <c r="AN126" s="2">
        <v>1.0</v>
      </c>
      <c r="AO126" s="2">
        <v>9321.27</v>
      </c>
      <c r="AP126" s="2">
        <v>8035.577586206898</v>
      </c>
      <c r="AQ126" s="2">
        <v>1285.6924137931037</v>
      </c>
      <c r="BJ126" s="2">
        <v>8035.577586206898</v>
      </c>
      <c r="BK126" s="2" t="s">
        <v>50</v>
      </c>
      <c r="BL126" s="2">
        <v>1285.6924137931037</v>
      </c>
      <c r="BM126" s="2" t="s">
        <v>51</v>
      </c>
      <c r="BN126" s="2">
        <v>0.16</v>
      </c>
    </row>
    <row r="127">
      <c r="L127" s="4"/>
      <c r="M127" s="2" t="s">
        <v>48</v>
      </c>
      <c r="N127" s="2" t="s">
        <v>49</v>
      </c>
      <c r="O127" s="2">
        <v>1.0</v>
      </c>
      <c r="R127" s="2">
        <v>6659.836206896552</v>
      </c>
      <c r="S127" s="2" t="s">
        <v>50</v>
      </c>
      <c r="T127" s="2">
        <v>1065.5737931034482</v>
      </c>
      <c r="U127" s="2" t="s">
        <v>51</v>
      </c>
      <c r="V127" s="2">
        <v>0.16</v>
      </c>
      <c r="W127" s="2" t="s">
        <v>195</v>
      </c>
      <c r="X127" s="2" t="s">
        <v>59</v>
      </c>
      <c r="Y127" s="2" t="s">
        <v>48</v>
      </c>
      <c r="Z127" s="2">
        <v>1.0</v>
      </c>
      <c r="AA127" s="2">
        <v>7725.41</v>
      </c>
      <c r="AB127" s="2" t="s">
        <v>54</v>
      </c>
      <c r="AC127" s="2">
        <v>203511.0</v>
      </c>
      <c r="AD127" s="2">
        <v>1.0</v>
      </c>
      <c r="AE127" s="2">
        <v>7725.41</v>
      </c>
      <c r="AF127" s="5">
        <v>0.0</v>
      </c>
      <c r="AI127" s="2" t="s">
        <v>195</v>
      </c>
      <c r="AJ127" s="2" t="s">
        <v>59</v>
      </c>
      <c r="AK127" s="2" t="s">
        <v>56</v>
      </c>
      <c r="AL127" s="2">
        <v>0.0</v>
      </c>
      <c r="AM127" s="2" t="s">
        <v>57</v>
      </c>
      <c r="AN127" s="2">
        <v>1.0</v>
      </c>
      <c r="AO127" s="2">
        <v>7725.41</v>
      </c>
      <c r="AP127" s="2">
        <v>6659.836206896552</v>
      </c>
      <c r="AQ127" s="2">
        <v>1065.5737931034482</v>
      </c>
      <c r="BJ127" s="2">
        <v>6659.836206896552</v>
      </c>
      <c r="BK127" s="2" t="s">
        <v>50</v>
      </c>
      <c r="BL127" s="2">
        <v>1065.5737931034482</v>
      </c>
      <c r="BM127" s="2" t="s">
        <v>51</v>
      </c>
      <c r="BN127" s="2">
        <v>0.16</v>
      </c>
    </row>
    <row r="128">
      <c r="L128" s="4"/>
      <c r="M128" s="2" t="s">
        <v>48</v>
      </c>
      <c r="N128" s="2" t="s">
        <v>49</v>
      </c>
      <c r="O128" s="2">
        <v>1.0</v>
      </c>
      <c r="R128" s="2">
        <v>2891.336206896552</v>
      </c>
      <c r="S128" s="2" t="s">
        <v>50</v>
      </c>
      <c r="T128" s="2">
        <v>462.61379310344836</v>
      </c>
      <c r="U128" s="2" t="s">
        <v>51</v>
      </c>
      <c r="V128" s="2">
        <v>0.16</v>
      </c>
      <c r="W128" s="2" t="s">
        <v>196</v>
      </c>
      <c r="X128" s="2" t="s">
        <v>59</v>
      </c>
      <c r="Y128" s="2" t="s">
        <v>48</v>
      </c>
      <c r="Z128" s="2">
        <v>1.0</v>
      </c>
      <c r="AA128" s="2">
        <v>3353.9500000000003</v>
      </c>
      <c r="AB128" s="2" t="s">
        <v>54</v>
      </c>
      <c r="AC128" s="2">
        <v>203512.0</v>
      </c>
      <c r="AD128" s="2">
        <v>1.0</v>
      </c>
      <c r="AE128" s="2">
        <v>3353.9500000000003</v>
      </c>
      <c r="AF128" s="5">
        <v>0.0</v>
      </c>
      <c r="AI128" s="2" t="s">
        <v>196</v>
      </c>
      <c r="AJ128" s="2" t="s">
        <v>59</v>
      </c>
      <c r="AK128" s="2" t="s">
        <v>56</v>
      </c>
      <c r="AL128" s="2">
        <v>0.0</v>
      </c>
      <c r="AM128" s="2" t="s">
        <v>57</v>
      </c>
      <c r="AN128" s="2">
        <v>1.0</v>
      </c>
      <c r="AO128" s="2">
        <v>3353.9500000000003</v>
      </c>
      <c r="AP128" s="2">
        <v>2891.336206896552</v>
      </c>
      <c r="AQ128" s="2">
        <v>462.61379310344836</v>
      </c>
      <c r="BJ128" s="2">
        <v>2891.336206896552</v>
      </c>
      <c r="BK128" s="2" t="s">
        <v>50</v>
      </c>
      <c r="BL128" s="2">
        <v>462.61379310344836</v>
      </c>
      <c r="BM128" s="2" t="s">
        <v>51</v>
      </c>
      <c r="BN128" s="2">
        <v>0.16</v>
      </c>
    </row>
    <row r="129">
      <c r="L129" s="4"/>
      <c r="M129" s="2" t="s">
        <v>48</v>
      </c>
      <c r="N129" s="2" t="s">
        <v>49</v>
      </c>
      <c r="O129" s="2">
        <v>1.0</v>
      </c>
      <c r="R129" s="2">
        <v>5199.922413793103</v>
      </c>
      <c r="S129" s="2" t="s">
        <v>50</v>
      </c>
      <c r="T129" s="2">
        <v>831.9875862068966</v>
      </c>
      <c r="U129" s="2" t="s">
        <v>51</v>
      </c>
      <c r="V129" s="2">
        <v>0.16</v>
      </c>
      <c r="W129" s="2" t="s">
        <v>197</v>
      </c>
      <c r="X129" s="2" t="s">
        <v>59</v>
      </c>
      <c r="Y129" s="2" t="s">
        <v>48</v>
      </c>
      <c r="Z129" s="2">
        <v>1.0</v>
      </c>
      <c r="AA129" s="2">
        <v>6031.91</v>
      </c>
      <c r="AB129" s="2" t="s">
        <v>54</v>
      </c>
      <c r="AC129" s="2">
        <v>203670.0</v>
      </c>
      <c r="AD129" s="2">
        <v>1.0</v>
      </c>
      <c r="AE129" s="2">
        <v>6031.91</v>
      </c>
      <c r="AF129" s="5">
        <v>0.0</v>
      </c>
      <c r="AI129" s="2" t="s">
        <v>197</v>
      </c>
      <c r="AJ129" s="2" t="s">
        <v>59</v>
      </c>
      <c r="AK129" s="2" t="s">
        <v>56</v>
      </c>
      <c r="AL129" s="2">
        <v>0.0</v>
      </c>
      <c r="AM129" s="2" t="s">
        <v>57</v>
      </c>
      <c r="AN129" s="2">
        <v>1.0</v>
      </c>
      <c r="AO129" s="2">
        <v>6031.91</v>
      </c>
      <c r="AP129" s="2">
        <v>5199.922413793103</v>
      </c>
      <c r="AQ129" s="2">
        <v>831.9875862068966</v>
      </c>
      <c r="BJ129" s="2">
        <v>5199.922413793103</v>
      </c>
      <c r="BK129" s="2" t="s">
        <v>50</v>
      </c>
      <c r="BL129" s="2">
        <v>831.9875862068966</v>
      </c>
      <c r="BM129" s="2" t="s">
        <v>51</v>
      </c>
      <c r="BN129" s="2">
        <v>0.16</v>
      </c>
    </row>
    <row r="130">
      <c r="L130" s="4"/>
      <c r="M130" s="2" t="s">
        <v>48</v>
      </c>
      <c r="N130" s="2" t="s">
        <v>49</v>
      </c>
      <c r="O130" s="2">
        <v>1.0</v>
      </c>
      <c r="R130" s="2">
        <v>4088.2931034482763</v>
      </c>
      <c r="S130" s="2" t="s">
        <v>50</v>
      </c>
      <c r="T130" s="2">
        <v>654.1268965517243</v>
      </c>
      <c r="U130" s="2" t="s">
        <v>51</v>
      </c>
      <c r="V130" s="2">
        <v>0.16</v>
      </c>
      <c r="W130" s="2" t="s">
        <v>198</v>
      </c>
      <c r="X130" s="2" t="s">
        <v>59</v>
      </c>
      <c r="Y130" s="2" t="s">
        <v>48</v>
      </c>
      <c r="Z130" s="2">
        <v>1.0</v>
      </c>
      <c r="AA130" s="2">
        <v>4742.42</v>
      </c>
      <c r="AB130" s="2" t="s">
        <v>54</v>
      </c>
      <c r="AC130" s="2">
        <v>204857.0</v>
      </c>
      <c r="AD130" s="2">
        <v>1.0</v>
      </c>
      <c r="AE130" s="2">
        <v>4742.42</v>
      </c>
      <c r="AF130" s="5">
        <v>0.0</v>
      </c>
      <c r="AI130" s="2" t="s">
        <v>198</v>
      </c>
      <c r="AJ130" s="2" t="s">
        <v>59</v>
      </c>
      <c r="AK130" s="2" t="s">
        <v>56</v>
      </c>
      <c r="AL130" s="2">
        <v>0.0</v>
      </c>
      <c r="AM130" s="2" t="s">
        <v>57</v>
      </c>
      <c r="AN130" s="2">
        <v>1.0</v>
      </c>
      <c r="AO130" s="2">
        <v>4742.42</v>
      </c>
      <c r="AP130" s="2">
        <v>4088.2931034482763</v>
      </c>
      <c r="AQ130" s="2">
        <v>654.1268965517243</v>
      </c>
      <c r="BJ130" s="2">
        <v>4088.2931034482763</v>
      </c>
      <c r="BK130" s="2" t="s">
        <v>50</v>
      </c>
      <c r="BL130" s="2">
        <v>654.1268965517243</v>
      </c>
      <c r="BM130" s="2" t="s">
        <v>51</v>
      </c>
      <c r="BN130" s="2">
        <v>0.16</v>
      </c>
    </row>
    <row r="131">
      <c r="L131" s="4"/>
      <c r="M131" s="2" t="s">
        <v>48</v>
      </c>
      <c r="N131" s="2" t="s">
        <v>49</v>
      </c>
      <c r="O131" s="2">
        <v>1.0</v>
      </c>
      <c r="R131" s="2">
        <v>3329.9224137931037</v>
      </c>
      <c r="S131" s="2" t="s">
        <v>50</v>
      </c>
      <c r="T131" s="2">
        <v>532.7875862068965</v>
      </c>
      <c r="U131" s="2" t="s">
        <v>51</v>
      </c>
      <c r="V131" s="2">
        <v>0.16</v>
      </c>
      <c r="W131" s="2" t="s">
        <v>199</v>
      </c>
      <c r="X131" s="2" t="s">
        <v>59</v>
      </c>
      <c r="Y131" s="2" t="s">
        <v>48</v>
      </c>
      <c r="Z131" s="2">
        <v>1.0</v>
      </c>
      <c r="AA131" s="2">
        <v>3862.71</v>
      </c>
      <c r="AB131" s="2" t="s">
        <v>54</v>
      </c>
      <c r="AC131" s="2">
        <v>204870.0</v>
      </c>
      <c r="AD131" s="2">
        <v>1.0</v>
      </c>
      <c r="AE131" s="2">
        <v>3862.71</v>
      </c>
      <c r="AF131" s="5">
        <v>0.0</v>
      </c>
      <c r="AI131" s="2" t="s">
        <v>199</v>
      </c>
      <c r="AJ131" s="2" t="s">
        <v>59</v>
      </c>
      <c r="AK131" s="2" t="s">
        <v>56</v>
      </c>
      <c r="AL131" s="2">
        <v>0.0</v>
      </c>
      <c r="AM131" s="2" t="s">
        <v>57</v>
      </c>
      <c r="AN131" s="2">
        <v>1.0</v>
      </c>
      <c r="AO131" s="2">
        <v>3862.71</v>
      </c>
      <c r="AP131" s="2">
        <v>3329.9224137931037</v>
      </c>
      <c r="AQ131" s="2">
        <v>532.7875862068965</v>
      </c>
      <c r="BJ131" s="2">
        <v>3329.9224137931037</v>
      </c>
      <c r="BK131" s="2" t="s">
        <v>50</v>
      </c>
      <c r="BL131" s="2">
        <v>532.7875862068965</v>
      </c>
      <c r="BM131" s="2" t="s">
        <v>51</v>
      </c>
      <c r="BN131" s="2">
        <v>0.16</v>
      </c>
    </row>
    <row r="132">
      <c r="L132" s="4"/>
      <c r="M132" s="2" t="s">
        <v>48</v>
      </c>
      <c r="N132" s="2" t="s">
        <v>49</v>
      </c>
      <c r="O132" s="2">
        <v>1.0</v>
      </c>
      <c r="R132" s="2">
        <v>4710.620689655172</v>
      </c>
      <c r="S132" s="2" t="s">
        <v>50</v>
      </c>
      <c r="T132" s="2">
        <v>753.6993103448275</v>
      </c>
      <c r="U132" s="2" t="s">
        <v>51</v>
      </c>
      <c r="V132" s="2">
        <v>0.16</v>
      </c>
      <c r="W132" s="2" t="s">
        <v>200</v>
      </c>
      <c r="X132" s="2" t="s">
        <v>59</v>
      </c>
      <c r="Y132" s="2" t="s">
        <v>48</v>
      </c>
      <c r="Z132" s="2">
        <v>1.0</v>
      </c>
      <c r="AA132" s="2">
        <v>5464.32</v>
      </c>
      <c r="AB132" s="2" t="s">
        <v>54</v>
      </c>
      <c r="AC132" s="2">
        <v>204895.0</v>
      </c>
      <c r="AD132" s="2">
        <v>1.0</v>
      </c>
      <c r="AE132" s="2">
        <v>5464.32</v>
      </c>
      <c r="AF132" s="5">
        <v>0.0</v>
      </c>
      <c r="AI132" s="2" t="s">
        <v>200</v>
      </c>
      <c r="AJ132" s="2" t="s">
        <v>59</v>
      </c>
      <c r="AK132" s="2" t="s">
        <v>56</v>
      </c>
      <c r="AL132" s="2">
        <v>0.0</v>
      </c>
      <c r="AM132" s="2" t="s">
        <v>57</v>
      </c>
      <c r="AN132" s="2">
        <v>1.0</v>
      </c>
      <c r="AO132" s="2">
        <v>5464.32</v>
      </c>
      <c r="AP132" s="2">
        <v>4710.620689655172</v>
      </c>
      <c r="AQ132" s="2">
        <v>753.6993103448275</v>
      </c>
      <c r="BJ132" s="2">
        <v>4710.620689655172</v>
      </c>
      <c r="BK132" s="2" t="s">
        <v>50</v>
      </c>
      <c r="BL132" s="2">
        <v>753.6993103448275</v>
      </c>
      <c r="BM132" s="2" t="s">
        <v>51</v>
      </c>
      <c r="BN132" s="2">
        <v>0.16</v>
      </c>
    </row>
    <row r="133">
      <c r="L133" s="4"/>
      <c r="M133" s="2" t="s">
        <v>48</v>
      </c>
      <c r="N133" s="2" t="s">
        <v>49</v>
      </c>
      <c r="O133" s="2">
        <v>1.0</v>
      </c>
      <c r="R133" s="2">
        <v>2719.8275862068967</v>
      </c>
      <c r="S133" s="2" t="s">
        <v>50</v>
      </c>
      <c r="T133" s="2">
        <v>435.1724137931035</v>
      </c>
      <c r="U133" s="2" t="s">
        <v>51</v>
      </c>
      <c r="V133" s="2">
        <v>0.16</v>
      </c>
      <c r="W133" s="2" t="s">
        <v>201</v>
      </c>
      <c r="X133" s="2" t="s">
        <v>59</v>
      </c>
      <c r="Y133" s="2" t="s">
        <v>48</v>
      </c>
      <c r="Z133" s="2">
        <v>1.0</v>
      </c>
      <c r="AA133" s="2">
        <v>3155.0</v>
      </c>
      <c r="AB133" s="2" t="s">
        <v>54</v>
      </c>
      <c r="AC133" s="2">
        <v>204936.0</v>
      </c>
      <c r="AD133" s="2">
        <v>1.0</v>
      </c>
      <c r="AE133" s="2">
        <v>3155.0</v>
      </c>
      <c r="AF133" s="5">
        <v>0.0</v>
      </c>
      <c r="AI133" s="2" t="s">
        <v>201</v>
      </c>
      <c r="AJ133" s="2" t="s">
        <v>59</v>
      </c>
      <c r="AK133" s="2" t="s">
        <v>56</v>
      </c>
      <c r="AL133" s="2">
        <v>0.0</v>
      </c>
      <c r="AM133" s="2" t="s">
        <v>57</v>
      </c>
      <c r="AN133" s="2">
        <v>1.0</v>
      </c>
      <c r="AO133" s="2">
        <v>3155.0</v>
      </c>
      <c r="AP133" s="2">
        <v>2719.8275862068967</v>
      </c>
      <c r="AQ133" s="2">
        <v>435.1724137931035</v>
      </c>
      <c r="BJ133" s="2">
        <v>2719.8275862068967</v>
      </c>
      <c r="BK133" s="2" t="s">
        <v>50</v>
      </c>
      <c r="BL133" s="2">
        <v>435.1724137931035</v>
      </c>
      <c r="BM133" s="2" t="s">
        <v>51</v>
      </c>
      <c r="BN133" s="2">
        <v>0.16</v>
      </c>
    </row>
    <row r="134">
      <c r="L134" s="4"/>
      <c r="M134" s="2" t="s">
        <v>48</v>
      </c>
      <c r="N134" s="2" t="s">
        <v>49</v>
      </c>
      <c r="O134" s="2">
        <v>1.0</v>
      </c>
      <c r="R134" s="2">
        <v>1832.793103448276</v>
      </c>
      <c r="S134" s="2" t="s">
        <v>50</v>
      </c>
      <c r="T134" s="2">
        <v>293.24689655172415</v>
      </c>
      <c r="U134" s="2" t="s">
        <v>51</v>
      </c>
      <c r="V134" s="2">
        <v>0.16</v>
      </c>
      <c r="W134" s="2" t="s">
        <v>202</v>
      </c>
      <c r="X134" s="2" t="s">
        <v>59</v>
      </c>
      <c r="Y134" s="2" t="s">
        <v>48</v>
      </c>
      <c r="Z134" s="2">
        <v>1.0</v>
      </c>
      <c r="AA134" s="2">
        <v>2126.04</v>
      </c>
      <c r="AB134" s="2" t="s">
        <v>54</v>
      </c>
      <c r="AC134" s="2">
        <v>205000.0</v>
      </c>
      <c r="AD134" s="2">
        <v>1.0</v>
      </c>
      <c r="AE134" s="2">
        <v>2126.04</v>
      </c>
      <c r="AF134" s="5">
        <v>0.0</v>
      </c>
      <c r="AI134" s="2" t="s">
        <v>202</v>
      </c>
      <c r="AJ134" s="2" t="s">
        <v>59</v>
      </c>
      <c r="AK134" s="2" t="s">
        <v>56</v>
      </c>
      <c r="AL134" s="2">
        <v>0.0</v>
      </c>
      <c r="AM134" s="2" t="s">
        <v>57</v>
      </c>
      <c r="AN134" s="2">
        <v>1.0</v>
      </c>
      <c r="AO134" s="2">
        <v>2126.04</v>
      </c>
      <c r="AP134" s="2">
        <v>1832.793103448276</v>
      </c>
      <c r="AQ134" s="2">
        <v>293.24689655172415</v>
      </c>
      <c r="BJ134" s="2">
        <v>1832.793103448276</v>
      </c>
      <c r="BK134" s="2" t="s">
        <v>50</v>
      </c>
      <c r="BL134" s="2">
        <v>293.24689655172415</v>
      </c>
      <c r="BM134" s="2" t="s">
        <v>51</v>
      </c>
      <c r="BN134" s="2">
        <v>0.16</v>
      </c>
    </row>
    <row r="135">
      <c r="L135" s="4"/>
      <c r="M135" s="2" t="s">
        <v>48</v>
      </c>
      <c r="N135" s="2" t="s">
        <v>49</v>
      </c>
      <c r="O135" s="2">
        <v>1.0</v>
      </c>
      <c r="R135" s="2">
        <v>7545.094827586207</v>
      </c>
      <c r="S135" s="2" t="s">
        <v>50</v>
      </c>
      <c r="T135" s="2">
        <v>1207.2151724137932</v>
      </c>
      <c r="U135" s="2" t="s">
        <v>51</v>
      </c>
      <c r="V135" s="2">
        <v>0.16</v>
      </c>
      <c r="W135" s="2" t="s">
        <v>203</v>
      </c>
      <c r="X135" s="2" t="s">
        <v>59</v>
      </c>
      <c r="Y135" s="2" t="s">
        <v>48</v>
      </c>
      <c r="Z135" s="2">
        <v>1.0</v>
      </c>
      <c r="AA135" s="2">
        <v>8752.31</v>
      </c>
      <c r="AB135" s="2" t="s">
        <v>54</v>
      </c>
      <c r="AC135" s="2">
        <v>205001.0</v>
      </c>
      <c r="AD135" s="2">
        <v>1.0</v>
      </c>
      <c r="AE135" s="2">
        <v>8752.31</v>
      </c>
      <c r="AF135" s="5">
        <v>0.0</v>
      </c>
      <c r="AI135" s="2" t="s">
        <v>203</v>
      </c>
      <c r="AJ135" s="2" t="s">
        <v>59</v>
      </c>
      <c r="AK135" s="2" t="s">
        <v>56</v>
      </c>
      <c r="AL135" s="2">
        <v>0.0</v>
      </c>
      <c r="AM135" s="2" t="s">
        <v>57</v>
      </c>
      <c r="AN135" s="2">
        <v>1.0</v>
      </c>
      <c r="AO135" s="2">
        <v>8752.31</v>
      </c>
      <c r="AP135" s="2">
        <v>7545.094827586207</v>
      </c>
      <c r="AQ135" s="2">
        <v>1207.2151724137932</v>
      </c>
      <c r="BJ135" s="2">
        <v>7545.094827586207</v>
      </c>
      <c r="BK135" s="2" t="s">
        <v>50</v>
      </c>
      <c r="BL135" s="2">
        <v>1207.2151724137932</v>
      </c>
      <c r="BM135" s="2" t="s">
        <v>51</v>
      </c>
      <c r="BN135" s="2">
        <v>0.16</v>
      </c>
    </row>
    <row r="136">
      <c r="L136" s="4"/>
      <c r="M136" s="2" t="s">
        <v>48</v>
      </c>
      <c r="N136" s="2" t="s">
        <v>49</v>
      </c>
      <c r="O136" s="2">
        <v>1.0</v>
      </c>
      <c r="R136" s="2">
        <v>5763.0258620689665</v>
      </c>
      <c r="S136" s="2" t="s">
        <v>50</v>
      </c>
      <c r="T136" s="2">
        <v>922.0841379310347</v>
      </c>
      <c r="U136" s="2" t="s">
        <v>51</v>
      </c>
      <c r="V136" s="2">
        <v>0.16</v>
      </c>
      <c r="W136" s="2" t="s">
        <v>204</v>
      </c>
      <c r="X136" s="2" t="s">
        <v>59</v>
      </c>
      <c r="Y136" s="2" t="s">
        <v>48</v>
      </c>
      <c r="Z136" s="2">
        <v>1.0</v>
      </c>
      <c r="AA136" s="2">
        <v>6685.110000000001</v>
      </c>
      <c r="AB136" s="2" t="s">
        <v>54</v>
      </c>
      <c r="AC136" s="2">
        <v>205007.0</v>
      </c>
      <c r="AD136" s="2">
        <v>1.0</v>
      </c>
      <c r="AE136" s="2">
        <v>6685.110000000001</v>
      </c>
      <c r="AF136" s="5">
        <v>0.0</v>
      </c>
      <c r="AI136" s="2" t="s">
        <v>204</v>
      </c>
      <c r="AJ136" s="2" t="s">
        <v>59</v>
      </c>
      <c r="AK136" s="2" t="s">
        <v>56</v>
      </c>
      <c r="AL136" s="2">
        <v>0.0</v>
      </c>
      <c r="AM136" s="2" t="s">
        <v>57</v>
      </c>
      <c r="AN136" s="2">
        <v>1.0</v>
      </c>
      <c r="AO136" s="2">
        <v>6685.110000000001</v>
      </c>
      <c r="AP136" s="2">
        <v>5763.0258620689665</v>
      </c>
      <c r="AQ136" s="2">
        <v>922.0841379310347</v>
      </c>
      <c r="BJ136" s="2">
        <v>5763.0258620689665</v>
      </c>
      <c r="BK136" s="2" t="s">
        <v>50</v>
      </c>
      <c r="BL136" s="2">
        <v>922.0841379310347</v>
      </c>
      <c r="BM136" s="2" t="s">
        <v>51</v>
      </c>
      <c r="BN136" s="2">
        <v>0.16</v>
      </c>
    </row>
    <row r="137">
      <c r="L137" s="4"/>
      <c r="M137" s="2" t="s">
        <v>48</v>
      </c>
      <c r="N137" s="2" t="s">
        <v>49</v>
      </c>
      <c r="O137" s="2">
        <v>1.0</v>
      </c>
      <c r="R137" s="2">
        <v>7579.629310344829</v>
      </c>
      <c r="S137" s="2" t="s">
        <v>50</v>
      </c>
      <c r="T137" s="2">
        <v>1212.7406896551727</v>
      </c>
      <c r="U137" s="2" t="s">
        <v>51</v>
      </c>
      <c r="V137" s="2">
        <v>0.16</v>
      </c>
      <c r="W137" s="2" t="s">
        <v>205</v>
      </c>
      <c r="X137" s="2" t="s">
        <v>59</v>
      </c>
      <c r="Y137" s="2" t="s">
        <v>48</v>
      </c>
      <c r="Z137" s="2">
        <v>1.0</v>
      </c>
      <c r="AA137" s="2">
        <v>8792.37</v>
      </c>
      <c r="AB137" s="2" t="s">
        <v>54</v>
      </c>
      <c r="AC137" s="2">
        <v>205008.0</v>
      </c>
      <c r="AD137" s="2">
        <v>1.0</v>
      </c>
      <c r="AE137" s="2">
        <v>8792.37</v>
      </c>
      <c r="AF137" s="5">
        <v>0.0</v>
      </c>
      <c r="AI137" s="2" t="s">
        <v>205</v>
      </c>
      <c r="AJ137" s="2" t="s">
        <v>59</v>
      </c>
      <c r="AK137" s="2" t="s">
        <v>56</v>
      </c>
      <c r="AL137" s="2">
        <v>0.0</v>
      </c>
      <c r="AM137" s="2" t="s">
        <v>57</v>
      </c>
      <c r="AN137" s="2">
        <v>1.0</v>
      </c>
      <c r="AO137" s="2">
        <v>8792.37</v>
      </c>
      <c r="AP137" s="2">
        <v>7579.629310344829</v>
      </c>
      <c r="AQ137" s="2">
        <v>1212.7406896551727</v>
      </c>
      <c r="BJ137" s="2">
        <v>7579.629310344829</v>
      </c>
      <c r="BK137" s="2" t="s">
        <v>50</v>
      </c>
      <c r="BL137" s="2">
        <v>1212.7406896551727</v>
      </c>
      <c r="BM137" s="2" t="s">
        <v>51</v>
      </c>
      <c r="BN137" s="2">
        <v>0.16</v>
      </c>
    </row>
    <row r="138">
      <c r="L138" s="4"/>
      <c r="M138" s="2" t="s">
        <v>48</v>
      </c>
      <c r="N138" s="2" t="s">
        <v>49</v>
      </c>
      <c r="O138" s="2">
        <v>1.0</v>
      </c>
      <c r="R138" s="2">
        <v>886.5603448275864</v>
      </c>
      <c r="S138" s="2" t="s">
        <v>50</v>
      </c>
      <c r="T138" s="2">
        <v>141.84965517241383</v>
      </c>
      <c r="U138" s="2" t="s">
        <v>51</v>
      </c>
      <c r="V138" s="2">
        <v>0.16</v>
      </c>
      <c r="W138" s="2" t="s">
        <v>206</v>
      </c>
      <c r="X138" s="2" t="s">
        <v>59</v>
      </c>
      <c r="Y138" s="2" t="s">
        <v>48</v>
      </c>
      <c r="Z138" s="2">
        <v>1.0</v>
      </c>
      <c r="AA138" s="2">
        <v>1028.41</v>
      </c>
      <c r="AB138" s="2" t="s">
        <v>54</v>
      </c>
      <c r="AC138" s="2">
        <v>205193.0</v>
      </c>
      <c r="AD138" s="2">
        <v>1.0</v>
      </c>
      <c r="AE138" s="2">
        <v>1028.41</v>
      </c>
      <c r="AF138" s="5">
        <v>0.0</v>
      </c>
      <c r="AI138" s="2" t="s">
        <v>206</v>
      </c>
      <c r="AJ138" s="2" t="s">
        <v>59</v>
      </c>
      <c r="AK138" s="2" t="s">
        <v>56</v>
      </c>
      <c r="AL138" s="2">
        <v>0.0</v>
      </c>
      <c r="AM138" s="2" t="s">
        <v>57</v>
      </c>
      <c r="AN138" s="2">
        <v>1.0</v>
      </c>
      <c r="AO138" s="2">
        <v>1028.41</v>
      </c>
      <c r="AP138" s="2">
        <v>886.5603448275864</v>
      </c>
      <c r="AQ138" s="2">
        <v>141.84965517241383</v>
      </c>
      <c r="BJ138" s="2">
        <v>886.5603448275864</v>
      </c>
      <c r="BK138" s="2" t="s">
        <v>50</v>
      </c>
      <c r="BL138" s="2">
        <v>141.84965517241383</v>
      </c>
      <c r="BM138" s="2" t="s">
        <v>51</v>
      </c>
      <c r="BN138" s="2">
        <v>0.16</v>
      </c>
    </row>
    <row r="139">
      <c r="L139" s="4"/>
      <c r="M139" s="2" t="s">
        <v>48</v>
      </c>
      <c r="N139" s="2" t="s">
        <v>49</v>
      </c>
      <c r="O139" s="2">
        <v>1.0</v>
      </c>
      <c r="R139" s="2">
        <v>1024.8189655172414</v>
      </c>
      <c r="S139" s="2" t="s">
        <v>50</v>
      </c>
      <c r="T139" s="2">
        <v>163.97103448275863</v>
      </c>
      <c r="U139" s="2" t="s">
        <v>51</v>
      </c>
      <c r="V139" s="2">
        <v>0.16</v>
      </c>
      <c r="W139" s="2" t="s">
        <v>207</v>
      </c>
      <c r="X139" s="2" t="s">
        <v>59</v>
      </c>
      <c r="Y139" s="2" t="s">
        <v>48</v>
      </c>
      <c r="Z139" s="2">
        <v>1.0</v>
      </c>
      <c r="AA139" s="2">
        <v>1188.79</v>
      </c>
      <c r="AB139" s="2" t="s">
        <v>54</v>
      </c>
      <c r="AC139" s="2">
        <v>205197.0</v>
      </c>
      <c r="AD139" s="2">
        <v>1.0</v>
      </c>
      <c r="AE139" s="2">
        <v>1188.79</v>
      </c>
      <c r="AF139" s="5">
        <v>0.0</v>
      </c>
      <c r="AI139" s="2" t="s">
        <v>207</v>
      </c>
      <c r="AJ139" s="2" t="s">
        <v>59</v>
      </c>
      <c r="AK139" s="2" t="s">
        <v>56</v>
      </c>
      <c r="AL139" s="2">
        <v>0.0</v>
      </c>
      <c r="AM139" s="2" t="s">
        <v>57</v>
      </c>
      <c r="AN139" s="2">
        <v>1.0</v>
      </c>
      <c r="AO139" s="2">
        <v>1188.79</v>
      </c>
      <c r="AP139" s="2">
        <v>1024.8189655172414</v>
      </c>
      <c r="AQ139" s="2">
        <v>163.97103448275863</v>
      </c>
      <c r="BJ139" s="2">
        <v>1024.8189655172414</v>
      </c>
      <c r="BK139" s="2" t="s">
        <v>50</v>
      </c>
      <c r="BL139" s="2">
        <v>163.97103448275863</v>
      </c>
      <c r="BM139" s="2" t="s">
        <v>51</v>
      </c>
      <c r="BN139" s="2">
        <v>0.16</v>
      </c>
    </row>
    <row r="140">
      <c r="L140" s="4"/>
      <c r="M140" s="2" t="s">
        <v>48</v>
      </c>
      <c r="N140" s="2" t="s">
        <v>49</v>
      </c>
      <c r="O140" s="2">
        <v>1.0</v>
      </c>
      <c r="R140" s="2">
        <v>2903.879310344828</v>
      </c>
      <c r="S140" s="2" t="s">
        <v>50</v>
      </c>
      <c r="T140" s="2">
        <v>464.6206896551725</v>
      </c>
      <c r="U140" s="2" t="s">
        <v>51</v>
      </c>
      <c r="V140" s="2">
        <v>0.16</v>
      </c>
      <c r="W140" s="2" t="s">
        <v>208</v>
      </c>
      <c r="X140" s="2" t="s">
        <v>59</v>
      </c>
      <c r="Y140" s="2" t="s">
        <v>48</v>
      </c>
      <c r="Z140" s="2">
        <v>1.0</v>
      </c>
      <c r="AA140" s="2">
        <v>3368.5</v>
      </c>
      <c r="AB140" s="2" t="s">
        <v>54</v>
      </c>
      <c r="AC140" s="2">
        <v>205206.0</v>
      </c>
      <c r="AD140" s="2">
        <v>1.0</v>
      </c>
      <c r="AE140" s="2">
        <v>3368.5</v>
      </c>
      <c r="AF140" s="5">
        <v>0.0</v>
      </c>
      <c r="AI140" s="2" t="s">
        <v>208</v>
      </c>
      <c r="AJ140" s="2" t="s">
        <v>59</v>
      </c>
      <c r="AK140" s="2" t="s">
        <v>56</v>
      </c>
      <c r="AL140" s="2">
        <v>0.0</v>
      </c>
      <c r="AM140" s="2" t="s">
        <v>57</v>
      </c>
      <c r="AN140" s="2">
        <v>1.0</v>
      </c>
      <c r="AO140" s="2">
        <v>3368.5</v>
      </c>
      <c r="AP140" s="2">
        <v>2903.879310344828</v>
      </c>
      <c r="AQ140" s="2">
        <v>464.6206896551725</v>
      </c>
      <c r="BJ140" s="2">
        <v>2903.879310344828</v>
      </c>
      <c r="BK140" s="2" t="s">
        <v>50</v>
      </c>
      <c r="BL140" s="2">
        <v>464.6206896551725</v>
      </c>
      <c r="BM140" s="2" t="s">
        <v>51</v>
      </c>
      <c r="BN140" s="2">
        <v>0.16</v>
      </c>
    </row>
    <row r="141">
      <c r="A141" s="1">
        <v>11.0</v>
      </c>
      <c r="B141" s="2">
        <v>601.0</v>
      </c>
      <c r="C141" s="2" t="s">
        <v>141</v>
      </c>
      <c r="D141" s="2" t="s">
        <v>142</v>
      </c>
      <c r="E141" s="2" t="s">
        <v>143</v>
      </c>
      <c r="F141" s="2" t="s">
        <v>144</v>
      </c>
      <c r="G141" s="2">
        <v>601.0</v>
      </c>
      <c r="H141" s="2">
        <v>5.50076676E8</v>
      </c>
      <c r="I141" s="2">
        <v>146726.25000000003</v>
      </c>
      <c r="J141" s="2">
        <v>170202.44</v>
      </c>
      <c r="K141" s="2">
        <v>23476.190000000006</v>
      </c>
      <c r="L141" s="4">
        <v>45009.5</v>
      </c>
      <c r="M141" s="2" t="s">
        <v>48</v>
      </c>
      <c r="N141" s="2" t="s">
        <v>49</v>
      </c>
      <c r="O141" s="2">
        <v>1.0</v>
      </c>
      <c r="P141" s="2">
        <v>170202.44</v>
      </c>
      <c r="Q141" s="2">
        <v>170202.44</v>
      </c>
      <c r="R141" s="2">
        <v>3747.5000000000005</v>
      </c>
      <c r="S141" s="2" t="s">
        <v>50</v>
      </c>
      <c r="T141" s="2">
        <v>599.6000000000001</v>
      </c>
      <c r="U141" s="2" t="s">
        <v>51</v>
      </c>
      <c r="V141" s="2">
        <v>0.16</v>
      </c>
      <c r="W141" s="2" t="s">
        <v>209</v>
      </c>
      <c r="X141" s="2" t="s">
        <v>59</v>
      </c>
      <c r="Y141" s="2" t="s">
        <v>48</v>
      </c>
      <c r="Z141" s="2">
        <v>1.0</v>
      </c>
      <c r="AA141" s="2">
        <v>4347.1</v>
      </c>
      <c r="AB141" s="2" t="s">
        <v>54</v>
      </c>
      <c r="AC141" s="2">
        <v>198639.0</v>
      </c>
      <c r="AD141" s="2">
        <v>1.0</v>
      </c>
      <c r="AE141" s="2">
        <v>4347.1</v>
      </c>
      <c r="AF141" s="5">
        <v>0.0</v>
      </c>
      <c r="AH141" s="2">
        <v>170202.44</v>
      </c>
      <c r="AI141" s="2" t="s">
        <v>209</v>
      </c>
      <c r="AJ141" s="2" t="s">
        <v>59</v>
      </c>
      <c r="AK141" s="2" t="s">
        <v>56</v>
      </c>
      <c r="AL141" s="2">
        <v>0.0</v>
      </c>
      <c r="AM141" s="2" t="s">
        <v>57</v>
      </c>
      <c r="AN141" s="2">
        <v>1.0</v>
      </c>
      <c r="AO141" s="2">
        <v>4347.1</v>
      </c>
      <c r="AP141" s="2">
        <v>3747.5000000000005</v>
      </c>
      <c r="AQ141" s="2">
        <v>599.6000000000001</v>
      </c>
      <c r="AR141" s="2" t="s">
        <v>142</v>
      </c>
      <c r="AS141" s="2" t="s">
        <v>141</v>
      </c>
      <c r="AT141" s="2" t="s">
        <v>144</v>
      </c>
      <c r="AU141" s="2" t="s">
        <v>143</v>
      </c>
      <c r="BJ141" s="2">
        <v>3747.5000000000005</v>
      </c>
      <c r="BK141" s="2" t="s">
        <v>50</v>
      </c>
      <c r="BL141" s="2">
        <v>599.6000000000001</v>
      </c>
      <c r="BM141" s="2" t="s">
        <v>51</v>
      </c>
      <c r="BN141" s="2">
        <v>0.16</v>
      </c>
    </row>
    <row r="142">
      <c r="L142" s="4"/>
      <c r="M142" s="2" t="s">
        <v>48</v>
      </c>
      <c r="N142" s="2" t="s">
        <v>49</v>
      </c>
      <c r="O142" s="2">
        <v>1.0</v>
      </c>
      <c r="R142" s="2">
        <v>2722.0603448275865</v>
      </c>
      <c r="S142" s="2" t="s">
        <v>50</v>
      </c>
      <c r="T142" s="2">
        <v>435.52965517241387</v>
      </c>
      <c r="U142" s="2" t="s">
        <v>51</v>
      </c>
      <c r="V142" s="2">
        <v>0.16</v>
      </c>
      <c r="W142" s="2" t="s">
        <v>210</v>
      </c>
      <c r="X142" s="2" t="s">
        <v>59</v>
      </c>
      <c r="Y142" s="2" t="s">
        <v>48</v>
      </c>
      <c r="Z142" s="2">
        <v>1.0</v>
      </c>
      <c r="AA142" s="2">
        <v>3157.59</v>
      </c>
      <c r="AB142" s="2" t="s">
        <v>54</v>
      </c>
      <c r="AC142" s="2">
        <v>198644.0</v>
      </c>
      <c r="AD142" s="2">
        <v>1.0</v>
      </c>
      <c r="AE142" s="2">
        <v>3157.59</v>
      </c>
      <c r="AF142" s="5">
        <v>0.0</v>
      </c>
      <c r="AI142" s="2" t="s">
        <v>210</v>
      </c>
      <c r="AJ142" s="2" t="s">
        <v>59</v>
      </c>
      <c r="AK142" s="2" t="s">
        <v>56</v>
      </c>
      <c r="AL142" s="2">
        <v>0.0</v>
      </c>
      <c r="AM142" s="2" t="s">
        <v>57</v>
      </c>
      <c r="AN142" s="2">
        <v>1.0</v>
      </c>
      <c r="AO142" s="2">
        <v>3157.59</v>
      </c>
      <c r="AP142" s="2">
        <v>2722.0603448275865</v>
      </c>
      <c r="AQ142" s="2">
        <v>435.52965517241387</v>
      </c>
      <c r="BJ142" s="2">
        <v>2722.0603448275865</v>
      </c>
      <c r="BK142" s="2" t="s">
        <v>50</v>
      </c>
      <c r="BL142" s="2">
        <v>435.52965517241387</v>
      </c>
      <c r="BM142" s="2" t="s">
        <v>51</v>
      </c>
      <c r="BN142" s="2">
        <v>0.16</v>
      </c>
    </row>
    <row r="143">
      <c r="L143" s="4"/>
      <c r="M143" s="2" t="s">
        <v>48</v>
      </c>
      <c r="N143" s="2" t="s">
        <v>49</v>
      </c>
      <c r="O143" s="2">
        <v>1.0</v>
      </c>
      <c r="R143" s="2">
        <v>3747.5000000000005</v>
      </c>
      <c r="S143" s="2" t="s">
        <v>50</v>
      </c>
      <c r="T143" s="2">
        <v>599.6000000000001</v>
      </c>
      <c r="U143" s="2" t="s">
        <v>51</v>
      </c>
      <c r="V143" s="2">
        <v>0.16</v>
      </c>
      <c r="W143" s="2" t="s">
        <v>211</v>
      </c>
      <c r="X143" s="2" t="s">
        <v>59</v>
      </c>
      <c r="Y143" s="2" t="s">
        <v>48</v>
      </c>
      <c r="Z143" s="2">
        <v>1.0</v>
      </c>
      <c r="AA143" s="2">
        <v>4347.1</v>
      </c>
      <c r="AB143" s="2" t="s">
        <v>54</v>
      </c>
      <c r="AC143" s="2">
        <v>198666.0</v>
      </c>
      <c r="AD143" s="2">
        <v>1.0</v>
      </c>
      <c r="AE143" s="2">
        <v>4347.1</v>
      </c>
      <c r="AF143" s="5">
        <v>0.0</v>
      </c>
      <c r="AI143" s="2" t="s">
        <v>211</v>
      </c>
      <c r="AJ143" s="2" t="s">
        <v>59</v>
      </c>
      <c r="AK143" s="2" t="s">
        <v>56</v>
      </c>
      <c r="AL143" s="2">
        <v>0.0</v>
      </c>
      <c r="AM143" s="2" t="s">
        <v>57</v>
      </c>
      <c r="AN143" s="2">
        <v>1.0</v>
      </c>
      <c r="AO143" s="2">
        <v>4347.1</v>
      </c>
      <c r="AP143" s="2">
        <v>3747.5000000000005</v>
      </c>
      <c r="AQ143" s="2">
        <v>599.6000000000001</v>
      </c>
      <c r="BJ143" s="2">
        <v>3747.5000000000005</v>
      </c>
      <c r="BK143" s="2" t="s">
        <v>50</v>
      </c>
      <c r="BL143" s="2">
        <v>599.6000000000001</v>
      </c>
      <c r="BM143" s="2" t="s">
        <v>51</v>
      </c>
      <c r="BN143" s="2">
        <v>0.16</v>
      </c>
    </row>
    <row r="144">
      <c r="L144" s="4"/>
      <c r="M144" s="2" t="s">
        <v>48</v>
      </c>
      <c r="N144" s="2" t="s">
        <v>49</v>
      </c>
      <c r="O144" s="2">
        <v>1.0</v>
      </c>
      <c r="R144" s="2">
        <v>8081.767241379312</v>
      </c>
      <c r="S144" s="2" t="s">
        <v>50</v>
      </c>
      <c r="T144" s="2">
        <v>1293.08275862069</v>
      </c>
      <c r="U144" s="2" t="s">
        <v>51</v>
      </c>
      <c r="V144" s="2">
        <v>0.16</v>
      </c>
      <c r="W144" s="2" t="s">
        <v>212</v>
      </c>
      <c r="X144" s="2" t="s">
        <v>59</v>
      </c>
      <c r="Y144" s="2" t="s">
        <v>48</v>
      </c>
      <c r="Z144" s="2">
        <v>1.0</v>
      </c>
      <c r="AA144" s="2">
        <v>9374.85</v>
      </c>
      <c r="AB144" s="2" t="s">
        <v>54</v>
      </c>
      <c r="AC144" s="2">
        <v>199696.0</v>
      </c>
      <c r="AD144" s="2">
        <v>1.0</v>
      </c>
      <c r="AE144" s="2">
        <v>9374.85</v>
      </c>
      <c r="AF144" s="5">
        <v>0.0</v>
      </c>
      <c r="AI144" s="2" t="s">
        <v>212</v>
      </c>
      <c r="AJ144" s="2" t="s">
        <v>59</v>
      </c>
      <c r="AK144" s="2" t="s">
        <v>56</v>
      </c>
      <c r="AL144" s="2">
        <v>0.0</v>
      </c>
      <c r="AM144" s="2" t="s">
        <v>57</v>
      </c>
      <c r="AN144" s="2">
        <v>1.0</v>
      </c>
      <c r="AO144" s="2">
        <v>9374.85</v>
      </c>
      <c r="AP144" s="2">
        <v>8081.767241379312</v>
      </c>
      <c r="AQ144" s="2">
        <v>1293.08275862069</v>
      </c>
      <c r="BJ144" s="2">
        <v>8081.767241379312</v>
      </c>
      <c r="BK144" s="2" t="s">
        <v>50</v>
      </c>
      <c r="BL144" s="2">
        <v>1293.08275862069</v>
      </c>
      <c r="BM144" s="2" t="s">
        <v>51</v>
      </c>
      <c r="BN144" s="2">
        <v>0.16</v>
      </c>
    </row>
    <row r="145">
      <c r="L145" s="4"/>
      <c r="M145" s="2" t="s">
        <v>48</v>
      </c>
      <c r="N145" s="2" t="s">
        <v>49</v>
      </c>
      <c r="O145" s="2">
        <v>1.0</v>
      </c>
      <c r="R145" s="2">
        <v>1121.5517241379312</v>
      </c>
      <c r="S145" s="2" t="s">
        <v>50</v>
      </c>
      <c r="T145" s="2">
        <v>179.44827586206898</v>
      </c>
      <c r="U145" s="2" t="s">
        <v>51</v>
      </c>
      <c r="V145" s="2">
        <v>0.16</v>
      </c>
      <c r="W145" s="2" t="s">
        <v>213</v>
      </c>
      <c r="X145" s="2" t="s">
        <v>59</v>
      </c>
      <c r="Y145" s="2" t="s">
        <v>48</v>
      </c>
      <c r="Z145" s="2">
        <v>1.0</v>
      </c>
      <c r="AA145" s="2">
        <v>1301.0</v>
      </c>
      <c r="AB145" s="2" t="s">
        <v>54</v>
      </c>
      <c r="AC145" s="2">
        <v>199866.0</v>
      </c>
      <c r="AD145" s="2">
        <v>1.0</v>
      </c>
      <c r="AE145" s="2">
        <v>1301.0</v>
      </c>
      <c r="AF145" s="5">
        <v>0.0</v>
      </c>
      <c r="AI145" s="2" t="s">
        <v>213</v>
      </c>
      <c r="AJ145" s="2" t="s">
        <v>59</v>
      </c>
      <c r="AK145" s="2" t="s">
        <v>56</v>
      </c>
      <c r="AL145" s="2">
        <v>0.0</v>
      </c>
      <c r="AM145" s="2" t="s">
        <v>57</v>
      </c>
      <c r="AN145" s="2">
        <v>1.0</v>
      </c>
      <c r="AO145" s="2">
        <v>1301.0</v>
      </c>
      <c r="AP145" s="2">
        <v>1121.5517241379312</v>
      </c>
      <c r="AQ145" s="2">
        <v>179.44827586206898</v>
      </c>
      <c r="BJ145" s="2">
        <v>1121.5517241379312</v>
      </c>
      <c r="BK145" s="2" t="s">
        <v>50</v>
      </c>
      <c r="BL145" s="2">
        <v>179.44827586206898</v>
      </c>
      <c r="BM145" s="2" t="s">
        <v>51</v>
      </c>
      <c r="BN145" s="2">
        <v>0.16</v>
      </c>
    </row>
    <row r="146">
      <c r="L146" s="4"/>
      <c r="M146" s="2" t="s">
        <v>48</v>
      </c>
      <c r="N146" s="2" t="s">
        <v>49</v>
      </c>
      <c r="O146" s="2">
        <v>1.0</v>
      </c>
      <c r="R146" s="2">
        <v>3738.5</v>
      </c>
      <c r="S146" s="2" t="s">
        <v>50</v>
      </c>
      <c r="T146" s="2">
        <v>598.16</v>
      </c>
      <c r="U146" s="2" t="s">
        <v>51</v>
      </c>
      <c r="V146" s="2">
        <v>0.16</v>
      </c>
      <c r="W146" s="2" t="s">
        <v>214</v>
      </c>
      <c r="X146" s="2" t="s">
        <v>59</v>
      </c>
      <c r="Y146" s="2" t="s">
        <v>48</v>
      </c>
      <c r="Z146" s="2">
        <v>1.0</v>
      </c>
      <c r="AA146" s="2">
        <v>4336.66</v>
      </c>
      <c r="AB146" s="2" t="s">
        <v>54</v>
      </c>
      <c r="AC146" s="2">
        <v>199867.0</v>
      </c>
      <c r="AD146" s="2">
        <v>1.0</v>
      </c>
      <c r="AE146" s="2">
        <v>4336.66</v>
      </c>
      <c r="AF146" s="5">
        <v>0.0</v>
      </c>
      <c r="AI146" s="2" t="s">
        <v>214</v>
      </c>
      <c r="AJ146" s="2" t="s">
        <v>59</v>
      </c>
      <c r="AK146" s="2" t="s">
        <v>56</v>
      </c>
      <c r="AL146" s="2">
        <v>0.0</v>
      </c>
      <c r="AM146" s="2" t="s">
        <v>57</v>
      </c>
      <c r="AN146" s="2">
        <v>1.0</v>
      </c>
      <c r="AO146" s="2">
        <v>4336.66</v>
      </c>
      <c r="AP146" s="2">
        <v>3738.5</v>
      </c>
      <c r="AQ146" s="2">
        <v>598.16</v>
      </c>
      <c r="BJ146" s="2">
        <v>3738.5</v>
      </c>
      <c r="BK146" s="2" t="s">
        <v>50</v>
      </c>
      <c r="BL146" s="2">
        <v>598.16</v>
      </c>
      <c r="BM146" s="2" t="s">
        <v>51</v>
      </c>
      <c r="BN146" s="2">
        <v>0.16</v>
      </c>
    </row>
    <row r="147">
      <c r="L147" s="4"/>
      <c r="M147" s="2" t="s">
        <v>48</v>
      </c>
      <c r="N147" s="2" t="s">
        <v>49</v>
      </c>
      <c r="O147" s="2">
        <v>1.0</v>
      </c>
      <c r="R147" s="2">
        <v>2243.1034482758623</v>
      </c>
      <c r="S147" s="2" t="s">
        <v>50</v>
      </c>
      <c r="T147" s="2">
        <v>358.89655172413796</v>
      </c>
      <c r="U147" s="2" t="s">
        <v>51</v>
      </c>
      <c r="V147" s="2">
        <v>0.16</v>
      </c>
      <c r="W147" s="2" t="s">
        <v>215</v>
      </c>
      <c r="X147" s="2" t="s">
        <v>59</v>
      </c>
      <c r="Y147" s="2" t="s">
        <v>48</v>
      </c>
      <c r="Z147" s="2">
        <v>1.0</v>
      </c>
      <c r="AA147" s="2">
        <v>2602.0</v>
      </c>
      <c r="AB147" s="2" t="s">
        <v>54</v>
      </c>
      <c r="AC147" s="2">
        <v>199868.0</v>
      </c>
      <c r="AD147" s="2">
        <v>1.0</v>
      </c>
      <c r="AE147" s="2">
        <v>2602.0</v>
      </c>
      <c r="AF147" s="5">
        <v>0.0</v>
      </c>
      <c r="AI147" s="2" t="s">
        <v>215</v>
      </c>
      <c r="AJ147" s="2" t="s">
        <v>59</v>
      </c>
      <c r="AK147" s="2" t="s">
        <v>56</v>
      </c>
      <c r="AL147" s="2">
        <v>0.0</v>
      </c>
      <c r="AM147" s="2" t="s">
        <v>57</v>
      </c>
      <c r="AN147" s="2">
        <v>1.0</v>
      </c>
      <c r="AO147" s="2">
        <v>2602.0</v>
      </c>
      <c r="AP147" s="2">
        <v>2243.1034482758623</v>
      </c>
      <c r="AQ147" s="2">
        <v>358.89655172413796</v>
      </c>
      <c r="BJ147" s="2">
        <v>2243.1034482758623</v>
      </c>
      <c r="BK147" s="2" t="s">
        <v>50</v>
      </c>
      <c r="BL147" s="2">
        <v>358.89655172413796</v>
      </c>
      <c r="BM147" s="2" t="s">
        <v>51</v>
      </c>
      <c r="BN147" s="2">
        <v>0.16</v>
      </c>
    </row>
    <row r="148">
      <c r="L148" s="4"/>
      <c r="M148" s="2" t="s">
        <v>48</v>
      </c>
      <c r="N148" s="2" t="s">
        <v>49</v>
      </c>
      <c r="O148" s="2">
        <v>1.0</v>
      </c>
      <c r="R148" s="2">
        <v>3738.5</v>
      </c>
      <c r="S148" s="2" t="s">
        <v>50</v>
      </c>
      <c r="T148" s="2">
        <v>598.16</v>
      </c>
      <c r="U148" s="2" t="s">
        <v>51</v>
      </c>
      <c r="V148" s="2">
        <v>0.16</v>
      </c>
      <c r="W148" s="2" t="s">
        <v>216</v>
      </c>
      <c r="X148" s="2" t="s">
        <v>59</v>
      </c>
      <c r="Y148" s="2" t="s">
        <v>48</v>
      </c>
      <c r="Z148" s="2">
        <v>1.0</v>
      </c>
      <c r="AA148" s="2">
        <v>4336.66</v>
      </c>
      <c r="AB148" s="2" t="s">
        <v>54</v>
      </c>
      <c r="AC148" s="2">
        <v>199874.0</v>
      </c>
      <c r="AD148" s="2">
        <v>1.0</v>
      </c>
      <c r="AE148" s="2">
        <v>4336.66</v>
      </c>
      <c r="AF148" s="5">
        <v>0.0</v>
      </c>
      <c r="AI148" s="2" t="s">
        <v>216</v>
      </c>
      <c r="AJ148" s="2" t="s">
        <v>59</v>
      </c>
      <c r="AK148" s="2" t="s">
        <v>56</v>
      </c>
      <c r="AL148" s="2">
        <v>0.0</v>
      </c>
      <c r="AM148" s="2" t="s">
        <v>57</v>
      </c>
      <c r="AN148" s="2">
        <v>1.0</v>
      </c>
      <c r="AO148" s="2">
        <v>4336.66</v>
      </c>
      <c r="AP148" s="2">
        <v>3738.5</v>
      </c>
      <c r="AQ148" s="2">
        <v>598.16</v>
      </c>
      <c r="BJ148" s="2">
        <v>3738.5</v>
      </c>
      <c r="BK148" s="2" t="s">
        <v>50</v>
      </c>
      <c r="BL148" s="2">
        <v>598.16</v>
      </c>
      <c r="BM148" s="2" t="s">
        <v>51</v>
      </c>
      <c r="BN148" s="2">
        <v>0.16</v>
      </c>
    </row>
    <row r="149">
      <c r="L149" s="4"/>
      <c r="M149" s="2" t="s">
        <v>48</v>
      </c>
      <c r="N149" s="2" t="s">
        <v>49</v>
      </c>
      <c r="O149" s="2">
        <v>1.0</v>
      </c>
      <c r="R149" s="2">
        <v>5751.301724137932</v>
      </c>
      <c r="S149" s="2" t="s">
        <v>50</v>
      </c>
      <c r="T149" s="2">
        <v>920.2082758620692</v>
      </c>
      <c r="U149" s="2" t="s">
        <v>51</v>
      </c>
      <c r="V149" s="2">
        <v>0.16</v>
      </c>
      <c r="W149" s="2" t="s">
        <v>217</v>
      </c>
      <c r="X149" s="2" t="s">
        <v>59</v>
      </c>
      <c r="Y149" s="2" t="s">
        <v>48</v>
      </c>
      <c r="Z149" s="2">
        <v>1.0</v>
      </c>
      <c r="AA149" s="2">
        <v>6671.51</v>
      </c>
      <c r="AB149" s="2" t="s">
        <v>54</v>
      </c>
      <c r="AC149" s="2">
        <v>201198.0</v>
      </c>
      <c r="AD149" s="2">
        <v>1.0</v>
      </c>
      <c r="AE149" s="2">
        <v>6671.51</v>
      </c>
      <c r="AF149" s="5">
        <v>0.0</v>
      </c>
      <c r="AI149" s="2" t="s">
        <v>217</v>
      </c>
      <c r="AJ149" s="2" t="s">
        <v>59</v>
      </c>
      <c r="AK149" s="2" t="s">
        <v>56</v>
      </c>
      <c r="AL149" s="2">
        <v>0.0</v>
      </c>
      <c r="AM149" s="2" t="s">
        <v>57</v>
      </c>
      <c r="AN149" s="2">
        <v>1.0</v>
      </c>
      <c r="AO149" s="2">
        <v>6671.51</v>
      </c>
      <c r="AP149" s="2">
        <v>5751.301724137932</v>
      </c>
      <c r="AQ149" s="2">
        <v>920.2082758620692</v>
      </c>
      <c r="BJ149" s="2">
        <v>5751.301724137932</v>
      </c>
      <c r="BK149" s="2" t="s">
        <v>50</v>
      </c>
      <c r="BL149" s="2">
        <v>920.2082758620692</v>
      </c>
      <c r="BM149" s="2" t="s">
        <v>51</v>
      </c>
      <c r="BN149" s="2">
        <v>0.16</v>
      </c>
    </row>
    <row r="150">
      <c r="L150" s="4"/>
      <c r="M150" s="2" t="s">
        <v>48</v>
      </c>
      <c r="N150" s="2" t="s">
        <v>49</v>
      </c>
      <c r="O150" s="2">
        <v>1.0</v>
      </c>
      <c r="R150" s="2">
        <v>632.6120689655173</v>
      </c>
      <c r="S150" s="2" t="s">
        <v>50</v>
      </c>
      <c r="T150" s="2">
        <v>101.21793103448277</v>
      </c>
      <c r="U150" s="2" t="s">
        <v>51</v>
      </c>
      <c r="V150" s="2">
        <v>0.16</v>
      </c>
      <c r="W150" s="2" t="s">
        <v>218</v>
      </c>
      <c r="X150" s="2" t="s">
        <v>59</v>
      </c>
      <c r="Y150" s="2" t="s">
        <v>48</v>
      </c>
      <c r="Z150" s="2">
        <v>1.0</v>
      </c>
      <c r="AA150" s="2">
        <v>733.83</v>
      </c>
      <c r="AB150" s="2" t="s">
        <v>54</v>
      </c>
      <c r="AC150" s="2">
        <v>201225.0</v>
      </c>
      <c r="AD150" s="2">
        <v>1.0</v>
      </c>
      <c r="AE150" s="2">
        <v>733.83</v>
      </c>
      <c r="AF150" s="5">
        <v>0.0</v>
      </c>
      <c r="AI150" s="2" t="s">
        <v>218</v>
      </c>
      <c r="AJ150" s="2" t="s">
        <v>59</v>
      </c>
      <c r="AK150" s="2" t="s">
        <v>56</v>
      </c>
      <c r="AL150" s="2">
        <v>0.0</v>
      </c>
      <c r="AM150" s="2" t="s">
        <v>57</v>
      </c>
      <c r="AN150" s="2">
        <v>1.0</v>
      </c>
      <c r="AO150" s="2">
        <v>733.83</v>
      </c>
      <c r="AP150" s="2">
        <v>632.6120689655173</v>
      </c>
      <c r="AQ150" s="2">
        <v>101.21793103448277</v>
      </c>
      <c r="BJ150" s="2">
        <v>632.6120689655173</v>
      </c>
      <c r="BK150" s="2" t="s">
        <v>50</v>
      </c>
      <c r="BL150" s="2">
        <v>101.21793103448277</v>
      </c>
      <c r="BM150" s="2" t="s">
        <v>51</v>
      </c>
      <c r="BN150" s="2">
        <v>0.16</v>
      </c>
    </row>
    <row r="151">
      <c r="L151" s="4"/>
      <c r="M151" s="2" t="s">
        <v>48</v>
      </c>
      <c r="N151" s="2" t="s">
        <v>49</v>
      </c>
      <c r="O151" s="2">
        <v>1.0</v>
      </c>
      <c r="R151" s="2">
        <v>4742.517241379311</v>
      </c>
      <c r="S151" s="2" t="s">
        <v>50</v>
      </c>
      <c r="T151" s="2">
        <v>758.8027586206897</v>
      </c>
      <c r="U151" s="2" t="s">
        <v>51</v>
      </c>
      <c r="V151" s="2">
        <v>0.16</v>
      </c>
      <c r="W151" s="2" t="s">
        <v>219</v>
      </c>
      <c r="X151" s="2" t="s">
        <v>59</v>
      </c>
      <c r="Y151" s="2" t="s">
        <v>48</v>
      </c>
      <c r="Z151" s="2">
        <v>1.0</v>
      </c>
      <c r="AA151" s="2">
        <v>5501.32</v>
      </c>
      <c r="AB151" s="2" t="s">
        <v>54</v>
      </c>
      <c r="AC151" s="2">
        <v>201289.0</v>
      </c>
      <c r="AD151" s="2">
        <v>1.0</v>
      </c>
      <c r="AE151" s="2">
        <v>5501.32</v>
      </c>
      <c r="AF151" s="5">
        <v>0.0</v>
      </c>
      <c r="AI151" s="2" t="s">
        <v>219</v>
      </c>
      <c r="AJ151" s="2" t="s">
        <v>59</v>
      </c>
      <c r="AK151" s="2" t="s">
        <v>56</v>
      </c>
      <c r="AL151" s="2">
        <v>0.0</v>
      </c>
      <c r="AM151" s="2" t="s">
        <v>57</v>
      </c>
      <c r="AN151" s="2">
        <v>1.0</v>
      </c>
      <c r="AO151" s="2">
        <v>5501.32</v>
      </c>
      <c r="AP151" s="2">
        <v>4742.517241379311</v>
      </c>
      <c r="AQ151" s="2">
        <v>758.8027586206897</v>
      </c>
      <c r="BJ151" s="2">
        <v>4742.517241379311</v>
      </c>
      <c r="BK151" s="2" t="s">
        <v>50</v>
      </c>
      <c r="BL151" s="2">
        <v>758.8027586206897</v>
      </c>
      <c r="BM151" s="2" t="s">
        <v>51</v>
      </c>
      <c r="BN151" s="2">
        <v>0.16</v>
      </c>
    </row>
    <row r="152">
      <c r="L152" s="4"/>
      <c r="M152" s="2" t="s">
        <v>48</v>
      </c>
      <c r="N152" s="2" t="s">
        <v>49</v>
      </c>
      <c r="O152" s="2">
        <v>1.0</v>
      </c>
      <c r="R152" s="2">
        <v>4232.594827586207</v>
      </c>
      <c r="S152" s="2" t="s">
        <v>50</v>
      </c>
      <c r="T152" s="2">
        <v>677.2151724137932</v>
      </c>
      <c r="U152" s="2" t="s">
        <v>51</v>
      </c>
      <c r="V152" s="2">
        <v>0.16</v>
      </c>
      <c r="W152" s="2" t="s">
        <v>220</v>
      </c>
      <c r="X152" s="2" t="s">
        <v>59</v>
      </c>
      <c r="Y152" s="2" t="s">
        <v>48</v>
      </c>
      <c r="Z152" s="2">
        <v>1.0</v>
      </c>
      <c r="AA152" s="2">
        <v>4909.81</v>
      </c>
      <c r="AB152" s="2" t="s">
        <v>54</v>
      </c>
      <c r="AC152" s="2">
        <v>202462.0</v>
      </c>
      <c r="AD152" s="2">
        <v>1.0</v>
      </c>
      <c r="AE152" s="2">
        <v>4909.81</v>
      </c>
      <c r="AF152" s="5">
        <v>0.0</v>
      </c>
      <c r="AI152" s="2" t="s">
        <v>220</v>
      </c>
      <c r="AJ152" s="2" t="s">
        <v>59</v>
      </c>
      <c r="AK152" s="2" t="s">
        <v>56</v>
      </c>
      <c r="AL152" s="2">
        <v>0.0</v>
      </c>
      <c r="AM152" s="2" t="s">
        <v>57</v>
      </c>
      <c r="AN152" s="2">
        <v>1.0</v>
      </c>
      <c r="AO152" s="2">
        <v>4909.81</v>
      </c>
      <c r="AP152" s="2">
        <v>4232.594827586207</v>
      </c>
      <c r="AQ152" s="2">
        <v>677.2151724137932</v>
      </c>
      <c r="BJ152" s="2">
        <v>4232.594827586207</v>
      </c>
      <c r="BK152" s="2" t="s">
        <v>50</v>
      </c>
      <c r="BL152" s="2">
        <v>677.2151724137932</v>
      </c>
      <c r="BM152" s="2" t="s">
        <v>51</v>
      </c>
      <c r="BN152" s="2">
        <v>0.16</v>
      </c>
    </row>
    <row r="153">
      <c r="L153" s="4"/>
      <c r="M153" s="2" t="s">
        <v>48</v>
      </c>
      <c r="N153" s="2" t="s">
        <v>49</v>
      </c>
      <c r="O153" s="2">
        <v>1.0</v>
      </c>
      <c r="R153" s="2">
        <v>2695.5172413793107</v>
      </c>
      <c r="S153" s="2" t="s">
        <v>50</v>
      </c>
      <c r="T153" s="2">
        <v>431.2827586206897</v>
      </c>
      <c r="U153" s="2" t="s">
        <v>51</v>
      </c>
      <c r="V153" s="2">
        <v>0.16</v>
      </c>
      <c r="W153" s="2" t="s">
        <v>221</v>
      </c>
      <c r="X153" s="2" t="s">
        <v>59</v>
      </c>
      <c r="Y153" s="2" t="s">
        <v>48</v>
      </c>
      <c r="Z153" s="2">
        <v>1.0</v>
      </c>
      <c r="AA153" s="2">
        <v>3126.8</v>
      </c>
      <c r="AB153" s="2" t="s">
        <v>54</v>
      </c>
      <c r="AC153" s="2">
        <v>202465.0</v>
      </c>
      <c r="AD153" s="2">
        <v>1.0</v>
      </c>
      <c r="AE153" s="2">
        <v>3126.8</v>
      </c>
      <c r="AF153" s="5">
        <v>0.0</v>
      </c>
      <c r="AI153" s="2" t="s">
        <v>221</v>
      </c>
      <c r="AJ153" s="2" t="s">
        <v>59</v>
      </c>
      <c r="AK153" s="2" t="s">
        <v>56</v>
      </c>
      <c r="AL153" s="2">
        <v>0.0</v>
      </c>
      <c r="AM153" s="2" t="s">
        <v>57</v>
      </c>
      <c r="AN153" s="2">
        <v>1.0</v>
      </c>
      <c r="AO153" s="2">
        <v>3126.8</v>
      </c>
      <c r="AP153" s="2">
        <v>2695.5172413793107</v>
      </c>
      <c r="AQ153" s="2">
        <v>431.2827586206897</v>
      </c>
      <c r="BJ153" s="2">
        <v>2695.5172413793107</v>
      </c>
      <c r="BK153" s="2" t="s">
        <v>50</v>
      </c>
      <c r="BL153" s="2">
        <v>431.2827586206897</v>
      </c>
      <c r="BM153" s="2" t="s">
        <v>51</v>
      </c>
      <c r="BN153" s="2">
        <v>0.16</v>
      </c>
    </row>
    <row r="154">
      <c r="L154" s="4"/>
      <c r="M154" s="2" t="s">
        <v>48</v>
      </c>
      <c r="N154" s="2" t="s">
        <v>49</v>
      </c>
      <c r="O154" s="2">
        <v>1.0</v>
      </c>
      <c r="R154" s="2">
        <v>940.1034482758621</v>
      </c>
      <c r="S154" s="2" t="s">
        <v>50</v>
      </c>
      <c r="T154" s="2">
        <v>150.41655172413795</v>
      </c>
      <c r="U154" s="2" t="s">
        <v>51</v>
      </c>
      <c r="V154" s="2">
        <v>0.16</v>
      </c>
      <c r="W154" s="2" t="s">
        <v>222</v>
      </c>
      <c r="X154" s="2" t="s">
        <v>59</v>
      </c>
      <c r="Y154" s="2" t="s">
        <v>48</v>
      </c>
      <c r="Z154" s="2">
        <v>1.0</v>
      </c>
      <c r="AA154" s="2">
        <v>1090.52</v>
      </c>
      <c r="AB154" s="2" t="s">
        <v>54</v>
      </c>
      <c r="AC154" s="2">
        <v>202543.0</v>
      </c>
      <c r="AD154" s="2">
        <v>1.0</v>
      </c>
      <c r="AE154" s="2">
        <v>1090.52</v>
      </c>
      <c r="AF154" s="5">
        <v>0.0</v>
      </c>
      <c r="AI154" s="2" t="s">
        <v>222</v>
      </c>
      <c r="AJ154" s="2" t="s">
        <v>59</v>
      </c>
      <c r="AK154" s="2" t="s">
        <v>56</v>
      </c>
      <c r="AL154" s="2">
        <v>0.0</v>
      </c>
      <c r="AM154" s="2" t="s">
        <v>57</v>
      </c>
      <c r="AN154" s="2">
        <v>1.0</v>
      </c>
      <c r="AO154" s="2">
        <v>1090.52</v>
      </c>
      <c r="AP154" s="2">
        <v>940.1034482758621</v>
      </c>
      <c r="AQ154" s="2">
        <v>150.41655172413795</v>
      </c>
      <c r="BJ154" s="2">
        <v>940.1034482758621</v>
      </c>
      <c r="BK154" s="2" t="s">
        <v>50</v>
      </c>
      <c r="BL154" s="2">
        <v>150.41655172413795</v>
      </c>
      <c r="BM154" s="2" t="s">
        <v>51</v>
      </c>
      <c r="BN154" s="2">
        <v>0.16</v>
      </c>
    </row>
    <row r="155">
      <c r="L155" s="4"/>
      <c r="M155" s="2" t="s">
        <v>48</v>
      </c>
      <c r="N155" s="2" t="s">
        <v>49</v>
      </c>
      <c r="O155" s="2">
        <v>1.0</v>
      </c>
      <c r="R155" s="2">
        <v>626.1896551724138</v>
      </c>
      <c r="S155" s="2" t="s">
        <v>50</v>
      </c>
      <c r="T155" s="2">
        <v>100.19034482758622</v>
      </c>
      <c r="U155" s="2" t="s">
        <v>51</v>
      </c>
      <c r="V155" s="2">
        <v>0.16</v>
      </c>
      <c r="W155" s="2" t="s">
        <v>223</v>
      </c>
      <c r="X155" s="2" t="s">
        <v>59</v>
      </c>
      <c r="Y155" s="2" t="s">
        <v>48</v>
      </c>
      <c r="Z155" s="2">
        <v>1.0</v>
      </c>
      <c r="AA155" s="2">
        <v>726.38</v>
      </c>
      <c r="AB155" s="2" t="s">
        <v>54</v>
      </c>
      <c r="AC155" s="2">
        <v>203967.0</v>
      </c>
      <c r="AD155" s="2">
        <v>1.0</v>
      </c>
      <c r="AE155" s="2">
        <v>726.38</v>
      </c>
      <c r="AF155" s="5">
        <v>0.0</v>
      </c>
      <c r="AI155" s="2" t="s">
        <v>223</v>
      </c>
      <c r="AJ155" s="2" t="s">
        <v>59</v>
      </c>
      <c r="AK155" s="2" t="s">
        <v>56</v>
      </c>
      <c r="AL155" s="2">
        <v>0.0</v>
      </c>
      <c r="AM155" s="2" t="s">
        <v>57</v>
      </c>
      <c r="AN155" s="2">
        <v>1.0</v>
      </c>
      <c r="AO155" s="2">
        <v>726.38</v>
      </c>
      <c r="AP155" s="2">
        <v>626.1896551724138</v>
      </c>
      <c r="AQ155" s="2">
        <v>100.19034482758622</v>
      </c>
      <c r="BJ155" s="2">
        <v>626.1896551724138</v>
      </c>
      <c r="BK155" s="2" t="s">
        <v>50</v>
      </c>
      <c r="BL155" s="2">
        <v>100.19034482758622</v>
      </c>
      <c r="BM155" s="2" t="s">
        <v>51</v>
      </c>
      <c r="BN155" s="2">
        <v>0.16</v>
      </c>
    </row>
    <row r="156">
      <c r="L156" s="4"/>
      <c r="M156" s="2" t="s">
        <v>48</v>
      </c>
      <c r="N156" s="2" t="s">
        <v>49</v>
      </c>
      <c r="O156" s="2">
        <v>1.0</v>
      </c>
      <c r="R156" s="2">
        <v>9421.232758620692</v>
      </c>
      <c r="S156" s="2" t="s">
        <v>50</v>
      </c>
      <c r="T156" s="2">
        <v>1507.3972413793108</v>
      </c>
      <c r="U156" s="2" t="s">
        <v>51</v>
      </c>
      <c r="V156" s="2">
        <v>0.16</v>
      </c>
      <c r="W156" s="2" t="s">
        <v>224</v>
      </c>
      <c r="X156" s="2" t="s">
        <v>59</v>
      </c>
      <c r="Y156" s="2" t="s">
        <v>48</v>
      </c>
      <c r="Z156" s="2">
        <v>1.0</v>
      </c>
      <c r="AA156" s="2">
        <v>10928.630000000001</v>
      </c>
      <c r="AB156" s="2" t="s">
        <v>54</v>
      </c>
      <c r="AC156" s="2">
        <v>203968.0</v>
      </c>
      <c r="AD156" s="2">
        <v>1.0</v>
      </c>
      <c r="AE156" s="2">
        <v>10928.630000000001</v>
      </c>
      <c r="AF156" s="5">
        <v>0.0</v>
      </c>
      <c r="AI156" s="2" t="s">
        <v>224</v>
      </c>
      <c r="AJ156" s="2" t="s">
        <v>59</v>
      </c>
      <c r="AK156" s="2" t="s">
        <v>56</v>
      </c>
      <c r="AL156" s="2">
        <v>0.0</v>
      </c>
      <c r="AM156" s="2" t="s">
        <v>57</v>
      </c>
      <c r="AN156" s="2">
        <v>1.0</v>
      </c>
      <c r="AO156" s="2">
        <v>10928.630000000001</v>
      </c>
      <c r="AP156" s="2">
        <v>9421.232758620692</v>
      </c>
      <c r="AQ156" s="2">
        <v>1507.3972413793108</v>
      </c>
      <c r="BJ156" s="2">
        <v>9421.232758620692</v>
      </c>
      <c r="BK156" s="2" t="s">
        <v>50</v>
      </c>
      <c r="BL156" s="2">
        <v>1507.3972413793108</v>
      </c>
      <c r="BM156" s="2" t="s">
        <v>51</v>
      </c>
      <c r="BN156" s="2">
        <v>0.16</v>
      </c>
    </row>
    <row r="157">
      <c r="L157" s="4"/>
      <c r="M157" s="2" t="s">
        <v>48</v>
      </c>
      <c r="N157" s="2" t="s">
        <v>49</v>
      </c>
      <c r="O157" s="2">
        <v>1.0</v>
      </c>
      <c r="R157" s="2">
        <v>11833.387931034484</v>
      </c>
      <c r="S157" s="2" t="s">
        <v>50</v>
      </c>
      <c r="T157" s="2">
        <v>1893.3420689655175</v>
      </c>
      <c r="U157" s="2" t="s">
        <v>51</v>
      </c>
      <c r="V157" s="2">
        <v>0.16</v>
      </c>
      <c r="W157" s="2" t="s">
        <v>225</v>
      </c>
      <c r="X157" s="2" t="s">
        <v>59</v>
      </c>
      <c r="Y157" s="2" t="s">
        <v>48</v>
      </c>
      <c r="Z157" s="2">
        <v>1.0</v>
      </c>
      <c r="AA157" s="2">
        <v>13726.73</v>
      </c>
      <c r="AB157" s="2" t="s">
        <v>54</v>
      </c>
      <c r="AC157" s="2">
        <v>203969.0</v>
      </c>
      <c r="AD157" s="2">
        <v>1.0</v>
      </c>
      <c r="AE157" s="2">
        <v>13726.73</v>
      </c>
      <c r="AF157" s="5">
        <v>0.0</v>
      </c>
      <c r="AI157" s="2" t="s">
        <v>225</v>
      </c>
      <c r="AJ157" s="2" t="s">
        <v>59</v>
      </c>
      <c r="AK157" s="2" t="s">
        <v>56</v>
      </c>
      <c r="AL157" s="2">
        <v>0.0</v>
      </c>
      <c r="AM157" s="2" t="s">
        <v>57</v>
      </c>
      <c r="AN157" s="2">
        <v>1.0</v>
      </c>
      <c r="AO157" s="2">
        <v>13726.73</v>
      </c>
      <c r="AP157" s="2">
        <v>11833.387931034484</v>
      </c>
      <c r="AQ157" s="2">
        <v>1893.3420689655175</v>
      </c>
      <c r="BJ157" s="2">
        <v>11833.387931034484</v>
      </c>
      <c r="BK157" s="2" t="s">
        <v>50</v>
      </c>
      <c r="BL157" s="2">
        <v>1893.3420689655175</v>
      </c>
      <c r="BM157" s="2" t="s">
        <v>51</v>
      </c>
      <c r="BN157" s="2">
        <v>0.16</v>
      </c>
    </row>
    <row r="158">
      <c r="L158" s="4"/>
      <c r="M158" s="2" t="s">
        <v>48</v>
      </c>
      <c r="N158" s="2" t="s">
        <v>49</v>
      </c>
      <c r="O158" s="2">
        <v>1.0</v>
      </c>
      <c r="R158" s="2">
        <v>11857.758620689656</v>
      </c>
      <c r="S158" s="2" t="s">
        <v>50</v>
      </c>
      <c r="T158" s="2">
        <v>1897.2413793103449</v>
      </c>
      <c r="U158" s="2" t="s">
        <v>51</v>
      </c>
      <c r="V158" s="2">
        <v>0.16</v>
      </c>
      <c r="W158" s="2" t="s">
        <v>226</v>
      </c>
      <c r="X158" s="2" t="s">
        <v>59</v>
      </c>
      <c r="Y158" s="2" t="s">
        <v>48</v>
      </c>
      <c r="Z158" s="2">
        <v>1.0</v>
      </c>
      <c r="AA158" s="2">
        <v>13755.0</v>
      </c>
      <c r="AB158" s="2" t="s">
        <v>54</v>
      </c>
      <c r="AC158" s="2">
        <v>203996.0</v>
      </c>
      <c r="AD158" s="2">
        <v>1.0</v>
      </c>
      <c r="AE158" s="2">
        <v>13755.0</v>
      </c>
      <c r="AF158" s="5">
        <v>0.0</v>
      </c>
      <c r="AI158" s="2" t="s">
        <v>226</v>
      </c>
      <c r="AJ158" s="2" t="s">
        <v>59</v>
      </c>
      <c r="AK158" s="2" t="s">
        <v>56</v>
      </c>
      <c r="AL158" s="2">
        <v>0.0</v>
      </c>
      <c r="AM158" s="2" t="s">
        <v>57</v>
      </c>
      <c r="AN158" s="2">
        <v>1.0</v>
      </c>
      <c r="AO158" s="2">
        <v>13755.0</v>
      </c>
      <c r="AP158" s="2">
        <v>11857.758620689656</v>
      </c>
      <c r="AQ158" s="2">
        <v>1897.2413793103449</v>
      </c>
      <c r="BJ158" s="2">
        <v>11857.758620689656</v>
      </c>
      <c r="BK158" s="2" t="s">
        <v>50</v>
      </c>
      <c r="BL158" s="2">
        <v>1897.2413793103449</v>
      </c>
      <c r="BM158" s="2" t="s">
        <v>51</v>
      </c>
      <c r="BN158" s="2">
        <v>0.16</v>
      </c>
    </row>
    <row r="159">
      <c r="L159" s="4"/>
      <c r="M159" s="2" t="s">
        <v>48</v>
      </c>
      <c r="N159" s="2" t="s">
        <v>49</v>
      </c>
      <c r="O159" s="2">
        <v>1.0</v>
      </c>
      <c r="R159" s="2">
        <v>1871.4827586206898</v>
      </c>
      <c r="S159" s="2" t="s">
        <v>50</v>
      </c>
      <c r="T159" s="2">
        <v>299.43724137931036</v>
      </c>
      <c r="U159" s="2" t="s">
        <v>51</v>
      </c>
      <c r="V159" s="2">
        <v>0.16</v>
      </c>
      <c r="W159" s="2" t="s">
        <v>227</v>
      </c>
      <c r="X159" s="2" t="s">
        <v>59</v>
      </c>
      <c r="Y159" s="2" t="s">
        <v>48</v>
      </c>
      <c r="Z159" s="2">
        <v>1.0</v>
      </c>
      <c r="AA159" s="2">
        <v>2170.92</v>
      </c>
      <c r="AB159" s="2" t="s">
        <v>54</v>
      </c>
      <c r="AC159" s="2">
        <v>205370.0</v>
      </c>
      <c r="AD159" s="2">
        <v>1.0</v>
      </c>
      <c r="AE159" s="2">
        <v>2170.92</v>
      </c>
      <c r="AF159" s="5">
        <v>0.0</v>
      </c>
      <c r="AI159" s="2" t="s">
        <v>227</v>
      </c>
      <c r="AJ159" s="2" t="s">
        <v>59</v>
      </c>
      <c r="AK159" s="2" t="s">
        <v>56</v>
      </c>
      <c r="AL159" s="2">
        <v>0.0</v>
      </c>
      <c r="AM159" s="2" t="s">
        <v>57</v>
      </c>
      <c r="AN159" s="2">
        <v>1.0</v>
      </c>
      <c r="AO159" s="2">
        <v>2170.92</v>
      </c>
      <c r="AP159" s="2">
        <v>1871.4827586206898</v>
      </c>
      <c r="AQ159" s="2">
        <v>299.43724137931036</v>
      </c>
      <c r="BJ159" s="2">
        <v>1871.4827586206898</v>
      </c>
      <c r="BK159" s="2" t="s">
        <v>50</v>
      </c>
      <c r="BL159" s="2">
        <v>299.43724137931036</v>
      </c>
      <c r="BM159" s="2" t="s">
        <v>51</v>
      </c>
      <c r="BN159" s="2">
        <v>0.16</v>
      </c>
    </row>
    <row r="160">
      <c r="L160" s="4"/>
      <c r="M160" s="2" t="s">
        <v>48</v>
      </c>
      <c r="N160" s="2" t="s">
        <v>49</v>
      </c>
      <c r="O160" s="2">
        <v>1.0</v>
      </c>
      <c r="R160" s="2">
        <v>7350.336206896552</v>
      </c>
      <c r="S160" s="2" t="s">
        <v>50</v>
      </c>
      <c r="T160" s="2">
        <v>1176.0537931034482</v>
      </c>
      <c r="U160" s="2" t="s">
        <v>51</v>
      </c>
      <c r="V160" s="2">
        <v>0.16</v>
      </c>
      <c r="W160" s="2" t="s">
        <v>228</v>
      </c>
      <c r="X160" s="2" t="s">
        <v>59</v>
      </c>
      <c r="Y160" s="2" t="s">
        <v>48</v>
      </c>
      <c r="Z160" s="2">
        <v>1.0</v>
      </c>
      <c r="AA160" s="2">
        <v>8526.39</v>
      </c>
      <c r="AB160" s="2" t="s">
        <v>54</v>
      </c>
      <c r="AC160" s="2">
        <v>205381.0</v>
      </c>
      <c r="AD160" s="2">
        <v>1.0</v>
      </c>
      <c r="AE160" s="2">
        <v>8526.39</v>
      </c>
      <c r="AF160" s="5">
        <v>0.0</v>
      </c>
      <c r="AI160" s="2" t="s">
        <v>228</v>
      </c>
      <c r="AJ160" s="2" t="s">
        <v>59</v>
      </c>
      <c r="AK160" s="2" t="s">
        <v>56</v>
      </c>
      <c r="AL160" s="2">
        <v>0.0</v>
      </c>
      <c r="AM160" s="2" t="s">
        <v>57</v>
      </c>
      <c r="AN160" s="2">
        <v>1.0</v>
      </c>
      <c r="AO160" s="2">
        <v>8526.39</v>
      </c>
      <c r="AP160" s="2">
        <v>7350.336206896552</v>
      </c>
      <c r="AQ160" s="2">
        <v>1176.0537931034482</v>
      </c>
      <c r="BJ160" s="2">
        <v>7350.336206896552</v>
      </c>
      <c r="BK160" s="2" t="s">
        <v>50</v>
      </c>
      <c r="BL160" s="2">
        <v>1176.0537931034482</v>
      </c>
      <c r="BM160" s="2" t="s">
        <v>51</v>
      </c>
      <c r="BN160" s="2">
        <v>0.16</v>
      </c>
    </row>
    <row r="161">
      <c r="L161" s="4"/>
      <c r="M161" s="2" t="s">
        <v>48</v>
      </c>
      <c r="N161" s="2" t="s">
        <v>49</v>
      </c>
      <c r="O161" s="2">
        <v>1.0</v>
      </c>
      <c r="R161" s="2">
        <v>4738.379310344828</v>
      </c>
      <c r="S161" s="2" t="s">
        <v>50</v>
      </c>
      <c r="T161" s="2">
        <v>758.1406896551724</v>
      </c>
      <c r="U161" s="2" t="s">
        <v>51</v>
      </c>
      <c r="V161" s="2">
        <v>0.16</v>
      </c>
      <c r="W161" s="2" t="s">
        <v>229</v>
      </c>
      <c r="X161" s="2" t="s">
        <v>59</v>
      </c>
      <c r="Y161" s="2" t="s">
        <v>48</v>
      </c>
      <c r="Z161" s="2">
        <v>1.0</v>
      </c>
      <c r="AA161" s="2">
        <v>5496.52</v>
      </c>
      <c r="AB161" s="2" t="s">
        <v>54</v>
      </c>
      <c r="AC161" s="2">
        <v>205382.0</v>
      </c>
      <c r="AD161" s="2">
        <v>1.0</v>
      </c>
      <c r="AE161" s="2">
        <v>5496.52</v>
      </c>
      <c r="AF161" s="5">
        <v>0.0</v>
      </c>
      <c r="AI161" s="2" t="s">
        <v>229</v>
      </c>
      <c r="AJ161" s="2" t="s">
        <v>59</v>
      </c>
      <c r="AK161" s="2" t="s">
        <v>56</v>
      </c>
      <c r="AL161" s="2">
        <v>0.0</v>
      </c>
      <c r="AM161" s="2" t="s">
        <v>57</v>
      </c>
      <c r="AN161" s="2">
        <v>1.0</v>
      </c>
      <c r="AO161" s="2">
        <v>5496.52</v>
      </c>
      <c r="AP161" s="2">
        <v>4738.379310344828</v>
      </c>
      <c r="AQ161" s="2">
        <v>758.1406896551724</v>
      </c>
      <c r="BJ161" s="2">
        <v>4738.379310344828</v>
      </c>
      <c r="BK161" s="2" t="s">
        <v>50</v>
      </c>
      <c r="BL161" s="2">
        <v>758.1406896551724</v>
      </c>
      <c r="BM161" s="2" t="s">
        <v>51</v>
      </c>
      <c r="BN161" s="2">
        <v>0.16</v>
      </c>
    </row>
    <row r="162">
      <c r="L162" s="4"/>
      <c r="M162" s="2" t="s">
        <v>48</v>
      </c>
      <c r="N162" s="2" t="s">
        <v>49</v>
      </c>
      <c r="O162" s="2">
        <v>1.0</v>
      </c>
      <c r="R162" s="2">
        <v>5928.879310344828</v>
      </c>
      <c r="S162" s="2" t="s">
        <v>50</v>
      </c>
      <c r="T162" s="2">
        <v>948.6206896551724</v>
      </c>
      <c r="U162" s="2" t="s">
        <v>51</v>
      </c>
      <c r="V162" s="2">
        <v>0.16</v>
      </c>
      <c r="W162" s="2" t="s">
        <v>230</v>
      </c>
      <c r="X162" s="2" t="s">
        <v>59</v>
      </c>
      <c r="Y162" s="2" t="s">
        <v>48</v>
      </c>
      <c r="Z162" s="2">
        <v>1.0</v>
      </c>
      <c r="AA162" s="2">
        <v>6877.5</v>
      </c>
      <c r="AB162" s="2" t="s">
        <v>54</v>
      </c>
      <c r="AC162" s="2">
        <v>205402.0</v>
      </c>
      <c r="AD162" s="2">
        <v>1.0</v>
      </c>
      <c r="AE162" s="2">
        <v>6877.5</v>
      </c>
      <c r="AF162" s="5">
        <v>0.0</v>
      </c>
      <c r="AI162" s="2" t="s">
        <v>230</v>
      </c>
      <c r="AJ162" s="2" t="s">
        <v>59</v>
      </c>
      <c r="AK162" s="2" t="s">
        <v>56</v>
      </c>
      <c r="AL162" s="2">
        <v>0.0</v>
      </c>
      <c r="AM162" s="2" t="s">
        <v>57</v>
      </c>
      <c r="AN162" s="2">
        <v>1.0</v>
      </c>
      <c r="AO162" s="2">
        <v>6877.5</v>
      </c>
      <c r="AP162" s="2">
        <v>5928.879310344828</v>
      </c>
      <c r="AQ162" s="2">
        <v>948.6206896551724</v>
      </c>
      <c r="BJ162" s="2">
        <v>5928.879310344828</v>
      </c>
      <c r="BK162" s="2" t="s">
        <v>50</v>
      </c>
      <c r="BL162" s="2">
        <v>948.6206896551724</v>
      </c>
      <c r="BM162" s="2" t="s">
        <v>51</v>
      </c>
      <c r="BN162" s="2">
        <v>0.16</v>
      </c>
    </row>
    <row r="163">
      <c r="L163" s="4"/>
      <c r="M163" s="2" t="s">
        <v>48</v>
      </c>
      <c r="N163" s="2" t="s">
        <v>49</v>
      </c>
      <c r="O163" s="2">
        <v>1.0</v>
      </c>
      <c r="R163" s="2">
        <v>8387.068965517243</v>
      </c>
      <c r="S163" s="2" t="s">
        <v>50</v>
      </c>
      <c r="T163" s="2">
        <v>1341.9310344827588</v>
      </c>
      <c r="U163" s="2" t="s">
        <v>51</v>
      </c>
      <c r="V163" s="2">
        <v>0.16</v>
      </c>
      <c r="W163" s="2" t="s">
        <v>231</v>
      </c>
      <c r="X163" s="2" t="s">
        <v>59</v>
      </c>
      <c r="Y163" s="2" t="s">
        <v>48</v>
      </c>
      <c r="Z163" s="2">
        <v>1.0</v>
      </c>
      <c r="AA163" s="2">
        <v>9729.0</v>
      </c>
      <c r="AB163" s="2" t="s">
        <v>54</v>
      </c>
      <c r="AC163" s="2">
        <v>205513.0</v>
      </c>
      <c r="AD163" s="2">
        <v>1.0</v>
      </c>
      <c r="AE163" s="2">
        <v>9729.0</v>
      </c>
      <c r="AF163" s="5">
        <v>0.0</v>
      </c>
      <c r="AI163" s="2" t="s">
        <v>231</v>
      </c>
      <c r="AJ163" s="2" t="s">
        <v>59</v>
      </c>
      <c r="AK163" s="2" t="s">
        <v>56</v>
      </c>
      <c r="AL163" s="2">
        <v>0.0</v>
      </c>
      <c r="AM163" s="2" t="s">
        <v>57</v>
      </c>
      <c r="AN163" s="2">
        <v>1.0</v>
      </c>
      <c r="AO163" s="2">
        <v>9729.0</v>
      </c>
      <c r="AP163" s="2">
        <v>8387.068965517243</v>
      </c>
      <c r="AQ163" s="2">
        <v>1341.9310344827588</v>
      </c>
      <c r="BJ163" s="2">
        <v>8387.068965517243</v>
      </c>
      <c r="BK163" s="2" t="s">
        <v>50</v>
      </c>
      <c r="BL163" s="2">
        <v>1341.9310344827588</v>
      </c>
      <c r="BM163" s="2" t="s">
        <v>51</v>
      </c>
      <c r="BN163" s="2">
        <v>0.16</v>
      </c>
    </row>
    <row r="164">
      <c r="L164" s="4"/>
      <c r="M164" s="2" t="s">
        <v>48</v>
      </c>
      <c r="N164" s="2" t="s">
        <v>49</v>
      </c>
      <c r="O164" s="2">
        <v>1.0</v>
      </c>
      <c r="R164" s="2">
        <v>8416.96551724138</v>
      </c>
      <c r="S164" s="2" t="s">
        <v>50</v>
      </c>
      <c r="T164" s="2">
        <v>1346.714482758621</v>
      </c>
      <c r="U164" s="2" t="s">
        <v>51</v>
      </c>
      <c r="V164" s="2">
        <v>0.16</v>
      </c>
      <c r="W164" s="2" t="s">
        <v>232</v>
      </c>
      <c r="X164" s="2" t="s">
        <v>59</v>
      </c>
      <c r="Y164" s="2" t="s">
        <v>48</v>
      </c>
      <c r="Z164" s="2">
        <v>1.0</v>
      </c>
      <c r="AA164" s="2">
        <v>9763.68</v>
      </c>
      <c r="AB164" s="2" t="s">
        <v>54</v>
      </c>
      <c r="AC164" s="2">
        <v>205522.0</v>
      </c>
      <c r="AD164" s="2">
        <v>1.0</v>
      </c>
      <c r="AE164" s="2">
        <v>9763.68</v>
      </c>
      <c r="AF164" s="5">
        <v>0.0</v>
      </c>
      <c r="AI164" s="2" t="s">
        <v>232</v>
      </c>
      <c r="AJ164" s="2" t="s">
        <v>59</v>
      </c>
      <c r="AK164" s="2" t="s">
        <v>56</v>
      </c>
      <c r="AL164" s="2">
        <v>0.0</v>
      </c>
      <c r="AM164" s="2" t="s">
        <v>57</v>
      </c>
      <c r="AN164" s="2">
        <v>1.0</v>
      </c>
      <c r="AO164" s="2">
        <v>9763.68</v>
      </c>
      <c r="AP164" s="2">
        <v>8416.96551724138</v>
      </c>
      <c r="AQ164" s="2">
        <v>1346.714482758621</v>
      </c>
      <c r="BJ164" s="2">
        <v>8416.96551724138</v>
      </c>
      <c r="BK164" s="2" t="s">
        <v>50</v>
      </c>
      <c r="BL164" s="2">
        <v>1346.714482758621</v>
      </c>
      <c r="BM164" s="2" t="s">
        <v>51</v>
      </c>
      <c r="BN164" s="2">
        <v>0.16</v>
      </c>
    </row>
    <row r="165">
      <c r="L165" s="4"/>
      <c r="M165" s="2" t="s">
        <v>48</v>
      </c>
      <c r="N165" s="2" t="s">
        <v>49</v>
      </c>
      <c r="O165" s="2">
        <v>1.0</v>
      </c>
      <c r="R165" s="2">
        <v>7579.629310344829</v>
      </c>
      <c r="S165" s="2" t="s">
        <v>50</v>
      </c>
      <c r="T165" s="2">
        <v>1212.7406896551727</v>
      </c>
      <c r="U165" s="2" t="s">
        <v>51</v>
      </c>
      <c r="V165" s="2">
        <v>0.16</v>
      </c>
      <c r="W165" s="2" t="s">
        <v>233</v>
      </c>
      <c r="X165" s="2" t="s">
        <v>59</v>
      </c>
      <c r="Y165" s="2" t="s">
        <v>48</v>
      </c>
      <c r="Z165" s="2">
        <v>1.0</v>
      </c>
      <c r="AA165" s="2">
        <v>8792.37</v>
      </c>
      <c r="AB165" s="2" t="s">
        <v>54</v>
      </c>
      <c r="AC165" s="2">
        <v>205523.0</v>
      </c>
      <c r="AD165" s="2">
        <v>1.0</v>
      </c>
      <c r="AE165" s="2">
        <v>8792.37</v>
      </c>
      <c r="AF165" s="5">
        <v>0.0</v>
      </c>
      <c r="AI165" s="2" t="s">
        <v>233</v>
      </c>
      <c r="AJ165" s="2" t="s">
        <v>59</v>
      </c>
      <c r="AK165" s="2" t="s">
        <v>56</v>
      </c>
      <c r="AL165" s="2">
        <v>0.0</v>
      </c>
      <c r="AM165" s="2" t="s">
        <v>57</v>
      </c>
      <c r="AN165" s="2">
        <v>1.0</v>
      </c>
      <c r="AO165" s="2">
        <v>8792.37</v>
      </c>
      <c r="AP165" s="2">
        <v>7579.629310344829</v>
      </c>
      <c r="AQ165" s="2">
        <v>1212.7406896551727</v>
      </c>
      <c r="BJ165" s="2">
        <v>7579.629310344829</v>
      </c>
      <c r="BK165" s="2" t="s">
        <v>50</v>
      </c>
      <c r="BL165" s="2">
        <v>1212.7406896551727</v>
      </c>
      <c r="BM165" s="2" t="s">
        <v>51</v>
      </c>
      <c r="BN165" s="2">
        <v>0.16</v>
      </c>
    </row>
    <row r="166">
      <c r="L166" s="4"/>
      <c r="M166" s="2" t="s">
        <v>48</v>
      </c>
      <c r="N166" s="2" t="s">
        <v>49</v>
      </c>
      <c r="O166" s="2">
        <v>1.0</v>
      </c>
      <c r="R166" s="2">
        <v>2001.9655172413795</v>
      </c>
      <c r="S166" s="2" t="s">
        <v>50</v>
      </c>
      <c r="T166" s="2">
        <v>320.3144827586207</v>
      </c>
      <c r="U166" s="2" t="s">
        <v>51</v>
      </c>
      <c r="V166" s="2">
        <v>0.16</v>
      </c>
      <c r="W166" s="2" t="s">
        <v>234</v>
      </c>
      <c r="X166" s="2" t="s">
        <v>59</v>
      </c>
      <c r="Y166" s="2" t="s">
        <v>48</v>
      </c>
      <c r="Z166" s="2">
        <v>1.0</v>
      </c>
      <c r="AA166" s="2">
        <v>2322.28</v>
      </c>
      <c r="AB166" s="2" t="s">
        <v>54</v>
      </c>
      <c r="AC166" s="2">
        <v>205554.0</v>
      </c>
      <c r="AD166" s="2">
        <v>1.0</v>
      </c>
      <c r="AE166" s="2">
        <v>2322.28</v>
      </c>
      <c r="AF166" s="5">
        <v>0.0</v>
      </c>
      <c r="AI166" s="2" t="s">
        <v>234</v>
      </c>
      <c r="AJ166" s="2" t="s">
        <v>59</v>
      </c>
      <c r="AK166" s="2" t="s">
        <v>56</v>
      </c>
      <c r="AL166" s="2">
        <v>0.0</v>
      </c>
      <c r="AM166" s="2" t="s">
        <v>57</v>
      </c>
      <c r="AN166" s="2">
        <v>1.0</v>
      </c>
      <c r="AO166" s="2">
        <v>2322.28</v>
      </c>
      <c r="AP166" s="2">
        <v>2001.9655172413795</v>
      </c>
      <c r="AQ166" s="2">
        <v>320.3144827586207</v>
      </c>
      <c r="BJ166" s="2">
        <v>2001.9655172413795</v>
      </c>
      <c r="BK166" s="2" t="s">
        <v>50</v>
      </c>
      <c r="BL166" s="2">
        <v>320.3144827586207</v>
      </c>
      <c r="BM166" s="2" t="s">
        <v>51</v>
      </c>
      <c r="BN166" s="2">
        <v>0.16</v>
      </c>
    </row>
    <row r="167">
      <c r="L167" s="4"/>
      <c r="M167" s="2" t="s">
        <v>48</v>
      </c>
      <c r="N167" s="2" t="s">
        <v>49</v>
      </c>
      <c r="O167" s="2">
        <v>1.0</v>
      </c>
      <c r="R167" s="2">
        <v>3652.6551724137935</v>
      </c>
      <c r="S167" s="2" t="s">
        <v>50</v>
      </c>
      <c r="T167" s="2">
        <v>584.424827586207</v>
      </c>
      <c r="U167" s="2" t="s">
        <v>51</v>
      </c>
      <c r="V167" s="2">
        <v>0.16</v>
      </c>
      <c r="W167" s="2" t="s">
        <v>235</v>
      </c>
      <c r="X167" s="2" t="s">
        <v>59</v>
      </c>
      <c r="Y167" s="2" t="s">
        <v>48</v>
      </c>
      <c r="Z167" s="2">
        <v>1.0</v>
      </c>
      <c r="AA167" s="2">
        <v>4237.08</v>
      </c>
      <c r="AB167" s="2" t="s">
        <v>54</v>
      </c>
      <c r="AC167" s="2">
        <v>205632.0</v>
      </c>
      <c r="AD167" s="2">
        <v>1.0</v>
      </c>
      <c r="AE167" s="2">
        <v>4237.08</v>
      </c>
      <c r="AF167" s="5">
        <v>0.0</v>
      </c>
      <c r="AI167" s="2" t="s">
        <v>235</v>
      </c>
      <c r="AJ167" s="2" t="s">
        <v>59</v>
      </c>
      <c r="AK167" s="2" t="s">
        <v>56</v>
      </c>
      <c r="AL167" s="2">
        <v>0.0</v>
      </c>
      <c r="AM167" s="2" t="s">
        <v>57</v>
      </c>
      <c r="AN167" s="2">
        <v>1.0</v>
      </c>
      <c r="AO167" s="2">
        <v>4237.08</v>
      </c>
      <c r="AP167" s="2">
        <v>3652.6551724137935</v>
      </c>
      <c r="AQ167" s="2">
        <v>584.424827586207</v>
      </c>
      <c r="BJ167" s="2">
        <v>3652.6551724137935</v>
      </c>
      <c r="BK167" s="2" t="s">
        <v>50</v>
      </c>
      <c r="BL167" s="2">
        <v>584.424827586207</v>
      </c>
      <c r="BM167" s="2" t="s">
        <v>51</v>
      </c>
      <c r="BN167" s="2">
        <v>0.16</v>
      </c>
    </row>
    <row r="168">
      <c r="L168" s="4"/>
      <c r="M168" s="2" t="s">
        <v>48</v>
      </c>
      <c r="N168" s="2" t="s">
        <v>49</v>
      </c>
      <c r="O168" s="2">
        <v>1.0</v>
      </c>
      <c r="R168" s="2">
        <v>3487.422413793104</v>
      </c>
      <c r="S168" s="2" t="s">
        <v>50</v>
      </c>
      <c r="T168" s="2">
        <v>557.9875862068967</v>
      </c>
      <c r="U168" s="2" t="s">
        <v>51</v>
      </c>
      <c r="V168" s="2">
        <v>0.16</v>
      </c>
      <c r="W168" s="2" t="s">
        <v>236</v>
      </c>
      <c r="X168" s="2" t="s">
        <v>59</v>
      </c>
      <c r="Y168" s="2" t="s">
        <v>48</v>
      </c>
      <c r="Z168" s="2">
        <v>1.0</v>
      </c>
      <c r="AA168" s="2">
        <v>4045.4100000000003</v>
      </c>
      <c r="AB168" s="2" t="s">
        <v>54</v>
      </c>
      <c r="AC168" s="2">
        <v>205746.0</v>
      </c>
      <c r="AD168" s="2">
        <v>1.0</v>
      </c>
      <c r="AE168" s="2">
        <v>4045.4100000000003</v>
      </c>
      <c r="AF168" s="5">
        <v>0.0</v>
      </c>
      <c r="AI168" s="2" t="s">
        <v>236</v>
      </c>
      <c r="AJ168" s="2" t="s">
        <v>59</v>
      </c>
      <c r="AK168" s="2" t="s">
        <v>56</v>
      </c>
      <c r="AL168" s="2">
        <v>0.0</v>
      </c>
      <c r="AM168" s="2" t="s">
        <v>57</v>
      </c>
      <c r="AN168" s="2">
        <v>1.0</v>
      </c>
      <c r="AO168" s="2">
        <v>4045.4100000000003</v>
      </c>
      <c r="AP168" s="2">
        <v>3487.422413793104</v>
      </c>
      <c r="AQ168" s="2">
        <v>557.9875862068967</v>
      </c>
      <c r="BJ168" s="2">
        <v>3487.422413793104</v>
      </c>
      <c r="BK168" s="2" t="s">
        <v>50</v>
      </c>
      <c r="BL168" s="2">
        <v>557.9875862068967</v>
      </c>
      <c r="BM168" s="2" t="s">
        <v>51</v>
      </c>
      <c r="BN168" s="2">
        <v>0.16</v>
      </c>
    </row>
    <row r="169">
      <c r="L169" s="4"/>
      <c r="M169" s="2" t="s">
        <v>48</v>
      </c>
      <c r="N169" s="2" t="s">
        <v>49</v>
      </c>
      <c r="O169" s="2">
        <v>1.0</v>
      </c>
      <c r="R169" s="2">
        <v>3637.8793103448284</v>
      </c>
      <c r="S169" s="2" t="s">
        <v>50</v>
      </c>
      <c r="T169" s="2">
        <v>582.0606896551725</v>
      </c>
      <c r="U169" s="2" t="s">
        <v>51</v>
      </c>
      <c r="V169" s="2">
        <v>0.16</v>
      </c>
      <c r="W169" s="2" t="s">
        <v>237</v>
      </c>
      <c r="X169" s="2" t="s">
        <v>59</v>
      </c>
      <c r="Y169" s="2" t="s">
        <v>48</v>
      </c>
      <c r="Z169" s="2">
        <v>1.0</v>
      </c>
      <c r="AA169" s="2">
        <v>4219.9400000000005</v>
      </c>
      <c r="AB169" s="2" t="s">
        <v>54</v>
      </c>
      <c r="AC169" s="2">
        <v>205760.0</v>
      </c>
      <c r="AD169" s="2">
        <v>1.0</v>
      </c>
      <c r="AE169" s="2">
        <v>4219.9400000000005</v>
      </c>
      <c r="AF169" s="5">
        <v>0.0</v>
      </c>
      <c r="AI169" s="2" t="s">
        <v>237</v>
      </c>
      <c r="AJ169" s="2" t="s">
        <v>59</v>
      </c>
      <c r="AK169" s="2" t="s">
        <v>56</v>
      </c>
      <c r="AL169" s="2">
        <v>0.0</v>
      </c>
      <c r="AM169" s="2" t="s">
        <v>57</v>
      </c>
      <c r="AN169" s="2">
        <v>1.0</v>
      </c>
      <c r="AO169" s="2">
        <v>4219.9400000000005</v>
      </c>
      <c r="AP169" s="2">
        <v>3637.8793103448284</v>
      </c>
      <c r="AQ169" s="2">
        <v>582.0606896551725</v>
      </c>
      <c r="BJ169" s="2">
        <v>3637.8793103448284</v>
      </c>
      <c r="BK169" s="2" t="s">
        <v>50</v>
      </c>
      <c r="BL169" s="2">
        <v>582.0606896551725</v>
      </c>
      <c r="BM169" s="2" t="s">
        <v>51</v>
      </c>
      <c r="BN169" s="2">
        <v>0.16</v>
      </c>
    </row>
    <row r="170">
      <c r="L170" s="4"/>
      <c r="M170" s="2" t="s">
        <v>48</v>
      </c>
      <c r="N170" s="2" t="s">
        <v>49</v>
      </c>
      <c r="O170" s="2">
        <v>1.0</v>
      </c>
      <c r="R170" s="2">
        <v>5199.922413793103</v>
      </c>
      <c r="S170" s="2" t="s">
        <v>50</v>
      </c>
      <c r="T170" s="2">
        <v>831.9875862068966</v>
      </c>
      <c r="U170" s="2" t="s">
        <v>51</v>
      </c>
      <c r="V170" s="2">
        <v>0.16</v>
      </c>
      <c r="W170" s="2" t="s">
        <v>238</v>
      </c>
      <c r="X170" s="2" t="s">
        <v>59</v>
      </c>
      <c r="Y170" s="2" t="s">
        <v>48</v>
      </c>
      <c r="Z170" s="2">
        <v>1.0</v>
      </c>
      <c r="AA170" s="2">
        <v>6031.91</v>
      </c>
      <c r="AB170" s="2" t="s">
        <v>54</v>
      </c>
      <c r="AC170" s="2">
        <v>205772.0</v>
      </c>
      <c r="AD170" s="2">
        <v>1.0</v>
      </c>
      <c r="AE170" s="2">
        <v>6031.91</v>
      </c>
      <c r="AF170" s="5">
        <v>0.0</v>
      </c>
      <c r="AI170" s="2" t="s">
        <v>238</v>
      </c>
      <c r="AJ170" s="2" t="s">
        <v>59</v>
      </c>
      <c r="AK170" s="2" t="s">
        <v>56</v>
      </c>
      <c r="AL170" s="2">
        <v>0.0</v>
      </c>
      <c r="AM170" s="2" t="s">
        <v>57</v>
      </c>
      <c r="AN170" s="2">
        <v>1.0</v>
      </c>
      <c r="AO170" s="2">
        <v>6031.91</v>
      </c>
      <c r="AP170" s="2">
        <v>5199.922413793103</v>
      </c>
      <c r="AQ170" s="2">
        <v>831.9875862068966</v>
      </c>
      <c r="BJ170" s="2">
        <v>5199.922413793103</v>
      </c>
      <c r="BK170" s="2" t="s">
        <v>50</v>
      </c>
      <c r="BL170" s="2">
        <v>831.9875862068966</v>
      </c>
      <c r="BM170" s="2" t="s">
        <v>51</v>
      </c>
      <c r="BN170" s="2">
        <v>0.16</v>
      </c>
    </row>
    <row r="171">
      <c r="L171" s="4"/>
      <c r="M171" s="2" t="s">
        <v>48</v>
      </c>
      <c r="N171" s="2" t="s">
        <v>49</v>
      </c>
      <c r="O171" s="2">
        <v>1.0</v>
      </c>
      <c r="R171" s="2">
        <v>2599.9568965517246</v>
      </c>
      <c r="S171" s="2" t="s">
        <v>50</v>
      </c>
      <c r="T171" s="2">
        <v>415.993103448276</v>
      </c>
      <c r="U171" s="2" t="s">
        <v>51</v>
      </c>
      <c r="V171" s="2">
        <v>0.16</v>
      </c>
      <c r="W171" s="2" t="s">
        <v>239</v>
      </c>
      <c r="X171" s="2" t="s">
        <v>59</v>
      </c>
      <c r="Y171" s="2" t="s">
        <v>48</v>
      </c>
      <c r="Z171" s="2">
        <v>1.0</v>
      </c>
      <c r="AA171" s="2">
        <v>3015.9500000000003</v>
      </c>
      <c r="AB171" s="2" t="s">
        <v>54</v>
      </c>
      <c r="AC171" s="2">
        <v>205773.0</v>
      </c>
      <c r="AD171" s="2">
        <v>1.0</v>
      </c>
      <c r="AE171" s="2">
        <v>3015.9500000000003</v>
      </c>
      <c r="AF171" s="5">
        <v>0.0</v>
      </c>
      <c r="AI171" s="2" t="s">
        <v>239</v>
      </c>
      <c r="AJ171" s="2" t="s">
        <v>59</v>
      </c>
      <c r="AK171" s="2" t="s">
        <v>56</v>
      </c>
      <c r="AL171" s="2">
        <v>0.0</v>
      </c>
      <c r="AM171" s="2" t="s">
        <v>57</v>
      </c>
      <c r="AN171" s="2">
        <v>1.0</v>
      </c>
      <c r="AO171" s="2">
        <v>3015.9500000000003</v>
      </c>
      <c r="AP171" s="2">
        <v>2599.9568965517246</v>
      </c>
      <c r="AQ171" s="2">
        <v>415.993103448276</v>
      </c>
      <c r="BJ171" s="2">
        <v>2599.9568965517246</v>
      </c>
      <c r="BK171" s="2" t="s">
        <v>50</v>
      </c>
      <c r="BL171" s="2">
        <v>415.993103448276</v>
      </c>
      <c r="BM171" s="2" t="s">
        <v>51</v>
      </c>
      <c r="BN171" s="2">
        <v>0.16</v>
      </c>
    </row>
    <row r="172">
      <c r="A172" s="1">
        <v>12.0</v>
      </c>
      <c r="B172" s="2">
        <v>601.0</v>
      </c>
      <c r="C172" s="2" t="s">
        <v>141</v>
      </c>
      <c r="D172" s="2" t="s">
        <v>142</v>
      </c>
      <c r="E172" s="2" t="s">
        <v>143</v>
      </c>
      <c r="F172" s="2" t="s">
        <v>144</v>
      </c>
      <c r="G172" s="2">
        <v>601.0</v>
      </c>
      <c r="H172" s="2">
        <v>5.50076676E8</v>
      </c>
      <c r="I172" s="2">
        <v>148429.61</v>
      </c>
      <c r="J172" s="2">
        <v>172178.34</v>
      </c>
      <c r="K172" s="2">
        <v>23748.73</v>
      </c>
      <c r="L172" s="4">
        <v>45016.5</v>
      </c>
      <c r="M172" s="2" t="s">
        <v>48</v>
      </c>
      <c r="N172" s="2" t="s">
        <v>49</v>
      </c>
      <c r="O172" s="2">
        <v>1.0</v>
      </c>
      <c r="P172" s="2">
        <v>172178.34</v>
      </c>
      <c r="Q172" s="2">
        <v>172178.34</v>
      </c>
      <c r="R172" s="2">
        <v>51004.0</v>
      </c>
      <c r="S172" s="2" t="s">
        <v>50</v>
      </c>
      <c r="T172" s="2">
        <v>8160.64</v>
      </c>
      <c r="U172" s="2" t="s">
        <v>51</v>
      </c>
      <c r="V172" s="2">
        <v>0.16</v>
      </c>
      <c r="W172" s="2" t="s">
        <v>240</v>
      </c>
      <c r="X172" s="2" t="s">
        <v>59</v>
      </c>
      <c r="Y172" s="2" t="s">
        <v>48</v>
      </c>
      <c r="Z172" s="2">
        <v>1.0</v>
      </c>
      <c r="AA172" s="2">
        <v>59164.64</v>
      </c>
      <c r="AB172" s="2" t="s">
        <v>54</v>
      </c>
      <c r="AC172" s="2">
        <v>202623.0</v>
      </c>
      <c r="AD172" s="2">
        <v>1.0</v>
      </c>
      <c r="AE172" s="2">
        <v>59164.64</v>
      </c>
      <c r="AF172" s="5">
        <v>0.0</v>
      </c>
      <c r="AH172" s="2">
        <v>172178.34</v>
      </c>
      <c r="AI172" s="2" t="s">
        <v>240</v>
      </c>
      <c r="AJ172" s="2" t="s">
        <v>59</v>
      </c>
      <c r="AK172" s="2" t="s">
        <v>56</v>
      </c>
      <c r="AL172" s="2">
        <v>0.0</v>
      </c>
      <c r="AM172" s="2" t="s">
        <v>57</v>
      </c>
      <c r="AN172" s="2">
        <v>1.0</v>
      </c>
      <c r="AO172" s="2">
        <v>59164.64</v>
      </c>
      <c r="AP172" s="2">
        <v>51004.0</v>
      </c>
      <c r="AQ172" s="2">
        <v>8160.64</v>
      </c>
      <c r="AR172" s="2" t="s">
        <v>142</v>
      </c>
      <c r="AS172" s="2" t="s">
        <v>141</v>
      </c>
      <c r="AT172" s="2" t="s">
        <v>144</v>
      </c>
      <c r="AU172" s="2" t="s">
        <v>143</v>
      </c>
      <c r="BJ172" s="2">
        <v>51004.0</v>
      </c>
      <c r="BK172" s="2" t="s">
        <v>50</v>
      </c>
      <c r="BL172" s="2">
        <v>8160.64</v>
      </c>
      <c r="BM172" s="2" t="s">
        <v>51</v>
      </c>
      <c r="BN172" s="2">
        <v>0.16</v>
      </c>
    </row>
    <row r="173">
      <c r="L173" s="4"/>
      <c r="M173" s="2" t="s">
        <v>48</v>
      </c>
      <c r="N173" s="2" t="s">
        <v>49</v>
      </c>
      <c r="O173" s="2">
        <v>1.0</v>
      </c>
      <c r="R173" s="2">
        <v>28398.706896551725</v>
      </c>
      <c r="S173" s="2" t="s">
        <v>50</v>
      </c>
      <c r="T173" s="2">
        <v>4543.793103448276</v>
      </c>
      <c r="U173" s="2" t="s">
        <v>51</v>
      </c>
      <c r="V173" s="2">
        <v>0.16</v>
      </c>
      <c r="W173" s="2" t="s">
        <v>241</v>
      </c>
      <c r="X173" s="2" t="s">
        <v>59</v>
      </c>
      <c r="Y173" s="2" t="s">
        <v>48</v>
      </c>
      <c r="Z173" s="2">
        <v>1.0</v>
      </c>
      <c r="AA173" s="2">
        <v>32942.5</v>
      </c>
      <c r="AB173" s="2" t="s">
        <v>54</v>
      </c>
      <c r="AC173" s="2">
        <v>202628.0</v>
      </c>
      <c r="AD173" s="2">
        <v>1.0</v>
      </c>
      <c r="AE173" s="2">
        <v>32942.5</v>
      </c>
      <c r="AF173" s="5">
        <v>0.0</v>
      </c>
      <c r="AI173" s="2" t="s">
        <v>241</v>
      </c>
      <c r="AJ173" s="2" t="s">
        <v>59</v>
      </c>
      <c r="AK173" s="2" t="s">
        <v>56</v>
      </c>
      <c r="AL173" s="2">
        <v>0.0</v>
      </c>
      <c r="AM173" s="2" t="s">
        <v>57</v>
      </c>
      <c r="AN173" s="2">
        <v>1.0</v>
      </c>
      <c r="AO173" s="2">
        <v>32942.5</v>
      </c>
      <c r="AP173" s="2">
        <v>28398.706896551725</v>
      </c>
      <c r="AQ173" s="2">
        <v>4543.793103448276</v>
      </c>
      <c r="BJ173" s="2">
        <v>28398.706896551725</v>
      </c>
      <c r="BK173" s="2" t="s">
        <v>50</v>
      </c>
      <c r="BL173" s="2">
        <v>4543.793103448276</v>
      </c>
      <c r="BM173" s="2" t="s">
        <v>51</v>
      </c>
      <c r="BN173" s="2">
        <v>0.16</v>
      </c>
    </row>
    <row r="174">
      <c r="L174" s="4"/>
      <c r="M174" s="2" t="s">
        <v>48</v>
      </c>
      <c r="N174" s="2" t="s">
        <v>49</v>
      </c>
      <c r="O174" s="2">
        <v>1.0</v>
      </c>
      <c r="R174" s="2">
        <v>32398.31034482759</v>
      </c>
      <c r="S174" s="2" t="s">
        <v>50</v>
      </c>
      <c r="T174" s="2">
        <v>5183.729655172415</v>
      </c>
      <c r="U174" s="2" t="s">
        <v>51</v>
      </c>
      <c r="V174" s="2">
        <v>0.16</v>
      </c>
      <c r="W174" s="2" t="s">
        <v>242</v>
      </c>
      <c r="X174" s="2" t="s">
        <v>59</v>
      </c>
      <c r="Y174" s="2" t="s">
        <v>48</v>
      </c>
      <c r="Z174" s="2">
        <v>1.0</v>
      </c>
      <c r="AA174" s="2">
        <v>37582.04</v>
      </c>
      <c r="AB174" s="2" t="s">
        <v>54</v>
      </c>
      <c r="AC174" s="2">
        <v>202629.0</v>
      </c>
      <c r="AD174" s="2">
        <v>1.0</v>
      </c>
      <c r="AE174" s="2">
        <v>37582.04</v>
      </c>
      <c r="AF174" s="5">
        <v>0.0</v>
      </c>
      <c r="AI174" s="2" t="s">
        <v>242</v>
      </c>
      <c r="AJ174" s="2" t="s">
        <v>59</v>
      </c>
      <c r="AK174" s="2" t="s">
        <v>56</v>
      </c>
      <c r="AL174" s="2">
        <v>0.0</v>
      </c>
      <c r="AM174" s="2" t="s">
        <v>57</v>
      </c>
      <c r="AN174" s="2">
        <v>1.0</v>
      </c>
      <c r="AO174" s="2">
        <v>37582.04</v>
      </c>
      <c r="AP174" s="2">
        <v>32398.31034482759</v>
      </c>
      <c r="AQ174" s="2">
        <v>5183.729655172415</v>
      </c>
      <c r="BJ174" s="2">
        <v>32398.31034482759</v>
      </c>
      <c r="BK174" s="2" t="s">
        <v>50</v>
      </c>
      <c r="BL174" s="2">
        <v>5183.729655172415</v>
      </c>
      <c r="BM174" s="2" t="s">
        <v>51</v>
      </c>
      <c r="BN174" s="2">
        <v>0.16</v>
      </c>
    </row>
    <row r="175">
      <c r="L175" s="4"/>
      <c r="M175" s="2" t="s">
        <v>48</v>
      </c>
      <c r="N175" s="2" t="s">
        <v>49</v>
      </c>
      <c r="O175" s="2">
        <v>1.0</v>
      </c>
      <c r="R175" s="2">
        <v>20013.000000000004</v>
      </c>
      <c r="S175" s="2" t="s">
        <v>50</v>
      </c>
      <c r="T175" s="2">
        <v>3202.080000000001</v>
      </c>
      <c r="U175" s="2" t="s">
        <v>51</v>
      </c>
      <c r="V175" s="2">
        <v>0.16</v>
      </c>
      <c r="W175" s="2" t="s">
        <v>243</v>
      </c>
      <c r="X175" s="2" t="s">
        <v>59</v>
      </c>
      <c r="Y175" s="2" t="s">
        <v>48</v>
      </c>
      <c r="Z175" s="2">
        <v>1.0</v>
      </c>
      <c r="AA175" s="2">
        <v>23215.08</v>
      </c>
      <c r="AB175" s="2" t="s">
        <v>54</v>
      </c>
      <c r="AC175" s="2">
        <v>202667.0</v>
      </c>
      <c r="AD175" s="2">
        <v>1.0</v>
      </c>
      <c r="AE175" s="2">
        <v>23215.08</v>
      </c>
      <c r="AF175" s="5">
        <v>0.0</v>
      </c>
      <c r="AI175" s="2" t="s">
        <v>243</v>
      </c>
      <c r="AJ175" s="2" t="s">
        <v>59</v>
      </c>
      <c r="AK175" s="2" t="s">
        <v>56</v>
      </c>
      <c r="AL175" s="2">
        <v>0.0</v>
      </c>
      <c r="AM175" s="2" t="s">
        <v>57</v>
      </c>
      <c r="AN175" s="2">
        <v>1.0</v>
      </c>
      <c r="AO175" s="2">
        <v>23215.08</v>
      </c>
      <c r="AP175" s="2">
        <v>20013.000000000004</v>
      </c>
      <c r="AQ175" s="2">
        <v>3202.080000000001</v>
      </c>
      <c r="BJ175" s="2">
        <v>20013.000000000004</v>
      </c>
      <c r="BK175" s="2" t="s">
        <v>50</v>
      </c>
      <c r="BL175" s="2">
        <v>3202.080000000001</v>
      </c>
      <c r="BM175" s="2" t="s">
        <v>51</v>
      </c>
      <c r="BN175" s="2">
        <v>0.16</v>
      </c>
    </row>
    <row r="176">
      <c r="L176" s="4"/>
      <c r="M176" s="2" t="s">
        <v>48</v>
      </c>
      <c r="N176" s="2" t="s">
        <v>49</v>
      </c>
      <c r="O176" s="2">
        <v>1.0</v>
      </c>
      <c r="R176" s="2">
        <v>1819.2672413793105</v>
      </c>
      <c r="S176" s="2" t="s">
        <v>50</v>
      </c>
      <c r="T176" s="2">
        <v>291.0827586206897</v>
      </c>
      <c r="U176" s="2" t="s">
        <v>51</v>
      </c>
      <c r="V176" s="2">
        <v>0.16</v>
      </c>
      <c r="W176" s="2" t="s">
        <v>244</v>
      </c>
      <c r="X176" s="2" t="s">
        <v>59</v>
      </c>
      <c r="Y176" s="2" t="s">
        <v>48</v>
      </c>
      <c r="Z176" s="2">
        <v>1.0</v>
      </c>
      <c r="AA176" s="2">
        <v>2110.35</v>
      </c>
      <c r="AB176" s="2" t="s">
        <v>54</v>
      </c>
      <c r="AC176" s="2">
        <v>204089.0</v>
      </c>
      <c r="AD176" s="2">
        <v>1.0</v>
      </c>
      <c r="AE176" s="2">
        <v>2110.35</v>
      </c>
      <c r="AF176" s="5">
        <v>0.0</v>
      </c>
      <c r="AI176" s="2" t="s">
        <v>244</v>
      </c>
      <c r="AJ176" s="2" t="s">
        <v>59</v>
      </c>
      <c r="AK176" s="2" t="s">
        <v>56</v>
      </c>
      <c r="AL176" s="2">
        <v>0.0</v>
      </c>
      <c r="AM176" s="2" t="s">
        <v>57</v>
      </c>
      <c r="AN176" s="2">
        <v>1.0</v>
      </c>
      <c r="AO176" s="2">
        <v>2110.35</v>
      </c>
      <c r="AP176" s="2">
        <v>1819.2672413793105</v>
      </c>
      <c r="AQ176" s="2">
        <v>291.0827586206897</v>
      </c>
      <c r="BJ176" s="2">
        <v>1819.2672413793105</v>
      </c>
      <c r="BK176" s="2" t="s">
        <v>50</v>
      </c>
      <c r="BL176" s="2">
        <v>291.0827586206897</v>
      </c>
      <c r="BM176" s="2" t="s">
        <v>51</v>
      </c>
      <c r="BN176" s="2">
        <v>0.16</v>
      </c>
    </row>
    <row r="177">
      <c r="L177" s="4"/>
      <c r="M177" s="2" t="s">
        <v>48</v>
      </c>
      <c r="N177" s="2" t="s">
        <v>49</v>
      </c>
      <c r="O177" s="2">
        <v>1.0</v>
      </c>
      <c r="R177" s="2">
        <v>2599.9568965517246</v>
      </c>
      <c r="S177" s="2" t="s">
        <v>50</v>
      </c>
      <c r="T177" s="2">
        <v>415.993103448276</v>
      </c>
      <c r="U177" s="2" t="s">
        <v>51</v>
      </c>
      <c r="V177" s="2">
        <v>0.16</v>
      </c>
      <c r="W177" s="2" t="s">
        <v>245</v>
      </c>
      <c r="X177" s="2" t="s">
        <v>59</v>
      </c>
      <c r="Y177" s="2" t="s">
        <v>48</v>
      </c>
      <c r="Z177" s="2">
        <v>1.0</v>
      </c>
      <c r="AA177" s="2">
        <v>3015.9500000000003</v>
      </c>
      <c r="AB177" s="2" t="s">
        <v>54</v>
      </c>
      <c r="AC177" s="2">
        <v>204264.0</v>
      </c>
      <c r="AD177" s="2">
        <v>1.0</v>
      </c>
      <c r="AE177" s="2">
        <v>3015.9500000000003</v>
      </c>
      <c r="AF177" s="5">
        <v>0.0</v>
      </c>
      <c r="AI177" s="2" t="s">
        <v>245</v>
      </c>
      <c r="AJ177" s="2" t="s">
        <v>59</v>
      </c>
      <c r="AK177" s="2" t="s">
        <v>56</v>
      </c>
      <c r="AL177" s="2">
        <v>0.0</v>
      </c>
      <c r="AM177" s="2" t="s">
        <v>57</v>
      </c>
      <c r="AN177" s="2">
        <v>1.0</v>
      </c>
      <c r="AO177" s="2">
        <v>3015.9500000000003</v>
      </c>
      <c r="AP177" s="2">
        <v>2599.9568965517246</v>
      </c>
      <c r="AQ177" s="2">
        <v>415.993103448276</v>
      </c>
      <c r="BJ177" s="2">
        <v>2599.9568965517246</v>
      </c>
      <c r="BK177" s="2" t="s">
        <v>50</v>
      </c>
      <c r="BL177" s="2">
        <v>415.993103448276</v>
      </c>
      <c r="BM177" s="2" t="s">
        <v>51</v>
      </c>
      <c r="BN177" s="2">
        <v>0.16</v>
      </c>
    </row>
    <row r="178">
      <c r="L178" s="4"/>
      <c r="M178" s="2" t="s">
        <v>48</v>
      </c>
      <c r="N178" s="2" t="s">
        <v>49</v>
      </c>
      <c r="O178" s="2">
        <v>1.0</v>
      </c>
      <c r="R178" s="2">
        <v>3738.5</v>
      </c>
      <c r="S178" s="2" t="s">
        <v>50</v>
      </c>
      <c r="T178" s="2">
        <v>598.16</v>
      </c>
      <c r="U178" s="2" t="s">
        <v>51</v>
      </c>
      <c r="V178" s="2">
        <v>0.16</v>
      </c>
      <c r="W178" s="2" t="s">
        <v>246</v>
      </c>
      <c r="X178" s="2" t="s">
        <v>59</v>
      </c>
      <c r="Y178" s="2" t="s">
        <v>48</v>
      </c>
      <c r="Z178" s="2">
        <v>1.0</v>
      </c>
      <c r="AA178" s="2">
        <v>4336.66</v>
      </c>
      <c r="AB178" s="2" t="s">
        <v>54</v>
      </c>
      <c r="AC178" s="2">
        <v>204378.0</v>
      </c>
      <c r="AD178" s="2">
        <v>1.0</v>
      </c>
      <c r="AE178" s="2">
        <v>4336.66</v>
      </c>
      <c r="AF178" s="5">
        <v>0.0</v>
      </c>
      <c r="AI178" s="2" t="s">
        <v>246</v>
      </c>
      <c r="AJ178" s="2" t="s">
        <v>59</v>
      </c>
      <c r="AK178" s="2" t="s">
        <v>56</v>
      </c>
      <c r="AL178" s="2">
        <v>0.0</v>
      </c>
      <c r="AM178" s="2" t="s">
        <v>57</v>
      </c>
      <c r="AN178" s="2">
        <v>1.0</v>
      </c>
      <c r="AO178" s="2">
        <v>4336.66</v>
      </c>
      <c r="AP178" s="2">
        <v>3738.5</v>
      </c>
      <c r="AQ178" s="2">
        <v>598.16</v>
      </c>
      <c r="BJ178" s="2">
        <v>3738.5</v>
      </c>
      <c r="BK178" s="2" t="s">
        <v>50</v>
      </c>
      <c r="BL178" s="2">
        <v>598.16</v>
      </c>
      <c r="BM178" s="2" t="s">
        <v>51</v>
      </c>
      <c r="BN178" s="2">
        <v>0.16</v>
      </c>
    </row>
    <row r="179">
      <c r="L179" s="4"/>
      <c r="M179" s="2" t="s">
        <v>48</v>
      </c>
      <c r="N179" s="2" t="s">
        <v>49</v>
      </c>
      <c r="O179" s="2">
        <v>1.0</v>
      </c>
      <c r="R179" s="2">
        <v>8457.862068965518</v>
      </c>
      <c r="S179" s="2" t="s">
        <v>50</v>
      </c>
      <c r="T179" s="2">
        <v>1353.257931034483</v>
      </c>
      <c r="U179" s="2" t="s">
        <v>51</v>
      </c>
      <c r="V179" s="2">
        <v>0.16</v>
      </c>
      <c r="W179" s="2" t="s">
        <v>247</v>
      </c>
      <c r="X179" s="2" t="s">
        <v>59</v>
      </c>
      <c r="Y179" s="2" t="s">
        <v>48</v>
      </c>
      <c r="Z179" s="2">
        <v>1.0</v>
      </c>
      <c r="AA179" s="2">
        <v>9811.12</v>
      </c>
      <c r="AB179" s="2" t="s">
        <v>54</v>
      </c>
      <c r="AC179" s="2">
        <v>205952.0</v>
      </c>
      <c r="AD179" s="2">
        <v>1.0</v>
      </c>
      <c r="AE179" s="2">
        <v>9811.12</v>
      </c>
      <c r="AF179" s="5">
        <v>0.0</v>
      </c>
      <c r="AI179" s="2" t="s">
        <v>247</v>
      </c>
      <c r="AJ179" s="2" t="s">
        <v>59</v>
      </c>
      <c r="AK179" s="2" t="s">
        <v>56</v>
      </c>
      <c r="AL179" s="2">
        <v>0.0</v>
      </c>
      <c r="AM179" s="2" t="s">
        <v>57</v>
      </c>
      <c r="AN179" s="2">
        <v>1.0</v>
      </c>
      <c r="AO179" s="2">
        <v>9811.12</v>
      </c>
      <c r="AP179" s="2">
        <v>8457.862068965518</v>
      </c>
      <c r="AQ179" s="2">
        <v>1353.257931034483</v>
      </c>
      <c r="BJ179" s="2">
        <v>8457.862068965518</v>
      </c>
      <c r="BK179" s="2" t="s">
        <v>50</v>
      </c>
      <c r="BL179" s="2">
        <v>1353.257931034483</v>
      </c>
      <c r="BM179" s="2" t="s">
        <v>51</v>
      </c>
      <c r="BN179" s="2">
        <v>0.16</v>
      </c>
    </row>
    <row r="180">
      <c r="A180" s="1">
        <v>13.0</v>
      </c>
      <c r="B180" s="2">
        <v>601.0</v>
      </c>
      <c r="C180" s="2" t="s">
        <v>248</v>
      </c>
      <c r="D180" s="2" t="s">
        <v>249</v>
      </c>
      <c r="E180" s="2" t="s">
        <v>250</v>
      </c>
      <c r="F180" s="2" t="s">
        <v>251</v>
      </c>
      <c r="G180" s="2">
        <v>601.0</v>
      </c>
      <c r="H180" s="2">
        <v>5.50076678E8</v>
      </c>
      <c r="I180" s="2">
        <v>19299.32</v>
      </c>
      <c r="J180" s="2">
        <v>22387.21</v>
      </c>
      <c r="K180" s="2">
        <v>3087.89</v>
      </c>
      <c r="L180" s="4">
        <v>45015.5</v>
      </c>
      <c r="M180" s="2" t="s">
        <v>48</v>
      </c>
      <c r="N180" s="2" t="s">
        <v>49</v>
      </c>
      <c r="O180" s="2">
        <v>1.0</v>
      </c>
      <c r="P180" s="2">
        <v>22387.21</v>
      </c>
      <c r="Q180" s="2">
        <v>22387.21</v>
      </c>
      <c r="R180" s="2">
        <v>105.0</v>
      </c>
      <c r="S180" s="2" t="s">
        <v>50</v>
      </c>
      <c r="T180" s="2">
        <v>16.8</v>
      </c>
      <c r="U180" s="2" t="s">
        <v>51</v>
      </c>
      <c r="V180" s="2">
        <v>0.16</v>
      </c>
      <c r="W180" s="2" t="s">
        <v>252</v>
      </c>
      <c r="X180" s="2" t="s">
        <v>53</v>
      </c>
      <c r="Y180" s="2" t="s">
        <v>48</v>
      </c>
      <c r="Z180" s="2">
        <v>1.0</v>
      </c>
      <c r="AA180" s="2">
        <v>121.8</v>
      </c>
      <c r="AB180" s="2" t="s">
        <v>54</v>
      </c>
      <c r="AC180" s="2" t="s">
        <v>253</v>
      </c>
      <c r="AD180" s="2">
        <v>1.0</v>
      </c>
      <c r="AE180" s="2">
        <v>121.8</v>
      </c>
      <c r="AF180" s="5">
        <v>0.0</v>
      </c>
      <c r="AH180" s="2">
        <v>22387.21</v>
      </c>
      <c r="AI180" s="2" t="s">
        <v>252</v>
      </c>
      <c r="AJ180" s="2" t="s">
        <v>53</v>
      </c>
      <c r="AK180" s="2" t="s">
        <v>56</v>
      </c>
      <c r="AL180" s="2">
        <v>0.0</v>
      </c>
      <c r="AM180" s="2" t="s">
        <v>57</v>
      </c>
      <c r="AN180" s="2">
        <v>1.0</v>
      </c>
      <c r="AO180" s="2">
        <v>121.8</v>
      </c>
      <c r="AP180" s="2">
        <v>105.0</v>
      </c>
      <c r="AQ180" s="2">
        <v>16.8</v>
      </c>
      <c r="AR180" s="2" t="s">
        <v>249</v>
      </c>
      <c r="AS180" s="2" t="s">
        <v>248</v>
      </c>
      <c r="AT180" s="2" t="s">
        <v>251</v>
      </c>
      <c r="AU180" s="2" t="s">
        <v>250</v>
      </c>
      <c r="BJ180" s="2">
        <v>105.0</v>
      </c>
      <c r="BK180" s="2" t="s">
        <v>50</v>
      </c>
      <c r="BL180" s="2">
        <v>16.8</v>
      </c>
      <c r="BM180" s="2" t="s">
        <v>51</v>
      </c>
      <c r="BN180" s="2">
        <v>0.16</v>
      </c>
    </row>
    <row r="181">
      <c r="L181" s="4"/>
      <c r="M181" s="2" t="s">
        <v>48</v>
      </c>
      <c r="N181" s="2" t="s">
        <v>49</v>
      </c>
      <c r="O181" s="2">
        <v>1.0</v>
      </c>
      <c r="R181" s="2">
        <v>1345.8620689655174</v>
      </c>
      <c r="S181" s="2" t="s">
        <v>50</v>
      </c>
      <c r="T181" s="2">
        <v>215.3379310344828</v>
      </c>
      <c r="U181" s="2" t="s">
        <v>51</v>
      </c>
      <c r="V181" s="2">
        <v>0.16</v>
      </c>
      <c r="W181" s="2" t="s">
        <v>254</v>
      </c>
      <c r="X181" s="2" t="s">
        <v>59</v>
      </c>
      <c r="Y181" s="2" t="s">
        <v>48</v>
      </c>
      <c r="Z181" s="2">
        <v>1.0</v>
      </c>
      <c r="AA181" s="2">
        <v>1561.2</v>
      </c>
      <c r="AB181" s="2" t="s">
        <v>54</v>
      </c>
      <c r="AC181" s="2">
        <v>199090.0</v>
      </c>
      <c r="AD181" s="2">
        <v>1.0</v>
      </c>
      <c r="AE181" s="2">
        <v>1561.2</v>
      </c>
      <c r="AF181" s="5">
        <v>0.0</v>
      </c>
      <c r="AI181" s="2" t="s">
        <v>254</v>
      </c>
      <c r="AJ181" s="2" t="s">
        <v>59</v>
      </c>
      <c r="AK181" s="2" t="s">
        <v>56</v>
      </c>
      <c r="AL181" s="2">
        <v>0.0</v>
      </c>
      <c r="AM181" s="2" t="s">
        <v>57</v>
      </c>
      <c r="AN181" s="2">
        <v>1.0</v>
      </c>
      <c r="AO181" s="2">
        <v>1561.2</v>
      </c>
      <c r="AP181" s="2">
        <v>1345.8620689655174</v>
      </c>
      <c r="AQ181" s="2">
        <v>215.3379310344828</v>
      </c>
      <c r="BJ181" s="2">
        <v>1345.8620689655174</v>
      </c>
      <c r="BK181" s="2" t="s">
        <v>50</v>
      </c>
      <c r="BL181" s="2">
        <v>215.3379310344828</v>
      </c>
      <c r="BM181" s="2" t="s">
        <v>51</v>
      </c>
      <c r="BN181" s="2">
        <v>0.16</v>
      </c>
    </row>
    <row r="182">
      <c r="L182" s="4"/>
      <c r="M182" s="2" t="s">
        <v>48</v>
      </c>
      <c r="N182" s="2" t="s">
        <v>49</v>
      </c>
      <c r="O182" s="2">
        <v>1.0</v>
      </c>
      <c r="R182" s="2">
        <v>17848.456896551725</v>
      </c>
      <c r="S182" s="2" t="s">
        <v>50</v>
      </c>
      <c r="T182" s="2">
        <v>2855.753103448276</v>
      </c>
      <c r="U182" s="2" t="s">
        <v>51</v>
      </c>
      <c r="V182" s="2">
        <v>0.16</v>
      </c>
      <c r="W182" s="2" t="s">
        <v>255</v>
      </c>
      <c r="X182" s="2" t="s">
        <v>59</v>
      </c>
      <c r="Y182" s="2" t="s">
        <v>48</v>
      </c>
      <c r="Z182" s="2">
        <v>1.0</v>
      </c>
      <c r="AA182" s="2">
        <v>20704.21</v>
      </c>
      <c r="AB182" s="2" t="s">
        <v>54</v>
      </c>
      <c r="AC182" s="2">
        <v>199098.0</v>
      </c>
      <c r="AD182" s="2">
        <v>1.0</v>
      </c>
      <c r="AE182" s="2">
        <v>20704.21</v>
      </c>
      <c r="AF182" s="5">
        <v>0.0</v>
      </c>
      <c r="AI182" s="2" t="s">
        <v>255</v>
      </c>
      <c r="AJ182" s="2" t="s">
        <v>59</v>
      </c>
      <c r="AK182" s="2" t="s">
        <v>56</v>
      </c>
      <c r="AL182" s="2">
        <v>0.0</v>
      </c>
      <c r="AM182" s="2" t="s">
        <v>57</v>
      </c>
      <c r="AN182" s="2">
        <v>1.0</v>
      </c>
      <c r="AO182" s="2">
        <v>20704.21</v>
      </c>
      <c r="AP182" s="2">
        <v>17848.456896551725</v>
      </c>
      <c r="AQ182" s="2">
        <v>2855.753103448276</v>
      </c>
      <c r="BJ182" s="2">
        <v>17848.456896551725</v>
      </c>
      <c r="BK182" s="2" t="s">
        <v>50</v>
      </c>
      <c r="BL182" s="2">
        <v>2855.753103448276</v>
      </c>
      <c r="BM182" s="2" t="s">
        <v>51</v>
      </c>
      <c r="BN182" s="2">
        <v>0.16</v>
      </c>
    </row>
    <row r="183">
      <c r="A183" s="1">
        <v>14.0</v>
      </c>
      <c r="B183" s="2">
        <v>601.0</v>
      </c>
      <c r="C183" s="2" t="s">
        <v>256</v>
      </c>
      <c r="D183" s="2" t="s">
        <v>257</v>
      </c>
      <c r="E183" s="2" t="s">
        <v>258</v>
      </c>
      <c r="F183" s="2" t="s">
        <v>259</v>
      </c>
      <c r="G183" s="2">
        <v>601.0</v>
      </c>
      <c r="H183" s="2">
        <v>5.50076689E8</v>
      </c>
      <c r="I183" s="2">
        <v>874103.2599999999</v>
      </c>
      <c r="J183" s="2">
        <v>1013959.78</v>
      </c>
      <c r="K183" s="2">
        <v>139856.52000000002</v>
      </c>
      <c r="L183" s="4">
        <v>44986.5</v>
      </c>
      <c r="M183" s="2" t="s">
        <v>48</v>
      </c>
      <c r="N183" s="2" t="s">
        <v>49</v>
      </c>
      <c r="O183" s="2">
        <v>1.0</v>
      </c>
      <c r="P183" s="2">
        <v>1013959.78</v>
      </c>
      <c r="Q183" s="2">
        <v>1013959.78</v>
      </c>
      <c r="R183" s="2">
        <v>8742.500000000002</v>
      </c>
      <c r="S183" s="2" t="s">
        <v>50</v>
      </c>
      <c r="T183" s="2">
        <v>1398.8000000000004</v>
      </c>
      <c r="U183" s="2" t="s">
        <v>51</v>
      </c>
      <c r="V183" s="2">
        <v>0.16</v>
      </c>
      <c r="W183" s="2" t="s">
        <v>260</v>
      </c>
      <c r="X183" s="2" t="s">
        <v>59</v>
      </c>
      <c r="Y183" s="2" t="s">
        <v>48</v>
      </c>
      <c r="Z183" s="2">
        <v>1.0</v>
      </c>
      <c r="AA183" s="2">
        <v>10141.300000000001</v>
      </c>
      <c r="AB183" s="2" t="s">
        <v>54</v>
      </c>
      <c r="AC183" s="2">
        <v>196914.0</v>
      </c>
      <c r="AD183" s="2">
        <v>1.0</v>
      </c>
      <c r="AE183" s="2">
        <v>10141.300000000001</v>
      </c>
      <c r="AF183" s="5">
        <v>0.0</v>
      </c>
      <c r="AH183" s="2">
        <v>1013959.78</v>
      </c>
      <c r="AI183" s="2" t="s">
        <v>260</v>
      </c>
      <c r="AJ183" s="2" t="s">
        <v>59</v>
      </c>
      <c r="AK183" s="2" t="s">
        <v>56</v>
      </c>
      <c r="AL183" s="2">
        <v>0.0</v>
      </c>
      <c r="AM183" s="2" t="s">
        <v>57</v>
      </c>
      <c r="AN183" s="2">
        <v>1.0</v>
      </c>
      <c r="AO183" s="2">
        <v>10141.300000000001</v>
      </c>
      <c r="AP183" s="2">
        <v>8742.500000000002</v>
      </c>
      <c r="AQ183" s="2">
        <v>1398.8000000000004</v>
      </c>
      <c r="AR183" s="2" t="s">
        <v>257</v>
      </c>
      <c r="AS183" s="2" t="s">
        <v>256</v>
      </c>
      <c r="AT183" s="2" t="s">
        <v>259</v>
      </c>
      <c r="AU183" s="2" t="s">
        <v>258</v>
      </c>
      <c r="BJ183" s="2">
        <v>8742.500000000002</v>
      </c>
      <c r="BK183" s="2" t="s">
        <v>50</v>
      </c>
      <c r="BL183" s="2">
        <v>1398.8000000000004</v>
      </c>
      <c r="BM183" s="2" t="s">
        <v>51</v>
      </c>
      <c r="BN183" s="2">
        <v>0.16</v>
      </c>
    </row>
    <row r="184">
      <c r="L184" s="4"/>
      <c r="M184" s="2" t="s">
        <v>48</v>
      </c>
      <c r="N184" s="2" t="s">
        <v>49</v>
      </c>
      <c r="O184" s="2">
        <v>1.0</v>
      </c>
      <c r="R184" s="2">
        <v>12025.0</v>
      </c>
      <c r="S184" s="2" t="s">
        <v>50</v>
      </c>
      <c r="T184" s="2">
        <v>1924.0</v>
      </c>
      <c r="U184" s="2" t="s">
        <v>51</v>
      </c>
      <c r="V184" s="2">
        <v>0.16</v>
      </c>
      <c r="W184" s="2" t="s">
        <v>261</v>
      </c>
      <c r="X184" s="2" t="s">
        <v>59</v>
      </c>
      <c r="Y184" s="2" t="s">
        <v>48</v>
      </c>
      <c r="Z184" s="2">
        <v>1.0</v>
      </c>
      <c r="AA184" s="2">
        <v>13949.0</v>
      </c>
      <c r="AB184" s="2" t="s">
        <v>54</v>
      </c>
      <c r="AC184" s="2">
        <v>198559.0</v>
      </c>
      <c r="AD184" s="2">
        <v>1.0</v>
      </c>
      <c r="AE184" s="2">
        <v>13949.0</v>
      </c>
      <c r="AF184" s="5">
        <v>0.0</v>
      </c>
      <c r="AI184" s="2" t="s">
        <v>261</v>
      </c>
      <c r="AJ184" s="2" t="s">
        <v>59</v>
      </c>
      <c r="AK184" s="2" t="s">
        <v>56</v>
      </c>
      <c r="AL184" s="2">
        <v>0.0</v>
      </c>
      <c r="AM184" s="2" t="s">
        <v>57</v>
      </c>
      <c r="AN184" s="2">
        <v>1.0</v>
      </c>
      <c r="AO184" s="2">
        <v>13949.0</v>
      </c>
      <c r="AP184" s="2">
        <v>12025.0</v>
      </c>
      <c r="AQ184" s="2">
        <v>1924.0</v>
      </c>
      <c r="BJ184" s="2">
        <v>12025.0</v>
      </c>
      <c r="BK184" s="2" t="s">
        <v>50</v>
      </c>
      <c r="BL184" s="2">
        <v>1924.0</v>
      </c>
      <c r="BM184" s="2" t="s">
        <v>51</v>
      </c>
      <c r="BN184" s="2">
        <v>0.16</v>
      </c>
    </row>
    <row r="185">
      <c r="L185" s="4"/>
      <c r="M185" s="2" t="s">
        <v>48</v>
      </c>
      <c r="N185" s="2" t="s">
        <v>49</v>
      </c>
      <c r="O185" s="2">
        <v>1.0</v>
      </c>
      <c r="R185" s="2">
        <v>119545.83620689657</v>
      </c>
      <c r="S185" s="2" t="s">
        <v>50</v>
      </c>
      <c r="T185" s="2">
        <v>19127.33379310345</v>
      </c>
      <c r="U185" s="2" t="s">
        <v>51</v>
      </c>
      <c r="V185" s="2">
        <v>0.16</v>
      </c>
      <c r="W185" s="2" t="s">
        <v>262</v>
      </c>
      <c r="X185" s="2" t="s">
        <v>59</v>
      </c>
      <c r="Y185" s="2" t="s">
        <v>48</v>
      </c>
      <c r="Z185" s="2">
        <v>1.0</v>
      </c>
      <c r="AA185" s="2">
        <v>138673.17</v>
      </c>
      <c r="AB185" s="2" t="s">
        <v>54</v>
      </c>
      <c r="AC185" s="2">
        <v>199807.0</v>
      </c>
      <c r="AD185" s="2">
        <v>1.0</v>
      </c>
      <c r="AE185" s="2">
        <v>138673.17</v>
      </c>
      <c r="AF185" s="5">
        <v>0.0</v>
      </c>
      <c r="AI185" s="2" t="s">
        <v>262</v>
      </c>
      <c r="AJ185" s="2" t="s">
        <v>59</v>
      </c>
      <c r="AK185" s="2" t="s">
        <v>56</v>
      </c>
      <c r="AL185" s="2">
        <v>0.0</v>
      </c>
      <c r="AM185" s="2" t="s">
        <v>57</v>
      </c>
      <c r="AN185" s="2">
        <v>1.0</v>
      </c>
      <c r="AO185" s="2">
        <v>138673.17</v>
      </c>
      <c r="AP185" s="2">
        <v>119545.83620689657</v>
      </c>
      <c r="AQ185" s="2">
        <v>19127.33379310345</v>
      </c>
      <c r="BJ185" s="2">
        <v>119545.83620689657</v>
      </c>
      <c r="BK185" s="2" t="s">
        <v>50</v>
      </c>
      <c r="BL185" s="2">
        <v>19127.33379310345</v>
      </c>
      <c r="BM185" s="2" t="s">
        <v>51</v>
      </c>
      <c r="BN185" s="2">
        <v>0.16</v>
      </c>
    </row>
    <row r="186">
      <c r="L186" s="4"/>
      <c r="M186" s="2" t="s">
        <v>48</v>
      </c>
      <c r="N186" s="2" t="s">
        <v>49</v>
      </c>
      <c r="O186" s="2">
        <v>1.0</v>
      </c>
      <c r="R186" s="2">
        <v>11629.0</v>
      </c>
      <c r="S186" s="2" t="s">
        <v>50</v>
      </c>
      <c r="T186" s="2">
        <v>1860.64</v>
      </c>
      <c r="U186" s="2" t="s">
        <v>51</v>
      </c>
      <c r="V186" s="2">
        <v>0.16</v>
      </c>
      <c r="W186" s="2" t="s">
        <v>263</v>
      </c>
      <c r="X186" s="2" t="s">
        <v>59</v>
      </c>
      <c r="Y186" s="2" t="s">
        <v>48</v>
      </c>
      <c r="Z186" s="2">
        <v>1.0</v>
      </c>
      <c r="AA186" s="2">
        <v>13489.64</v>
      </c>
      <c r="AB186" s="2" t="s">
        <v>54</v>
      </c>
      <c r="AC186" s="2">
        <v>199999.0</v>
      </c>
      <c r="AD186" s="2">
        <v>1.0</v>
      </c>
      <c r="AE186" s="2">
        <v>13489.64</v>
      </c>
      <c r="AF186" s="5">
        <v>0.0</v>
      </c>
      <c r="AI186" s="2" t="s">
        <v>263</v>
      </c>
      <c r="AJ186" s="2" t="s">
        <v>59</v>
      </c>
      <c r="AK186" s="2" t="s">
        <v>56</v>
      </c>
      <c r="AL186" s="2">
        <v>0.0</v>
      </c>
      <c r="AM186" s="2" t="s">
        <v>57</v>
      </c>
      <c r="AN186" s="2">
        <v>1.0</v>
      </c>
      <c r="AO186" s="2">
        <v>13489.64</v>
      </c>
      <c r="AP186" s="2">
        <v>11629.0</v>
      </c>
      <c r="AQ186" s="2">
        <v>1860.64</v>
      </c>
      <c r="BJ186" s="2">
        <v>11629.0</v>
      </c>
      <c r="BK186" s="2" t="s">
        <v>50</v>
      </c>
      <c r="BL186" s="2">
        <v>1860.64</v>
      </c>
      <c r="BM186" s="2" t="s">
        <v>51</v>
      </c>
      <c r="BN186" s="2">
        <v>0.16</v>
      </c>
    </row>
    <row r="187">
      <c r="L187" s="4"/>
      <c r="M187" s="2" t="s">
        <v>48</v>
      </c>
      <c r="N187" s="2" t="s">
        <v>49</v>
      </c>
      <c r="O187" s="2">
        <v>1.0</v>
      </c>
      <c r="R187" s="2">
        <v>6385.500000000001</v>
      </c>
      <c r="S187" s="2" t="s">
        <v>50</v>
      </c>
      <c r="T187" s="2">
        <v>1021.6800000000002</v>
      </c>
      <c r="U187" s="2" t="s">
        <v>51</v>
      </c>
      <c r="V187" s="2">
        <v>0.16</v>
      </c>
      <c r="W187" s="2" t="s">
        <v>264</v>
      </c>
      <c r="X187" s="2" t="s">
        <v>59</v>
      </c>
      <c r="Y187" s="2" t="s">
        <v>48</v>
      </c>
      <c r="Z187" s="2">
        <v>1.0</v>
      </c>
      <c r="AA187" s="2">
        <v>7407.18</v>
      </c>
      <c r="AB187" s="2" t="s">
        <v>54</v>
      </c>
      <c r="AC187" s="2">
        <v>200149.0</v>
      </c>
      <c r="AD187" s="2">
        <v>1.0</v>
      </c>
      <c r="AE187" s="2">
        <v>7407.18</v>
      </c>
      <c r="AF187" s="5">
        <v>0.0</v>
      </c>
      <c r="AI187" s="2" t="s">
        <v>264</v>
      </c>
      <c r="AJ187" s="2" t="s">
        <v>59</v>
      </c>
      <c r="AK187" s="2" t="s">
        <v>56</v>
      </c>
      <c r="AL187" s="2">
        <v>0.0</v>
      </c>
      <c r="AM187" s="2" t="s">
        <v>57</v>
      </c>
      <c r="AN187" s="2">
        <v>1.0</v>
      </c>
      <c r="AO187" s="2">
        <v>7407.18</v>
      </c>
      <c r="AP187" s="2">
        <v>6385.500000000001</v>
      </c>
      <c r="AQ187" s="2">
        <v>1021.6800000000002</v>
      </c>
      <c r="BJ187" s="2">
        <v>6385.500000000001</v>
      </c>
      <c r="BK187" s="2" t="s">
        <v>50</v>
      </c>
      <c r="BL187" s="2">
        <v>1021.6800000000002</v>
      </c>
      <c r="BM187" s="2" t="s">
        <v>51</v>
      </c>
      <c r="BN187" s="2">
        <v>0.16</v>
      </c>
    </row>
    <row r="188">
      <c r="L188" s="4"/>
      <c r="M188" s="2" t="s">
        <v>48</v>
      </c>
      <c r="N188" s="2" t="s">
        <v>49</v>
      </c>
      <c r="O188" s="2">
        <v>1.0</v>
      </c>
      <c r="R188" s="2">
        <v>461.146551724138</v>
      </c>
      <c r="S188" s="2" t="s">
        <v>50</v>
      </c>
      <c r="T188" s="2">
        <v>73.78344827586209</v>
      </c>
      <c r="U188" s="2" t="s">
        <v>51</v>
      </c>
      <c r="V188" s="2">
        <v>0.16</v>
      </c>
      <c r="W188" s="2" t="s">
        <v>265</v>
      </c>
      <c r="X188" s="2" t="s">
        <v>59</v>
      </c>
      <c r="Y188" s="2" t="s">
        <v>48</v>
      </c>
      <c r="Z188" s="2">
        <v>1.0</v>
      </c>
      <c r="AA188" s="2">
        <v>534.9300000000001</v>
      </c>
      <c r="AB188" s="2" t="s">
        <v>54</v>
      </c>
      <c r="AC188" s="2">
        <v>201061.0</v>
      </c>
      <c r="AD188" s="2">
        <v>1.0</v>
      </c>
      <c r="AE188" s="2">
        <v>534.9300000000001</v>
      </c>
      <c r="AF188" s="5">
        <v>0.0</v>
      </c>
      <c r="AI188" s="2" t="s">
        <v>265</v>
      </c>
      <c r="AJ188" s="2" t="s">
        <v>59</v>
      </c>
      <c r="AK188" s="2" t="s">
        <v>56</v>
      </c>
      <c r="AL188" s="2">
        <v>0.0</v>
      </c>
      <c r="AM188" s="2" t="s">
        <v>57</v>
      </c>
      <c r="AN188" s="2">
        <v>1.0</v>
      </c>
      <c r="AO188" s="2">
        <v>534.9300000000001</v>
      </c>
      <c r="AP188" s="2">
        <v>461.146551724138</v>
      </c>
      <c r="AQ188" s="2">
        <v>73.78344827586209</v>
      </c>
      <c r="BJ188" s="2">
        <v>461.146551724138</v>
      </c>
      <c r="BK188" s="2" t="s">
        <v>50</v>
      </c>
      <c r="BL188" s="2">
        <v>73.78344827586209</v>
      </c>
      <c r="BM188" s="2" t="s">
        <v>51</v>
      </c>
      <c r="BN188" s="2">
        <v>0.16</v>
      </c>
    </row>
    <row r="189">
      <c r="L189" s="4"/>
      <c r="M189" s="2" t="s">
        <v>48</v>
      </c>
      <c r="N189" s="2" t="s">
        <v>49</v>
      </c>
      <c r="O189" s="2">
        <v>1.0</v>
      </c>
      <c r="R189" s="2">
        <v>9966.66379310345</v>
      </c>
      <c r="S189" s="2" t="s">
        <v>50</v>
      </c>
      <c r="T189" s="2">
        <v>1594.666206896552</v>
      </c>
      <c r="U189" s="2" t="s">
        <v>51</v>
      </c>
      <c r="V189" s="2">
        <v>0.16</v>
      </c>
      <c r="W189" s="2" t="s">
        <v>266</v>
      </c>
      <c r="X189" s="2" t="s">
        <v>59</v>
      </c>
      <c r="Y189" s="2" t="s">
        <v>48</v>
      </c>
      <c r="Z189" s="2">
        <v>1.0</v>
      </c>
      <c r="AA189" s="2">
        <v>11561.33</v>
      </c>
      <c r="AB189" s="2" t="s">
        <v>54</v>
      </c>
      <c r="AC189" s="2">
        <v>201080.0</v>
      </c>
      <c r="AD189" s="2">
        <v>1.0</v>
      </c>
      <c r="AE189" s="2">
        <v>11561.33</v>
      </c>
      <c r="AF189" s="5">
        <v>0.0</v>
      </c>
      <c r="AI189" s="2" t="s">
        <v>266</v>
      </c>
      <c r="AJ189" s="2" t="s">
        <v>59</v>
      </c>
      <c r="AK189" s="2" t="s">
        <v>56</v>
      </c>
      <c r="AL189" s="2">
        <v>0.0</v>
      </c>
      <c r="AM189" s="2" t="s">
        <v>57</v>
      </c>
      <c r="AN189" s="2">
        <v>1.0</v>
      </c>
      <c r="AO189" s="2">
        <v>11561.33</v>
      </c>
      <c r="AP189" s="2">
        <v>9966.66379310345</v>
      </c>
      <c r="AQ189" s="2">
        <v>1594.666206896552</v>
      </c>
      <c r="BJ189" s="2">
        <v>9966.66379310345</v>
      </c>
      <c r="BK189" s="2" t="s">
        <v>50</v>
      </c>
      <c r="BL189" s="2">
        <v>1594.666206896552</v>
      </c>
      <c r="BM189" s="2" t="s">
        <v>51</v>
      </c>
      <c r="BN189" s="2">
        <v>0.16</v>
      </c>
    </row>
    <row r="190">
      <c r="L190" s="4"/>
      <c r="M190" s="2" t="s">
        <v>48</v>
      </c>
      <c r="N190" s="2" t="s">
        <v>49</v>
      </c>
      <c r="O190" s="2">
        <v>1.0</v>
      </c>
      <c r="R190" s="2">
        <v>6154.112068965518</v>
      </c>
      <c r="S190" s="2" t="s">
        <v>50</v>
      </c>
      <c r="T190" s="2">
        <v>984.6579310344829</v>
      </c>
      <c r="U190" s="2" t="s">
        <v>51</v>
      </c>
      <c r="V190" s="2">
        <v>0.16</v>
      </c>
      <c r="W190" s="2" t="s">
        <v>267</v>
      </c>
      <c r="X190" s="2" t="s">
        <v>59</v>
      </c>
      <c r="Y190" s="2" t="s">
        <v>48</v>
      </c>
      <c r="Z190" s="2">
        <v>1.0</v>
      </c>
      <c r="AA190" s="2">
        <v>7138.77</v>
      </c>
      <c r="AB190" s="2" t="s">
        <v>54</v>
      </c>
      <c r="AC190" s="2">
        <v>201085.0</v>
      </c>
      <c r="AD190" s="2">
        <v>1.0</v>
      </c>
      <c r="AE190" s="2">
        <v>7138.77</v>
      </c>
      <c r="AF190" s="5">
        <v>0.0</v>
      </c>
      <c r="AI190" s="2" t="s">
        <v>267</v>
      </c>
      <c r="AJ190" s="2" t="s">
        <v>59</v>
      </c>
      <c r="AK190" s="2" t="s">
        <v>56</v>
      </c>
      <c r="AL190" s="2">
        <v>0.0</v>
      </c>
      <c r="AM190" s="2" t="s">
        <v>57</v>
      </c>
      <c r="AN190" s="2">
        <v>1.0</v>
      </c>
      <c r="AO190" s="2">
        <v>7138.77</v>
      </c>
      <c r="AP190" s="2">
        <v>6154.112068965518</v>
      </c>
      <c r="AQ190" s="2">
        <v>984.6579310344829</v>
      </c>
      <c r="BJ190" s="2">
        <v>6154.112068965518</v>
      </c>
      <c r="BK190" s="2" t="s">
        <v>50</v>
      </c>
      <c r="BL190" s="2">
        <v>984.6579310344829</v>
      </c>
      <c r="BM190" s="2" t="s">
        <v>51</v>
      </c>
      <c r="BN190" s="2">
        <v>0.16</v>
      </c>
    </row>
    <row r="191">
      <c r="L191" s="4"/>
      <c r="M191" s="2" t="s">
        <v>48</v>
      </c>
      <c r="N191" s="2" t="s">
        <v>49</v>
      </c>
      <c r="O191" s="2">
        <v>1.0</v>
      </c>
      <c r="R191" s="2">
        <v>158059.0172413793</v>
      </c>
      <c r="S191" s="2" t="s">
        <v>50</v>
      </c>
      <c r="T191" s="2">
        <v>25289.442758620688</v>
      </c>
      <c r="U191" s="2" t="s">
        <v>51</v>
      </c>
      <c r="V191" s="2">
        <v>0.16</v>
      </c>
      <c r="W191" s="2" t="s">
        <v>268</v>
      </c>
      <c r="X191" s="2" t="s">
        <v>59</v>
      </c>
      <c r="Y191" s="2" t="s">
        <v>48</v>
      </c>
      <c r="Z191" s="2">
        <v>1.0</v>
      </c>
      <c r="AA191" s="2">
        <v>183348.46</v>
      </c>
      <c r="AB191" s="2" t="s">
        <v>54</v>
      </c>
      <c r="AC191" s="2">
        <v>201282.0</v>
      </c>
      <c r="AD191" s="2">
        <v>1.0</v>
      </c>
      <c r="AE191" s="2">
        <v>183348.46</v>
      </c>
      <c r="AF191" s="5">
        <v>0.0</v>
      </c>
      <c r="AI191" s="2" t="s">
        <v>268</v>
      </c>
      <c r="AJ191" s="2" t="s">
        <v>59</v>
      </c>
      <c r="AK191" s="2" t="s">
        <v>56</v>
      </c>
      <c r="AL191" s="2">
        <v>0.0</v>
      </c>
      <c r="AM191" s="2" t="s">
        <v>57</v>
      </c>
      <c r="AN191" s="2">
        <v>1.0</v>
      </c>
      <c r="AO191" s="2">
        <v>183348.46</v>
      </c>
      <c r="AP191" s="2">
        <v>158059.0172413793</v>
      </c>
      <c r="AQ191" s="2">
        <v>25289.442758620688</v>
      </c>
      <c r="BJ191" s="2">
        <v>158059.0172413793</v>
      </c>
      <c r="BK191" s="2" t="s">
        <v>50</v>
      </c>
      <c r="BL191" s="2">
        <v>25289.442758620688</v>
      </c>
      <c r="BM191" s="2" t="s">
        <v>51</v>
      </c>
      <c r="BN191" s="2">
        <v>0.16</v>
      </c>
    </row>
    <row r="192">
      <c r="L192" s="4"/>
      <c r="M192" s="2" t="s">
        <v>48</v>
      </c>
      <c r="N192" s="2" t="s">
        <v>49</v>
      </c>
      <c r="O192" s="2">
        <v>1.0</v>
      </c>
      <c r="R192" s="2">
        <v>81481.94827586207</v>
      </c>
      <c r="S192" s="2" t="s">
        <v>50</v>
      </c>
      <c r="T192" s="2">
        <v>13037.111724137932</v>
      </c>
      <c r="U192" s="2" t="s">
        <v>51</v>
      </c>
      <c r="V192" s="2">
        <v>0.16</v>
      </c>
      <c r="W192" s="2" t="s">
        <v>269</v>
      </c>
      <c r="X192" s="2" t="s">
        <v>59</v>
      </c>
      <c r="Y192" s="2" t="s">
        <v>48</v>
      </c>
      <c r="Z192" s="2">
        <v>1.0</v>
      </c>
      <c r="AA192" s="2">
        <v>94519.06</v>
      </c>
      <c r="AB192" s="2" t="s">
        <v>54</v>
      </c>
      <c r="AC192" s="2">
        <v>201317.0</v>
      </c>
      <c r="AD192" s="2">
        <v>1.0</v>
      </c>
      <c r="AE192" s="2">
        <v>94519.06</v>
      </c>
      <c r="AF192" s="5">
        <v>0.0</v>
      </c>
      <c r="AI192" s="2" t="s">
        <v>269</v>
      </c>
      <c r="AJ192" s="2" t="s">
        <v>59</v>
      </c>
      <c r="AK192" s="2" t="s">
        <v>56</v>
      </c>
      <c r="AL192" s="2">
        <v>0.0</v>
      </c>
      <c r="AM192" s="2" t="s">
        <v>57</v>
      </c>
      <c r="AN192" s="2">
        <v>1.0</v>
      </c>
      <c r="AO192" s="2">
        <v>94519.06</v>
      </c>
      <c r="AP192" s="2">
        <v>81481.94827586207</v>
      </c>
      <c r="AQ192" s="2">
        <v>13037.111724137932</v>
      </c>
      <c r="BJ192" s="2">
        <v>81481.94827586207</v>
      </c>
      <c r="BK192" s="2" t="s">
        <v>50</v>
      </c>
      <c r="BL192" s="2">
        <v>13037.111724137932</v>
      </c>
      <c r="BM192" s="2" t="s">
        <v>51</v>
      </c>
      <c r="BN192" s="2">
        <v>0.16</v>
      </c>
    </row>
    <row r="193">
      <c r="L193" s="4"/>
      <c r="M193" s="2" t="s">
        <v>48</v>
      </c>
      <c r="N193" s="2" t="s">
        <v>49</v>
      </c>
      <c r="O193" s="2">
        <v>1.0</v>
      </c>
      <c r="R193" s="2">
        <v>406.75862068965523</v>
      </c>
      <c r="S193" s="2" t="s">
        <v>50</v>
      </c>
      <c r="T193" s="2">
        <v>65.08137931034484</v>
      </c>
      <c r="U193" s="2" t="s">
        <v>51</v>
      </c>
      <c r="V193" s="2">
        <v>0.16</v>
      </c>
      <c r="W193" s="2" t="s">
        <v>270</v>
      </c>
      <c r="X193" s="2" t="s">
        <v>59</v>
      </c>
      <c r="Y193" s="2" t="s">
        <v>48</v>
      </c>
      <c r="Z193" s="2">
        <v>1.0</v>
      </c>
      <c r="AA193" s="2">
        <v>471.84000000000003</v>
      </c>
      <c r="AB193" s="2" t="s">
        <v>54</v>
      </c>
      <c r="AC193" s="2">
        <v>201322.0</v>
      </c>
      <c r="AD193" s="2">
        <v>1.0</v>
      </c>
      <c r="AE193" s="2">
        <v>471.84000000000003</v>
      </c>
      <c r="AF193" s="5">
        <v>0.0</v>
      </c>
      <c r="AI193" s="2" t="s">
        <v>270</v>
      </c>
      <c r="AJ193" s="2" t="s">
        <v>59</v>
      </c>
      <c r="AK193" s="2" t="s">
        <v>56</v>
      </c>
      <c r="AL193" s="2">
        <v>0.0</v>
      </c>
      <c r="AM193" s="2" t="s">
        <v>57</v>
      </c>
      <c r="AN193" s="2">
        <v>1.0</v>
      </c>
      <c r="AO193" s="2">
        <v>471.84000000000003</v>
      </c>
      <c r="AP193" s="2">
        <v>406.75862068965523</v>
      </c>
      <c r="AQ193" s="2">
        <v>65.08137931034484</v>
      </c>
      <c r="BJ193" s="2">
        <v>406.75862068965523</v>
      </c>
      <c r="BK193" s="2" t="s">
        <v>50</v>
      </c>
      <c r="BL193" s="2">
        <v>65.08137931034484</v>
      </c>
      <c r="BM193" s="2" t="s">
        <v>51</v>
      </c>
      <c r="BN193" s="2">
        <v>0.16</v>
      </c>
    </row>
    <row r="194">
      <c r="L194" s="4"/>
      <c r="M194" s="2" t="s">
        <v>48</v>
      </c>
      <c r="N194" s="2" t="s">
        <v>49</v>
      </c>
      <c r="O194" s="2">
        <v>1.0</v>
      </c>
      <c r="R194" s="2">
        <v>6880.224137931035</v>
      </c>
      <c r="S194" s="2" t="s">
        <v>50</v>
      </c>
      <c r="T194" s="2">
        <v>1100.8358620689658</v>
      </c>
      <c r="U194" s="2" t="s">
        <v>51</v>
      </c>
      <c r="V194" s="2">
        <v>0.16</v>
      </c>
      <c r="W194" s="2" t="s">
        <v>271</v>
      </c>
      <c r="X194" s="2" t="s">
        <v>59</v>
      </c>
      <c r="Y194" s="2" t="s">
        <v>48</v>
      </c>
      <c r="Z194" s="2">
        <v>1.0</v>
      </c>
      <c r="AA194" s="2">
        <v>7981.06</v>
      </c>
      <c r="AB194" s="2" t="s">
        <v>54</v>
      </c>
      <c r="AC194" s="2">
        <v>201366.0</v>
      </c>
      <c r="AD194" s="2">
        <v>1.0</v>
      </c>
      <c r="AE194" s="2">
        <v>7981.06</v>
      </c>
      <c r="AF194" s="5">
        <v>0.0</v>
      </c>
      <c r="AI194" s="2" t="s">
        <v>271</v>
      </c>
      <c r="AJ194" s="2" t="s">
        <v>59</v>
      </c>
      <c r="AK194" s="2" t="s">
        <v>56</v>
      </c>
      <c r="AL194" s="2">
        <v>0.0</v>
      </c>
      <c r="AM194" s="2" t="s">
        <v>57</v>
      </c>
      <c r="AN194" s="2">
        <v>1.0</v>
      </c>
      <c r="AO194" s="2">
        <v>7981.06</v>
      </c>
      <c r="AP194" s="2">
        <v>6880.224137931035</v>
      </c>
      <c r="AQ194" s="2">
        <v>1100.8358620689658</v>
      </c>
      <c r="BJ194" s="2">
        <v>6880.224137931035</v>
      </c>
      <c r="BK194" s="2" t="s">
        <v>50</v>
      </c>
      <c r="BL194" s="2">
        <v>1100.8358620689658</v>
      </c>
      <c r="BM194" s="2" t="s">
        <v>51</v>
      </c>
      <c r="BN194" s="2">
        <v>0.16</v>
      </c>
    </row>
    <row r="195">
      <c r="L195" s="4"/>
      <c r="M195" s="2" t="s">
        <v>48</v>
      </c>
      <c r="N195" s="2" t="s">
        <v>49</v>
      </c>
      <c r="O195" s="2">
        <v>1.0</v>
      </c>
      <c r="R195" s="2">
        <v>266172.1293103448</v>
      </c>
      <c r="S195" s="2" t="s">
        <v>50</v>
      </c>
      <c r="T195" s="2">
        <v>42587.54068965517</v>
      </c>
      <c r="U195" s="2" t="s">
        <v>51</v>
      </c>
      <c r="V195" s="2">
        <v>0.16</v>
      </c>
      <c r="W195" s="2" t="s">
        <v>272</v>
      </c>
      <c r="X195" s="2" t="s">
        <v>59</v>
      </c>
      <c r="Y195" s="2" t="s">
        <v>48</v>
      </c>
      <c r="Z195" s="2">
        <v>1.0</v>
      </c>
      <c r="AA195" s="2">
        <v>308759.67</v>
      </c>
      <c r="AB195" s="2" t="s">
        <v>54</v>
      </c>
      <c r="AC195" s="2">
        <v>201377.0</v>
      </c>
      <c r="AD195" s="2">
        <v>1.0</v>
      </c>
      <c r="AE195" s="2">
        <v>308759.67</v>
      </c>
      <c r="AF195" s="5">
        <v>0.0</v>
      </c>
      <c r="AI195" s="2" t="s">
        <v>272</v>
      </c>
      <c r="AJ195" s="2" t="s">
        <v>59</v>
      </c>
      <c r="AK195" s="2" t="s">
        <v>56</v>
      </c>
      <c r="AL195" s="2">
        <v>0.0</v>
      </c>
      <c r="AM195" s="2" t="s">
        <v>57</v>
      </c>
      <c r="AN195" s="2">
        <v>1.0</v>
      </c>
      <c r="AO195" s="2">
        <v>308759.67</v>
      </c>
      <c r="AP195" s="2">
        <v>266172.1293103448</v>
      </c>
      <c r="AQ195" s="2">
        <v>42587.54068965517</v>
      </c>
      <c r="BJ195" s="2">
        <v>266172.1293103448</v>
      </c>
      <c r="BK195" s="2" t="s">
        <v>50</v>
      </c>
      <c r="BL195" s="2">
        <v>42587.54068965517</v>
      </c>
      <c r="BM195" s="2" t="s">
        <v>51</v>
      </c>
      <c r="BN195" s="2">
        <v>0.16</v>
      </c>
    </row>
    <row r="196">
      <c r="L196" s="4"/>
      <c r="M196" s="2" t="s">
        <v>48</v>
      </c>
      <c r="N196" s="2" t="s">
        <v>49</v>
      </c>
      <c r="O196" s="2">
        <v>1.0</v>
      </c>
      <c r="R196" s="2">
        <v>4567.939655172415</v>
      </c>
      <c r="S196" s="2" t="s">
        <v>50</v>
      </c>
      <c r="T196" s="2">
        <v>730.8703448275863</v>
      </c>
      <c r="U196" s="2" t="s">
        <v>51</v>
      </c>
      <c r="V196" s="2">
        <v>0.16</v>
      </c>
      <c r="W196" s="2" t="s">
        <v>273</v>
      </c>
      <c r="X196" s="2" t="s">
        <v>59</v>
      </c>
      <c r="Y196" s="2" t="s">
        <v>48</v>
      </c>
      <c r="Z196" s="2">
        <v>1.0</v>
      </c>
      <c r="AA196" s="2">
        <v>5298.81</v>
      </c>
      <c r="AB196" s="2" t="s">
        <v>54</v>
      </c>
      <c r="AC196" s="2">
        <v>201425.0</v>
      </c>
      <c r="AD196" s="2">
        <v>1.0</v>
      </c>
      <c r="AE196" s="2">
        <v>5298.81</v>
      </c>
      <c r="AF196" s="5">
        <v>0.0</v>
      </c>
      <c r="AI196" s="2" t="s">
        <v>273</v>
      </c>
      <c r="AJ196" s="2" t="s">
        <v>59</v>
      </c>
      <c r="AK196" s="2" t="s">
        <v>56</v>
      </c>
      <c r="AL196" s="2">
        <v>0.0</v>
      </c>
      <c r="AM196" s="2" t="s">
        <v>57</v>
      </c>
      <c r="AN196" s="2">
        <v>1.0</v>
      </c>
      <c r="AO196" s="2">
        <v>5298.81</v>
      </c>
      <c r="AP196" s="2">
        <v>4567.939655172415</v>
      </c>
      <c r="AQ196" s="2">
        <v>730.8703448275863</v>
      </c>
      <c r="BJ196" s="2">
        <v>4567.939655172415</v>
      </c>
      <c r="BK196" s="2" t="s">
        <v>50</v>
      </c>
      <c r="BL196" s="2">
        <v>730.8703448275863</v>
      </c>
      <c r="BM196" s="2" t="s">
        <v>51</v>
      </c>
      <c r="BN196" s="2">
        <v>0.16</v>
      </c>
    </row>
    <row r="197">
      <c r="L197" s="4"/>
      <c r="M197" s="2" t="s">
        <v>48</v>
      </c>
      <c r="N197" s="2" t="s">
        <v>49</v>
      </c>
      <c r="O197" s="2">
        <v>1.0</v>
      </c>
      <c r="R197" s="2">
        <v>58120.83620689655</v>
      </c>
      <c r="S197" s="2" t="s">
        <v>50</v>
      </c>
      <c r="T197" s="2">
        <v>9299.333793103448</v>
      </c>
      <c r="U197" s="2" t="s">
        <v>51</v>
      </c>
      <c r="V197" s="2">
        <v>0.16</v>
      </c>
      <c r="W197" s="2" t="s">
        <v>274</v>
      </c>
      <c r="X197" s="2" t="s">
        <v>59</v>
      </c>
      <c r="Y197" s="2" t="s">
        <v>48</v>
      </c>
      <c r="Z197" s="2">
        <v>1.0</v>
      </c>
      <c r="AA197" s="2">
        <v>67420.17</v>
      </c>
      <c r="AB197" s="2" t="s">
        <v>54</v>
      </c>
      <c r="AC197" s="2">
        <v>202571.0</v>
      </c>
      <c r="AD197" s="2">
        <v>1.0</v>
      </c>
      <c r="AE197" s="2">
        <v>67420.17</v>
      </c>
      <c r="AF197" s="5">
        <v>0.0</v>
      </c>
      <c r="AI197" s="2" t="s">
        <v>274</v>
      </c>
      <c r="AJ197" s="2" t="s">
        <v>59</v>
      </c>
      <c r="AK197" s="2" t="s">
        <v>56</v>
      </c>
      <c r="AL197" s="2">
        <v>0.0</v>
      </c>
      <c r="AM197" s="2" t="s">
        <v>57</v>
      </c>
      <c r="AN197" s="2">
        <v>1.0</v>
      </c>
      <c r="AO197" s="2">
        <v>67420.17</v>
      </c>
      <c r="AP197" s="2">
        <v>58120.83620689655</v>
      </c>
      <c r="AQ197" s="2">
        <v>9299.333793103448</v>
      </c>
      <c r="BJ197" s="2">
        <v>58120.83620689655</v>
      </c>
      <c r="BK197" s="2" t="s">
        <v>50</v>
      </c>
      <c r="BL197" s="2">
        <v>9299.333793103448</v>
      </c>
      <c r="BM197" s="2" t="s">
        <v>51</v>
      </c>
      <c r="BN197" s="2">
        <v>0.16</v>
      </c>
    </row>
    <row r="198">
      <c r="L198" s="4"/>
      <c r="M198" s="2" t="s">
        <v>48</v>
      </c>
      <c r="N198" s="2" t="s">
        <v>49</v>
      </c>
      <c r="O198" s="2">
        <v>1.0</v>
      </c>
      <c r="R198" s="2">
        <v>24296.66379310345</v>
      </c>
      <c r="S198" s="2" t="s">
        <v>50</v>
      </c>
      <c r="T198" s="2">
        <v>3887.4662068965517</v>
      </c>
      <c r="U198" s="2" t="s">
        <v>51</v>
      </c>
      <c r="V198" s="2">
        <v>0.16</v>
      </c>
      <c r="W198" s="2" t="s">
        <v>275</v>
      </c>
      <c r="X198" s="2" t="s">
        <v>59</v>
      </c>
      <c r="Y198" s="2" t="s">
        <v>48</v>
      </c>
      <c r="Z198" s="2">
        <v>1.0</v>
      </c>
      <c r="AA198" s="2">
        <v>28184.13</v>
      </c>
      <c r="AB198" s="2" t="s">
        <v>54</v>
      </c>
      <c r="AC198" s="2">
        <v>202648.0</v>
      </c>
      <c r="AD198" s="2">
        <v>1.0</v>
      </c>
      <c r="AE198" s="2">
        <v>28184.13</v>
      </c>
      <c r="AF198" s="5">
        <v>0.0</v>
      </c>
      <c r="AI198" s="2" t="s">
        <v>275</v>
      </c>
      <c r="AJ198" s="2" t="s">
        <v>59</v>
      </c>
      <c r="AK198" s="2" t="s">
        <v>56</v>
      </c>
      <c r="AL198" s="2">
        <v>0.0</v>
      </c>
      <c r="AM198" s="2" t="s">
        <v>57</v>
      </c>
      <c r="AN198" s="2">
        <v>1.0</v>
      </c>
      <c r="AO198" s="2">
        <v>28184.13</v>
      </c>
      <c r="AP198" s="2">
        <v>24296.66379310345</v>
      </c>
      <c r="AQ198" s="2">
        <v>3887.4662068965517</v>
      </c>
      <c r="BJ198" s="2">
        <v>24296.66379310345</v>
      </c>
      <c r="BK198" s="2" t="s">
        <v>50</v>
      </c>
      <c r="BL198" s="2">
        <v>3887.4662068965517</v>
      </c>
      <c r="BM198" s="2" t="s">
        <v>51</v>
      </c>
      <c r="BN198" s="2">
        <v>0.16</v>
      </c>
    </row>
    <row r="199">
      <c r="L199" s="4"/>
      <c r="M199" s="2" t="s">
        <v>48</v>
      </c>
      <c r="N199" s="2" t="s">
        <v>49</v>
      </c>
      <c r="O199" s="2">
        <v>1.0</v>
      </c>
      <c r="R199" s="2">
        <v>24916.663793103453</v>
      </c>
      <c r="S199" s="2" t="s">
        <v>50</v>
      </c>
      <c r="T199" s="2">
        <v>3986.6662068965525</v>
      </c>
      <c r="U199" s="2" t="s">
        <v>51</v>
      </c>
      <c r="V199" s="2">
        <v>0.16</v>
      </c>
      <c r="W199" s="2" t="s">
        <v>276</v>
      </c>
      <c r="X199" s="2" t="s">
        <v>59</v>
      </c>
      <c r="Y199" s="2" t="s">
        <v>48</v>
      </c>
      <c r="Z199" s="2">
        <v>1.0</v>
      </c>
      <c r="AA199" s="2">
        <v>28903.33</v>
      </c>
      <c r="AB199" s="2" t="s">
        <v>54</v>
      </c>
      <c r="AC199" s="2">
        <v>203942.0</v>
      </c>
      <c r="AD199" s="2">
        <v>1.0</v>
      </c>
      <c r="AE199" s="2">
        <v>28903.33</v>
      </c>
      <c r="AF199" s="5">
        <v>0.0</v>
      </c>
      <c r="AI199" s="2" t="s">
        <v>276</v>
      </c>
      <c r="AJ199" s="2" t="s">
        <v>59</v>
      </c>
      <c r="AK199" s="2" t="s">
        <v>56</v>
      </c>
      <c r="AL199" s="2">
        <v>0.0</v>
      </c>
      <c r="AM199" s="2" t="s">
        <v>57</v>
      </c>
      <c r="AN199" s="2">
        <v>1.0</v>
      </c>
      <c r="AO199" s="2">
        <v>28903.33</v>
      </c>
      <c r="AP199" s="2">
        <v>24916.663793103453</v>
      </c>
      <c r="AQ199" s="2">
        <v>3986.6662068965525</v>
      </c>
      <c r="BJ199" s="2">
        <v>24916.663793103453</v>
      </c>
      <c r="BK199" s="2" t="s">
        <v>50</v>
      </c>
      <c r="BL199" s="2">
        <v>3986.6662068965525</v>
      </c>
      <c r="BM199" s="2" t="s">
        <v>51</v>
      </c>
      <c r="BN199" s="2">
        <v>0.16</v>
      </c>
    </row>
    <row r="200">
      <c r="L200" s="4"/>
      <c r="M200" s="2" t="s">
        <v>48</v>
      </c>
      <c r="N200" s="2" t="s">
        <v>49</v>
      </c>
      <c r="O200" s="2">
        <v>1.0</v>
      </c>
      <c r="R200" s="2">
        <v>24687.3275862069</v>
      </c>
      <c r="S200" s="2" t="s">
        <v>50</v>
      </c>
      <c r="T200" s="2">
        <v>3949.972413793104</v>
      </c>
      <c r="U200" s="2" t="s">
        <v>51</v>
      </c>
      <c r="V200" s="2">
        <v>0.16</v>
      </c>
      <c r="W200" s="2" t="s">
        <v>277</v>
      </c>
      <c r="X200" s="2" t="s">
        <v>59</v>
      </c>
      <c r="Y200" s="2" t="s">
        <v>48</v>
      </c>
      <c r="Z200" s="2">
        <v>1.0</v>
      </c>
      <c r="AA200" s="2">
        <v>28637.3</v>
      </c>
      <c r="AB200" s="2" t="s">
        <v>54</v>
      </c>
      <c r="AC200" s="2">
        <v>203943.0</v>
      </c>
      <c r="AD200" s="2">
        <v>1.0</v>
      </c>
      <c r="AE200" s="2">
        <v>28637.3</v>
      </c>
      <c r="AF200" s="5">
        <v>0.0</v>
      </c>
      <c r="AI200" s="2" t="s">
        <v>277</v>
      </c>
      <c r="AJ200" s="2" t="s">
        <v>59</v>
      </c>
      <c r="AK200" s="2" t="s">
        <v>56</v>
      </c>
      <c r="AL200" s="2">
        <v>0.0</v>
      </c>
      <c r="AM200" s="2" t="s">
        <v>57</v>
      </c>
      <c r="AN200" s="2">
        <v>1.0</v>
      </c>
      <c r="AO200" s="2">
        <v>28637.3</v>
      </c>
      <c r="AP200" s="2">
        <v>24687.3275862069</v>
      </c>
      <c r="AQ200" s="2">
        <v>3949.972413793104</v>
      </c>
      <c r="BJ200" s="2">
        <v>24687.3275862069</v>
      </c>
      <c r="BK200" s="2" t="s">
        <v>50</v>
      </c>
      <c r="BL200" s="2">
        <v>3949.972413793104</v>
      </c>
      <c r="BM200" s="2" t="s">
        <v>51</v>
      </c>
      <c r="BN200" s="2">
        <v>0.16</v>
      </c>
    </row>
    <row r="201">
      <c r="L201" s="4"/>
      <c r="M201" s="2" t="s">
        <v>48</v>
      </c>
      <c r="N201" s="2" t="s">
        <v>49</v>
      </c>
      <c r="O201" s="2">
        <v>1.0</v>
      </c>
      <c r="R201" s="2">
        <v>24687.3275862069</v>
      </c>
      <c r="S201" s="2" t="s">
        <v>50</v>
      </c>
      <c r="T201" s="2">
        <v>3949.972413793104</v>
      </c>
      <c r="U201" s="2" t="s">
        <v>51</v>
      </c>
      <c r="V201" s="2">
        <v>0.16</v>
      </c>
      <c r="W201" s="2" t="s">
        <v>278</v>
      </c>
      <c r="X201" s="2" t="s">
        <v>59</v>
      </c>
      <c r="Y201" s="2" t="s">
        <v>48</v>
      </c>
      <c r="Z201" s="2">
        <v>1.0</v>
      </c>
      <c r="AA201" s="2">
        <v>28637.3</v>
      </c>
      <c r="AB201" s="2" t="s">
        <v>54</v>
      </c>
      <c r="AC201" s="2">
        <v>204101.0</v>
      </c>
      <c r="AD201" s="2">
        <v>1.0</v>
      </c>
      <c r="AE201" s="2">
        <v>28637.3</v>
      </c>
      <c r="AF201" s="5">
        <v>0.0</v>
      </c>
      <c r="AI201" s="2" t="s">
        <v>278</v>
      </c>
      <c r="AJ201" s="2" t="s">
        <v>59</v>
      </c>
      <c r="AK201" s="2" t="s">
        <v>56</v>
      </c>
      <c r="AL201" s="2">
        <v>0.0</v>
      </c>
      <c r="AM201" s="2" t="s">
        <v>57</v>
      </c>
      <c r="AN201" s="2">
        <v>1.0</v>
      </c>
      <c r="AO201" s="2">
        <v>28637.3</v>
      </c>
      <c r="AP201" s="2">
        <v>24687.3275862069</v>
      </c>
      <c r="AQ201" s="2">
        <v>3949.972413793104</v>
      </c>
      <c r="BJ201" s="2">
        <v>24687.3275862069</v>
      </c>
      <c r="BK201" s="2" t="s">
        <v>50</v>
      </c>
      <c r="BL201" s="2">
        <v>3949.972413793104</v>
      </c>
      <c r="BM201" s="2" t="s">
        <v>51</v>
      </c>
      <c r="BN201" s="2">
        <v>0.16</v>
      </c>
    </row>
    <row r="202">
      <c r="L202" s="4"/>
      <c r="M202" s="2" t="s">
        <v>48</v>
      </c>
      <c r="N202" s="2" t="s">
        <v>49</v>
      </c>
      <c r="O202" s="2">
        <v>1.0</v>
      </c>
      <c r="R202" s="2">
        <v>24916.663793103453</v>
      </c>
      <c r="S202" s="2" t="s">
        <v>50</v>
      </c>
      <c r="T202" s="2">
        <v>3986.6662068965525</v>
      </c>
      <c r="U202" s="2" t="s">
        <v>51</v>
      </c>
      <c r="V202" s="2">
        <v>0.16</v>
      </c>
      <c r="W202" s="2" t="s">
        <v>279</v>
      </c>
      <c r="X202" s="2" t="s">
        <v>59</v>
      </c>
      <c r="Y202" s="2" t="s">
        <v>48</v>
      </c>
      <c r="Z202" s="2">
        <v>1.0</v>
      </c>
      <c r="AA202" s="2">
        <v>28903.33</v>
      </c>
      <c r="AB202" s="2" t="s">
        <v>54</v>
      </c>
      <c r="AC202" s="2">
        <v>204169.0</v>
      </c>
      <c r="AD202" s="2">
        <v>1.0</v>
      </c>
      <c r="AE202" s="2">
        <v>28903.33</v>
      </c>
      <c r="AF202" s="5">
        <v>0.0</v>
      </c>
      <c r="AI202" s="2" t="s">
        <v>279</v>
      </c>
      <c r="AJ202" s="2" t="s">
        <v>59</v>
      </c>
      <c r="AK202" s="2" t="s">
        <v>56</v>
      </c>
      <c r="AL202" s="2">
        <v>0.0</v>
      </c>
      <c r="AM202" s="2" t="s">
        <v>57</v>
      </c>
      <c r="AN202" s="2">
        <v>1.0</v>
      </c>
      <c r="AO202" s="2">
        <v>28903.33</v>
      </c>
      <c r="AP202" s="2">
        <v>24916.663793103453</v>
      </c>
      <c r="AQ202" s="2">
        <v>3986.6662068965525</v>
      </c>
      <c r="BJ202" s="2">
        <v>24916.663793103453</v>
      </c>
      <c r="BK202" s="2" t="s">
        <v>50</v>
      </c>
      <c r="BL202" s="2">
        <v>3986.6662068965525</v>
      </c>
      <c r="BM202" s="2" t="s">
        <v>51</v>
      </c>
      <c r="BN202" s="2">
        <v>0.16</v>
      </c>
    </row>
    <row r="203">
      <c r="A203" s="1">
        <v>15.0</v>
      </c>
      <c r="B203" s="2">
        <v>601.0</v>
      </c>
      <c r="C203" s="2" t="s">
        <v>256</v>
      </c>
      <c r="D203" s="2" t="s">
        <v>257</v>
      </c>
      <c r="E203" s="2" t="s">
        <v>258</v>
      </c>
      <c r="F203" s="2" t="s">
        <v>259</v>
      </c>
      <c r="G203" s="2">
        <v>601.0</v>
      </c>
      <c r="H203" s="2">
        <v>5.50076689E8</v>
      </c>
      <c r="I203" s="2">
        <v>647824.7672413794</v>
      </c>
      <c r="J203" s="2">
        <v>751476.73</v>
      </c>
      <c r="K203" s="2">
        <v>103651.9627586207</v>
      </c>
      <c r="L203" s="4">
        <v>44987.5</v>
      </c>
      <c r="M203" s="2" t="s">
        <v>48</v>
      </c>
      <c r="N203" s="2" t="s">
        <v>49</v>
      </c>
      <c r="O203" s="2">
        <v>1.0</v>
      </c>
      <c r="P203" s="2">
        <v>751476.73</v>
      </c>
      <c r="Q203" s="2">
        <v>751476.73</v>
      </c>
      <c r="R203" s="2">
        <v>647824.7672413794</v>
      </c>
      <c r="S203" s="2" t="s">
        <v>50</v>
      </c>
      <c r="T203" s="2">
        <v>103651.9627586207</v>
      </c>
      <c r="U203" s="2" t="s">
        <v>51</v>
      </c>
      <c r="V203" s="2">
        <v>0.16</v>
      </c>
      <c r="W203" s="2" t="s">
        <v>280</v>
      </c>
      <c r="X203" s="2" t="s">
        <v>59</v>
      </c>
      <c r="Y203" s="2" t="s">
        <v>48</v>
      </c>
      <c r="Z203" s="2">
        <v>1.0</v>
      </c>
      <c r="AA203" s="2">
        <v>751476.73</v>
      </c>
      <c r="AB203" s="2" t="s">
        <v>54</v>
      </c>
      <c r="AC203" s="2">
        <v>201286.0</v>
      </c>
      <c r="AD203" s="2">
        <v>1.0</v>
      </c>
      <c r="AE203" s="2">
        <v>751476.73</v>
      </c>
      <c r="AF203" s="5">
        <v>0.0</v>
      </c>
      <c r="AH203" s="2">
        <v>751476.73</v>
      </c>
      <c r="AI203" s="2" t="s">
        <v>280</v>
      </c>
      <c r="AJ203" s="2" t="s">
        <v>59</v>
      </c>
      <c r="AK203" s="2" t="s">
        <v>56</v>
      </c>
      <c r="AL203" s="2">
        <v>0.0</v>
      </c>
      <c r="AM203" s="2" t="s">
        <v>57</v>
      </c>
      <c r="AN203" s="2">
        <v>1.0</v>
      </c>
      <c r="AO203" s="2">
        <v>751476.73</v>
      </c>
      <c r="AP203" s="2">
        <v>647824.7672413794</v>
      </c>
      <c r="AQ203" s="2">
        <v>103651.9627586207</v>
      </c>
      <c r="AR203" s="2" t="s">
        <v>257</v>
      </c>
      <c r="AS203" s="2" t="s">
        <v>256</v>
      </c>
      <c r="AT203" s="2" t="s">
        <v>259</v>
      </c>
      <c r="AU203" s="2" t="s">
        <v>258</v>
      </c>
      <c r="BJ203" s="2">
        <v>647824.7672413794</v>
      </c>
      <c r="BK203" s="2" t="s">
        <v>50</v>
      </c>
      <c r="BL203" s="2">
        <v>103651.9627586207</v>
      </c>
      <c r="BM203" s="2" t="s">
        <v>51</v>
      </c>
      <c r="BN203" s="2">
        <v>0.16</v>
      </c>
    </row>
    <row r="204">
      <c r="A204" s="1">
        <v>16.0</v>
      </c>
      <c r="B204" s="2">
        <v>601.0</v>
      </c>
      <c r="C204" s="2" t="s">
        <v>256</v>
      </c>
      <c r="D204" s="2" t="s">
        <v>257</v>
      </c>
      <c r="E204" s="2" t="s">
        <v>258</v>
      </c>
      <c r="F204" s="2" t="s">
        <v>259</v>
      </c>
      <c r="G204" s="2">
        <v>601.0</v>
      </c>
      <c r="H204" s="2">
        <v>5.50076689E8</v>
      </c>
      <c r="I204" s="2">
        <v>89583.7</v>
      </c>
      <c r="J204" s="2">
        <v>103917.09</v>
      </c>
      <c r="K204" s="2">
        <v>14333.39</v>
      </c>
      <c r="L204" s="4">
        <v>44988.5</v>
      </c>
      <c r="M204" s="2" t="s">
        <v>48</v>
      </c>
      <c r="N204" s="2" t="s">
        <v>49</v>
      </c>
      <c r="O204" s="2">
        <v>1.0</v>
      </c>
      <c r="P204" s="2">
        <v>103917.09</v>
      </c>
      <c r="Q204" s="2">
        <v>103917.09</v>
      </c>
      <c r="R204" s="2">
        <v>70607.75000000001</v>
      </c>
      <c r="S204" s="2" t="s">
        <v>50</v>
      </c>
      <c r="T204" s="2">
        <v>11297.240000000003</v>
      </c>
      <c r="U204" s="2" t="s">
        <v>51</v>
      </c>
      <c r="V204" s="2">
        <v>0.16</v>
      </c>
      <c r="W204" s="2" t="s">
        <v>281</v>
      </c>
      <c r="X204" s="2" t="s">
        <v>59</v>
      </c>
      <c r="Y204" s="2" t="s">
        <v>48</v>
      </c>
      <c r="Z204" s="2">
        <v>1.0</v>
      </c>
      <c r="AA204" s="2">
        <v>81904.99</v>
      </c>
      <c r="AB204" s="2" t="s">
        <v>54</v>
      </c>
      <c r="AC204" s="2">
        <v>204367.0</v>
      </c>
      <c r="AD204" s="2">
        <v>1.0</v>
      </c>
      <c r="AE204" s="2">
        <v>81904.99</v>
      </c>
      <c r="AF204" s="5">
        <v>0.0</v>
      </c>
      <c r="AH204" s="2">
        <v>103917.09</v>
      </c>
      <c r="AI204" s="2" t="s">
        <v>281</v>
      </c>
      <c r="AJ204" s="2" t="s">
        <v>59</v>
      </c>
      <c r="AK204" s="2" t="s">
        <v>56</v>
      </c>
      <c r="AL204" s="2">
        <v>0.0</v>
      </c>
      <c r="AM204" s="2" t="s">
        <v>57</v>
      </c>
      <c r="AN204" s="2">
        <v>1.0</v>
      </c>
      <c r="AO204" s="2">
        <v>81904.99</v>
      </c>
      <c r="AP204" s="2">
        <v>70607.75000000001</v>
      </c>
      <c r="AQ204" s="2">
        <v>11297.240000000003</v>
      </c>
      <c r="AR204" s="2" t="s">
        <v>257</v>
      </c>
      <c r="AS204" s="2" t="s">
        <v>256</v>
      </c>
      <c r="AT204" s="2" t="s">
        <v>259</v>
      </c>
      <c r="AU204" s="2" t="s">
        <v>258</v>
      </c>
      <c r="BJ204" s="2">
        <v>70607.75000000001</v>
      </c>
      <c r="BK204" s="2" t="s">
        <v>50</v>
      </c>
      <c r="BL204" s="2">
        <v>11297.240000000003</v>
      </c>
      <c r="BM204" s="2" t="s">
        <v>51</v>
      </c>
      <c r="BN204" s="2">
        <v>0.16</v>
      </c>
    </row>
    <row r="205">
      <c r="L205" s="4"/>
      <c r="M205" s="2" t="s">
        <v>48</v>
      </c>
      <c r="N205" s="2" t="s">
        <v>49</v>
      </c>
      <c r="O205" s="2">
        <v>1.0</v>
      </c>
      <c r="R205" s="2">
        <v>1445.698275862069</v>
      </c>
      <c r="S205" s="2" t="s">
        <v>50</v>
      </c>
      <c r="T205" s="2">
        <v>231.31172413793107</v>
      </c>
      <c r="U205" s="2" t="s">
        <v>51</v>
      </c>
      <c r="V205" s="2">
        <v>0.16</v>
      </c>
      <c r="W205" s="2" t="s">
        <v>282</v>
      </c>
      <c r="X205" s="2" t="s">
        <v>59</v>
      </c>
      <c r="Y205" s="2" t="s">
        <v>48</v>
      </c>
      <c r="Z205" s="2">
        <v>1.0</v>
      </c>
      <c r="AA205" s="2">
        <v>1677.01</v>
      </c>
      <c r="AB205" s="2" t="s">
        <v>54</v>
      </c>
      <c r="AC205" s="2">
        <v>204406.0</v>
      </c>
      <c r="AD205" s="2">
        <v>1.0</v>
      </c>
      <c r="AE205" s="2">
        <v>1677.01</v>
      </c>
      <c r="AF205" s="5">
        <v>0.0</v>
      </c>
      <c r="AI205" s="2" t="s">
        <v>282</v>
      </c>
      <c r="AJ205" s="2" t="s">
        <v>59</v>
      </c>
      <c r="AK205" s="2" t="s">
        <v>56</v>
      </c>
      <c r="AL205" s="2">
        <v>0.0</v>
      </c>
      <c r="AM205" s="2" t="s">
        <v>57</v>
      </c>
      <c r="AN205" s="2">
        <v>1.0</v>
      </c>
      <c r="AO205" s="2">
        <v>1677.01</v>
      </c>
      <c r="AP205" s="2">
        <v>1445.698275862069</v>
      </c>
      <c r="AQ205" s="2">
        <v>231.31172413793107</v>
      </c>
      <c r="BJ205" s="2">
        <v>1445.698275862069</v>
      </c>
      <c r="BK205" s="2" t="s">
        <v>50</v>
      </c>
      <c r="BL205" s="2">
        <v>231.31172413793107</v>
      </c>
      <c r="BM205" s="2" t="s">
        <v>51</v>
      </c>
      <c r="BN205" s="2">
        <v>0.16</v>
      </c>
    </row>
    <row r="206">
      <c r="L206" s="4"/>
      <c r="M206" s="2" t="s">
        <v>48</v>
      </c>
      <c r="N206" s="2" t="s">
        <v>49</v>
      </c>
      <c r="O206" s="2">
        <v>1.0</v>
      </c>
      <c r="R206" s="2">
        <v>173.2241379310345</v>
      </c>
      <c r="S206" s="2" t="s">
        <v>50</v>
      </c>
      <c r="T206" s="2">
        <v>27.71586206896552</v>
      </c>
      <c r="U206" s="2" t="s">
        <v>51</v>
      </c>
      <c r="V206" s="2">
        <v>0.16</v>
      </c>
      <c r="W206" s="2" t="s">
        <v>283</v>
      </c>
      <c r="X206" s="2" t="s">
        <v>59</v>
      </c>
      <c r="Y206" s="2" t="s">
        <v>48</v>
      </c>
      <c r="Z206" s="2">
        <v>1.0</v>
      </c>
      <c r="AA206" s="2">
        <v>200.94</v>
      </c>
      <c r="AB206" s="2" t="s">
        <v>54</v>
      </c>
      <c r="AC206" s="2">
        <v>204549.0</v>
      </c>
      <c r="AD206" s="2">
        <v>1.0</v>
      </c>
      <c r="AE206" s="2">
        <v>200.94</v>
      </c>
      <c r="AF206" s="5">
        <v>0.0</v>
      </c>
      <c r="AI206" s="2" t="s">
        <v>283</v>
      </c>
      <c r="AJ206" s="2" t="s">
        <v>59</v>
      </c>
      <c r="AK206" s="2" t="s">
        <v>56</v>
      </c>
      <c r="AL206" s="2">
        <v>0.0</v>
      </c>
      <c r="AM206" s="2" t="s">
        <v>57</v>
      </c>
      <c r="AN206" s="2">
        <v>1.0</v>
      </c>
      <c r="AO206" s="2">
        <v>200.94</v>
      </c>
      <c r="AP206" s="2">
        <v>173.2241379310345</v>
      </c>
      <c r="AQ206" s="2">
        <v>27.71586206896552</v>
      </c>
      <c r="BJ206" s="2">
        <v>173.2241379310345</v>
      </c>
      <c r="BK206" s="2" t="s">
        <v>50</v>
      </c>
      <c r="BL206" s="2">
        <v>27.71586206896552</v>
      </c>
      <c r="BM206" s="2" t="s">
        <v>51</v>
      </c>
      <c r="BN206" s="2">
        <v>0.16</v>
      </c>
    </row>
    <row r="207">
      <c r="L207" s="4"/>
      <c r="M207" s="2" t="s">
        <v>48</v>
      </c>
      <c r="N207" s="2" t="s">
        <v>49</v>
      </c>
      <c r="O207" s="2">
        <v>1.0</v>
      </c>
      <c r="R207" s="2">
        <v>3128.7586206896553</v>
      </c>
      <c r="S207" s="2" t="s">
        <v>50</v>
      </c>
      <c r="T207" s="2">
        <v>500.60137931034484</v>
      </c>
      <c r="U207" s="2" t="s">
        <v>51</v>
      </c>
      <c r="V207" s="2">
        <v>0.16</v>
      </c>
      <c r="W207" s="2" t="s">
        <v>284</v>
      </c>
      <c r="X207" s="2" t="s">
        <v>59</v>
      </c>
      <c r="Y207" s="2" t="s">
        <v>48</v>
      </c>
      <c r="Z207" s="2">
        <v>1.0</v>
      </c>
      <c r="AA207" s="2">
        <v>3629.36</v>
      </c>
      <c r="AB207" s="2" t="s">
        <v>54</v>
      </c>
      <c r="AC207" s="2">
        <v>204564.0</v>
      </c>
      <c r="AD207" s="2">
        <v>1.0</v>
      </c>
      <c r="AE207" s="2">
        <v>3629.36</v>
      </c>
      <c r="AF207" s="5">
        <v>0.0</v>
      </c>
      <c r="AI207" s="2" t="s">
        <v>284</v>
      </c>
      <c r="AJ207" s="2" t="s">
        <v>59</v>
      </c>
      <c r="AK207" s="2" t="s">
        <v>56</v>
      </c>
      <c r="AL207" s="2">
        <v>0.0</v>
      </c>
      <c r="AM207" s="2" t="s">
        <v>57</v>
      </c>
      <c r="AN207" s="2">
        <v>1.0</v>
      </c>
      <c r="AO207" s="2">
        <v>3629.36</v>
      </c>
      <c r="AP207" s="2">
        <v>3128.7586206896553</v>
      </c>
      <c r="AQ207" s="2">
        <v>500.60137931034484</v>
      </c>
      <c r="BJ207" s="2">
        <v>3128.7586206896553</v>
      </c>
      <c r="BK207" s="2" t="s">
        <v>50</v>
      </c>
      <c r="BL207" s="2">
        <v>500.60137931034484</v>
      </c>
      <c r="BM207" s="2" t="s">
        <v>51</v>
      </c>
      <c r="BN207" s="2">
        <v>0.16</v>
      </c>
    </row>
    <row r="208">
      <c r="L208" s="4"/>
      <c r="M208" s="2" t="s">
        <v>48</v>
      </c>
      <c r="N208" s="2" t="s">
        <v>49</v>
      </c>
      <c r="O208" s="2">
        <v>1.0</v>
      </c>
      <c r="R208" s="2">
        <v>4721.750000000001</v>
      </c>
      <c r="S208" s="2" t="s">
        <v>50</v>
      </c>
      <c r="T208" s="2">
        <v>755.4800000000001</v>
      </c>
      <c r="U208" s="2" t="s">
        <v>51</v>
      </c>
      <c r="V208" s="2">
        <v>0.16</v>
      </c>
      <c r="W208" s="2" t="s">
        <v>285</v>
      </c>
      <c r="X208" s="2" t="s">
        <v>59</v>
      </c>
      <c r="Y208" s="2" t="s">
        <v>48</v>
      </c>
      <c r="Z208" s="2">
        <v>1.0</v>
      </c>
      <c r="AA208" s="2">
        <v>5477.2300000000005</v>
      </c>
      <c r="AB208" s="2" t="s">
        <v>54</v>
      </c>
      <c r="AC208" s="2">
        <v>204579.0</v>
      </c>
      <c r="AD208" s="2">
        <v>1.0</v>
      </c>
      <c r="AE208" s="2">
        <v>5477.2300000000005</v>
      </c>
      <c r="AF208" s="5">
        <v>0.0</v>
      </c>
      <c r="AI208" s="2" t="s">
        <v>285</v>
      </c>
      <c r="AJ208" s="2" t="s">
        <v>59</v>
      </c>
      <c r="AK208" s="2" t="s">
        <v>56</v>
      </c>
      <c r="AL208" s="2">
        <v>0.0</v>
      </c>
      <c r="AM208" s="2" t="s">
        <v>57</v>
      </c>
      <c r="AN208" s="2">
        <v>1.0</v>
      </c>
      <c r="AO208" s="2">
        <v>5477.2300000000005</v>
      </c>
      <c r="AP208" s="2">
        <v>4721.750000000001</v>
      </c>
      <c r="AQ208" s="2">
        <v>755.4800000000001</v>
      </c>
      <c r="BJ208" s="2">
        <v>4721.750000000001</v>
      </c>
      <c r="BK208" s="2" t="s">
        <v>50</v>
      </c>
      <c r="BL208" s="2">
        <v>755.4800000000001</v>
      </c>
      <c r="BM208" s="2" t="s">
        <v>51</v>
      </c>
      <c r="BN208" s="2">
        <v>0.16</v>
      </c>
    </row>
    <row r="209">
      <c r="L209" s="4"/>
      <c r="M209" s="2" t="s">
        <v>48</v>
      </c>
      <c r="N209" s="2" t="s">
        <v>49</v>
      </c>
      <c r="O209" s="2">
        <v>1.0</v>
      </c>
      <c r="R209" s="2">
        <v>9506.51724137931</v>
      </c>
      <c r="S209" s="2" t="s">
        <v>50</v>
      </c>
      <c r="T209" s="2">
        <v>1521.0427586206895</v>
      </c>
      <c r="U209" s="2" t="s">
        <v>51</v>
      </c>
      <c r="V209" s="2">
        <v>0.16</v>
      </c>
      <c r="W209" s="2" t="s">
        <v>286</v>
      </c>
      <c r="X209" s="2" t="s">
        <v>59</v>
      </c>
      <c r="Y209" s="2" t="s">
        <v>48</v>
      </c>
      <c r="Z209" s="2">
        <v>1.0</v>
      </c>
      <c r="AA209" s="2">
        <v>11027.56</v>
      </c>
      <c r="AB209" s="2" t="s">
        <v>54</v>
      </c>
      <c r="AC209" s="2">
        <v>204581.0</v>
      </c>
      <c r="AD209" s="2">
        <v>1.0</v>
      </c>
      <c r="AE209" s="2">
        <v>11027.56</v>
      </c>
      <c r="AF209" s="5">
        <v>0.0</v>
      </c>
      <c r="AI209" s="2" t="s">
        <v>286</v>
      </c>
      <c r="AJ209" s="2" t="s">
        <v>59</v>
      </c>
      <c r="AK209" s="2" t="s">
        <v>56</v>
      </c>
      <c r="AL209" s="2">
        <v>0.0</v>
      </c>
      <c r="AM209" s="2" t="s">
        <v>57</v>
      </c>
      <c r="AN209" s="2">
        <v>1.0</v>
      </c>
      <c r="AO209" s="2">
        <v>11027.56</v>
      </c>
      <c r="AP209" s="2">
        <v>9506.51724137931</v>
      </c>
      <c r="AQ209" s="2">
        <v>1521.0427586206895</v>
      </c>
      <c r="BJ209" s="2">
        <v>9506.51724137931</v>
      </c>
      <c r="BK209" s="2" t="s">
        <v>50</v>
      </c>
      <c r="BL209" s="2">
        <v>1521.0427586206895</v>
      </c>
      <c r="BM209" s="2" t="s">
        <v>51</v>
      </c>
      <c r="BN209" s="2">
        <v>0.16</v>
      </c>
    </row>
    <row r="210">
      <c r="A210" s="1">
        <v>17.0</v>
      </c>
      <c r="B210" s="2">
        <v>601.0</v>
      </c>
      <c r="C210" s="2" t="s">
        <v>256</v>
      </c>
      <c r="D210" s="2" t="s">
        <v>257</v>
      </c>
      <c r="E210" s="2" t="s">
        <v>258</v>
      </c>
      <c r="F210" s="2" t="s">
        <v>259</v>
      </c>
      <c r="G210" s="2">
        <v>601.0</v>
      </c>
      <c r="H210" s="2">
        <v>5.50076689E8</v>
      </c>
      <c r="I210" s="2">
        <v>422480.0</v>
      </c>
      <c r="J210" s="2">
        <v>490076.8</v>
      </c>
      <c r="K210" s="2">
        <v>67596.8</v>
      </c>
      <c r="L210" s="4">
        <v>44991.5</v>
      </c>
      <c r="M210" s="2" t="s">
        <v>48</v>
      </c>
      <c r="N210" s="2" t="s">
        <v>49</v>
      </c>
      <c r="O210" s="2">
        <v>1.0</v>
      </c>
      <c r="P210" s="2">
        <v>490076.8</v>
      </c>
      <c r="Q210" s="2">
        <v>490076.8</v>
      </c>
      <c r="R210" s="2">
        <v>422480.0</v>
      </c>
      <c r="S210" s="2" t="s">
        <v>50</v>
      </c>
      <c r="T210" s="2">
        <v>67596.8</v>
      </c>
      <c r="U210" s="2" t="s">
        <v>51</v>
      </c>
      <c r="V210" s="2">
        <v>0.16</v>
      </c>
      <c r="W210" s="2" t="s">
        <v>287</v>
      </c>
      <c r="X210" s="2" t="s">
        <v>59</v>
      </c>
      <c r="Y210" s="2" t="s">
        <v>48</v>
      </c>
      <c r="Z210" s="2">
        <v>1.0</v>
      </c>
      <c r="AA210" s="2">
        <v>490076.8</v>
      </c>
      <c r="AB210" s="2" t="s">
        <v>54</v>
      </c>
      <c r="AC210" s="2">
        <v>201323.0</v>
      </c>
      <c r="AD210" s="2">
        <v>1.0</v>
      </c>
      <c r="AE210" s="2">
        <v>490076.8</v>
      </c>
      <c r="AF210" s="5">
        <v>0.0</v>
      </c>
      <c r="AH210" s="2">
        <v>490076.8</v>
      </c>
      <c r="AI210" s="2" t="s">
        <v>287</v>
      </c>
      <c r="AJ210" s="2" t="s">
        <v>59</v>
      </c>
      <c r="AK210" s="2" t="s">
        <v>56</v>
      </c>
      <c r="AL210" s="2">
        <v>0.0</v>
      </c>
      <c r="AM210" s="2" t="s">
        <v>57</v>
      </c>
      <c r="AN210" s="2">
        <v>1.0</v>
      </c>
      <c r="AO210" s="2">
        <v>490076.8</v>
      </c>
      <c r="AP210" s="2">
        <v>422480.0</v>
      </c>
      <c r="AQ210" s="2">
        <v>67596.8</v>
      </c>
      <c r="AR210" s="2" t="s">
        <v>257</v>
      </c>
      <c r="AS210" s="2" t="s">
        <v>256</v>
      </c>
      <c r="AT210" s="2" t="s">
        <v>259</v>
      </c>
      <c r="AU210" s="2" t="s">
        <v>258</v>
      </c>
      <c r="BJ210" s="2">
        <v>422480.0</v>
      </c>
      <c r="BK210" s="2" t="s">
        <v>50</v>
      </c>
      <c r="BL210" s="2">
        <v>67596.8</v>
      </c>
      <c r="BM210" s="2" t="s">
        <v>51</v>
      </c>
      <c r="BN210" s="2">
        <v>0.16</v>
      </c>
    </row>
    <row r="211">
      <c r="A211" s="1">
        <v>18.0</v>
      </c>
      <c r="B211" s="2">
        <v>601.0</v>
      </c>
      <c r="C211" s="2" t="s">
        <v>256</v>
      </c>
      <c r="D211" s="2" t="s">
        <v>257</v>
      </c>
      <c r="E211" s="2" t="s">
        <v>258</v>
      </c>
      <c r="F211" s="2" t="s">
        <v>259</v>
      </c>
      <c r="G211" s="2">
        <v>601.0</v>
      </c>
      <c r="H211" s="2">
        <v>5.50076689E8</v>
      </c>
      <c r="I211" s="2">
        <v>131042.61</v>
      </c>
      <c r="J211" s="2">
        <v>152009.42</v>
      </c>
      <c r="K211" s="2">
        <v>20966.809999999998</v>
      </c>
      <c r="L211" s="4">
        <v>44995.5</v>
      </c>
      <c r="M211" s="2" t="s">
        <v>48</v>
      </c>
      <c r="N211" s="2" t="s">
        <v>49</v>
      </c>
      <c r="O211" s="2">
        <v>1.0</v>
      </c>
      <c r="P211" s="2">
        <v>152009.42</v>
      </c>
      <c r="Q211" s="2">
        <v>152009.42</v>
      </c>
      <c r="R211" s="2">
        <v>65692.5</v>
      </c>
      <c r="S211" s="2" t="s">
        <v>50</v>
      </c>
      <c r="T211" s="2">
        <v>10510.800000000001</v>
      </c>
      <c r="U211" s="2" t="s">
        <v>51</v>
      </c>
      <c r="V211" s="2">
        <v>0.16</v>
      </c>
      <c r="W211" s="2" t="s">
        <v>288</v>
      </c>
      <c r="X211" s="2" t="s">
        <v>59</v>
      </c>
      <c r="Y211" s="2" t="s">
        <v>48</v>
      </c>
      <c r="Z211" s="2">
        <v>1.0</v>
      </c>
      <c r="AA211" s="2">
        <v>76203.3</v>
      </c>
      <c r="AB211" s="2" t="s">
        <v>54</v>
      </c>
      <c r="AC211" s="2">
        <v>204608.0</v>
      </c>
      <c r="AD211" s="2">
        <v>1.0</v>
      </c>
      <c r="AE211" s="2">
        <v>76203.3</v>
      </c>
      <c r="AF211" s="5">
        <v>0.0</v>
      </c>
      <c r="AH211" s="2">
        <v>152009.42</v>
      </c>
      <c r="AI211" s="2" t="s">
        <v>288</v>
      </c>
      <c r="AJ211" s="2" t="s">
        <v>59</v>
      </c>
      <c r="AK211" s="2" t="s">
        <v>56</v>
      </c>
      <c r="AL211" s="2">
        <v>0.0</v>
      </c>
      <c r="AM211" s="2" t="s">
        <v>57</v>
      </c>
      <c r="AN211" s="2">
        <v>1.0</v>
      </c>
      <c r="AO211" s="2">
        <v>76203.3</v>
      </c>
      <c r="AP211" s="2">
        <v>65692.5</v>
      </c>
      <c r="AQ211" s="2">
        <v>10510.800000000001</v>
      </c>
      <c r="AR211" s="2" t="s">
        <v>257</v>
      </c>
      <c r="AS211" s="2" t="s">
        <v>256</v>
      </c>
      <c r="AT211" s="2" t="s">
        <v>259</v>
      </c>
      <c r="AU211" s="2" t="s">
        <v>258</v>
      </c>
      <c r="BJ211" s="2">
        <v>65692.5</v>
      </c>
      <c r="BK211" s="2" t="s">
        <v>50</v>
      </c>
      <c r="BL211" s="2">
        <v>10510.800000000001</v>
      </c>
      <c r="BM211" s="2" t="s">
        <v>51</v>
      </c>
      <c r="BN211" s="2">
        <v>0.16</v>
      </c>
    </row>
    <row r="212">
      <c r="L212" s="4"/>
      <c r="M212" s="2" t="s">
        <v>48</v>
      </c>
      <c r="N212" s="2" t="s">
        <v>49</v>
      </c>
      <c r="O212" s="2">
        <v>1.0</v>
      </c>
      <c r="R212" s="2">
        <v>56876.87931034484</v>
      </c>
      <c r="S212" s="2" t="s">
        <v>50</v>
      </c>
      <c r="T212" s="2">
        <v>9100.300689655174</v>
      </c>
      <c r="U212" s="2" t="s">
        <v>51</v>
      </c>
      <c r="V212" s="2">
        <v>0.16</v>
      </c>
      <c r="W212" s="2" t="s">
        <v>289</v>
      </c>
      <c r="X212" s="2" t="s">
        <v>59</v>
      </c>
      <c r="Y212" s="2" t="s">
        <v>48</v>
      </c>
      <c r="Z212" s="2">
        <v>1.0</v>
      </c>
      <c r="AA212" s="2">
        <v>65977.18000000001</v>
      </c>
      <c r="AB212" s="2" t="s">
        <v>54</v>
      </c>
      <c r="AC212" s="2">
        <v>204782.0</v>
      </c>
      <c r="AD212" s="2">
        <v>1.0</v>
      </c>
      <c r="AE212" s="2">
        <v>65977.18000000001</v>
      </c>
      <c r="AF212" s="5">
        <v>0.0</v>
      </c>
      <c r="AI212" s="2" t="s">
        <v>289</v>
      </c>
      <c r="AJ212" s="2" t="s">
        <v>59</v>
      </c>
      <c r="AK212" s="2" t="s">
        <v>56</v>
      </c>
      <c r="AL212" s="2">
        <v>0.0</v>
      </c>
      <c r="AM212" s="2" t="s">
        <v>57</v>
      </c>
      <c r="AN212" s="2">
        <v>1.0</v>
      </c>
      <c r="AO212" s="2">
        <v>65977.18000000001</v>
      </c>
      <c r="AP212" s="2">
        <v>56876.87931034484</v>
      </c>
      <c r="AQ212" s="2">
        <v>9100.300689655174</v>
      </c>
      <c r="BJ212" s="2">
        <v>56876.87931034484</v>
      </c>
      <c r="BK212" s="2" t="s">
        <v>50</v>
      </c>
      <c r="BL212" s="2">
        <v>9100.300689655174</v>
      </c>
      <c r="BM212" s="2" t="s">
        <v>51</v>
      </c>
      <c r="BN212" s="2">
        <v>0.16</v>
      </c>
    </row>
    <row r="213">
      <c r="L213" s="4"/>
      <c r="M213" s="2" t="s">
        <v>48</v>
      </c>
      <c r="N213" s="2" t="s">
        <v>49</v>
      </c>
      <c r="O213" s="2">
        <v>1.0</v>
      </c>
      <c r="R213" s="2">
        <v>4797.077586206897</v>
      </c>
      <c r="S213" s="2" t="s">
        <v>50</v>
      </c>
      <c r="T213" s="2">
        <v>767.5324137931035</v>
      </c>
      <c r="U213" s="2" t="s">
        <v>51</v>
      </c>
      <c r="V213" s="2">
        <v>0.16</v>
      </c>
      <c r="W213" s="2" t="s">
        <v>290</v>
      </c>
      <c r="X213" s="2" t="s">
        <v>59</v>
      </c>
      <c r="Y213" s="2" t="s">
        <v>48</v>
      </c>
      <c r="Z213" s="2">
        <v>1.0</v>
      </c>
      <c r="AA213" s="2">
        <v>5564.61</v>
      </c>
      <c r="AB213" s="2" t="s">
        <v>54</v>
      </c>
      <c r="AC213" s="2">
        <v>204788.0</v>
      </c>
      <c r="AD213" s="2">
        <v>1.0</v>
      </c>
      <c r="AE213" s="2">
        <v>5564.61</v>
      </c>
      <c r="AF213" s="5">
        <v>0.0</v>
      </c>
      <c r="AI213" s="2" t="s">
        <v>290</v>
      </c>
      <c r="AJ213" s="2" t="s">
        <v>59</v>
      </c>
      <c r="AK213" s="2" t="s">
        <v>56</v>
      </c>
      <c r="AL213" s="2">
        <v>0.0</v>
      </c>
      <c r="AM213" s="2" t="s">
        <v>57</v>
      </c>
      <c r="AN213" s="2">
        <v>1.0</v>
      </c>
      <c r="AO213" s="2">
        <v>5564.61</v>
      </c>
      <c r="AP213" s="2">
        <v>4797.077586206897</v>
      </c>
      <c r="AQ213" s="2">
        <v>767.5324137931035</v>
      </c>
      <c r="BJ213" s="2">
        <v>4797.077586206897</v>
      </c>
      <c r="BK213" s="2" t="s">
        <v>50</v>
      </c>
      <c r="BL213" s="2">
        <v>767.5324137931035</v>
      </c>
      <c r="BM213" s="2" t="s">
        <v>51</v>
      </c>
      <c r="BN213" s="2">
        <v>0.16</v>
      </c>
    </row>
    <row r="214">
      <c r="L214" s="4"/>
      <c r="M214" s="2" t="s">
        <v>48</v>
      </c>
      <c r="N214" s="2" t="s">
        <v>49</v>
      </c>
      <c r="O214" s="2">
        <v>1.0</v>
      </c>
      <c r="R214" s="2">
        <v>3676.146551724138</v>
      </c>
      <c r="S214" s="2" t="s">
        <v>50</v>
      </c>
      <c r="T214" s="2">
        <v>588.1834482758621</v>
      </c>
      <c r="U214" s="2" t="s">
        <v>51</v>
      </c>
      <c r="V214" s="2">
        <v>0.16</v>
      </c>
      <c r="W214" s="2" t="s">
        <v>291</v>
      </c>
      <c r="X214" s="2" t="s">
        <v>59</v>
      </c>
      <c r="Y214" s="2" t="s">
        <v>48</v>
      </c>
      <c r="Z214" s="2">
        <v>1.0</v>
      </c>
      <c r="AA214" s="2">
        <v>4264.33</v>
      </c>
      <c r="AB214" s="2" t="s">
        <v>54</v>
      </c>
      <c r="AC214" s="2">
        <v>204823.0</v>
      </c>
      <c r="AD214" s="2">
        <v>1.0</v>
      </c>
      <c r="AE214" s="2">
        <v>4264.33</v>
      </c>
      <c r="AF214" s="5">
        <v>0.0</v>
      </c>
      <c r="AI214" s="2" t="s">
        <v>291</v>
      </c>
      <c r="AJ214" s="2" t="s">
        <v>59</v>
      </c>
      <c r="AK214" s="2" t="s">
        <v>56</v>
      </c>
      <c r="AL214" s="2">
        <v>0.0</v>
      </c>
      <c r="AM214" s="2" t="s">
        <v>57</v>
      </c>
      <c r="AN214" s="2">
        <v>1.0</v>
      </c>
      <c r="AO214" s="2">
        <v>4264.33</v>
      </c>
      <c r="AP214" s="2">
        <v>3676.146551724138</v>
      </c>
      <c r="AQ214" s="2">
        <v>588.1834482758621</v>
      </c>
      <c r="BJ214" s="2">
        <v>3676.146551724138</v>
      </c>
      <c r="BK214" s="2" t="s">
        <v>50</v>
      </c>
      <c r="BL214" s="2">
        <v>588.1834482758621</v>
      </c>
      <c r="BM214" s="2" t="s">
        <v>51</v>
      </c>
      <c r="BN214" s="2">
        <v>0.16</v>
      </c>
    </row>
    <row r="215">
      <c r="A215" s="1">
        <v>19.0</v>
      </c>
      <c r="B215" s="2">
        <v>601.0</v>
      </c>
      <c r="C215" s="2" t="s">
        <v>256</v>
      </c>
      <c r="D215" s="2" t="s">
        <v>257</v>
      </c>
      <c r="E215" s="2" t="s">
        <v>258</v>
      </c>
      <c r="F215" s="2" t="s">
        <v>259</v>
      </c>
      <c r="G215" s="2">
        <v>601.0</v>
      </c>
      <c r="H215" s="2">
        <v>5.50076689E8</v>
      </c>
      <c r="I215" s="2">
        <v>197498.03</v>
      </c>
      <c r="J215" s="2">
        <v>229097.71</v>
      </c>
      <c r="K215" s="2">
        <v>31599.68</v>
      </c>
      <c r="L215" s="4">
        <v>45002.5</v>
      </c>
      <c r="M215" s="2" t="s">
        <v>48</v>
      </c>
      <c r="N215" s="2" t="s">
        <v>49</v>
      </c>
      <c r="O215" s="2">
        <v>1.0</v>
      </c>
      <c r="P215" s="2">
        <v>229097.71</v>
      </c>
      <c r="Q215" s="2">
        <v>229097.71</v>
      </c>
      <c r="R215" s="2">
        <v>2685.0</v>
      </c>
      <c r="S215" s="2" t="s">
        <v>50</v>
      </c>
      <c r="T215" s="2">
        <v>429.6</v>
      </c>
      <c r="U215" s="2" t="s">
        <v>51</v>
      </c>
      <c r="V215" s="2">
        <v>0.16</v>
      </c>
      <c r="W215" s="2" t="s">
        <v>292</v>
      </c>
      <c r="X215" s="2" t="s">
        <v>53</v>
      </c>
      <c r="Y215" s="2" t="s">
        <v>48</v>
      </c>
      <c r="Z215" s="2">
        <v>1.0</v>
      </c>
      <c r="AA215" s="2">
        <v>3114.6</v>
      </c>
      <c r="AB215" s="2" t="s">
        <v>54</v>
      </c>
      <c r="AC215" s="2" t="s">
        <v>293</v>
      </c>
      <c r="AD215" s="2">
        <v>1.0</v>
      </c>
      <c r="AE215" s="2">
        <v>3114.6</v>
      </c>
      <c r="AF215" s="5">
        <v>0.0</v>
      </c>
      <c r="AH215" s="2">
        <v>229097.71</v>
      </c>
      <c r="AI215" s="2" t="s">
        <v>292</v>
      </c>
      <c r="AJ215" s="2" t="s">
        <v>53</v>
      </c>
      <c r="AK215" s="2" t="s">
        <v>56</v>
      </c>
      <c r="AL215" s="2">
        <v>0.0</v>
      </c>
      <c r="AM215" s="2" t="s">
        <v>57</v>
      </c>
      <c r="AN215" s="2">
        <v>1.0</v>
      </c>
      <c r="AO215" s="2">
        <v>3114.6</v>
      </c>
      <c r="AP215" s="2">
        <v>2685.0</v>
      </c>
      <c r="AQ215" s="2">
        <v>429.6</v>
      </c>
      <c r="AR215" s="2" t="s">
        <v>257</v>
      </c>
      <c r="AS215" s="2" t="s">
        <v>256</v>
      </c>
      <c r="AT215" s="2" t="s">
        <v>259</v>
      </c>
      <c r="AU215" s="2" t="s">
        <v>258</v>
      </c>
      <c r="BJ215" s="2">
        <v>2685.0</v>
      </c>
      <c r="BK215" s="2" t="s">
        <v>50</v>
      </c>
      <c r="BL215" s="2">
        <v>429.6</v>
      </c>
      <c r="BM215" s="2" t="s">
        <v>51</v>
      </c>
      <c r="BN215" s="2">
        <v>0.16</v>
      </c>
    </row>
    <row r="216">
      <c r="L216" s="4"/>
      <c r="M216" s="2" t="s">
        <v>48</v>
      </c>
      <c r="N216" s="2" t="s">
        <v>49</v>
      </c>
      <c r="O216" s="2">
        <v>1.0</v>
      </c>
      <c r="R216" s="2">
        <v>23804.586206896554</v>
      </c>
      <c r="S216" s="2" t="s">
        <v>50</v>
      </c>
      <c r="T216" s="2">
        <v>3808.733793103449</v>
      </c>
      <c r="U216" s="2" t="s">
        <v>51</v>
      </c>
      <c r="V216" s="2">
        <v>0.16</v>
      </c>
      <c r="W216" s="2" t="s">
        <v>294</v>
      </c>
      <c r="X216" s="2" t="s">
        <v>59</v>
      </c>
      <c r="Y216" s="2" t="s">
        <v>48</v>
      </c>
      <c r="Z216" s="2">
        <v>1.0</v>
      </c>
      <c r="AA216" s="2">
        <v>27613.32</v>
      </c>
      <c r="AB216" s="2" t="s">
        <v>54</v>
      </c>
      <c r="AC216" s="2">
        <v>204934.0</v>
      </c>
      <c r="AD216" s="2">
        <v>1.0</v>
      </c>
      <c r="AE216" s="2">
        <v>27613.32</v>
      </c>
      <c r="AF216" s="5">
        <v>0.0</v>
      </c>
      <c r="AI216" s="2" t="s">
        <v>294</v>
      </c>
      <c r="AJ216" s="2" t="s">
        <v>59</v>
      </c>
      <c r="AK216" s="2" t="s">
        <v>56</v>
      </c>
      <c r="AL216" s="2">
        <v>0.0</v>
      </c>
      <c r="AM216" s="2" t="s">
        <v>57</v>
      </c>
      <c r="AN216" s="2">
        <v>1.0</v>
      </c>
      <c r="AO216" s="2">
        <v>27613.32</v>
      </c>
      <c r="AP216" s="2">
        <v>23804.586206896554</v>
      </c>
      <c r="AQ216" s="2">
        <v>3808.733793103449</v>
      </c>
      <c r="BJ216" s="2">
        <v>23804.586206896554</v>
      </c>
      <c r="BK216" s="2" t="s">
        <v>50</v>
      </c>
      <c r="BL216" s="2">
        <v>3808.733793103449</v>
      </c>
      <c r="BM216" s="2" t="s">
        <v>51</v>
      </c>
      <c r="BN216" s="2">
        <v>0.16</v>
      </c>
    </row>
    <row r="217">
      <c r="L217" s="4"/>
      <c r="M217" s="2" t="s">
        <v>48</v>
      </c>
      <c r="N217" s="2" t="s">
        <v>49</v>
      </c>
      <c r="O217" s="2">
        <v>1.0</v>
      </c>
      <c r="R217" s="2">
        <v>24914.474137931036</v>
      </c>
      <c r="S217" s="2" t="s">
        <v>50</v>
      </c>
      <c r="T217" s="2">
        <v>3986.315862068966</v>
      </c>
      <c r="U217" s="2" t="s">
        <v>51</v>
      </c>
      <c r="V217" s="2">
        <v>0.16</v>
      </c>
      <c r="W217" s="2" t="s">
        <v>295</v>
      </c>
      <c r="X217" s="2" t="s">
        <v>59</v>
      </c>
      <c r="Y217" s="2" t="s">
        <v>48</v>
      </c>
      <c r="Z217" s="2">
        <v>1.0</v>
      </c>
      <c r="AA217" s="2">
        <v>28900.79</v>
      </c>
      <c r="AB217" s="2" t="s">
        <v>54</v>
      </c>
      <c r="AC217" s="2">
        <v>205090.0</v>
      </c>
      <c r="AD217" s="2">
        <v>1.0</v>
      </c>
      <c r="AE217" s="2">
        <v>28900.79</v>
      </c>
      <c r="AF217" s="5">
        <v>0.0</v>
      </c>
      <c r="AI217" s="2" t="s">
        <v>295</v>
      </c>
      <c r="AJ217" s="2" t="s">
        <v>59</v>
      </c>
      <c r="AK217" s="2" t="s">
        <v>56</v>
      </c>
      <c r="AL217" s="2">
        <v>0.0</v>
      </c>
      <c r="AM217" s="2" t="s">
        <v>57</v>
      </c>
      <c r="AN217" s="2">
        <v>1.0</v>
      </c>
      <c r="AO217" s="2">
        <v>28900.79</v>
      </c>
      <c r="AP217" s="2">
        <v>24914.474137931036</v>
      </c>
      <c r="AQ217" s="2">
        <v>3986.315862068966</v>
      </c>
      <c r="BJ217" s="2">
        <v>24914.474137931036</v>
      </c>
      <c r="BK217" s="2" t="s">
        <v>50</v>
      </c>
      <c r="BL217" s="2">
        <v>3986.315862068966</v>
      </c>
      <c r="BM217" s="2" t="s">
        <v>51</v>
      </c>
      <c r="BN217" s="2">
        <v>0.16</v>
      </c>
    </row>
    <row r="218">
      <c r="L218" s="4"/>
      <c r="M218" s="2" t="s">
        <v>48</v>
      </c>
      <c r="N218" s="2" t="s">
        <v>49</v>
      </c>
      <c r="O218" s="2">
        <v>1.0</v>
      </c>
      <c r="R218" s="2">
        <v>5801.068965517242</v>
      </c>
      <c r="S218" s="2" t="s">
        <v>50</v>
      </c>
      <c r="T218" s="2">
        <v>928.1710344827587</v>
      </c>
      <c r="U218" s="2" t="s">
        <v>51</v>
      </c>
      <c r="V218" s="2">
        <v>0.16</v>
      </c>
      <c r="W218" s="2" t="s">
        <v>296</v>
      </c>
      <c r="X218" s="2" t="s">
        <v>59</v>
      </c>
      <c r="Y218" s="2" t="s">
        <v>48</v>
      </c>
      <c r="Z218" s="2">
        <v>1.0</v>
      </c>
      <c r="AA218" s="2">
        <v>6729.24</v>
      </c>
      <c r="AB218" s="2" t="s">
        <v>54</v>
      </c>
      <c r="AC218" s="2">
        <v>205220.0</v>
      </c>
      <c r="AD218" s="2">
        <v>1.0</v>
      </c>
      <c r="AE218" s="2">
        <v>6729.24</v>
      </c>
      <c r="AF218" s="5">
        <v>0.0</v>
      </c>
      <c r="AI218" s="2" t="s">
        <v>296</v>
      </c>
      <c r="AJ218" s="2" t="s">
        <v>59</v>
      </c>
      <c r="AK218" s="2" t="s">
        <v>56</v>
      </c>
      <c r="AL218" s="2">
        <v>0.0</v>
      </c>
      <c r="AM218" s="2" t="s">
        <v>57</v>
      </c>
      <c r="AN218" s="2">
        <v>1.0</v>
      </c>
      <c r="AO218" s="2">
        <v>6729.24</v>
      </c>
      <c r="AP218" s="2">
        <v>5801.068965517242</v>
      </c>
      <c r="AQ218" s="2">
        <v>928.1710344827587</v>
      </c>
      <c r="BJ218" s="2">
        <v>5801.068965517242</v>
      </c>
      <c r="BK218" s="2" t="s">
        <v>50</v>
      </c>
      <c r="BL218" s="2">
        <v>928.1710344827587</v>
      </c>
      <c r="BM218" s="2" t="s">
        <v>51</v>
      </c>
      <c r="BN218" s="2">
        <v>0.16</v>
      </c>
    </row>
    <row r="219">
      <c r="L219" s="4"/>
      <c r="M219" s="2" t="s">
        <v>48</v>
      </c>
      <c r="N219" s="2" t="s">
        <v>49</v>
      </c>
      <c r="O219" s="2">
        <v>1.0</v>
      </c>
      <c r="R219" s="2">
        <v>29343.870689655174</v>
      </c>
      <c r="S219" s="2" t="s">
        <v>50</v>
      </c>
      <c r="T219" s="2">
        <v>4695.019310344828</v>
      </c>
      <c r="U219" s="2" t="s">
        <v>51</v>
      </c>
      <c r="V219" s="2">
        <v>0.16</v>
      </c>
      <c r="W219" s="2" t="s">
        <v>297</v>
      </c>
      <c r="X219" s="2" t="s">
        <v>59</v>
      </c>
      <c r="Y219" s="2" t="s">
        <v>48</v>
      </c>
      <c r="Z219" s="2">
        <v>1.0</v>
      </c>
      <c r="AA219" s="2">
        <v>34038.89</v>
      </c>
      <c r="AB219" s="2" t="s">
        <v>54</v>
      </c>
      <c r="AC219" s="2">
        <v>205235.0</v>
      </c>
      <c r="AD219" s="2">
        <v>1.0</v>
      </c>
      <c r="AE219" s="2">
        <v>34038.89</v>
      </c>
      <c r="AF219" s="5">
        <v>0.0</v>
      </c>
      <c r="AI219" s="2" t="s">
        <v>297</v>
      </c>
      <c r="AJ219" s="2" t="s">
        <v>59</v>
      </c>
      <c r="AK219" s="2" t="s">
        <v>56</v>
      </c>
      <c r="AL219" s="2">
        <v>0.0</v>
      </c>
      <c r="AM219" s="2" t="s">
        <v>57</v>
      </c>
      <c r="AN219" s="2">
        <v>1.0</v>
      </c>
      <c r="AO219" s="2">
        <v>34038.89</v>
      </c>
      <c r="AP219" s="2">
        <v>29343.870689655174</v>
      </c>
      <c r="AQ219" s="2">
        <v>4695.019310344828</v>
      </c>
      <c r="BJ219" s="2">
        <v>29343.870689655174</v>
      </c>
      <c r="BK219" s="2" t="s">
        <v>50</v>
      </c>
      <c r="BL219" s="2">
        <v>4695.019310344828</v>
      </c>
      <c r="BM219" s="2" t="s">
        <v>51</v>
      </c>
      <c r="BN219" s="2">
        <v>0.16</v>
      </c>
    </row>
    <row r="220">
      <c r="L220" s="4"/>
      <c r="M220" s="2" t="s">
        <v>48</v>
      </c>
      <c r="N220" s="2" t="s">
        <v>49</v>
      </c>
      <c r="O220" s="2">
        <v>1.0</v>
      </c>
      <c r="R220" s="2">
        <v>110949.02586206899</v>
      </c>
      <c r="S220" s="2" t="s">
        <v>50</v>
      </c>
      <c r="T220" s="2">
        <v>17751.84413793104</v>
      </c>
      <c r="U220" s="2" t="s">
        <v>51</v>
      </c>
      <c r="V220" s="2">
        <v>0.16</v>
      </c>
      <c r="W220" s="2" t="s">
        <v>298</v>
      </c>
      <c r="X220" s="2" t="s">
        <v>59</v>
      </c>
      <c r="Y220" s="2" t="s">
        <v>48</v>
      </c>
      <c r="Z220" s="2">
        <v>1.0</v>
      </c>
      <c r="AA220" s="2">
        <v>128700.87000000001</v>
      </c>
      <c r="AB220" s="2" t="s">
        <v>54</v>
      </c>
      <c r="AC220" s="2">
        <v>205392.0</v>
      </c>
      <c r="AD220" s="2">
        <v>1.0</v>
      </c>
      <c r="AE220" s="2">
        <v>128700.87000000001</v>
      </c>
      <c r="AF220" s="5">
        <v>0.0</v>
      </c>
      <c r="AI220" s="2" t="s">
        <v>298</v>
      </c>
      <c r="AJ220" s="2" t="s">
        <v>59</v>
      </c>
      <c r="AK220" s="2" t="s">
        <v>56</v>
      </c>
      <c r="AL220" s="2">
        <v>0.0</v>
      </c>
      <c r="AM220" s="2" t="s">
        <v>57</v>
      </c>
      <c r="AN220" s="2">
        <v>1.0</v>
      </c>
      <c r="AO220" s="2">
        <v>128700.87000000001</v>
      </c>
      <c r="AP220" s="2">
        <v>110949.02586206899</v>
      </c>
      <c r="AQ220" s="2">
        <v>17751.84413793104</v>
      </c>
      <c r="BJ220" s="2">
        <v>110949.02586206899</v>
      </c>
      <c r="BK220" s="2" t="s">
        <v>50</v>
      </c>
      <c r="BL220" s="2">
        <v>17751.84413793104</v>
      </c>
      <c r="BM220" s="2" t="s">
        <v>51</v>
      </c>
      <c r="BN220" s="2">
        <v>0.16</v>
      </c>
    </row>
    <row r="221">
      <c r="A221" s="1">
        <v>20.0</v>
      </c>
      <c r="B221" s="2">
        <v>601.0</v>
      </c>
      <c r="C221" s="2" t="s">
        <v>256</v>
      </c>
      <c r="D221" s="2" t="s">
        <v>257</v>
      </c>
      <c r="E221" s="2" t="s">
        <v>258</v>
      </c>
      <c r="F221" s="2" t="s">
        <v>259</v>
      </c>
      <c r="G221" s="2">
        <v>601.0</v>
      </c>
      <c r="H221" s="2">
        <v>5.50076689E8</v>
      </c>
      <c r="I221" s="2">
        <v>519466.3399999999</v>
      </c>
      <c r="J221" s="2">
        <v>602580.94</v>
      </c>
      <c r="K221" s="2">
        <v>83114.6</v>
      </c>
      <c r="L221" s="4">
        <v>45007.5</v>
      </c>
      <c r="M221" s="2" t="s">
        <v>48</v>
      </c>
      <c r="N221" s="2" t="s">
        <v>49</v>
      </c>
      <c r="O221" s="2">
        <v>1.0</v>
      </c>
      <c r="P221" s="2">
        <v>602580.94</v>
      </c>
      <c r="Q221" s="2">
        <v>602580.94</v>
      </c>
      <c r="R221" s="2">
        <v>15978.181034482759</v>
      </c>
      <c r="S221" s="2" t="s">
        <v>50</v>
      </c>
      <c r="T221" s="2">
        <v>2556.5089655172414</v>
      </c>
      <c r="U221" s="2" t="s">
        <v>51</v>
      </c>
      <c r="V221" s="2">
        <v>0.16</v>
      </c>
      <c r="W221" s="2" t="s">
        <v>299</v>
      </c>
      <c r="X221" s="2" t="s">
        <v>59</v>
      </c>
      <c r="Y221" s="2" t="s">
        <v>48</v>
      </c>
      <c r="Z221" s="2">
        <v>1.0</v>
      </c>
      <c r="AA221" s="2">
        <v>18534.69</v>
      </c>
      <c r="AB221" s="2" t="s">
        <v>54</v>
      </c>
      <c r="AC221" s="2">
        <v>199193.0</v>
      </c>
      <c r="AD221" s="2">
        <v>1.0</v>
      </c>
      <c r="AE221" s="2">
        <v>18534.69</v>
      </c>
      <c r="AF221" s="5">
        <v>0.0</v>
      </c>
      <c r="AH221" s="2">
        <v>602580.94</v>
      </c>
      <c r="AI221" s="2" t="s">
        <v>299</v>
      </c>
      <c r="AJ221" s="2" t="s">
        <v>59</v>
      </c>
      <c r="AK221" s="2" t="s">
        <v>56</v>
      </c>
      <c r="AL221" s="2">
        <v>0.0</v>
      </c>
      <c r="AM221" s="2" t="s">
        <v>57</v>
      </c>
      <c r="AN221" s="2">
        <v>1.0</v>
      </c>
      <c r="AO221" s="2">
        <v>18534.69</v>
      </c>
      <c r="AP221" s="2">
        <v>15978.181034482759</v>
      </c>
      <c r="AQ221" s="2">
        <v>2556.5089655172414</v>
      </c>
      <c r="AR221" s="2" t="s">
        <v>257</v>
      </c>
      <c r="AS221" s="2" t="s">
        <v>256</v>
      </c>
      <c r="AT221" s="2" t="s">
        <v>259</v>
      </c>
      <c r="AU221" s="2" t="s">
        <v>258</v>
      </c>
      <c r="BJ221" s="2">
        <v>15978.181034482759</v>
      </c>
      <c r="BK221" s="2" t="s">
        <v>50</v>
      </c>
      <c r="BL221" s="2">
        <v>2556.5089655172414</v>
      </c>
      <c r="BM221" s="2" t="s">
        <v>51</v>
      </c>
      <c r="BN221" s="2">
        <v>0.16</v>
      </c>
    </row>
    <row r="222">
      <c r="L222" s="4"/>
      <c r="M222" s="2" t="s">
        <v>48</v>
      </c>
      <c r="N222" s="2" t="s">
        <v>49</v>
      </c>
      <c r="O222" s="2">
        <v>1.0</v>
      </c>
      <c r="R222" s="2">
        <v>4202.991379310345</v>
      </c>
      <c r="S222" s="2" t="s">
        <v>50</v>
      </c>
      <c r="T222" s="2">
        <v>672.4786206896553</v>
      </c>
      <c r="U222" s="2" t="s">
        <v>51</v>
      </c>
      <c r="V222" s="2">
        <v>0.16</v>
      </c>
      <c r="W222" s="2" t="s">
        <v>300</v>
      </c>
      <c r="X222" s="2" t="s">
        <v>59</v>
      </c>
      <c r="Y222" s="2" t="s">
        <v>48</v>
      </c>
      <c r="Z222" s="2">
        <v>1.0</v>
      </c>
      <c r="AA222" s="2">
        <v>4875.47</v>
      </c>
      <c r="AB222" s="2" t="s">
        <v>54</v>
      </c>
      <c r="AC222" s="2">
        <v>199299.0</v>
      </c>
      <c r="AD222" s="2">
        <v>1.0</v>
      </c>
      <c r="AE222" s="2">
        <v>4875.47</v>
      </c>
      <c r="AF222" s="5">
        <v>0.0</v>
      </c>
      <c r="AI222" s="2" t="s">
        <v>300</v>
      </c>
      <c r="AJ222" s="2" t="s">
        <v>59</v>
      </c>
      <c r="AK222" s="2" t="s">
        <v>56</v>
      </c>
      <c r="AL222" s="2">
        <v>0.0</v>
      </c>
      <c r="AM222" s="2" t="s">
        <v>57</v>
      </c>
      <c r="AN222" s="2">
        <v>1.0</v>
      </c>
      <c r="AO222" s="2">
        <v>4875.47</v>
      </c>
      <c r="AP222" s="2">
        <v>4202.991379310345</v>
      </c>
      <c r="AQ222" s="2">
        <v>672.4786206896553</v>
      </c>
      <c r="BJ222" s="2">
        <v>4202.991379310345</v>
      </c>
      <c r="BK222" s="2" t="s">
        <v>50</v>
      </c>
      <c r="BL222" s="2">
        <v>672.4786206896553</v>
      </c>
      <c r="BM222" s="2" t="s">
        <v>51</v>
      </c>
      <c r="BN222" s="2">
        <v>0.16</v>
      </c>
    </row>
    <row r="223">
      <c r="L223" s="4"/>
      <c r="M223" s="2" t="s">
        <v>48</v>
      </c>
      <c r="N223" s="2" t="s">
        <v>49</v>
      </c>
      <c r="O223" s="2">
        <v>1.0</v>
      </c>
      <c r="R223" s="2">
        <v>102158.33620689655</v>
      </c>
      <c r="S223" s="2" t="s">
        <v>50</v>
      </c>
      <c r="T223" s="2">
        <v>16345.33379310345</v>
      </c>
      <c r="U223" s="2" t="s">
        <v>51</v>
      </c>
      <c r="V223" s="2">
        <v>0.16</v>
      </c>
      <c r="W223" s="2" t="s">
        <v>301</v>
      </c>
      <c r="X223" s="2" t="s">
        <v>59</v>
      </c>
      <c r="Y223" s="2" t="s">
        <v>48</v>
      </c>
      <c r="Z223" s="2">
        <v>1.0</v>
      </c>
      <c r="AA223" s="2">
        <v>118503.67</v>
      </c>
      <c r="AB223" s="2" t="s">
        <v>54</v>
      </c>
      <c r="AC223" s="2">
        <v>200624.0</v>
      </c>
      <c r="AD223" s="2">
        <v>1.0</v>
      </c>
      <c r="AE223" s="2">
        <v>118503.67</v>
      </c>
      <c r="AF223" s="5">
        <v>0.0</v>
      </c>
      <c r="AI223" s="2" t="s">
        <v>301</v>
      </c>
      <c r="AJ223" s="2" t="s">
        <v>59</v>
      </c>
      <c r="AK223" s="2" t="s">
        <v>56</v>
      </c>
      <c r="AL223" s="2">
        <v>0.0</v>
      </c>
      <c r="AM223" s="2" t="s">
        <v>57</v>
      </c>
      <c r="AN223" s="2">
        <v>1.0</v>
      </c>
      <c r="AO223" s="2">
        <v>118503.67</v>
      </c>
      <c r="AP223" s="2">
        <v>102158.33620689655</v>
      </c>
      <c r="AQ223" s="2">
        <v>16345.33379310345</v>
      </c>
      <c r="BJ223" s="2">
        <v>102158.33620689655</v>
      </c>
      <c r="BK223" s="2" t="s">
        <v>50</v>
      </c>
      <c r="BL223" s="2">
        <v>16345.33379310345</v>
      </c>
      <c r="BM223" s="2" t="s">
        <v>51</v>
      </c>
      <c r="BN223" s="2">
        <v>0.16</v>
      </c>
    </row>
    <row r="224">
      <c r="L224" s="4"/>
      <c r="M224" s="2" t="s">
        <v>48</v>
      </c>
      <c r="N224" s="2" t="s">
        <v>49</v>
      </c>
      <c r="O224" s="2">
        <v>1.0</v>
      </c>
      <c r="R224" s="2">
        <v>4348.982758620689</v>
      </c>
      <c r="S224" s="2" t="s">
        <v>50</v>
      </c>
      <c r="T224" s="2">
        <v>695.8372413793103</v>
      </c>
      <c r="U224" s="2" t="s">
        <v>51</v>
      </c>
      <c r="V224" s="2">
        <v>0.16</v>
      </c>
      <c r="W224" s="2" t="s">
        <v>302</v>
      </c>
      <c r="X224" s="2" t="s">
        <v>59</v>
      </c>
      <c r="Y224" s="2" t="s">
        <v>48</v>
      </c>
      <c r="Z224" s="2">
        <v>1.0</v>
      </c>
      <c r="AA224" s="2">
        <v>5044.82</v>
      </c>
      <c r="AB224" s="2" t="s">
        <v>54</v>
      </c>
      <c r="AC224" s="2">
        <v>200700.0</v>
      </c>
      <c r="AD224" s="2">
        <v>1.0</v>
      </c>
      <c r="AE224" s="2">
        <v>5044.82</v>
      </c>
      <c r="AF224" s="5">
        <v>0.0</v>
      </c>
      <c r="AI224" s="2" t="s">
        <v>302</v>
      </c>
      <c r="AJ224" s="2" t="s">
        <v>59</v>
      </c>
      <c r="AK224" s="2" t="s">
        <v>56</v>
      </c>
      <c r="AL224" s="2">
        <v>0.0</v>
      </c>
      <c r="AM224" s="2" t="s">
        <v>57</v>
      </c>
      <c r="AN224" s="2">
        <v>1.0</v>
      </c>
      <c r="AO224" s="2">
        <v>5044.82</v>
      </c>
      <c r="AP224" s="2">
        <v>4348.982758620689</v>
      </c>
      <c r="AQ224" s="2">
        <v>695.8372413793103</v>
      </c>
      <c r="BJ224" s="2">
        <v>4348.982758620689</v>
      </c>
      <c r="BK224" s="2" t="s">
        <v>50</v>
      </c>
      <c r="BL224" s="2">
        <v>695.8372413793103</v>
      </c>
      <c r="BM224" s="2" t="s">
        <v>51</v>
      </c>
      <c r="BN224" s="2">
        <v>0.16</v>
      </c>
    </row>
    <row r="225">
      <c r="L225" s="4"/>
      <c r="M225" s="2" t="s">
        <v>48</v>
      </c>
      <c r="N225" s="2" t="s">
        <v>49</v>
      </c>
      <c r="O225" s="2">
        <v>1.0</v>
      </c>
      <c r="R225" s="2">
        <v>7905.3362068965525</v>
      </c>
      <c r="S225" s="2" t="s">
        <v>50</v>
      </c>
      <c r="T225" s="2">
        <v>1264.8537931034484</v>
      </c>
      <c r="U225" s="2" t="s">
        <v>51</v>
      </c>
      <c r="V225" s="2">
        <v>0.16</v>
      </c>
      <c r="W225" s="2" t="s">
        <v>303</v>
      </c>
      <c r="X225" s="2" t="s">
        <v>59</v>
      </c>
      <c r="Y225" s="2" t="s">
        <v>48</v>
      </c>
      <c r="Z225" s="2">
        <v>1.0</v>
      </c>
      <c r="AA225" s="2">
        <v>9170.19</v>
      </c>
      <c r="AB225" s="2" t="s">
        <v>54</v>
      </c>
      <c r="AC225" s="2">
        <v>200732.0</v>
      </c>
      <c r="AD225" s="2">
        <v>1.0</v>
      </c>
      <c r="AE225" s="2">
        <v>9170.19</v>
      </c>
      <c r="AF225" s="5">
        <v>0.0</v>
      </c>
      <c r="AI225" s="2" t="s">
        <v>303</v>
      </c>
      <c r="AJ225" s="2" t="s">
        <v>59</v>
      </c>
      <c r="AK225" s="2" t="s">
        <v>56</v>
      </c>
      <c r="AL225" s="2">
        <v>0.0</v>
      </c>
      <c r="AM225" s="2" t="s">
        <v>57</v>
      </c>
      <c r="AN225" s="2">
        <v>1.0</v>
      </c>
      <c r="AO225" s="2">
        <v>9170.19</v>
      </c>
      <c r="AP225" s="2">
        <v>7905.3362068965525</v>
      </c>
      <c r="AQ225" s="2">
        <v>1264.8537931034484</v>
      </c>
      <c r="BJ225" s="2">
        <v>7905.3362068965525</v>
      </c>
      <c r="BK225" s="2" t="s">
        <v>50</v>
      </c>
      <c r="BL225" s="2">
        <v>1264.8537931034484</v>
      </c>
      <c r="BM225" s="2" t="s">
        <v>51</v>
      </c>
      <c r="BN225" s="2">
        <v>0.16</v>
      </c>
    </row>
    <row r="226">
      <c r="L226" s="4"/>
      <c r="M226" s="2" t="s">
        <v>48</v>
      </c>
      <c r="N226" s="2" t="s">
        <v>49</v>
      </c>
      <c r="O226" s="2">
        <v>1.0</v>
      </c>
      <c r="R226" s="2">
        <v>49374.6551724138</v>
      </c>
      <c r="S226" s="2" t="s">
        <v>50</v>
      </c>
      <c r="T226" s="2">
        <v>7899.944827586208</v>
      </c>
      <c r="U226" s="2" t="s">
        <v>51</v>
      </c>
      <c r="V226" s="2">
        <v>0.16</v>
      </c>
      <c r="W226" s="2" t="s">
        <v>304</v>
      </c>
      <c r="X226" s="2" t="s">
        <v>59</v>
      </c>
      <c r="Y226" s="2" t="s">
        <v>48</v>
      </c>
      <c r="Z226" s="2">
        <v>1.0</v>
      </c>
      <c r="AA226" s="2">
        <v>57274.6</v>
      </c>
      <c r="AB226" s="2" t="s">
        <v>54</v>
      </c>
      <c r="AC226" s="2">
        <v>201690.0</v>
      </c>
      <c r="AD226" s="2">
        <v>1.0</v>
      </c>
      <c r="AE226" s="2">
        <v>57274.6</v>
      </c>
      <c r="AF226" s="5">
        <v>0.0</v>
      </c>
      <c r="AI226" s="2" t="s">
        <v>304</v>
      </c>
      <c r="AJ226" s="2" t="s">
        <v>59</v>
      </c>
      <c r="AK226" s="2" t="s">
        <v>56</v>
      </c>
      <c r="AL226" s="2">
        <v>0.0</v>
      </c>
      <c r="AM226" s="2" t="s">
        <v>57</v>
      </c>
      <c r="AN226" s="2">
        <v>1.0</v>
      </c>
      <c r="AO226" s="2">
        <v>57274.6</v>
      </c>
      <c r="AP226" s="2">
        <v>49374.6551724138</v>
      </c>
      <c r="AQ226" s="2">
        <v>7899.944827586208</v>
      </c>
      <c r="BJ226" s="2">
        <v>49374.6551724138</v>
      </c>
      <c r="BK226" s="2" t="s">
        <v>50</v>
      </c>
      <c r="BL226" s="2">
        <v>7899.944827586208</v>
      </c>
      <c r="BM226" s="2" t="s">
        <v>51</v>
      </c>
      <c r="BN226" s="2">
        <v>0.16</v>
      </c>
    </row>
    <row r="227">
      <c r="L227" s="4"/>
      <c r="M227" s="2" t="s">
        <v>48</v>
      </c>
      <c r="N227" s="2" t="s">
        <v>49</v>
      </c>
      <c r="O227" s="2">
        <v>1.0</v>
      </c>
      <c r="R227" s="2">
        <v>34889.20689655173</v>
      </c>
      <c r="S227" s="2" t="s">
        <v>50</v>
      </c>
      <c r="T227" s="2">
        <v>5582.273103448278</v>
      </c>
      <c r="U227" s="2" t="s">
        <v>51</v>
      </c>
      <c r="V227" s="2">
        <v>0.16</v>
      </c>
      <c r="W227" s="2" t="s">
        <v>305</v>
      </c>
      <c r="X227" s="2" t="s">
        <v>59</v>
      </c>
      <c r="Y227" s="2" t="s">
        <v>48</v>
      </c>
      <c r="Z227" s="2">
        <v>1.0</v>
      </c>
      <c r="AA227" s="2">
        <v>40471.48</v>
      </c>
      <c r="AB227" s="2" t="s">
        <v>54</v>
      </c>
      <c r="AC227" s="2">
        <v>201692.0</v>
      </c>
      <c r="AD227" s="2">
        <v>1.0</v>
      </c>
      <c r="AE227" s="2">
        <v>40471.48</v>
      </c>
      <c r="AF227" s="5">
        <v>0.0</v>
      </c>
      <c r="AI227" s="2" t="s">
        <v>305</v>
      </c>
      <c r="AJ227" s="2" t="s">
        <v>59</v>
      </c>
      <c r="AK227" s="2" t="s">
        <v>56</v>
      </c>
      <c r="AL227" s="2">
        <v>0.0</v>
      </c>
      <c r="AM227" s="2" t="s">
        <v>57</v>
      </c>
      <c r="AN227" s="2">
        <v>1.0</v>
      </c>
      <c r="AO227" s="2">
        <v>40471.48</v>
      </c>
      <c r="AP227" s="2">
        <v>34889.20689655173</v>
      </c>
      <c r="AQ227" s="2">
        <v>5582.273103448278</v>
      </c>
      <c r="BJ227" s="2">
        <v>34889.20689655173</v>
      </c>
      <c r="BK227" s="2" t="s">
        <v>50</v>
      </c>
      <c r="BL227" s="2">
        <v>5582.273103448278</v>
      </c>
      <c r="BM227" s="2" t="s">
        <v>51</v>
      </c>
      <c r="BN227" s="2">
        <v>0.16</v>
      </c>
    </row>
    <row r="228">
      <c r="L228" s="4"/>
      <c r="M228" s="2" t="s">
        <v>48</v>
      </c>
      <c r="N228" s="2" t="s">
        <v>49</v>
      </c>
      <c r="O228" s="2">
        <v>1.0</v>
      </c>
      <c r="R228" s="2">
        <v>91178.37068965519</v>
      </c>
      <c r="S228" s="2" t="s">
        <v>50</v>
      </c>
      <c r="T228" s="2">
        <v>14588.53931034483</v>
      </c>
      <c r="U228" s="2" t="s">
        <v>51</v>
      </c>
      <c r="V228" s="2">
        <v>0.16</v>
      </c>
      <c r="W228" s="2" t="s">
        <v>306</v>
      </c>
      <c r="X228" s="2" t="s">
        <v>59</v>
      </c>
      <c r="Y228" s="2" t="s">
        <v>48</v>
      </c>
      <c r="Z228" s="2">
        <v>1.0</v>
      </c>
      <c r="AA228" s="2">
        <v>105766.91</v>
      </c>
      <c r="AB228" s="2" t="s">
        <v>54</v>
      </c>
      <c r="AC228" s="2">
        <v>201711.0</v>
      </c>
      <c r="AD228" s="2">
        <v>1.0</v>
      </c>
      <c r="AE228" s="2">
        <v>105766.91</v>
      </c>
      <c r="AF228" s="5">
        <v>0.0</v>
      </c>
      <c r="AI228" s="2" t="s">
        <v>306</v>
      </c>
      <c r="AJ228" s="2" t="s">
        <v>59</v>
      </c>
      <c r="AK228" s="2" t="s">
        <v>56</v>
      </c>
      <c r="AL228" s="2">
        <v>0.0</v>
      </c>
      <c r="AM228" s="2" t="s">
        <v>57</v>
      </c>
      <c r="AN228" s="2">
        <v>1.0</v>
      </c>
      <c r="AO228" s="2">
        <v>105766.91</v>
      </c>
      <c r="AP228" s="2">
        <v>91178.37068965519</v>
      </c>
      <c r="AQ228" s="2">
        <v>14588.53931034483</v>
      </c>
      <c r="BJ228" s="2">
        <v>91178.37068965519</v>
      </c>
      <c r="BK228" s="2" t="s">
        <v>50</v>
      </c>
      <c r="BL228" s="2">
        <v>14588.53931034483</v>
      </c>
      <c r="BM228" s="2" t="s">
        <v>51</v>
      </c>
      <c r="BN228" s="2">
        <v>0.16</v>
      </c>
    </row>
    <row r="229">
      <c r="L229" s="4"/>
      <c r="M229" s="2" t="s">
        <v>48</v>
      </c>
      <c r="N229" s="2" t="s">
        <v>49</v>
      </c>
      <c r="O229" s="2">
        <v>1.0</v>
      </c>
      <c r="R229" s="2">
        <v>51245.974137931036</v>
      </c>
      <c r="S229" s="2" t="s">
        <v>50</v>
      </c>
      <c r="T229" s="2">
        <v>8199.355862068966</v>
      </c>
      <c r="U229" s="2" t="s">
        <v>51</v>
      </c>
      <c r="V229" s="2">
        <v>0.16</v>
      </c>
      <c r="W229" s="2" t="s">
        <v>307</v>
      </c>
      <c r="X229" s="2" t="s">
        <v>59</v>
      </c>
      <c r="Y229" s="2" t="s">
        <v>48</v>
      </c>
      <c r="Z229" s="2">
        <v>1.0</v>
      </c>
      <c r="AA229" s="2">
        <v>59445.33</v>
      </c>
      <c r="AB229" s="2" t="s">
        <v>54</v>
      </c>
      <c r="AC229" s="2">
        <v>201713.0</v>
      </c>
      <c r="AD229" s="2">
        <v>1.0</v>
      </c>
      <c r="AE229" s="2">
        <v>59445.33</v>
      </c>
      <c r="AF229" s="5">
        <v>0.0</v>
      </c>
      <c r="AI229" s="2" t="s">
        <v>307</v>
      </c>
      <c r="AJ229" s="2" t="s">
        <v>59</v>
      </c>
      <c r="AK229" s="2" t="s">
        <v>56</v>
      </c>
      <c r="AL229" s="2">
        <v>0.0</v>
      </c>
      <c r="AM229" s="2" t="s">
        <v>57</v>
      </c>
      <c r="AN229" s="2">
        <v>1.0</v>
      </c>
      <c r="AO229" s="2">
        <v>59445.33</v>
      </c>
      <c r="AP229" s="2">
        <v>51245.974137931036</v>
      </c>
      <c r="AQ229" s="2">
        <v>8199.355862068966</v>
      </c>
      <c r="BJ229" s="2">
        <v>51245.974137931036</v>
      </c>
      <c r="BK229" s="2" t="s">
        <v>50</v>
      </c>
      <c r="BL229" s="2">
        <v>8199.355862068966</v>
      </c>
      <c r="BM229" s="2" t="s">
        <v>51</v>
      </c>
      <c r="BN229" s="2">
        <v>0.16</v>
      </c>
    </row>
    <row r="230">
      <c r="L230" s="4"/>
      <c r="M230" s="2" t="s">
        <v>48</v>
      </c>
      <c r="N230" s="2" t="s">
        <v>49</v>
      </c>
      <c r="O230" s="2">
        <v>1.0</v>
      </c>
      <c r="R230" s="2">
        <v>19480.25862068966</v>
      </c>
      <c r="S230" s="2" t="s">
        <v>50</v>
      </c>
      <c r="T230" s="2">
        <v>3116.8413793103455</v>
      </c>
      <c r="U230" s="2" t="s">
        <v>51</v>
      </c>
      <c r="V230" s="2">
        <v>0.16</v>
      </c>
      <c r="W230" s="2" t="s">
        <v>308</v>
      </c>
      <c r="X230" s="2" t="s">
        <v>59</v>
      </c>
      <c r="Y230" s="2" t="s">
        <v>48</v>
      </c>
      <c r="Z230" s="2">
        <v>1.0</v>
      </c>
      <c r="AA230" s="2">
        <v>22597.100000000002</v>
      </c>
      <c r="AB230" s="2" t="s">
        <v>54</v>
      </c>
      <c r="AC230" s="2">
        <v>201860.0</v>
      </c>
      <c r="AD230" s="2">
        <v>1.0</v>
      </c>
      <c r="AE230" s="2">
        <v>22597.100000000002</v>
      </c>
      <c r="AF230" s="5">
        <v>0.0</v>
      </c>
      <c r="AI230" s="2" t="s">
        <v>308</v>
      </c>
      <c r="AJ230" s="2" t="s">
        <v>59</v>
      </c>
      <c r="AK230" s="2" t="s">
        <v>56</v>
      </c>
      <c r="AL230" s="2">
        <v>0.0</v>
      </c>
      <c r="AM230" s="2" t="s">
        <v>57</v>
      </c>
      <c r="AN230" s="2">
        <v>1.0</v>
      </c>
      <c r="AO230" s="2">
        <v>22597.100000000002</v>
      </c>
      <c r="AP230" s="2">
        <v>19480.25862068966</v>
      </c>
      <c r="AQ230" s="2">
        <v>3116.8413793103455</v>
      </c>
      <c r="BJ230" s="2">
        <v>19480.25862068966</v>
      </c>
      <c r="BK230" s="2" t="s">
        <v>50</v>
      </c>
      <c r="BL230" s="2">
        <v>3116.8413793103455</v>
      </c>
      <c r="BM230" s="2" t="s">
        <v>51</v>
      </c>
      <c r="BN230" s="2">
        <v>0.16</v>
      </c>
    </row>
    <row r="231">
      <c r="L231" s="4"/>
      <c r="M231" s="2" t="s">
        <v>48</v>
      </c>
      <c r="N231" s="2" t="s">
        <v>49</v>
      </c>
      <c r="O231" s="2">
        <v>1.0</v>
      </c>
      <c r="R231" s="2">
        <v>30041.21551724138</v>
      </c>
      <c r="S231" s="2" t="s">
        <v>50</v>
      </c>
      <c r="T231" s="2">
        <v>4806.594482758621</v>
      </c>
      <c r="U231" s="2" t="s">
        <v>51</v>
      </c>
      <c r="V231" s="2">
        <v>0.16</v>
      </c>
      <c r="W231" s="2" t="s">
        <v>309</v>
      </c>
      <c r="X231" s="2" t="s">
        <v>59</v>
      </c>
      <c r="Y231" s="2" t="s">
        <v>48</v>
      </c>
      <c r="Z231" s="2">
        <v>1.0</v>
      </c>
      <c r="AA231" s="2">
        <v>34847.81</v>
      </c>
      <c r="AB231" s="2" t="s">
        <v>54</v>
      </c>
      <c r="AC231" s="2">
        <v>203102.0</v>
      </c>
      <c r="AD231" s="2">
        <v>1.0</v>
      </c>
      <c r="AE231" s="2">
        <v>34847.81</v>
      </c>
      <c r="AF231" s="5">
        <v>0.0</v>
      </c>
      <c r="AI231" s="2" t="s">
        <v>309</v>
      </c>
      <c r="AJ231" s="2" t="s">
        <v>59</v>
      </c>
      <c r="AK231" s="2" t="s">
        <v>56</v>
      </c>
      <c r="AL231" s="2">
        <v>0.0</v>
      </c>
      <c r="AM231" s="2" t="s">
        <v>57</v>
      </c>
      <c r="AN231" s="2">
        <v>1.0</v>
      </c>
      <c r="AO231" s="2">
        <v>34847.81</v>
      </c>
      <c r="AP231" s="2">
        <v>30041.21551724138</v>
      </c>
      <c r="AQ231" s="2">
        <v>4806.594482758621</v>
      </c>
      <c r="BJ231" s="2">
        <v>30041.21551724138</v>
      </c>
      <c r="BK231" s="2" t="s">
        <v>50</v>
      </c>
      <c r="BL231" s="2">
        <v>4806.594482758621</v>
      </c>
      <c r="BM231" s="2" t="s">
        <v>51</v>
      </c>
      <c r="BN231" s="2">
        <v>0.16</v>
      </c>
    </row>
    <row r="232">
      <c r="L232" s="4"/>
      <c r="M232" s="2" t="s">
        <v>48</v>
      </c>
      <c r="N232" s="2" t="s">
        <v>49</v>
      </c>
      <c r="O232" s="2">
        <v>1.0</v>
      </c>
      <c r="R232" s="2">
        <v>104216.66379310346</v>
      </c>
      <c r="S232" s="2" t="s">
        <v>50</v>
      </c>
      <c r="T232" s="2">
        <v>16674.666206896556</v>
      </c>
      <c r="U232" s="2" t="s">
        <v>51</v>
      </c>
      <c r="V232" s="2">
        <v>0.16</v>
      </c>
      <c r="W232" s="2" t="s">
        <v>310</v>
      </c>
      <c r="X232" s="2" t="s">
        <v>59</v>
      </c>
      <c r="Y232" s="2" t="s">
        <v>48</v>
      </c>
      <c r="Z232" s="2">
        <v>1.0</v>
      </c>
      <c r="AA232" s="2">
        <v>120891.33</v>
      </c>
      <c r="AB232" s="2" t="s">
        <v>54</v>
      </c>
      <c r="AC232" s="2">
        <v>203315.0</v>
      </c>
      <c r="AD232" s="2">
        <v>1.0</v>
      </c>
      <c r="AE232" s="2">
        <v>120891.33</v>
      </c>
      <c r="AF232" s="5">
        <v>0.0</v>
      </c>
      <c r="AI232" s="2" t="s">
        <v>310</v>
      </c>
      <c r="AJ232" s="2" t="s">
        <v>59</v>
      </c>
      <c r="AK232" s="2" t="s">
        <v>56</v>
      </c>
      <c r="AL232" s="2">
        <v>0.0</v>
      </c>
      <c r="AM232" s="2" t="s">
        <v>57</v>
      </c>
      <c r="AN232" s="2">
        <v>1.0</v>
      </c>
      <c r="AO232" s="2">
        <v>120891.33</v>
      </c>
      <c r="AP232" s="2">
        <v>104216.66379310346</v>
      </c>
      <c r="AQ232" s="2">
        <v>16674.666206896556</v>
      </c>
      <c r="BJ232" s="2">
        <v>104216.66379310346</v>
      </c>
      <c r="BK232" s="2" t="s">
        <v>50</v>
      </c>
      <c r="BL232" s="2">
        <v>16674.666206896556</v>
      </c>
      <c r="BM232" s="2" t="s">
        <v>51</v>
      </c>
      <c r="BN232" s="2">
        <v>0.16</v>
      </c>
    </row>
    <row r="233">
      <c r="L233" s="4"/>
      <c r="M233" s="2" t="s">
        <v>48</v>
      </c>
      <c r="N233" s="2" t="s">
        <v>49</v>
      </c>
      <c r="O233" s="2">
        <v>1.0</v>
      </c>
      <c r="R233" s="2">
        <v>4446.1551724137935</v>
      </c>
      <c r="S233" s="2" t="s">
        <v>50</v>
      </c>
      <c r="T233" s="2">
        <v>711.3848275862069</v>
      </c>
      <c r="U233" s="2" t="s">
        <v>51</v>
      </c>
      <c r="V233" s="2">
        <v>0.16</v>
      </c>
      <c r="W233" s="2" t="s">
        <v>311</v>
      </c>
      <c r="X233" s="2" t="s">
        <v>59</v>
      </c>
      <c r="Y233" s="2" t="s">
        <v>48</v>
      </c>
      <c r="Z233" s="2">
        <v>1.0</v>
      </c>
      <c r="AA233" s="2">
        <v>5157.54</v>
      </c>
      <c r="AB233" s="2" t="s">
        <v>54</v>
      </c>
      <c r="AC233" s="2">
        <v>204899.0</v>
      </c>
      <c r="AD233" s="2">
        <v>1.0</v>
      </c>
      <c r="AE233" s="2">
        <v>5157.54</v>
      </c>
      <c r="AF233" s="5">
        <v>0.0</v>
      </c>
      <c r="AI233" s="2" t="s">
        <v>311</v>
      </c>
      <c r="AJ233" s="2" t="s">
        <v>59</v>
      </c>
      <c r="AK233" s="2" t="s">
        <v>56</v>
      </c>
      <c r="AL233" s="2">
        <v>0.0</v>
      </c>
      <c r="AM233" s="2" t="s">
        <v>57</v>
      </c>
      <c r="AN233" s="2">
        <v>1.0</v>
      </c>
      <c r="AO233" s="2">
        <v>5157.54</v>
      </c>
      <c r="AP233" s="2">
        <v>4446.1551724137935</v>
      </c>
      <c r="AQ233" s="2">
        <v>711.3848275862069</v>
      </c>
      <c r="BJ233" s="2">
        <v>4446.1551724137935</v>
      </c>
      <c r="BK233" s="2" t="s">
        <v>50</v>
      </c>
      <c r="BL233" s="2">
        <v>711.3848275862069</v>
      </c>
      <c r="BM233" s="2" t="s">
        <v>51</v>
      </c>
      <c r="BN233" s="2">
        <v>0.16</v>
      </c>
    </row>
    <row r="234">
      <c r="A234" s="1">
        <v>21.0</v>
      </c>
      <c r="B234" s="2">
        <v>601.0</v>
      </c>
      <c r="C234" s="2" t="s">
        <v>256</v>
      </c>
      <c r="D234" s="2" t="s">
        <v>257</v>
      </c>
      <c r="E234" s="2" t="s">
        <v>258</v>
      </c>
      <c r="F234" s="2" t="s">
        <v>259</v>
      </c>
      <c r="G234" s="2">
        <v>601.0</v>
      </c>
      <c r="H234" s="2">
        <v>5.50076689E8</v>
      </c>
      <c r="I234" s="2">
        <v>261917.33000000002</v>
      </c>
      <c r="J234" s="2">
        <v>303824.12</v>
      </c>
      <c r="K234" s="2">
        <v>41906.79</v>
      </c>
      <c r="L234" s="4">
        <v>45007.5</v>
      </c>
      <c r="M234" s="2" t="s">
        <v>48</v>
      </c>
      <c r="N234" s="2" t="s">
        <v>49</v>
      </c>
      <c r="O234" s="2">
        <v>1.0</v>
      </c>
      <c r="P234" s="2">
        <v>303824.12</v>
      </c>
      <c r="Q234" s="2">
        <v>303824.12</v>
      </c>
      <c r="R234" s="2">
        <v>22100.0</v>
      </c>
      <c r="S234" s="2" t="s">
        <v>50</v>
      </c>
      <c r="T234" s="2">
        <v>3536.0</v>
      </c>
      <c r="U234" s="2" t="s">
        <v>51</v>
      </c>
      <c r="V234" s="2">
        <v>0.16</v>
      </c>
      <c r="W234" s="2" t="s">
        <v>312</v>
      </c>
      <c r="X234" s="2" t="s">
        <v>59</v>
      </c>
      <c r="Y234" s="2" t="s">
        <v>48</v>
      </c>
      <c r="Z234" s="2">
        <v>1.0</v>
      </c>
      <c r="AA234" s="2">
        <v>25636.0</v>
      </c>
      <c r="AB234" s="2" t="s">
        <v>54</v>
      </c>
      <c r="AC234" s="2">
        <v>194060.0</v>
      </c>
      <c r="AD234" s="2">
        <v>1.0</v>
      </c>
      <c r="AE234" s="2">
        <v>25636.0</v>
      </c>
      <c r="AF234" s="5">
        <v>0.0</v>
      </c>
      <c r="AH234" s="2">
        <v>303824.12</v>
      </c>
      <c r="AI234" s="2" t="s">
        <v>312</v>
      </c>
      <c r="AJ234" s="2" t="s">
        <v>59</v>
      </c>
      <c r="AK234" s="2" t="s">
        <v>56</v>
      </c>
      <c r="AL234" s="2">
        <v>0.0</v>
      </c>
      <c r="AM234" s="2" t="s">
        <v>57</v>
      </c>
      <c r="AN234" s="2">
        <v>1.0</v>
      </c>
      <c r="AO234" s="2">
        <v>25636.0</v>
      </c>
      <c r="AP234" s="2">
        <v>22100.0</v>
      </c>
      <c r="AQ234" s="2">
        <v>3536.0</v>
      </c>
      <c r="AR234" s="2" t="s">
        <v>257</v>
      </c>
      <c r="AS234" s="2" t="s">
        <v>256</v>
      </c>
      <c r="AT234" s="2" t="s">
        <v>259</v>
      </c>
      <c r="AU234" s="2" t="s">
        <v>258</v>
      </c>
      <c r="BJ234" s="2">
        <v>22100.0</v>
      </c>
      <c r="BK234" s="2" t="s">
        <v>50</v>
      </c>
      <c r="BL234" s="2">
        <v>3536.0</v>
      </c>
      <c r="BM234" s="2" t="s">
        <v>51</v>
      </c>
      <c r="BN234" s="2">
        <v>0.16</v>
      </c>
    </row>
    <row r="235">
      <c r="L235" s="4"/>
      <c r="M235" s="2" t="s">
        <v>48</v>
      </c>
      <c r="N235" s="2" t="s">
        <v>49</v>
      </c>
      <c r="O235" s="2">
        <v>1.0</v>
      </c>
      <c r="R235" s="2">
        <v>179693.84482758623</v>
      </c>
      <c r="S235" s="2" t="s">
        <v>50</v>
      </c>
      <c r="T235" s="2">
        <v>28751.015172413798</v>
      </c>
      <c r="U235" s="2" t="s">
        <v>51</v>
      </c>
      <c r="V235" s="2">
        <v>0.16</v>
      </c>
      <c r="W235" s="2" t="s">
        <v>313</v>
      </c>
      <c r="X235" s="2" t="s">
        <v>59</v>
      </c>
      <c r="Y235" s="2" t="s">
        <v>48</v>
      </c>
      <c r="Z235" s="2">
        <v>1.0</v>
      </c>
      <c r="AA235" s="2">
        <v>208444.86000000002</v>
      </c>
      <c r="AB235" s="2" t="s">
        <v>54</v>
      </c>
      <c r="AC235" s="2">
        <v>197137.0</v>
      </c>
      <c r="AD235" s="2">
        <v>1.0</v>
      </c>
      <c r="AE235" s="2">
        <v>208444.86000000002</v>
      </c>
      <c r="AF235" s="5">
        <v>0.0</v>
      </c>
      <c r="AI235" s="2" t="s">
        <v>313</v>
      </c>
      <c r="AJ235" s="2" t="s">
        <v>59</v>
      </c>
      <c r="AK235" s="2" t="s">
        <v>56</v>
      </c>
      <c r="AL235" s="2">
        <v>0.0</v>
      </c>
      <c r="AM235" s="2" t="s">
        <v>57</v>
      </c>
      <c r="AN235" s="2">
        <v>1.0</v>
      </c>
      <c r="AO235" s="2">
        <v>208444.86000000002</v>
      </c>
      <c r="AP235" s="2">
        <v>179693.84482758623</v>
      </c>
      <c r="AQ235" s="2">
        <v>28751.015172413798</v>
      </c>
      <c r="BJ235" s="2">
        <v>179693.84482758623</v>
      </c>
      <c r="BK235" s="2" t="s">
        <v>50</v>
      </c>
      <c r="BL235" s="2">
        <v>28751.015172413798</v>
      </c>
      <c r="BM235" s="2" t="s">
        <v>51</v>
      </c>
      <c r="BN235" s="2">
        <v>0.16</v>
      </c>
    </row>
    <row r="236">
      <c r="L236" s="4"/>
      <c r="M236" s="2" t="s">
        <v>48</v>
      </c>
      <c r="N236" s="2" t="s">
        <v>49</v>
      </c>
      <c r="O236" s="2">
        <v>1.0</v>
      </c>
      <c r="R236" s="2">
        <v>786.0431034482759</v>
      </c>
      <c r="S236" s="2" t="s">
        <v>50</v>
      </c>
      <c r="T236" s="2">
        <v>125.76689655172414</v>
      </c>
      <c r="U236" s="2" t="s">
        <v>51</v>
      </c>
      <c r="V236" s="2">
        <v>0.16</v>
      </c>
      <c r="W236" s="2" t="s">
        <v>314</v>
      </c>
      <c r="X236" s="2" t="s">
        <v>59</v>
      </c>
      <c r="Y236" s="2" t="s">
        <v>48</v>
      </c>
      <c r="Z236" s="2">
        <v>1.0</v>
      </c>
      <c r="AA236" s="2">
        <v>911.8100000000001</v>
      </c>
      <c r="AB236" s="2" t="s">
        <v>54</v>
      </c>
      <c r="AC236" s="2">
        <v>197225.0</v>
      </c>
      <c r="AD236" s="2">
        <v>1.0</v>
      </c>
      <c r="AE236" s="2">
        <v>911.8100000000001</v>
      </c>
      <c r="AF236" s="5">
        <v>0.0</v>
      </c>
      <c r="AI236" s="2" t="s">
        <v>314</v>
      </c>
      <c r="AJ236" s="2" t="s">
        <v>59</v>
      </c>
      <c r="AK236" s="2" t="s">
        <v>56</v>
      </c>
      <c r="AL236" s="2">
        <v>0.0</v>
      </c>
      <c r="AM236" s="2" t="s">
        <v>57</v>
      </c>
      <c r="AN236" s="2">
        <v>1.0</v>
      </c>
      <c r="AO236" s="2">
        <v>911.8100000000001</v>
      </c>
      <c r="AP236" s="2">
        <v>786.0431034482759</v>
      </c>
      <c r="AQ236" s="2">
        <v>125.76689655172414</v>
      </c>
      <c r="BJ236" s="2">
        <v>786.0431034482759</v>
      </c>
      <c r="BK236" s="2" t="s">
        <v>50</v>
      </c>
      <c r="BL236" s="2">
        <v>125.76689655172414</v>
      </c>
      <c r="BM236" s="2" t="s">
        <v>51</v>
      </c>
      <c r="BN236" s="2">
        <v>0.16</v>
      </c>
    </row>
    <row r="237">
      <c r="L237" s="4"/>
      <c r="M237" s="2" t="s">
        <v>48</v>
      </c>
      <c r="N237" s="2" t="s">
        <v>49</v>
      </c>
      <c r="O237" s="2">
        <v>1.0</v>
      </c>
      <c r="R237" s="2">
        <v>9005.793103448275</v>
      </c>
      <c r="S237" s="2" t="s">
        <v>50</v>
      </c>
      <c r="T237" s="2">
        <v>1440.926896551724</v>
      </c>
      <c r="U237" s="2" t="s">
        <v>51</v>
      </c>
      <c r="V237" s="2">
        <v>0.16</v>
      </c>
      <c r="W237" s="2" t="s">
        <v>315</v>
      </c>
      <c r="X237" s="2" t="s">
        <v>59</v>
      </c>
      <c r="Y237" s="2" t="s">
        <v>48</v>
      </c>
      <c r="Z237" s="2">
        <v>1.0</v>
      </c>
      <c r="AA237" s="2">
        <v>10446.72</v>
      </c>
      <c r="AB237" s="2" t="s">
        <v>54</v>
      </c>
      <c r="AC237" s="2">
        <v>201529.0</v>
      </c>
      <c r="AD237" s="2">
        <v>1.0</v>
      </c>
      <c r="AE237" s="2">
        <v>10446.72</v>
      </c>
      <c r="AF237" s="5">
        <v>0.0</v>
      </c>
      <c r="AI237" s="2" t="s">
        <v>315</v>
      </c>
      <c r="AJ237" s="2" t="s">
        <v>59</v>
      </c>
      <c r="AK237" s="2" t="s">
        <v>56</v>
      </c>
      <c r="AL237" s="2">
        <v>0.0</v>
      </c>
      <c r="AM237" s="2" t="s">
        <v>57</v>
      </c>
      <c r="AN237" s="2">
        <v>1.0</v>
      </c>
      <c r="AO237" s="2">
        <v>10446.72</v>
      </c>
      <c r="AP237" s="2">
        <v>9005.793103448275</v>
      </c>
      <c r="AQ237" s="2">
        <v>1440.926896551724</v>
      </c>
      <c r="BJ237" s="2">
        <v>9005.793103448275</v>
      </c>
      <c r="BK237" s="2" t="s">
        <v>50</v>
      </c>
      <c r="BL237" s="2">
        <v>1440.926896551724</v>
      </c>
      <c r="BM237" s="2" t="s">
        <v>51</v>
      </c>
      <c r="BN237" s="2">
        <v>0.16</v>
      </c>
    </row>
    <row r="238">
      <c r="L238" s="4"/>
      <c r="M238" s="2" t="s">
        <v>48</v>
      </c>
      <c r="N238" s="2" t="s">
        <v>49</v>
      </c>
      <c r="O238" s="2">
        <v>1.0</v>
      </c>
      <c r="R238" s="2">
        <v>39866.66379310345</v>
      </c>
      <c r="S238" s="2" t="s">
        <v>50</v>
      </c>
      <c r="T238" s="2">
        <v>6378.6662068965525</v>
      </c>
      <c r="U238" s="2" t="s">
        <v>51</v>
      </c>
      <c r="V238" s="2">
        <v>0.16</v>
      </c>
      <c r="W238" s="2" t="s">
        <v>316</v>
      </c>
      <c r="X238" s="2" t="s">
        <v>59</v>
      </c>
      <c r="Y238" s="2" t="s">
        <v>48</v>
      </c>
      <c r="Z238" s="2">
        <v>1.0</v>
      </c>
      <c r="AA238" s="2">
        <v>46245.33</v>
      </c>
      <c r="AB238" s="2" t="s">
        <v>54</v>
      </c>
      <c r="AC238" s="2">
        <v>201530.0</v>
      </c>
      <c r="AD238" s="2">
        <v>1.0</v>
      </c>
      <c r="AE238" s="2">
        <v>46245.33</v>
      </c>
      <c r="AF238" s="5">
        <v>0.0</v>
      </c>
      <c r="AI238" s="2" t="s">
        <v>316</v>
      </c>
      <c r="AJ238" s="2" t="s">
        <v>59</v>
      </c>
      <c r="AK238" s="2" t="s">
        <v>56</v>
      </c>
      <c r="AL238" s="2">
        <v>0.0</v>
      </c>
      <c r="AM238" s="2" t="s">
        <v>57</v>
      </c>
      <c r="AN238" s="2">
        <v>1.0</v>
      </c>
      <c r="AO238" s="2">
        <v>46245.33</v>
      </c>
      <c r="AP238" s="2">
        <v>39866.66379310345</v>
      </c>
      <c r="AQ238" s="2">
        <v>6378.6662068965525</v>
      </c>
      <c r="BJ238" s="2">
        <v>39866.66379310345</v>
      </c>
      <c r="BK238" s="2" t="s">
        <v>50</v>
      </c>
      <c r="BL238" s="2">
        <v>6378.6662068965525</v>
      </c>
      <c r="BM238" s="2" t="s">
        <v>51</v>
      </c>
      <c r="BN238" s="2">
        <v>0.16</v>
      </c>
    </row>
    <row r="239">
      <c r="L239" s="4"/>
      <c r="M239" s="2" t="s">
        <v>48</v>
      </c>
      <c r="N239" s="2" t="s">
        <v>49</v>
      </c>
      <c r="O239" s="2">
        <v>1.0</v>
      </c>
      <c r="R239" s="2">
        <v>10465.0</v>
      </c>
      <c r="S239" s="2" t="s">
        <v>50</v>
      </c>
      <c r="T239" s="2">
        <v>1674.4</v>
      </c>
      <c r="U239" s="2" t="s">
        <v>51</v>
      </c>
      <c r="V239" s="2">
        <v>0.16</v>
      </c>
      <c r="W239" s="2" t="s">
        <v>317</v>
      </c>
      <c r="X239" s="2" t="s">
        <v>59</v>
      </c>
      <c r="Y239" s="2" t="s">
        <v>48</v>
      </c>
      <c r="Z239" s="2">
        <v>1.0</v>
      </c>
      <c r="AA239" s="2">
        <v>12139.4</v>
      </c>
      <c r="AB239" s="2" t="s">
        <v>54</v>
      </c>
      <c r="AC239" s="2">
        <v>202901.0</v>
      </c>
      <c r="AD239" s="2">
        <v>1.0</v>
      </c>
      <c r="AE239" s="2">
        <v>12139.4</v>
      </c>
      <c r="AF239" s="5">
        <v>0.0</v>
      </c>
      <c r="AI239" s="2" t="s">
        <v>317</v>
      </c>
      <c r="AJ239" s="2" t="s">
        <v>59</v>
      </c>
      <c r="AK239" s="2" t="s">
        <v>56</v>
      </c>
      <c r="AL239" s="2">
        <v>0.0</v>
      </c>
      <c r="AM239" s="2" t="s">
        <v>57</v>
      </c>
      <c r="AN239" s="2">
        <v>1.0</v>
      </c>
      <c r="AO239" s="2">
        <v>12139.4</v>
      </c>
      <c r="AP239" s="2">
        <v>10465.0</v>
      </c>
      <c r="AQ239" s="2">
        <v>1674.4</v>
      </c>
      <c r="BJ239" s="2">
        <v>10465.0</v>
      </c>
      <c r="BK239" s="2" t="s">
        <v>50</v>
      </c>
      <c r="BL239" s="2">
        <v>1674.4</v>
      </c>
      <c r="BM239" s="2" t="s">
        <v>51</v>
      </c>
      <c r="BN239" s="2">
        <v>0.16</v>
      </c>
    </row>
    <row r="240">
      <c r="A240" s="1">
        <v>22.0</v>
      </c>
      <c r="B240" s="2">
        <v>601.0</v>
      </c>
      <c r="C240" s="2" t="s">
        <v>256</v>
      </c>
      <c r="D240" s="2" t="s">
        <v>257</v>
      </c>
      <c r="E240" s="2" t="s">
        <v>258</v>
      </c>
      <c r="F240" s="2" t="s">
        <v>259</v>
      </c>
      <c r="G240" s="2">
        <v>601.0</v>
      </c>
      <c r="H240" s="2">
        <v>5.50076689E8</v>
      </c>
      <c r="I240" s="2">
        <v>191589.36000000002</v>
      </c>
      <c r="J240" s="2">
        <v>222243.65</v>
      </c>
      <c r="K240" s="2">
        <v>30654.289999999994</v>
      </c>
      <c r="L240" s="4">
        <v>45012.5</v>
      </c>
      <c r="M240" s="2" t="s">
        <v>48</v>
      </c>
      <c r="N240" s="2" t="s">
        <v>49</v>
      </c>
      <c r="O240" s="2">
        <v>1.0</v>
      </c>
      <c r="P240" s="2">
        <v>222243.65</v>
      </c>
      <c r="Q240" s="2">
        <v>222243.65</v>
      </c>
      <c r="R240" s="2">
        <v>108965.6551724138</v>
      </c>
      <c r="S240" s="2" t="s">
        <v>50</v>
      </c>
      <c r="T240" s="2">
        <v>17434.504827586206</v>
      </c>
      <c r="U240" s="2" t="s">
        <v>51</v>
      </c>
      <c r="V240" s="2">
        <v>0.16</v>
      </c>
      <c r="W240" s="2" t="s">
        <v>318</v>
      </c>
      <c r="X240" s="2" t="s">
        <v>59</v>
      </c>
      <c r="Y240" s="2" t="s">
        <v>48</v>
      </c>
      <c r="Z240" s="2">
        <v>1.0</v>
      </c>
      <c r="AA240" s="2">
        <v>126400.16</v>
      </c>
      <c r="AB240" s="2" t="s">
        <v>54</v>
      </c>
      <c r="AC240" s="2">
        <v>205471.0</v>
      </c>
      <c r="AD240" s="2">
        <v>1.0</v>
      </c>
      <c r="AE240" s="2">
        <v>126400.16</v>
      </c>
      <c r="AF240" s="5">
        <v>0.0</v>
      </c>
      <c r="AH240" s="2">
        <v>222243.65</v>
      </c>
      <c r="AI240" s="2" t="s">
        <v>318</v>
      </c>
      <c r="AJ240" s="2" t="s">
        <v>59</v>
      </c>
      <c r="AK240" s="2" t="s">
        <v>56</v>
      </c>
      <c r="AL240" s="2">
        <v>0.0</v>
      </c>
      <c r="AM240" s="2" t="s">
        <v>57</v>
      </c>
      <c r="AN240" s="2">
        <v>1.0</v>
      </c>
      <c r="AO240" s="2">
        <v>126400.16</v>
      </c>
      <c r="AP240" s="2">
        <v>108965.6551724138</v>
      </c>
      <c r="AQ240" s="2">
        <v>17434.504827586206</v>
      </c>
      <c r="AR240" s="2" t="s">
        <v>257</v>
      </c>
      <c r="AS240" s="2" t="s">
        <v>256</v>
      </c>
      <c r="AT240" s="2" t="s">
        <v>259</v>
      </c>
      <c r="AU240" s="2" t="s">
        <v>258</v>
      </c>
      <c r="BJ240" s="2">
        <v>108965.6551724138</v>
      </c>
      <c r="BK240" s="2" t="s">
        <v>50</v>
      </c>
      <c r="BL240" s="2">
        <v>17434.504827586206</v>
      </c>
      <c r="BM240" s="2" t="s">
        <v>51</v>
      </c>
      <c r="BN240" s="2">
        <v>0.16</v>
      </c>
    </row>
    <row r="241">
      <c r="L241" s="4"/>
      <c r="M241" s="2" t="s">
        <v>48</v>
      </c>
      <c r="N241" s="2" t="s">
        <v>49</v>
      </c>
      <c r="O241" s="2">
        <v>1.0</v>
      </c>
      <c r="R241" s="2">
        <v>4815.370689655173</v>
      </c>
      <c r="S241" s="2" t="s">
        <v>50</v>
      </c>
      <c r="T241" s="2">
        <v>770.4593103448277</v>
      </c>
      <c r="U241" s="2" t="s">
        <v>51</v>
      </c>
      <c r="V241" s="2">
        <v>0.16</v>
      </c>
      <c r="W241" s="2" t="s">
        <v>319</v>
      </c>
      <c r="X241" s="2" t="s">
        <v>59</v>
      </c>
      <c r="Y241" s="2" t="s">
        <v>48</v>
      </c>
      <c r="Z241" s="2">
        <v>1.0</v>
      </c>
      <c r="AA241" s="2">
        <v>5585.83</v>
      </c>
      <c r="AB241" s="2" t="s">
        <v>54</v>
      </c>
      <c r="AC241" s="2">
        <v>205485.0</v>
      </c>
      <c r="AD241" s="2">
        <v>1.0</v>
      </c>
      <c r="AE241" s="2">
        <v>5585.83</v>
      </c>
      <c r="AF241" s="5">
        <v>0.0</v>
      </c>
      <c r="AI241" s="2" t="s">
        <v>319</v>
      </c>
      <c r="AJ241" s="2" t="s">
        <v>59</v>
      </c>
      <c r="AK241" s="2" t="s">
        <v>56</v>
      </c>
      <c r="AL241" s="2">
        <v>0.0</v>
      </c>
      <c r="AM241" s="2" t="s">
        <v>57</v>
      </c>
      <c r="AN241" s="2">
        <v>1.0</v>
      </c>
      <c r="AO241" s="2">
        <v>5585.83</v>
      </c>
      <c r="AP241" s="2">
        <v>4815.370689655173</v>
      </c>
      <c r="AQ241" s="2">
        <v>770.4593103448277</v>
      </c>
      <c r="BJ241" s="2">
        <v>4815.370689655173</v>
      </c>
      <c r="BK241" s="2" t="s">
        <v>50</v>
      </c>
      <c r="BL241" s="2">
        <v>770.4593103448277</v>
      </c>
      <c r="BM241" s="2" t="s">
        <v>51</v>
      </c>
      <c r="BN241" s="2">
        <v>0.16</v>
      </c>
    </row>
    <row r="242">
      <c r="L242" s="4"/>
      <c r="M242" s="2" t="s">
        <v>48</v>
      </c>
      <c r="N242" s="2" t="s">
        <v>49</v>
      </c>
      <c r="O242" s="2">
        <v>1.0</v>
      </c>
      <c r="R242" s="2">
        <v>3141.896551724138</v>
      </c>
      <c r="S242" s="2" t="s">
        <v>50</v>
      </c>
      <c r="T242" s="2">
        <v>502.7034482758621</v>
      </c>
      <c r="U242" s="2" t="s">
        <v>51</v>
      </c>
      <c r="V242" s="2">
        <v>0.16</v>
      </c>
      <c r="W242" s="2" t="s">
        <v>320</v>
      </c>
      <c r="X242" s="2" t="s">
        <v>59</v>
      </c>
      <c r="Y242" s="2" t="s">
        <v>48</v>
      </c>
      <c r="Z242" s="2">
        <v>1.0</v>
      </c>
      <c r="AA242" s="2">
        <v>3644.6</v>
      </c>
      <c r="AB242" s="2" t="s">
        <v>54</v>
      </c>
      <c r="AC242" s="2">
        <v>205705.0</v>
      </c>
      <c r="AD242" s="2">
        <v>1.0</v>
      </c>
      <c r="AE242" s="2">
        <v>3644.6</v>
      </c>
      <c r="AF242" s="5">
        <v>0.0</v>
      </c>
      <c r="AI242" s="2" t="s">
        <v>320</v>
      </c>
      <c r="AJ242" s="2" t="s">
        <v>59</v>
      </c>
      <c r="AK242" s="2" t="s">
        <v>56</v>
      </c>
      <c r="AL242" s="2">
        <v>0.0</v>
      </c>
      <c r="AM242" s="2" t="s">
        <v>57</v>
      </c>
      <c r="AN242" s="2">
        <v>1.0</v>
      </c>
      <c r="AO242" s="2">
        <v>3644.6</v>
      </c>
      <c r="AP242" s="2">
        <v>3141.896551724138</v>
      </c>
      <c r="AQ242" s="2">
        <v>502.7034482758621</v>
      </c>
      <c r="BJ242" s="2">
        <v>3141.896551724138</v>
      </c>
      <c r="BK242" s="2" t="s">
        <v>50</v>
      </c>
      <c r="BL242" s="2">
        <v>502.7034482758621</v>
      </c>
      <c r="BM242" s="2" t="s">
        <v>51</v>
      </c>
      <c r="BN242" s="2">
        <v>0.16</v>
      </c>
    </row>
    <row r="243">
      <c r="L243" s="4"/>
      <c r="M243" s="2" t="s">
        <v>48</v>
      </c>
      <c r="N243" s="2" t="s">
        <v>49</v>
      </c>
      <c r="O243" s="2">
        <v>1.0</v>
      </c>
      <c r="R243" s="2">
        <v>2804.3103448275865</v>
      </c>
      <c r="S243" s="2" t="s">
        <v>50</v>
      </c>
      <c r="T243" s="2">
        <v>448.68965517241384</v>
      </c>
      <c r="U243" s="2" t="s">
        <v>51</v>
      </c>
      <c r="V243" s="2">
        <v>0.16</v>
      </c>
      <c r="W243" s="2" t="s">
        <v>321</v>
      </c>
      <c r="X243" s="2" t="s">
        <v>59</v>
      </c>
      <c r="Y243" s="2" t="s">
        <v>48</v>
      </c>
      <c r="Z243" s="2">
        <v>1.0</v>
      </c>
      <c r="AA243" s="2">
        <v>3253.0</v>
      </c>
      <c r="AB243" s="2" t="s">
        <v>54</v>
      </c>
      <c r="AC243" s="2">
        <v>205712.0</v>
      </c>
      <c r="AD243" s="2">
        <v>1.0</v>
      </c>
      <c r="AE243" s="2">
        <v>3253.0</v>
      </c>
      <c r="AF243" s="5">
        <v>0.0</v>
      </c>
      <c r="AI243" s="2" t="s">
        <v>321</v>
      </c>
      <c r="AJ243" s="2" t="s">
        <v>59</v>
      </c>
      <c r="AK243" s="2" t="s">
        <v>56</v>
      </c>
      <c r="AL243" s="2">
        <v>0.0</v>
      </c>
      <c r="AM243" s="2" t="s">
        <v>57</v>
      </c>
      <c r="AN243" s="2">
        <v>1.0</v>
      </c>
      <c r="AO243" s="2">
        <v>3253.0</v>
      </c>
      <c r="AP243" s="2">
        <v>2804.3103448275865</v>
      </c>
      <c r="AQ243" s="2">
        <v>448.68965517241384</v>
      </c>
      <c r="BJ243" s="2">
        <v>2804.3103448275865</v>
      </c>
      <c r="BK243" s="2" t="s">
        <v>50</v>
      </c>
      <c r="BL243" s="2">
        <v>448.68965517241384</v>
      </c>
      <c r="BM243" s="2" t="s">
        <v>51</v>
      </c>
      <c r="BN243" s="2">
        <v>0.16</v>
      </c>
    </row>
    <row r="244">
      <c r="L244" s="4"/>
      <c r="M244" s="2" t="s">
        <v>48</v>
      </c>
      <c r="N244" s="2" t="s">
        <v>49</v>
      </c>
      <c r="O244" s="2">
        <v>1.0</v>
      </c>
      <c r="R244" s="2">
        <v>15625.603448275864</v>
      </c>
      <c r="S244" s="2" t="s">
        <v>50</v>
      </c>
      <c r="T244" s="2">
        <v>2500.0965517241384</v>
      </c>
      <c r="U244" s="2" t="s">
        <v>51</v>
      </c>
      <c r="V244" s="2">
        <v>0.16</v>
      </c>
      <c r="W244" s="2" t="s">
        <v>322</v>
      </c>
      <c r="X244" s="2" t="s">
        <v>59</v>
      </c>
      <c r="Y244" s="2" t="s">
        <v>48</v>
      </c>
      <c r="Z244" s="2">
        <v>1.0</v>
      </c>
      <c r="AA244" s="2">
        <v>18125.7</v>
      </c>
      <c r="AB244" s="2" t="s">
        <v>54</v>
      </c>
      <c r="AC244" s="2">
        <v>205747.0</v>
      </c>
      <c r="AD244" s="2">
        <v>1.0</v>
      </c>
      <c r="AE244" s="2">
        <v>18125.7</v>
      </c>
      <c r="AF244" s="5">
        <v>0.0</v>
      </c>
      <c r="AI244" s="2" t="s">
        <v>322</v>
      </c>
      <c r="AJ244" s="2" t="s">
        <v>59</v>
      </c>
      <c r="AK244" s="2" t="s">
        <v>56</v>
      </c>
      <c r="AL244" s="2">
        <v>0.0</v>
      </c>
      <c r="AM244" s="2" t="s">
        <v>57</v>
      </c>
      <c r="AN244" s="2">
        <v>1.0</v>
      </c>
      <c r="AO244" s="2">
        <v>18125.7</v>
      </c>
      <c r="AP244" s="2">
        <v>15625.603448275864</v>
      </c>
      <c r="AQ244" s="2">
        <v>2500.0965517241384</v>
      </c>
      <c r="BJ244" s="2">
        <v>15625.603448275864</v>
      </c>
      <c r="BK244" s="2" t="s">
        <v>50</v>
      </c>
      <c r="BL244" s="2">
        <v>2500.0965517241384</v>
      </c>
      <c r="BM244" s="2" t="s">
        <v>51</v>
      </c>
      <c r="BN244" s="2">
        <v>0.16</v>
      </c>
    </row>
    <row r="245">
      <c r="L245" s="4"/>
      <c r="M245" s="2" t="s">
        <v>48</v>
      </c>
      <c r="N245" s="2" t="s">
        <v>49</v>
      </c>
      <c r="O245" s="2">
        <v>1.0</v>
      </c>
      <c r="R245" s="2">
        <v>15808.0</v>
      </c>
      <c r="S245" s="2" t="s">
        <v>50</v>
      </c>
      <c r="T245" s="2">
        <v>2529.28</v>
      </c>
      <c r="U245" s="2" t="s">
        <v>51</v>
      </c>
      <c r="V245" s="2">
        <v>0.16</v>
      </c>
      <c r="W245" s="2" t="s">
        <v>323</v>
      </c>
      <c r="X245" s="2" t="s">
        <v>59</v>
      </c>
      <c r="Y245" s="2" t="s">
        <v>48</v>
      </c>
      <c r="Z245" s="2">
        <v>1.0</v>
      </c>
      <c r="AA245" s="2">
        <v>18337.28</v>
      </c>
      <c r="AB245" s="2" t="s">
        <v>54</v>
      </c>
      <c r="AC245" s="2">
        <v>205777.0</v>
      </c>
      <c r="AD245" s="2">
        <v>1.0</v>
      </c>
      <c r="AE245" s="2">
        <v>18337.28</v>
      </c>
      <c r="AF245" s="5">
        <v>0.0</v>
      </c>
      <c r="AI245" s="2" t="s">
        <v>323</v>
      </c>
      <c r="AJ245" s="2" t="s">
        <v>59</v>
      </c>
      <c r="AK245" s="2" t="s">
        <v>56</v>
      </c>
      <c r="AL245" s="2">
        <v>0.0</v>
      </c>
      <c r="AM245" s="2" t="s">
        <v>57</v>
      </c>
      <c r="AN245" s="2">
        <v>1.0</v>
      </c>
      <c r="AO245" s="2">
        <v>18337.28</v>
      </c>
      <c r="AP245" s="2">
        <v>15808.0</v>
      </c>
      <c r="AQ245" s="2">
        <v>2529.28</v>
      </c>
      <c r="BJ245" s="2">
        <v>15808.0</v>
      </c>
      <c r="BK245" s="2" t="s">
        <v>50</v>
      </c>
      <c r="BL245" s="2">
        <v>2529.28</v>
      </c>
      <c r="BM245" s="2" t="s">
        <v>51</v>
      </c>
      <c r="BN245" s="2">
        <v>0.16</v>
      </c>
    </row>
    <row r="246">
      <c r="L246" s="4"/>
      <c r="M246" s="2" t="s">
        <v>48</v>
      </c>
      <c r="N246" s="2" t="s">
        <v>49</v>
      </c>
      <c r="O246" s="2">
        <v>1.0</v>
      </c>
      <c r="R246" s="2">
        <v>9606.112068965518</v>
      </c>
      <c r="S246" s="2" t="s">
        <v>50</v>
      </c>
      <c r="T246" s="2">
        <v>1536.977931034483</v>
      </c>
      <c r="U246" s="2" t="s">
        <v>51</v>
      </c>
      <c r="V246" s="2">
        <v>0.16</v>
      </c>
      <c r="W246" s="2" t="s">
        <v>324</v>
      </c>
      <c r="X246" s="2" t="s">
        <v>59</v>
      </c>
      <c r="Y246" s="2" t="s">
        <v>48</v>
      </c>
      <c r="Z246" s="2">
        <v>1.0</v>
      </c>
      <c r="AA246" s="2">
        <v>11143.09</v>
      </c>
      <c r="AB246" s="2" t="s">
        <v>54</v>
      </c>
      <c r="AC246" s="2">
        <v>205814.0</v>
      </c>
      <c r="AD246" s="2">
        <v>1.0</v>
      </c>
      <c r="AE246" s="2">
        <v>11143.09</v>
      </c>
      <c r="AF246" s="5">
        <v>0.0</v>
      </c>
      <c r="AI246" s="2" t="s">
        <v>324</v>
      </c>
      <c r="AJ246" s="2" t="s">
        <v>59</v>
      </c>
      <c r="AK246" s="2" t="s">
        <v>56</v>
      </c>
      <c r="AL246" s="2">
        <v>0.0</v>
      </c>
      <c r="AM246" s="2" t="s">
        <v>57</v>
      </c>
      <c r="AN246" s="2">
        <v>1.0</v>
      </c>
      <c r="AO246" s="2">
        <v>11143.09</v>
      </c>
      <c r="AP246" s="2">
        <v>9606.112068965518</v>
      </c>
      <c r="AQ246" s="2">
        <v>1536.977931034483</v>
      </c>
      <c r="BJ246" s="2">
        <v>9606.112068965518</v>
      </c>
      <c r="BK246" s="2" t="s">
        <v>50</v>
      </c>
      <c r="BL246" s="2">
        <v>1536.977931034483</v>
      </c>
      <c r="BM246" s="2" t="s">
        <v>51</v>
      </c>
      <c r="BN246" s="2">
        <v>0.16</v>
      </c>
    </row>
    <row r="247">
      <c r="L247" s="4"/>
      <c r="M247" s="2" t="s">
        <v>48</v>
      </c>
      <c r="N247" s="2" t="s">
        <v>49</v>
      </c>
      <c r="O247" s="2">
        <v>1.0</v>
      </c>
      <c r="R247" s="2">
        <v>30822.405172413793</v>
      </c>
      <c r="S247" s="2" t="s">
        <v>50</v>
      </c>
      <c r="T247" s="2">
        <v>4931.584827586207</v>
      </c>
      <c r="U247" s="2" t="s">
        <v>51</v>
      </c>
      <c r="V247" s="2">
        <v>0.16</v>
      </c>
      <c r="W247" s="2" t="s">
        <v>325</v>
      </c>
      <c r="X247" s="2" t="s">
        <v>59</v>
      </c>
      <c r="Y247" s="2" t="s">
        <v>48</v>
      </c>
      <c r="Z247" s="2">
        <v>1.0</v>
      </c>
      <c r="AA247" s="2">
        <v>35753.99</v>
      </c>
      <c r="AB247" s="2" t="s">
        <v>54</v>
      </c>
      <c r="AC247" s="2">
        <v>205917.0</v>
      </c>
      <c r="AD247" s="2">
        <v>1.0</v>
      </c>
      <c r="AE247" s="2">
        <v>35753.99</v>
      </c>
      <c r="AF247" s="5">
        <v>0.0</v>
      </c>
      <c r="AI247" s="2" t="s">
        <v>325</v>
      </c>
      <c r="AJ247" s="2" t="s">
        <v>59</v>
      </c>
      <c r="AK247" s="2" t="s">
        <v>56</v>
      </c>
      <c r="AL247" s="2">
        <v>0.0</v>
      </c>
      <c r="AM247" s="2" t="s">
        <v>57</v>
      </c>
      <c r="AN247" s="2">
        <v>1.0</v>
      </c>
      <c r="AO247" s="2">
        <v>35753.99</v>
      </c>
      <c r="AP247" s="2">
        <v>30822.405172413793</v>
      </c>
      <c r="AQ247" s="2">
        <v>4931.584827586207</v>
      </c>
      <c r="BJ247" s="2">
        <v>30822.405172413793</v>
      </c>
      <c r="BK247" s="2" t="s">
        <v>50</v>
      </c>
      <c r="BL247" s="2">
        <v>4931.584827586207</v>
      </c>
      <c r="BM247" s="2" t="s">
        <v>51</v>
      </c>
      <c r="BN247" s="2">
        <v>0.16</v>
      </c>
    </row>
    <row r="248">
      <c r="A248" s="1">
        <v>23.0</v>
      </c>
      <c r="B248" s="2">
        <v>601.0</v>
      </c>
      <c r="C248" s="2" t="s">
        <v>256</v>
      </c>
      <c r="D248" s="2" t="s">
        <v>257</v>
      </c>
      <c r="E248" s="2" t="s">
        <v>258</v>
      </c>
      <c r="F248" s="2" t="s">
        <v>259</v>
      </c>
      <c r="G248" s="2">
        <v>601.0</v>
      </c>
      <c r="H248" s="2">
        <v>5.50076689E8</v>
      </c>
      <c r="I248" s="2">
        <v>374951.00000000006</v>
      </c>
      <c r="J248" s="2">
        <v>434943.16000000003</v>
      </c>
      <c r="K248" s="2">
        <v>59992.16000000001</v>
      </c>
      <c r="L248" s="4">
        <v>45012.5</v>
      </c>
      <c r="M248" s="2" t="s">
        <v>48</v>
      </c>
      <c r="N248" s="2" t="s">
        <v>49</v>
      </c>
      <c r="O248" s="2">
        <v>1.0</v>
      </c>
      <c r="P248" s="2">
        <v>434943.16000000003</v>
      </c>
      <c r="Q248" s="2">
        <v>434943.16000000003</v>
      </c>
      <c r="R248" s="2">
        <v>374951.00000000006</v>
      </c>
      <c r="S248" s="2" t="s">
        <v>50</v>
      </c>
      <c r="T248" s="2">
        <v>59992.16000000001</v>
      </c>
      <c r="U248" s="2" t="s">
        <v>51</v>
      </c>
      <c r="V248" s="2">
        <v>0.16</v>
      </c>
      <c r="W248" s="2" t="s">
        <v>326</v>
      </c>
      <c r="X248" s="2" t="s">
        <v>59</v>
      </c>
      <c r="Y248" s="2" t="s">
        <v>48</v>
      </c>
      <c r="Z248" s="2">
        <v>1.0</v>
      </c>
      <c r="AA248" s="2">
        <v>434943.16000000003</v>
      </c>
      <c r="AB248" s="2" t="s">
        <v>54</v>
      </c>
      <c r="AC248" s="2">
        <v>200598.0</v>
      </c>
      <c r="AD248" s="2">
        <v>1.0</v>
      </c>
      <c r="AE248" s="2">
        <v>434943.16000000003</v>
      </c>
      <c r="AF248" s="5">
        <v>0.0</v>
      </c>
      <c r="AH248" s="2">
        <v>434943.16000000003</v>
      </c>
      <c r="AI248" s="2" t="s">
        <v>326</v>
      </c>
      <c r="AJ248" s="2" t="s">
        <v>59</v>
      </c>
      <c r="AK248" s="2" t="s">
        <v>56</v>
      </c>
      <c r="AL248" s="2">
        <v>0.0</v>
      </c>
      <c r="AM248" s="2" t="s">
        <v>57</v>
      </c>
      <c r="AN248" s="2">
        <v>1.0</v>
      </c>
      <c r="AO248" s="2">
        <v>434943.16000000003</v>
      </c>
      <c r="AP248" s="2">
        <v>374951.00000000006</v>
      </c>
      <c r="AQ248" s="2">
        <v>59992.16000000001</v>
      </c>
      <c r="AR248" s="2" t="s">
        <v>257</v>
      </c>
      <c r="AS248" s="2" t="s">
        <v>256</v>
      </c>
      <c r="AT248" s="2" t="s">
        <v>259</v>
      </c>
      <c r="AU248" s="2" t="s">
        <v>258</v>
      </c>
      <c r="BJ248" s="2">
        <v>374951.00000000006</v>
      </c>
      <c r="BK248" s="2" t="s">
        <v>50</v>
      </c>
      <c r="BL248" s="2">
        <v>59992.16000000001</v>
      </c>
      <c r="BM248" s="2" t="s">
        <v>51</v>
      </c>
      <c r="BN248" s="2">
        <v>0.16</v>
      </c>
    </row>
    <row r="249">
      <c r="A249" s="1">
        <v>24.0</v>
      </c>
      <c r="B249" s="2">
        <v>601.0</v>
      </c>
      <c r="C249" s="2" t="s">
        <v>327</v>
      </c>
      <c r="D249" s="2" t="s">
        <v>328</v>
      </c>
      <c r="E249" s="2" t="s">
        <v>329</v>
      </c>
      <c r="F249" s="2" t="s">
        <v>330</v>
      </c>
      <c r="G249" s="2">
        <v>601.0</v>
      </c>
      <c r="H249" s="2">
        <v>5.50076691E8</v>
      </c>
      <c r="I249" s="2">
        <v>1239221.06</v>
      </c>
      <c r="J249" s="2">
        <v>1437496.43</v>
      </c>
      <c r="K249" s="2">
        <v>198275.37</v>
      </c>
      <c r="L249" s="4">
        <v>44988.5</v>
      </c>
      <c r="M249" s="2" t="s">
        <v>48</v>
      </c>
      <c r="N249" s="2" t="s">
        <v>49</v>
      </c>
      <c r="O249" s="2">
        <v>1.0</v>
      </c>
      <c r="P249" s="2">
        <v>1437496.43</v>
      </c>
      <c r="Q249" s="2">
        <v>1437496.43</v>
      </c>
      <c r="R249" s="2">
        <v>26320.000000000004</v>
      </c>
      <c r="S249" s="2" t="s">
        <v>50</v>
      </c>
      <c r="T249" s="2">
        <v>4211.200000000001</v>
      </c>
      <c r="U249" s="2" t="s">
        <v>51</v>
      </c>
      <c r="V249" s="2">
        <v>0.16</v>
      </c>
      <c r="W249" s="2" t="s">
        <v>331</v>
      </c>
      <c r="X249" s="2" t="s">
        <v>53</v>
      </c>
      <c r="Y249" s="2" t="s">
        <v>48</v>
      </c>
      <c r="Z249" s="2">
        <v>1.0</v>
      </c>
      <c r="AA249" s="2">
        <v>30531.2</v>
      </c>
      <c r="AB249" s="2" t="s">
        <v>54</v>
      </c>
      <c r="AC249" s="2" t="s">
        <v>332</v>
      </c>
      <c r="AD249" s="2">
        <v>1.0</v>
      </c>
      <c r="AE249" s="2">
        <v>30531.2</v>
      </c>
      <c r="AF249" s="5">
        <v>0.0</v>
      </c>
      <c r="AH249" s="2">
        <v>1437496.43</v>
      </c>
      <c r="AI249" s="2" t="s">
        <v>331</v>
      </c>
      <c r="AJ249" s="2" t="s">
        <v>53</v>
      </c>
      <c r="AK249" s="2" t="s">
        <v>56</v>
      </c>
      <c r="AL249" s="2">
        <v>0.0</v>
      </c>
      <c r="AM249" s="2" t="s">
        <v>57</v>
      </c>
      <c r="AN249" s="2">
        <v>1.0</v>
      </c>
      <c r="AO249" s="2">
        <v>30531.2</v>
      </c>
      <c r="AP249" s="2">
        <v>26320.000000000004</v>
      </c>
      <c r="AQ249" s="2">
        <v>4211.200000000001</v>
      </c>
      <c r="AR249" s="2" t="s">
        <v>328</v>
      </c>
      <c r="AS249" s="2" t="s">
        <v>327</v>
      </c>
      <c r="AT249" s="2" t="s">
        <v>330</v>
      </c>
      <c r="AU249" s="2" t="s">
        <v>329</v>
      </c>
      <c r="BJ249" s="2">
        <v>26320.000000000004</v>
      </c>
      <c r="BK249" s="2" t="s">
        <v>50</v>
      </c>
      <c r="BL249" s="2">
        <v>4211.200000000001</v>
      </c>
      <c r="BM249" s="2" t="s">
        <v>51</v>
      </c>
      <c r="BN249" s="2">
        <v>0.16</v>
      </c>
    </row>
    <row r="250">
      <c r="L250" s="4"/>
      <c r="M250" s="2" t="s">
        <v>48</v>
      </c>
      <c r="N250" s="2" t="s">
        <v>49</v>
      </c>
      <c r="O250" s="2">
        <v>1.0</v>
      </c>
      <c r="R250" s="2">
        <v>7410.000000000001</v>
      </c>
      <c r="S250" s="2" t="s">
        <v>50</v>
      </c>
      <c r="T250" s="2">
        <v>1185.6000000000001</v>
      </c>
      <c r="U250" s="2" t="s">
        <v>51</v>
      </c>
      <c r="V250" s="2">
        <v>0.16</v>
      </c>
      <c r="W250" s="2" t="s">
        <v>333</v>
      </c>
      <c r="X250" s="2" t="s">
        <v>53</v>
      </c>
      <c r="Y250" s="2" t="s">
        <v>48</v>
      </c>
      <c r="Z250" s="2">
        <v>1.0</v>
      </c>
      <c r="AA250" s="2">
        <v>8595.6</v>
      </c>
      <c r="AB250" s="2" t="s">
        <v>54</v>
      </c>
      <c r="AC250" s="2" t="s">
        <v>334</v>
      </c>
      <c r="AD250" s="2">
        <v>1.0</v>
      </c>
      <c r="AE250" s="2">
        <v>8595.6</v>
      </c>
      <c r="AF250" s="5">
        <v>0.0</v>
      </c>
      <c r="AI250" s="2" t="s">
        <v>333</v>
      </c>
      <c r="AJ250" s="2" t="s">
        <v>53</v>
      </c>
      <c r="AK250" s="2" t="s">
        <v>56</v>
      </c>
      <c r="AL250" s="2">
        <v>0.0</v>
      </c>
      <c r="AM250" s="2" t="s">
        <v>57</v>
      </c>
      <c r="AN250" s="2">
        <v>1.0</v>
      </c>
      <c r="AO250" s="2">
        <v>8595.6</v>
      </c>
      <c r="AP250" s="2">
        <v>7410.000000000001</v>
      </c>
      <c r="AQ250" s="2">
        <v>1185.6000000000001</v>
      </c>
      <c r="BJ250" s="2">
        <v>7410.000000000001</v>
      </c>
      <c r="BK250" s="2" t="s">
        <v>50</v>
      </c>
      <c r="BL250" s="2">
        <v>1185.6000000000001</v>
      </c>
      <c r="BM250" s="2" t="s">
        <v>51</v>
      </c>
      <c r="BN250" s="2">
        <v>0.16</v>
      </c>
    </row>
    <row r="251">
      <c r="L251" s="4"/>
      <c r="M251" s="2" t="s">
        <v>48</v>
      </c>
      <c r="N251" s="2" t="s">
        <v>49</v>
      </c>
      <c r="O251" s="2">
        <v>1.0</v>
      </c>
      <c r="R251" s="2">
        <v>58750.74137931035</v>
      </c>
      <c r="S251" s="2" t="s">
        <v>50</v>
      </c>
      <c r="T251" s="2">
        <v>9400.118620689656</v>
      </c>
      <c r="U251" s="2" t="s">
        <v>51</v>
      </c>
      <c r="V251" s="2">
        <v>0.16</v>
      </c>
      <c r="W251" s="2" t="s">
        <v>335</v>
      </c>
      <c r="X251" s="2" t="s">
        <v>59</v>
      </c>
      <c r="Y251" s="2" t="s">
        <v>48</v>
      </c>
      <c r="Z251" s="2">
        <v>1.0</v>
      </c>
      <c r="AA251" s="2">
        <v>68150.86</v>
      </c>
      <c r="AB251" s="2" t="s">
        <v>54</v>
      </c>
      <c r="AC251" s="2">
        <v>202322.0</v>
      </c>
      <c r="AD251" s="2">
        <v>1.0</v>
      </c>
      <c r="AE251" s="2">
        <v>68150.86</v>
      </c>
      <c r="AF251" s="5">
        <v>0.0</v>
      </c>
      <c r="AI251" s="2" t="s">
        <v>335</v>
      </c>
      <c r="AJ251" s="2" t="s">
        <v>59</v>
      </c>
      <c r="AK251" s="2" t="s">
        <v>56</v>
      </c>
      <c r="AL251" s="2">
        <v>0.0</v>
      </c>
      <c r="AM251" s="2" t="s">
        <v>57</v>
      </c>
      <c r="AN251" s="2">
        <v>1.0</v>
      </c>
      <c r="AO251" s="2">
        <v>68150.86</v>
      </c>
      <c r="AP251" s="2">
        <v>58750.74137931035</v>
      </c>
      <c r="AQ251" s="2">
        <v>9400.118620689656</v>
      </c>
      <c r="BJ251" s="2">
        <v>58750.74137931035</v>
      </c>
      <c r="BK251" s="2" t="s">
        <v>50</v>
      </c>
      <c r="BL251" s="2">
        <v>9400.118620689656</v>
      </c>
      <c r="BM251" s="2" t="s">
        <v>51</v>
      </c>
      <c r="BN251" s="2">
        <v>0.16</v>
      </c>
    </row>
    <row r="252">
      <c r="L252" s="4"/>
      <c r="M252" s="2" t="s">
        <v>48</v>
      </c>
      <c r="N252" s="2" t="s">
        <v>49</v>
      </c>
      <c r="O252" s="2">
        <v>1.0</v>
      </c>
      <c r="R252" s="2">
        <v>26135.58620689655</v>
      </c>
      <c r="S252" s="2" t="s">
        <v>50</v>
      </c>
      <c r="T252" s="2">
        <v>4181.693793103448</v>
      </c>
      <c r="U252" s="2" t="s">
        <v>51</v>
      </c>
      <c r="V252" s="2">
        <v>0.16</v>
      </c>
      <c r="W252" s="2" t="s">
        <v>336</v>
      </c>
      <c r="X252" s="2" t="s">
        <v>59</v>
      </c>
      <c r="Y252" s="2" t="s">
        <v>48</v>
      </c>
      <c r="Z252" s="2">
        <v>1.0</v>
      </c>
      <c r="AA252" s="2">
        <v>30317.28</v>
      </c>
      <c r="AB252" s="2" t="s">
        <v>54</v>
      </c>
      <c r="AC252" s="2">
        <v>202323.0</v>
      </c>
      <c r="AD252" s="2">
        <v>1.0</v>
      </c>
      <c r="AE252" s="2">
        <v>30317.28</v>
      </c>
      <c r="AF252" s="5">
        <v>0.0</v>
      </c>
      <c r="AI252" s="2" t="s">
        <v>336</v>
      </c>
      <c r="AJ252" s="2" t="s">
        <v>59</v>
      </c>
      <c r="AK252" s="2" t="s">
        <v>56</v>
      </c>
      <c r="AL252" s="2">
        <v>0.0</v>
      </c>
      <c r="AM252" s="2" t="s">
        <v>57</v>
      </c>
      <c r="AN252" s="2">
        <v>1.0</v>
      </c>
      <c r="AO252" s="2">
        <v>30317.28</v>
      </c>
      <c r="AP252" s="2">
        <v>26135.58620689655</v>
      </c>
      <c r="AQ252" s="2">
        <v>4181.693793103448</v>
      </c>
      <c r="BJ252" s="2">
        <v>26135.58620689655</v>
      </c>
      <c r="BK252" s="2" t="s">
        <v>50</v>
      </c>
      <c r="BL252" s="2">
        <v>4181.693793103448</v>
      </c>
      <c r="BM252" s="2" t="s">
        <v>51</v>
      </c>
      <c r="BN252" s="2">
        <v>0.16</v>
      </c>
    </row>
    <row r="253">
      <c r="L253" s="4"/>
      <c r="M253" s="2" t="s">
        <v>48</v>
      </c>
      <c r="N253" s="2" t="s">
        <v>49</v>
      </c>
      <c r="O253" s="2">
        <v>1.0</v>
      </c>
      <c r="R253" s="2">
        <v>18294.913793103453</v>
      </c>
      <c r="S253" s="2" t="s">
        <v>50</v>
      </c>
      <c r="T253" s="2">
        <v>2927.1862068965524</v>
      </c>
      <c r="U253" s="2" t="s">
        <v>51</v>
      </c>
      <c r="V253" s="2">
        <v>0.16</v>
      </c>
      <c r="W253" s="2" t="s">
        <v>337</v>
      </c>
      <c r="X253" s="2" t="s">
        <v>59</v>
      </c>
      <c r="Y253" s="2" t="s">
        <v>48</v>
      </c>
      <c r="Z253" s="2">
        <v>1.0</v>
      </c>
      <c r="AA253" s="2">
        <v>21222.100000000002</v>
      </c>
      <c r="AB253" s="2" t="s">
        <v>54</v>
      </c>
      <c r="AC253" s="2">
        <v>202325.0</v>
      </c>
      <c r="AD253" s="2">
        <v>1.0</v>
      </c>
      <c r="AE253" s="2">
        <v>21222.100000000002</v>
      </c>
      <c r="AF253" s="5">
        <v>0.0</v>
      </c>
      <c r="AI253" s="2" t="s">
        <v>337</v>
      </c>
      <c r="AJ253" s="2" t="s">
        <v>59</v>
      </c>
      <c r="AK253" s="2" t="s">
        <v>56</v>
      </c>
      <c r="AL253" s="2">
        <v>0.0</v>
      </c>
      <c r="AM253" s="2" t="s">
        <v>57</v>
      </c>
      <c r="AN253" s="2">
        <v>1.0</v>
      </c>
      <c r="AO253" s="2">
        <v>21222.100000000002</v>
      </c>
      <c r="AP253" s="2">
        <v>18294.913793103453</v>
      </c>
      <c r="AQ253" s="2">
        <v>2927.1862068965524</v>
      </c>
      <c r="BJ253" s="2">
        <v>18294.913793103453</v>
      </c>
      <c r="BK253" s="2" t="s">
        <v>50</v>
      </c>
      <c r="BL253" s="2">
        <v>2927.1862068965524</v>
      </c>
      <c r="BM253" s="2" t="s">
        <v>51</v>
      </c>
      <c r="BN253" s="2">
        <v>0.16</v>
      </c>
    </row>
    <row r="254">
      <c r="L254" s="4"/>
      <c r="M254" s="2" t="s">
        <v>48</v>
      </c>
      <c r="N254" s="2" t="s">
        <v>49</v>
      </c>
      <c r="O254" s="2">
        <v>1.0</v>
      </c>
      <c r="R254" s="2">
        <v>58750.74137931035</v>
      </c>
      <c r="S254" s="2" t="s">
        <v>50</v>
      </c>
      <c r="T254" s="2">
        <v>9400.118620689656</v>
      </c>
      <c r="U254" s="2" t="s">
        <v>51</v>
      </c>
      <c r="V254" s="2">
        <v>0.16</v>
      </c>
      <c r="W254" s="2" t="s">
        <v>338</v>
      </c>
      <c r="X254" s="2" t="s">
        <v>59</v>
      </c>
      <c r="Y254" s="2" t="s">
        <v>48</v>
      </c>
      <c r="Z254" s="2">
        <v>1.0</v>
      </c>
      <c r="AA254" s="2">
        <v>68150.86</v>
      </c>
      <c r="AB254" s="2" t="s">
        <v>54</v>
      </c>
      <c r="AC254" s="2">
        <v>202326.0</v>
      </c>
      <c r="AD254" s="2">
        <v>1.0</v>
      </c>
      <c r="AE254" s="2">
        <v>68150.86</v>
      </c>
      <c r="AF254" s="5">
        <v>0.0</v>
      </c>
      <c r="AI254" s="2" t="s">
        <v>338</v>
      </c>
      <c r="AJ254" s="2" t="s">
        <v>59</v>
      </c>
      <c r="AK254" s="2" t="s">
        <v>56</v>
      </c>
      <c r="AL254" s="2">
        <v>0.0</v>
      </c>
      <c r="AM254" s="2" t="s">
        <v>57</v>
      </c>
      <c r="AN254" s="2">
        <v>1.0</v>
      </c>
      <c r="AO254" s="2">
        <v>68150.86</v>
      </c>
      <c r="AP254" s="2">
        <v>58750.74137931035</v>
      </c>
      <c r="AQ254" s="2">
        <v>9400.118620689656</v>
      </c>
      <c r="BJ254" s="2">
        <v>58750.74137931035</v>
      </c>
      <c r="BK254" s="2" t="s">
        <v>50</v>
      </c>
      <c r="BL254" s="2">
        <v>9400.118620689656</v>
      </c>
      <c r="BM254" s="2" t="s">
        <v>51</v>
      </c>
      <c r="BN254" s="2">
        <v>0.16</v>
      </c>
    </row>
    <row r="255">
      <c r="L255" s="4"/>
      <c r="M255" s="2" t="s">
        <v>48</v>
      </c>
      <c r="N255" s="2" t="s">
        <v>49</v>
      </c>
      <c r="O255" s="2">
        <v>1.0</v>
      </c>
      <c r="R255" s="2">
        <v>470840.0862068966</v>
      </c>
      <c r="S255" s="2" t="s">
        <v>50</v>
      </c>
      <c r="T255" s="2">
        <v>75334.41379310345</v>
      </c>
      <c r="U255" s="2" t="s">
        <v>51</v>
      </c>
      <c r="V255" s="2">
        <v>0.16</v>
      </c>
      <c r="W255" s="2" t="s">
        <v>339</v>
      </c>
      <c r="X255" s="2" t="s">
        <v>59</v>
      </c>
      <c r="Y255" s="2" t="s">
        <v>48</v>
      </c>
      <c r="Z255" s="2">
        <v>1.0</v>
      </c>
      <c r="AA255" s="2">
        <v>546174.5</v>
      </c>
      <c r="AB255" s="2" t="s">
        <v>54</v>
      </c>
      <c r="AC255" s="2">
        <v>202439.0</v>
      </c>
      <c r="AD255" s="2">
        <v>1.0</v>
      </c>
      <c r="AE255" s="2">
        <v>546174.5</v>
      </c>
      <c r="AF255" s="5">
        <v>0.0</v>
      </c>
      <c r="AI255" s="2" t="s">
        <v>339</v>
      </c>
      <c r="AJ255" s="2" t="s">
        <v>59</v>
      </c>
      <c r="AK255" s="2" t="s">
        <v>56</v>
      </c>
      <c r="AL255" s="2">
        <v>0.0</v>
      </c>
      <c r="AM255" s="2" t="s">
        <v>57</v>
      </c>
      <c r="AN255" s="2">
        <v>1.0</v>
      </c>
      <c r="AO255" s="2">
        <v>546174.5</v>
      </c>
      <c r="AP255" s="2">
        <v>470840.0862068966</v>
      </c>
      <c r="AQ255" s="2">
        <v>75334.41379310345</v>
      </c>
      <c r="BJ255" s="2">
        <v>470840.0862068966</v>
      </c>
      <c r="BK255" s="2" t="s">
        <v>50</v>
      </c>
      <c r="BL255" s="2">
        <v>75334.41379310345</v>
      </c>
      <c r="BM255" s="2" t="s">
        <v>51</v>
      </c>
      <c r="BN255" s="2">
        <v>0.16</v>
      </c>
    </row>
    <row r="256">
      <c r="L256" s="4"/>
      <c r="M256" s="2" t="s">
        <v>48</v>
      </c>
      <c r="N256" s="2" t="s">
        <v>49</v>
      </c>
      <c r="O256" s="2">
        <v>1.0</v>
      </c>
      <c r="R256" s="2">
        <v>393570.2155172414</v>
      </c>
      <c r="S256" s="2" t="s">
        <v>50</v>
      </c>
      <c r="T256" s="2">
        <v>62971.23448275862</v>
      </c>
      <c r="U256" s="2" t="s">
        <v>51</v>
      </c>
      <c r="V256" s="2">
        <v>0.16</v>
      </c>
      <c r="W256" s="2" t="s">
        <v>340</v>
      </c>
      <c r="X256" s="2" t="s">
        <v>59</v>
      </c>
      <c r="Y256" s="2" t="s">
        <v>48</v>
      </c>
      <c r="Z256" s="2">
        <v>1.0</v>
      </c>
      <c r="AA256" s="2">
        <v>456541.45</v>
      </c>
      <c r="AB256" s="2" t="s">
        <v>54</v>
      </c>
      <c r="AC256" s="2">
        <v>203461.0</v>
      </c>
      <c r="AD256" s="2">
        <v>1.0</v>
      </c>
      <c r="AE256" s="2">
        <v>456541.45</v>
      </c>
      <c r="AF256" s="5">
        <v>0.0</v>
      </c>
      <c r="AI256" s="2" t="s">
        <v>340</v>
      </c>
      <c r="AJ256" s="2" t="s">
        <v>59</v>
      </c>
      <c r="AK256" s="2" t="s">
        <v>56</v>
      </c>
      <c r="AL256" s="2">
        <v>0.0</v>
      </c>
      <c r="AM256" s="2" t="s">
        <v>57</v>
      </c>
      <c r="AN256" s="2">
        <v>1.0</v>
      </c>
      <c r="AO256" s="2">
        <v>456541.45</v>
      </c>
      <c r="AP256" s="2">
        <v>393570.2155172414</v>
      </c>
      <c r="AQ256" s="2">
        <v>62971.23448275863</v>
      </c>
      <c r="BJ256" s="2">
        <v>393570.2155172414</v>
      </c>
      <c r="BK256" s="2" t="s">
        <v>50</v>
      </c>
      <c r="BL256" s="2">
        <v>62971.23448275862</v>
      </c>
      <c r="BM256" s="2" t="s">
        <v>51</v>
      </c>
      <c r="BN256" s="2">
        <v>0.16</v>
      </c>
    </row>
    <row r="257">
      <c r="L257" s="4"/>
      <c r="M257" s="2" t="s">
        <v>48</v>
      </c>
      <c r="N257" s="2" t="s">
        <v>49</v>
      </c>
      <c r="O257" s="2">
        <v>1.0</v>
      </c>
      <c r="R257" s="2">
        <v>10936.750000000002</v>
      </c>
      <c r="S257" s="2" t="s">
        <v>50</v>
      </c>
      <c r="T257" s="2">
        <v>1749.8800000000003</v>
      </c>
      <c r="U257" s="2" t="s">
        <v>51</v>
      </c>
      <c r="V257" s="2">
        <v>0.16</v>
      </c>
      <c r="W257" s="2" t="s">
        <v>341</v>
      </c>
      <c r="X257" s="2" t="s">
        <v>59</v>
      </c>
      <c r="Y257" s="2" t="s">
        <v>48</v>
      </c>
      <c r="Z257" s="2">
        <v>1.0</v>
      </c>
      <c r="AA257" s="2">
        <v>12686.630000000001</v>
      </c>
      <c r="AB257" s="2" t="s">
        <v>54</v>
      </c>
      <c r="AC257" s="2">
        <v>204105.0</v>
      </c>
      <c r="AD257" s="2">
        <v>1.0</v>
      </c>
      <c r="AE257" s="2">
        <v>12686.630000000001</v>
      </c>
      <c r="AF257" s="5">
        <v>0.0</v>
      </c>
      <c r="AI257" s="2" t="s">
        <v>341</v>
      </c>
      <c r="AJ257" s="2" t="s">
        <v>59</v>
      </c>
      <c r="AK257" s="2" t="s">
        <v>56</v>
      </c>
      <c r="AL257" s="2">
        <v>0.0</v>
      </c>
      <c r="AM257" s="2" t="s">
        <v>57</v>
      </c>
      <c r="AN257" s="2">
        <v>1.0</v>
      </c>
      <c r="AO257" s="2">
        <v>12686.630000000001</v>
      </c>
      <c r="AP257" s="2">
        <v>10936.750000000002</v>
      </c>
      <c r="AQ257" s="2">
        <v>1749.8800000000003</v>
      </c>
      <c r="BJ257" s="2">
        <v>10936.750000000002</v>
      </c>
      <c r="BK257" s="2" t="s">
        <v>50</v>
      </c>
      <c r="BL257" s="2">
        <v>1749.8800000000003</v>
      </c>
      <c r="BM257" s="2" t="s">
        <v>51</v>
      </c>
      <c r="BN257" s="2">
        <v>0.16</v>
      </c>
    </row>
    <row r="258">
      <c r="L258" s="4"/>
      <c r="M258" s="2" t="s">
        <v>48</v>
      </c>
      <c r="N258" s="2" t="s">
        <v>49</v>
      </c>
      <c r="O258" s="2">
        <v>1.0</v>
      </c>
      <c r="R258" s="2">
        <v>20130.741379310348</v>
      </c>
      <c r="S258" s="2" t="s">
        <v>50</v>
      </c>
      <c r="T258" s="2">
        <v>3220.9186206896557</v>
      </c>
      <c r="U258" s="2" t="s">
        <v>51</v>
      </c>
      <c r="V258" s="2">
        <v>0.16</v>
      </c>
      <c r="W258" s="2" t="s">
        <v>342</v>
      </c>
      <c r="X258" s="2" t="s">
        <v>59</v>
      </c>
      <c r="Y258" s="2" t="s">
        <v>48</v>
      </c>
      <c r="Z258" s="2">
        <v>1.0</v>
      </c>
      <c r="AA258" s="2">
        <v>23351.66</v>
      </c>
      <c r="AB258" s="2" t="s">
        <v>54</v>
      </c>
      <c r="AC258" s="2">
        <v>204209.0</v>
      </c>
      <c r="AD258" s="2">
        <v>1.0</v>
      </c>
      <c r="AE258" s="2">
        <v>23351.66</v>
      </c>
      <c r="AF258" s="5">
        <v>0.0</v>
      </c>
      <c r="AI258" s="2" t="s">
        <v>342</v>
      </c>
      <c r="AJ258" s="2" t="s">
        <v>59</v>
      </c>
      <c r="AK258" s="2" t="s">
        <v>56</v>
      </c>
      <c r="AL258" s="2">
        <v>0.0</v>
      </c>
      <c r="AM258" s="2" t="s">
        <v>57</v>
      </c>
      <c r="AN258" s="2">
        <v>1.0</v>
      </c>
      <c r="AO258" s="2">
        <v>23351.66</v>
      </c>
      <c r="AP258" s="2">
        <v>20130.741379310348</v>
      </c>
      <c r="AQ258" s="2">
        <v>3220.9186206896557</v>
      </c>
      <c r="BJ258" s="2">
        <v>20130.741379310348</v>
      </c>
      <c r="BK258" s="2" t="s">
        <v>50</v>
      </c>
      <c r="BL258" s="2">
        <v>3220.9186206896557</v>
      </c>
      <c r="BM258" s="2" t="s">
        <v>51</v>
      </c>
      <c r="BN258" s="2">
        <v>0.16</v>
      </c>
    </row>
    <row r="259">
      <c r="L259" s="4"/>
      <c r="M259" s="2" t="s">
        <v>48</v>
      </c>
      <c r="N259" s="2" t="s">
        <v>49</v>
      </c>
      <c r="O259" s="2">
        <v>1.0</v>
      </c>
      <c r="R259" s="2">
        <v>135838.9827586207</v>
      </c>
      <c r="S259" s="2" t="s">
        <v>50</v>
      </c>
      <c r="T259" s="2">
        <v>21734.237241379313</v>
      </c>
      <c r="U259" s="2" t="s">
        <v>51</v>
      </c>
      <c r="V259" s="2">
        <v>0.16</v>
      </c>
      <c r="W259" s="2" t="s">
        <v>343</v>
      </c>
      <c r="X259" s="2" t="s">
        <v>59</v>
      </c>
      <c r="Y259" s="2" t="s">
        <v>48</v>
      </c>
      <c r="Z259" s="2">
        <v>1.0</v>
      </c>
      <c r="AA259" s="2">
        <v>157573.22</v>
      </c>
      <c r="AB259" s="2" t="s">
        <v>54</v>
      </c>
      <c r="AC259" s="2">
        <v>204210.0</v>
      </c>
      <c r="AD259" s="2">
        <v>1.0</v>
      </c>
      <c r="AE259" s="2">
        <v>157573.22</v>
      </c>
      <c r="AF259" s="5">
        <v>0.0</v>
      </c>
      <c r="AI259" s="2" t="s">
        <v>343</v>
      </c>
      <c r="AJ259" s="2" t="s">
        <v>59</v>
      </c>
      <c r="AK259" s="2" t="s">
        <v>56</v>
      </c>
      <c r="AL259" s="2">
        <v>0.0</v>
      </c>
      <c r="AM259" s="2" t="s">
        <v>57</v>
      </c>
      <c r="AN259" s="2">
        <v>1.0</v>
      </c>
      <c r="AO259" s="2">
        <v>157573.22</v>
      </c>
      <c r="AP259" s="2">
        <v>135838.9827586207</v>
      </c>
      <c r="AQ259" s="2">
        <v>21734.237241379313</v>
      </c>
      <c r="BJ259" s="2">
        <v>135838.9827586207</v>
      </c>
      <c r="BK259" s="2" t="s">
        <v>50</v>
      </c>
      <c r="BL259" s="2">
        <v>21734.237241379313</v>
      </c>
      <c r="BM259" s="2" t="s">
        <v>51</v>
      </c>
      <c r="BN259" s="2">
        <v>0.16</v>
      </c>
    </row>
    <row r="260">
      <c r="L260" s="4"/>
      <c r="M260" s="2" t="s">
        <v>48</v>
      </c>
      <c r="N260" s="2" t="s">
        <v>49</v>
      </c>
      <c r="O260" s="2">
        <v>1.0</v>
      </c>
      <c r="R260" s="2">
        <v>12242.301724137931</v>
      </c>
      <c r="S260" s="2" t="s">
        <v>50</v>
      </c>
      <c r="T260" s="2">
        <v>1958.768275862069</v>
      </c>
      <c r="U260" s="2" t="s">
        <v>51</v>
      </c>
      <c r="V260" s="2">
        <v>0.16</v>
      </c>
      <c r="W260" s="2" t="s">
        <v>344</v>
      </c>
      <c r="X260" s="2" t="s">
        <v>59</v>
      </c>
      <c r="Y260" s="2" t="s">
        <v>48</v>
      </c>
      <c r="Z260" s="2">
        <v>1.0</v>
      </c>
      <c r="AA260" s="2">
        <v>14201.07</v>
      </c>
      <c r="AB260" s="2" t="s">
        <v>54</v>
      </c>
      <c r="AC260" s="2">
        <v>204229.0</v>
      </c>
      <c r="AD260" s="2">
        <v>1.0</v>
      </c>
      <c r="AE260" s="2">
        <v>14201.07</v>
      </c>
      <c r="AF260" s="5">
        <v>0.0</v>
      </c>
      <c r="AI260" s="2" t="s">
        <v>344</v>
      </c>
      <c r="AJ260" s="2" t="s">
        <v>59</v>
      </c>
      <c r="AK260" s="2" t="s">
        <v>56</v>
      </c>
      <c r="AL260" s="2">
        <v>0.0</v>
      </c>
      <c r="AM260" s="2" t="s">
        <v>57</v>
      </c>
      <c r="AN260" s="2">
        <v>1.0</v>
      </c>
      <c r="AO260" s="2">
        <v>14201.07</v>
      </c>
      <c r="AP260" s="2">
        <v>12242.301724137931</v>
      </c>
      <c r="AQ260" s="2">
        <v>1958.768275862069</v>
      </c>
      <c r="BJ260" s="2">
        <v>12242.301724137931</v>
      </c>
      <c r="BK260" s="2" t="s">
        <v>50</v>
      </c>
      <c r="BL260" s="2">
        <v>1958.768275862069</v>
      </c>
      <c r="BM260" s="2" t="s">
        <v>51</v>
      </c>
      <c r="BN260" s="2">
        <v>0.16</v>
      </c>
    </row>
    <row r="261">
      <c r="A261" s="1">
        <v>25.0</v>
      </c>
      <c r="B261" s="2">
        <v>601.0</v>
      </c>
      <c r="C261" s="2" t="s">
        <v>345</v>
      </c>
      <c r="D261" s="2" t="s">
        <v>346</v>
      </c>
      <c r="E261" s="2" t="s">
        <v>347</v>
      </c>
      <c r="F261" s="2" t="s">
        <v>348</v>
      </c>
      <c r="G261" s="2">
        <v>601.0</v>
      </c>
      <c r="H261" s="2">
        <v>5.50076692E8</v>
      </c>
      <c r="I261" s="2">
        <v>85344.83</v>
      </c>
      <c r="J261" s="2">
        <v>99000.0</v>
      </c>
      <c r="K261" s="2">
        <v>13655.169999999998</v>
      </c>
      <c r="L261" s="4">
        <v>44988.5</v>
      </c>
      <c r="M261" s="2" t="s">
        <v>48</v>
      </c>
      <c r="N261" s="2" t="s">
        <v>49</v>
      </c>
      <c r="O261" s="2">
        <v>1.0</v>
      </c>
      <c r="P261" s="2">
        <v>99000.0</v>
      </c>
      <c r="Q261" s="2">
        <v>99000.0</v>
      </c>
      <c r="R261" s="2">
        <v>3282.189655172414</v>
      </c>
      <c r="S261" s="2" t="s">
        <v>50</v>
      </c>
      <c r="T261" s="2">
        <v>525.1503448275862</v>
      </c>
      <c r="U261" s="2" t="s">
        <v>51</v>
      </c>
      <c r="V261" s="2">
        <v>0.16</v>
      </c>
      <c r="W261" s="2" t="s">
        <v>349</v>
      </c>
      <c r="X261" s="2" t="s">
        <v>59</v>
      </c>
      <c r="Y261" s="2" t="s">
        <v>48</v>
      </c>
      <c r="Z261" s="2">
        <v>1.0</v>
      </c>
      <c r="AA261" s="2">
        <v>3807.34</v>
      </c>
      <c r="AB261" s="2" t="s">
        <v>54</v>
      </c>
      <c r="AC261" s="2">
        <v>199840.0</v>
      </c>
      <c r="AD261" s="2">
        <v>1.0</v>
      </c>
      <c r="AE261" s="2">
        <v>3807.34</v>
      </c>
      <c r="AF261" s="5">
        <v>0.0</v>
      </c>
      <c r="AH261" s="2">
        <v>99000.0</v>
      </c>
      <c r="AI261" s="2" t="s">
        <v>349</v>
      </c>
      <c r="AJ261" s="2" t="s">
        <v>59</v>
      </c>
      <c r="AK261" s="2" t="s">
        <v>56</v>
      </c>
      <c r="AL261" s="2">
        <v>0.0</v>
      </c>
      <c r="AM261" s="2" t="s">
        <v>57</v>
      </c>
      <c r="AN261" s="2">
        <v>1.0</v>
      </c>
      <c r="AO261" s="2">
        <v>3807.34</v>
      </c>
      <c r="AP261" s="2">
        <v>3282.189655172414</v>
      </c>
      <c r="AQ261" s="2">
        <v>525.1503448275862</v>
      </c>
      <c r="AR261" s="2" t="s">
        <v>346</v>
      </c>
      <c r="AS261" s="2" t="s">
        <v>345</v>
      </c>
      <c r="AT261" s="2" t="s">
        <v>348</v>
      </c>
      <c r="AU261" s="2" t="s">
        <v>347</v>
      </c>
      <c r="BJ261" s="2">
        <v>3282.189655172414</v>
      </c>
      <c r="BK261" s="2" t="s">
        <v>50</v>
      </c>
      <c r="BL261" s="2">
        <v>525.1503448275862</v>
      </c>
      <c r="BM261" s="2" t="s">
        <v>51</v>
      </c>
      <c r="BN261" s="2">
        <v>0.16</v>
      </c>
    </row>
    <row r="262">
      <c r="L262" s="4"/>
      <c r="M262" s="2" t="s">
        <v>48</v>
      </c>
      <c r="N262" s="2" t="s">
        <v>49</v>
      </c>
      <c r="O262" s="2">
        <v>1.0</v>
      </c>
      <c r="R262" s="2">
        <v>3282.189655172414</v>
      </c>
      <c r="S262" s="2" t="s">
        <v>50</v>
      </c>
      <c r="T262" s="2">
        <v>525.1503448275862</v>
      </c>
      <c r="U262" s="2" t="s">
        <v>51</v>
      </c>
      <c r="V262" s="2">
        <v>0.16</v>
      </c>
      <c r="W262" s="2" t="s">
        <v>350</v>
      </c>
      <c r="X262" s="2" t="s">
        <v>59</v>
      </c>
      <c r="Y262" s="2" t="s">
        <v>48</v>
      </c>
      <c r="Z262" s="2">
        <v>1.0</v>
      </c>
      <c r="AA262" s="2">
        <v>3807.34</v>
      </c>
      <c r="AB262" s="2" t="s">
        <v>54</v>
      </c>
      <c r="AC262" s="2">
        <v>200268.0</v>
      </c>
      <c r="AD262" s="2">
        <v>1.0</v>
      </c>
      <c r="AE262" s="2">
        <v>3807.34</v>
      </c>
      <c r="AF262" s="5">
        <v>0.0</v>
      </c>
      <c r="AI262" s="2" t="s">
        <v>350</v>
      </c>
      <c r="AJ262" s="2" t="s">
        <v>59</v>
      </c>
      <c r="AK262" s="2" t="s">
        <v>56</v>
      </c>
      <c r="AL262" s="2">
        <v>0.0</v>
      </c>
      <c r="AM262" s="2" t="s">
        <v>57</v>
      </c>
      <c r="AN262" s="2">
        <v>1.0</v>
      </c>
      <c r="AO262" s="2">
        <v>3807.34</v>
      </c>
      <c r="AP262" s="2">
        <v>3282.189655172414</v>
      </c>
      <c r="AQ262" s="2">
        <v>525.1503448275862</v>
      </c>
      <c r="BJ262" s="2">
        <v>3282.189655172414</v>
      </c>
      <c r="BK262" s="2" t="s">
        <v>50</v>
      </c>
      <c r="BL262" s="2">
        <v>525.1503448275862</v>
      </c>
      <c r="BM262" s="2" t="s">
        <v>51</v>
      </c>
      <c r="BN262" s="2">
        <v>0.16</v>
      </c>
    </row>
    <row r="263">
      <c r="L263" s="4"/>
      <c r="M263" s="2" t="s">
        <v>48</v>
      </c>
      <c r="N263" s="2" t="s">
        <v>49</v>
      </c>
      <c r="O263" s="2">
        <v>1.0</v>
      </c>
      <c r="R263" s="2">
        <v>12429.431034482759</v>
      </c>
      <c r="S263" s="2" t="s">
        <v>50</v>
      </c>
      <c r="T263" s="2">
        <v>1988.7089655172415</v>
      </c>
      <c r="U263" s="2" t="s">
        <v>51</v>
      </c>
      <c r="V263" s="2">
        <v>0.16</v>
      </c>
      <c r="W263" s="2" t="s">
        <v>351</v>
      </c>
      <c r="X263" s="2" t="s">
        <v>59</v>
      </c>
      <c r="Y263" s="2" t="s">
        <v>48</v>
      </c>
      <c r="Z263" s="2">
        <v>1.0</v>
      </c>
      <c r="AA263" s="2">
        <v>14418.14</v>
      </c>
      <c r="AB263" s="2" t="s">
        <v>54</v>
      </c>
      <c r="AC263" s="2">
        <v>200597.0</v>
      </c>
      <c r="AD263" s="2">
        <v>1.0</v>
      </c>
      <c r="AE263" s="2">
        <v>14418.14</v>
      </c>
      <c r="AF263" s="5">
        <v>0.0</v>
      </c>
      <c r="AI263" s="2" t="s">
        <v>351</v>
      </c>
      <c r="AJ263" s="2" t="s">
        <v>59</v>
      </c>
      <c r="AK263" s="2" t="s">
        <v>56</v>
      </c>
      <c r="AL263" s="2">
        <v>0.0</v>
      </c>
      <c r="AM263" s="2" t="s">
        <v>57</v>
      </c>
      <c r="AN263" s="2">
        <v>1.0</v>
      </c>
      <c r="AO263" s="2">
        <v>14418.14</v>
      </c>
      <c r="AP263" s="2">
        <v>12429.431034482759</v>
      </c>
      <c r="AQ263" s="2">
        <v>1988.7089655172415</v>
      </c>
      <c r="BJ263" s="2">
        <v>12429.431034482759</v>
      </c>
      <c r="BK263" s="2" t="s">
        <v>50</v>
      </c>
      <c r="BL263" s="2">
        <v>1988.7089655172415</v>
      </c>
      <c r="BM263" s="2" t="s">
        <v>51</v>
      </c>
      <c r="BN263" s="2">
        <v>0.16</v>
      </c>
    </row>
    <row r="264">
      <c r="L264" s="4"/>
      <c r="M264" s="2" t="s">
        <v>48</v>
      </c>
      <c r="N264" s="2" t="s">
        <v>49</v>
      </c>
      <c r="O264" s="2">
        <v>1.0</v>
      </c>
      <c r="R264" s="2">
        <v>2407.362068965517</v>
      </c>
      <c r="S264" s="2" t="s">
        <v>50</v>
      </c>
      <c r="T264" s="2">
        <v>385.17793103448275</v>
      </c>
      <c r="U264" s="2" t="s">
        <v>51</v>
      </c>
      <c r="V264" s="2">
        <v>0.16</v>
      </c>
      <c r="W264" s="2" t="s">
        <v>352</v>
      </c>
      <c r="X264" s="2" t="s">
        <v>59</v>
      </c>
      <c r="Y264" s="2" t="s">
        <v>48</v>
      </c>
      <c r="Z264" s="2">
        <v>1.0</v>
      </c>
      <c r="AA264" s="2">
        <v>2792.54</v>
      </c>
      <c r="AB264" s="2" t="s">
        <v>54</v>
      </c>
      <c r="AC264" s="2">
        <v>201082.0</v>
      </c>
      <c r="AD264" s="2">
        <v>1.0</v>
      </c>
      <c r="AE264" s="2">
        <v>2792.54</v>
      </c>
      <c r="AF264" s="5">
        <v>0.0</v>
      </c>
      <c r="AI264" s="2" t="s">
        <v>352</v>
      </c>
      <c r="AJ264" s="2" t="s">
        <v>59</v>
      </c>
      <c r="AK264" s="2" t="s">
        <v>56</v>
      </c>
      <c r="AL264" s="2">
        <v>0.0</v>
      </c>
      <c r="AM264" s="2" t="s">
        <v>57</v>
      </c>
      <c r="AN264" s="2">
        <v>1.0</v>
      </c>
      <c r="AO264" s="2">
        <v>2792.54</v>
      </c>
      <c r="AP264" s="2">
        <v>2407.362068965517</v>
      </c>
      <c r="AQ264" s="2">
        <v>385.17793103448275</v>
      </c>
      <c r="BJ264" s="2">
        <v>2407.362068965517</v>
      </c>
      <c r="BK264" s="2" t="s">
        <v>50</v>
      </c>
      <c r="BL264" s="2">
        <v>385.17793103448275</v>
      </c>
      <c r="BM264" s="2" t="s">
        <v>51</v>
      </c>
      <c r="BN264" s="2">
        <v>0.16</v>
      </c>
    </row>
    <row r="265">
      <c r="L265" s="4"/>
      <c r="M265" s="2" t="s">
        <v>48</v>
      </c>
      <c r="N265" s="2" t="s">
        <v>49</v>
      </c>
      <c r="O265" s="2">
        <v>1.0</v>
      </c>
      <c r="R265" s="2">
        <v>12429.431034482759</v>
      </c>
      <c r="S265" s="2" t="s">
        <v>50</v>
      </c>
      <c r="T265" s="2">
        <v>1988.7089655172415</v>
      </c>
      <c r="U265" s="2" t="s">
        <v>51</v>
      </c>
      <c r="V265" s="2">
        <v>0.16</v>
      </c>
      <c r="W265" s="2" t="s">
        <v>353</v>
      </c>
      <c r="X265" s="2" t="s">
        <v>59</v>
      </c>
      <c r="Y265" s="2" t="s">
        <v>48</v>
      </c>
      <c r="Z265" s="2">
        <v>1.0</v>
      </c>
      <c r="AA265" s="2">
        <v>14418.14</v>
      </c>
      <c r="AB265" s="2" t="s">
        <v>54</v>
      </c>
      <c r="AC265" s="2">
        <v>201699.0</v>
      </c>
      <c r="AD265" s="2">
        <v>1.0</v>
      </c>
      <c r="AE265" s="2">
        <v>14418.14</v>
      </c>
      <c r="AF265" s="5">
        <v>0.0</v>
      </c>
      <c r="AI265" s="2" t="s">
        <v>353</v>
      </c>
      <c r="AJ265" s="2" t="s">
        <v>59</v>
      </c>
      <c r="AK265" s="2" t="s">
        <v>56</v>
      </c>
      <c r="AL265" s="2">
        <v>0.0</v>
      </c>
      <c r="AM265" s="2" t="s">
        <v>57</v>
      </c>
      <c r="AN265" s="2">
        <v>1.0</v>
      </c>
      <c r="AO265" s="2">
        <v>14418.14</v>
      </c>
      <c r="AP265" s="2">
        <v>12429.431034482759</v>
      </c>
      <c r="AQ265" s="2">
        <v>1988.7089655172415</v>
      </c>
      <c r="BJ265" s="2">
        <v>12429.431034482759</v>
      </c>
      <c r="BK265" s="2" t="s">
        <v>50</v>
      </c>
      <c r="BL265" s="2">
        <v>1988.7089655172415</v>
      </c>
      <c r="BM265" s="2" t="s">
        <v>51</v>
      </c>
      <c r="BN265" s="2">
        <v>0.16</v>
      </c>
    </row>
    <row r="266">
      <c r="L266" s="4"/>
      <c r="M266" s="2" t="s">
        <v>48</v>
      </c>
      <c r="N266" s="2" t="s">
        <v>49</v>
      </c>
      <c r="O266" s="2">
        <v>1.0</v>
      </c>
      <c r="R266" s="2">
        <v>10558.275862068967</v>
      </c>
      <c r="S266" s="2" t="s">
        <v>50</v>
      </c>
      <c r="T266" s="2">
        <v>1689.3241379310348</v>
      </c>
      <c r="U266" s="2" t="s">
        <v>51</v>
      </c>
      <c r="V266" s="2">
        <v>0.16</v>
      </c>
      <c r="W266" s="2" t="s">
        <v>354</v>
      </c>
      <c r="X266" s="2" t="s">
        <v>59</v>
      </c>
      <c r="Y266" s="2" t="s">
        <v>48</v>
      </c>
      <c r="Z266" s="2">
        <v>1.0</v>
      </c>
      <c r="AA266" s="2">
        <v>12247.6</v>
      </c>
      <c r="AB266" s="2" t="s">
        <v>54</v>
      </c>
      <c r="AC266" s="2">
        <v>201977.0</v>
      </c>
      <c r="AD266" s="2">
        <v>1.0</v>
      </c>
      <c r="AE266" s="2">
        <v>12247.6</v>
      </c>
      <c r="AF266" s="5">
        <v>0.0</v>
      </c>
      <c r="AI266" s="2" t="s">
        <v>354</v>
      </c>
      <c r="AJ266" s="2" t="s">
        <v>59</v>
      </c>
      <c r="AK266" s="2" t="s">
        <v>56</v>
      </c>
      <c r="AL266" s="2">
        <v>0.0</v>
      </c>
      <c r="AM266" s="2" t="s">
        <v>57</v>
      </c>
      <c r="AN266" s="2">
        <v>1.0</v>
      </c>
      <c r="AO266" s="2">
        <v>12247.6</v>
      </c>
      <c r="AP266" s="2">
        <v>10558.275862068967</v>
      </c>
      <c r="AQ266" s="2">
        <v>1689.3241379310348</v>
      </c>
      <c r="BJ266" s="2">
        <v>10558.275862068967</v>
      </c>
      <c r="BK266" s="2" t="s">
        <v>50</v>
      </c>
      <c r="BL266" s="2">
        <v>1689.3241379310348</v>
      </c>
      <c r="BM266" s="2" t="s">
        <v>51</v>
      </c>
      <c r="BN266" s="2">
        <v>0.16</v>
      </c>
    </row>
    <row r="267">
      <c r="L267" s="4"/>
      <c r="M267" s="2" t="s">
        <v>48</v>
      </c>
      <c r="N267" s="2" t="s">
        <v>49</v>
      </c>
      <c r="O267" s="2">
        <v>1.0</v>
      </c>
      <c r="R267" s="2">
        <v>17472.870689655174</v>
      </c>
      <c r="S267" s="2" t="s">
        <v>50</v>
      </c>
      <c r="T267" s="2">
        <v>2795.659310344828</v>
      </c>
      <c r="U267" s="2" t="s">
        <v>51</v>
      </c>
      <c r="V267" s="2">
        <v>0.16</v>
      </c>
      <c r="W267" s="2" t="s">
        <v>355</v>
      </c>
      <c r="X267" s="2" t="s">
        <v>59</v>
      </c>
      <c r="Y267" s="2" t="s">
        <v>48</v>
      </c>
      <c r="Z267" s="2">
        <v>1.0</v>
      </c>
      <c r="AA267" s="2">
        <v>20268.53</v>
      </c>
      <c r="AB267" s="2" t="s">
        <v>54</v>
      </c>
      <c r="AC267" s="2">
        <v>201980.0</v>
      </c>
      <c r="AD267" s="2">
        <v>1.0</v>
      </c>
      <c r="AE267" s="2">
        <v>20268.53</v>
      </c>
      <c r="AF267" s="5">
        <v>0.0</v>
      </c>
      <c r="AI267" s="2" t="s">
        <v>355</v>
      </c>
      <c r="AJ267" s="2" t="s">
        <v>59</v>
      </c>
      <c r="AK267" s="2" t="s">
        <v>56</v>
      </c>
      <c r="AL267" s="2">
        <v>0.0</v>
      </c>
      <c r="AM267" s="2" t="s">
        <v>57</v>
      </c>
      <c r="AN267" s="2">
        <v>1.0</v>
      </c>
      <c r="AO267" s="2">
        <v>20268.53</v>
      </c>
      <c r="AP267" s="2">
        <v>17472.870689655174</v>
      </c>
      <c r="AQ267" s="2">
        <v>2795.659310344828</v>
      </c>
      <c r="BJ267" s="2">
        <v>17472.870689655174</v>
      </c>
      <c r="BK267" s="2" t="s">
        <v>50</v>
      </c>
      <c r="BL267" s="2">
        <v>2795.659310344828</v>
      </c>
      <c r="BM267" s="2" t="s">
        <v>51</v>
      </c>
      <c r="BN267" s="2">
        <v>0.16</v>
      </c>
    </row>
    <row r="268">
      <c r="L268" s="4"/>
      <c r="M268" s="2" t="s">
        <v>48</v>
      </c>
      <c r="N268" s="2" t="s">
        <v>49</v>
      </c>
      <c r="O268" s="2">
        <v>1.0</v>
      </c>
      <c r="R268" s="2">
        <v>3660.431034482759</v>
      </c>
      <c r="S268" s="2" t="s">
        <v>50</v>
      </c>
      <c r="T268" s="2">
        <v>585.6689655172414</v>
      </c>
      <c r="U268" s="2" t="s">
        <v>51</v>
      </c>
      <c r="V268" s="2">
        <v>0.16</v>
      </c>
      <c r="W268" s="2" t="s">
        <v>356</v>
      </c>
      <c r="X268" s="2" t="s">
        <v>59</v>
      </c>
      <c r="Y268" s="2" t="s">
        <v>48</v>
      </c>
      <c r="Z268" s="2">
        <v>1.0</v>
      </c>
      <c r="AA268" s="2">
        <v>4246.1</v>
      </c>
      <c r="AB268" s="2" t="s">
        <v>54</v>
      </c>
      <c r="AC268" s="2">
        <v>201981.0</v>
      </c>
      <c r="AD268" s="2">
        <v>1.0</v>
      </c>
      <c r="AE268" s="2">
        <v>4246.1</v>
      </c>
      <c r="AF268" s="5">
        <v>0.0</v>
      </c>
      <c r="AI268" s="2" t="s">
        <v>356</v>
      </c>
      <c r="AJ268" s="2" t="s">
        <v>59</v>
      </c>
      <c r="AK268" s="2" t="s">
        <v>56</v>
      </c>
      <c r="AL268" s="2">
        <v>0.0</v>
      </c>
      <c r="AM268" s="2" t="s">
        <v>57</v>
      </c>
      <c r="AN268" s="2">
        <v>1.0</v>
      </c>
      <c r="AO268" s="2">
        <v>4246.1</v>
      </c>
      <c r="AP268" s="2">
        <v>3660.431034482759</v>
      </c>
      <c r="AQ268" s="2">
        <v>585.6689655172414</v>
      </c>
      <c r="BJ268" s="2">
        <v>3660.431034482759</v>
      </c>
      <c r="BK268" s="2" t="s">
        <v>50</v>
      </c>
      <c r="BL268" s="2">
        <v>585.6689655172414</v>
      </c>
      <c r="BM268" s="2" t="s">
        <v>51</v>
      </c>
      <c r="BN268" s="2">
        <v>0.16</v>
      </c>
    </row>
    <row r="269">
      <c r="L269" s="4"/>
      <c r="M269" s="2" t="s">
        <v>48</v>
      </c>
      <c r="N269" s="2" t="s">
        <v>49</v>
      </c>
      <c r="O269" s="2">
        <v>1.0</v>
      </c>
      <c r="R269" s="2">
        <v>12429.431034482759</v>
      </c>
      <c r="S269" s="2" t="s">
        <v>50</v>
      </c>
      <c r="T269" s="2">
        <v>1988.7089655172415</v>
      </c>
      <c r="U269" s="2" t="s">
        <v>51</v>
      </c>
      <c r="V269" s="2">
        <v>0.16</v>
      </c>
      <c r="W269" s="2" t="s">
        <v>357</v>
      </c>
      <c r="X269" s="2" t="s">
        <v>59</v>
      </c>
      <c r="Y269" s="2" t="s">
        <v>48</v>
      </c>
      <c r="Z269" s="2">
        <v>1.0</v>
      </c>
      <c r="AA269" s="2">
        <v>14418.14</v>
      </c>
      <c r="AB269" s="2" t="s">
        <v>54</v>
      </c>
      <c r="AC269" s="2">
        <v>201985.0</v>
      </c>
      <c r="AD269" s="2">
        <v>1.0</v>
      </c>
      <c r="AE269" s="2">
        <v>14418.14</v>
      </c>
      <c r="AF269" s="5">
        <v>0.0</v>
      </c>
      <c r="AI269" s="2" t="s">
        <v>357</v>
      </c>
      <c r="AJ269" s="2" t="s">
        <v>59</v>
      </c>
      <c r="AK269" s="2" t="s">
        <v>56</v>
      </c>
      <c r="AL269" s="2">
        <v>0.0</v>
      </c>
      <c r="AM269" s="2" t="s">
        <v>57</v>
      </c>
      <c r="AN269" s="2">
        <v>1.0</v>
      </c>
      <c r="AO269" s="2">
        <v>14418.14</v>
      </c>
      <c r="AP269" s="2">
        <v>12429.431034482759</v>
      </c>
      <c r="AQ269" s="2">
        <v>1988.7089655172415</v>
      </c>
      <c r="BJ269" s="2">
        <v>12429.431034482759</v>
      </c>
      <c r="BK269" s="2" t="s">
        <v>50</v>
      </c>
      <c r="BL269" s="2">
        <v>1988.7089655172415</v>
      </c>
      <c r="BM269" s="2" t="s">
        <v>51</v>
      </c>
      <c r="BN269" s="2">
        <v>0.16</v>
      </c>
    </row>
    <row r="270">
      <c r="L270" s="4"/>
      <c r="M270" s="2" t="s">
        <v>48</v>
      </c>
      <c r="N270" s="2" t="s">
        <v>49</v>
      </c>
      <c r="O270" s="2">
        <v>1.0</v>
      </c>
      <c r="R270" s="2">
        <v>4111.025862068966</v>
      </c>
      <c r="S270" s="2" t="s">
        <v>50</v>
      </c>
      <c r="T270" s="2">
        <v>657.7641379310345</v>
      </c>
      <c r="U270" s="2" t="s">
        <v>51</v>
      </c>
      <c r="V270" s="2">
        <v>0.16</v>
      </c>
      <c r="W270" s="2" t="s">
        <v>358</v>
      </c>
      <c r="X270" s="2" t="s">
        <v>59</v>
      </c>
      <c r="Y270" s="2" t="s">
        <v>48</v>
      </c>
      <c r="Z270" s="2">
        <v>1.0</v>
      </c>
      <c r="AA270" s="2">
        <v>4768.79</v>
      </c>
      <c r="AB270" s="2" t="s">
        <v>54</v>
      </c>
      <c r="AC270" s="2">
        <v>202033.0</v>
      </c>
      <c r="AD270" s="2">
        <v>1.0</v>
      </c>
      <c r="AE270" s="2">
        <v>4768.79</v>
      </c>
      <c r="AF270" s="5">
        <v>0.0</v>
      </c>
      <c r="AI270" s="2" t="s">
        <v>358</v>
      </c>
      <c r="AJ270" s="2" t="s">
        <v>59</v>
      </c>
      <c r="AK270" s="2" t="s">
        <v>56</v>
      </c>
      <c r="AL270" s="2">
        <v>0.0</v>
      </c>
      <c r="AM270" s="2" t="s">
        <v>57</v>
      </c>
      <c r="AN270" s="2">
        <v>1.0</v>
      </c>
      <c r="AO270" s="2">
        <v>4768.79</v>
      </c>
      <c r="AP270" s="2">
        <v>4111.025862068966</v>
      </c>
      <c r="AQ270" s="2">
        <v>657.7641379310345</v>
      </c>
      <c r="BJ270" s="2">
        <v>4111.025862068966</v>
      </c>
      <c r="BK270" s="2" t="s">
        <v>50</v>
      </c>
      <c r="BL270" s="2">
        <v>657.7641379310345</v>
      </c>
      <c r="BM270" s="2" t="s">
        <v>51</v>
      </c>
      <c r="BN270" s="2">
        <v>0.16</v>
      </c>
    </row>
    <row r="271">
      <c r="L271" s="4"/>
      <c r="M271" s="2" t="s">
        <v>48</v>
      </c>
      <c r="N271" s="2" t="s">
        <v>49</v>
      </c>
      <c r="O271" s="2">
        <v>1.0</v>
      </c>
      <c r="R271" s="2">
        <v>3282.189655172414</v>
      </c>
      <c r="S271" s="2" t="s">
        <v>50</v>
      </c>
      <c r="T271" s="2">
        <v>525.1503448275862</v>
      </c>
      <c r="U271" s="2" t="s">
        <v>51</v>
      </c>
      <c r="V271" s="2">
        <v>0.16</v>
      </c>
      <c r="W271" s="2" t="s">
        <v>359</v>
      </c>
      <c r="X271" s="2" t="s">
        <v>59</v>
      </c>
      <c r="Y271" s="2" t="s">
        <v>48</v>
      </c>
      <c r="Z271" s="2">
        <v>1.0</v>
      </c>
      <c r="AA271" s="2">
        <v>3807.34</v>
      </c>
      <c r="AB271" s="2" t="s">
        <v>54</v>
      </c>
      <c r="AC271" s="2">
        <v>204878.0</v>
      </c>
      <c r="AD271" s="2">
        <v>1.0</v>
      </c>
      <c r="AE271" s="2">
        <v>3807.34</v>
      </c>
      <c r="AF271" s="5">
        <v>0.0</v>
      </c>
      <c r="AI271" s="2" t="s">
        <v>359</v>
      </c>
      <c r="AJ271" s="2" t="s">
        <v>59</v>
      </c>
      <c r="AK271" s="2" t="s">
        <v>56</v>
      </c>
      <c r="AL271" s="2">
        <v>0.0</v>
      </c>
      <c r="AM271" s="2" t="s">
        <v>57</v>
      </c>
      <c r="AN271" s="2">
        <v>1.0</v>
      </c>
      <c r="AO271" s="2">
        <v>3807.34</v>
      </c>
      <c r="AP271" s="2">
        <v>3282.189655172414</v>
      </c>
      <c r="AQ271" s="2">
        <v>525.1503448275862</v>
      </c>
      <c r="BJ271" s="2">
        <v>3282.189655172414</v>
      </c>
      <c r="BK271" s="2" t="s">
        <v>50</v>
      </c>
      <c r="BL271" s="2">
        <v>525.1503448275862</v>
      </c>
      <c r="BM271" s="2" t="s">
        <v>51</v>
      </c>
      <c r="BN271" s="2">
        <v>0.16</v>
      </c>
    </row>
    <row r="272">
      <c r="A272" s="1">
        <v>26.0</v>
      </c>
      <c r="B272" s="2">
        <v>601.0</v>
      </c>
      <c r="C272" s="2" t="s">
        <v>345</v>
      </c>
      <c r="D272" s="2" t="s">
        <v>346</v>
      </c>
      <c r="E272" s="2" t="s">
        <v>347</v>
      </c>
      <c r="F272" s="2" t="s">
        <v>348</v>
      </c>
      <c r="G272" s="2">
        <v>601.0</v>
      </c>
      <c r="H272" s="2">
        <v>5.50076692E8</v>
      </c>
      <c r="I272" s="2">
        <v>13129.422413793105</v>
      </c>
      <c r="J272" s="2">
        <v>15230.130000000001</v>
      </c>
      <c r="K272" s="2">
        <v>2100.707586206897</v>
      </c>
      <c r="L272" s="4">
        <v>44994.5</v>
      </c>
      <c r="M272" s="2" t="s">
        <v>48</v>
      </c>
      <c r="N272" s="2" t="s">
        <v>49</v>
      </c>
      <c r="O272" s="2">
        <v>1.0</v>
      </c>
      <c r="P272" s="2">
        <v>15230.130000000001</v>
      </c>
      <c r="Q272" s="2">
        <v>15230.130000000001</v>
      </c>
      <c r="R272" s="2">
        <v>13129.422413793105</v>
      </c>
      <c r="S272" s="2" t="s">
        <v>50</v>
      </c>
      <c r="T272" s="2">
        <v>2100.707586206897</v>
      </c>
      <c r="U272" s="2" t="s">
        <v>51</v>
      </c>
      <c r="V272" s="2">
        <v>0.16</v>
      </c>
      <c r="W272" s="2" t="s">
        <v>352</v>
      </c>
      <c r="X272" s="2" t="s">
        <v>59</v>
      </c>
      <c r="Y272" s="2" t="s">
        <v>48</v>
      </c>
      <c r="Z272" s="2">
        <v>1.0</v>
      </c>
      <c r="AA272" s="2">
        <v>15230.130000000001</v>
      </c>
      <c r="AB272" s="2" t="s">
        <v>54</v>
      </c>
      <c r="AC272" s="2">
        <v>201082.0</v>
      </c>
      <c r="AD272" s="2">
        <v>1.0</v>
      </c>
      <c r="AE272" s="2">
        <v>15230.130000000001</v>
      </c>
      <c r="AF272" s="5">
        <v>0.0</v>
      </c>
      <c r="AH272" s="2">
        <v>15230.130000000001</v>
      </c>
      <c r="AI272" s="2" t="s">
        <v>352</v>
      </c>
      <c r="AJ272" s="2" t="s">
        <v>59</v>
      </c>
      <c r="AK272" s="2" t="s">
        <v>56</v>
      </c>
      <c r="AL272" s="2">
        <v>0.0</v>
      </c>
      <c r="AM272" s="2" t="s">
        <v>57</v>
      </c>
      <c r="AN272" s="2">
        <v>1.0</v>
      </c>
      <c r="AO272" s="2">
        <v>15230.130000000001</v>
      </c>
      <c r="AP272" s="2">
        <v>13129.422413793105</v>
      </c>
      <c r="AQ272" s="2">
        <v>2100.707586206897</v>
      </c>
      <c r="AR272" s="2" t="s">
        <v>346</v>
      </c>
      <c r="AS272" s="2" t="s">
        <v>345</v>
      </c>
      <c r="AT272" s="2" t="s">
        <v>348</v>
      </c>
      <c r="AU272" s="2" t="s">
        <v>347</v>
      </c>
      <c r="BJ272" s="2">
        <v>13129.422413793105</v>
      </c>
      <c r="BK272" s="2" t="s">
        <v>50</v>
      </c>
      <c r="BL272" s="2">
        <v>2100.707586206897</v>
      </c>
      <c r="BM272" s="2" t="s">
        <v>51</v>
      </c>
      <c r="BN272" s="2">
        <v>0.16</v>
      </c>
    </row>
    <row r="273">
      <c r="A273" s="1">
        <v>27.0</v>
      </c>
      <c r="B273" s="2">
        <v>601.0</v>
      </c>
      <c r="C273" s="2" t="s">
        <v>345</v>
      </c>
      <c r="D273" s="2" t="s">
        <v>346</v>
      </c>
      <c r="E273" s="2" t="s">
        <v>347</v>
      </c>
      <c r="F273" s="2" t="s">
        <v>348</v>
      </c>
      <c r="G273" s="2">
        <v>601.0</v>
      </c>
      <c r="H273" s="2">
        <v>5.50076692E8</v>
      </c>
      <c r="I273" s="2">
        <v>34482.76</v>
      </c>
      <c r="J273" s="2">
        <v>40000.0</v>
      </c>
      <c r="K273" s="2">
        <v>5517.24</v>
      </c>
      <c r="L273" s="4">
        <v>44995.5</v>
      </c>
      <c r="M273" s="2" t="s">
        <v>48</v>
      </c>
      <c r="N273" s="2" t="s">
        <v>49</v>
      </c>
      <c r="O273" s="2">
        <v>1.0</v>
      </c>
      <c r="P273" s="2">
        <v>40000.0</v>
      </c>
      <c r="Q273" s="2">
        <v>40000.0</v>
      </c>
      <c r="R273" s="2">
        <v>3282.189655172414</v>
      </c>
      <c r="S273" s="2" t="s">
        <v>50</v>
      </c>
      <c r="T273" s="2">
        <v>525.1503448275862</v>
      </c>
      <c r="U273" s="2" t="s">
        <v>51</v>
      </c>
      <c r="V273" s="2">
        <v>0.16</v>
      </c>
      <c r="W273" s="2" t="s">
        <v>350</v>
      </c>
      <c r="X273" s="2" t="s">
        <v>59</v>
      </c>
      <c r="Y273" s="2" t="s">
        <v>48</v>
      </c>
      <c r="Z273" s="2">
        <v>1.0</v>
      </c>
      <c r="AA273" s="2">
        <v>3807.34</v>
      </c>
      <c r="AB273" s="2" t="s">
        <v>54</v>
      </c>
      <c r="AC273" s="2">
        <v>200268.0</v>
      </c>
      <c r="AD273" s="2">
        <v>1.0</v>
      </c>
      <c r="AE273" s="2">
        <v>3807.34</v>
      </c>
      <c r="AF273" s="5">
        <v>0.0</v>
      </c>
      <c r="AH273" s="2">
        <v>40000.0</v>
      </c>
      <c r="AI273" s="2" t="s">
        <v>350</v>
      </c>
      <c r="AJ273" s="2" t="s">
        <v>59</v>
      </c>
      <c r="AK273" s="2" t="s">
        <v>56</v>
      </c>
      <c r="AL273" s="2">
        <v>0.0</v>
      </c>
      <c r="AM273" s="2" t="s">
        <v>57</v>
      </c>
      <c r="AN273" s="2">
        <v>1.0</v>
      </c>
      <c r="AO273" s="2">
        <v>3807.34</v>
      </c>
      <c r="AP273" s="2">
        <v>3282.189655172414</v>
      </c>
      <c r="AQ273" s="2">
        <v>525.1503448275862</v>
      </c>
      <c r="AR273" s="2" t="s">
        <v>346</v>
      </c>
      <c r="AS273" s="2" t="s">
        <v>345</v>
      </c>
      <c r="AT273" s="2" t="s">
        <v>348</v>
      </c>
      <c r="AU273" s="2" t="s">
        <v>347</v>
      </c>
      <c r="BJ273" s="2">
        <v>3282.189655172414</v>
      </c>
      <c r="BK273" s="2" t="s">
        <v>50</v>
      </c>
      <c r="BL273" s="2">
        <v>525.1503448275862</v>
      </c>
      <c r="BM273" s="2" t="s">
        <v>51</v>
      </c>
      <c r="BN273" s="2">
        <v>0.16</v>
      </c>
    </row>
    <row r="274">
      <c r="L274" s="4"/>
      <c r="M274" s="2" t="s">
        <v>48</v>
      </c>
      <c r="N274" s="2" t="s">
        <v>49</v>
      </c>
      <c r="O274" s="2">
        <v>1.0</v>
      </c>
      <c r="R274" s="2">
        <v>12429.431034482759</v>
      </c>
      <c r="S274" s="2" t="s">
        <v>50</v>
      </c>
      <c r="T274" s="2">
        <v>1988.7089655172415</v>
      </c>
      <c r="U274" s="2" t="s">
        <v>51</v>
      </c>
      <c r="V274" s="2">
        <v>0.16</v>
      </c>
      <c r="W274" s="2" t="s">
        <v>353</v>
      </c>
      <c r="X274" s="2" t="s">
        <v>59</v>
      </c>
      <c r="Y274" s="2" t="s">
        <v>48</v>
      </c>
      <c r="Z274" s="2">
        <v>1.0</v>
      </c>
      <c r="AA274" s="2">
        <v>14418.14</v>
      </c>
      <c r="AB274" s="2" t="s">
        <v>54</v>
      </c>
      <c r="AC274" s="2">
        <v>201699.0</v>
      </c>
      <c r="AD274" s="2">
        <v>1.0</v>
      </c>
      <c r="AE274" s="2">
        <v>14418.14</v>
      </c>
      <c r="AF274" s="5">
        <v>0.0</v>
      </c>
      <c r="AI274" s="2" t="s">
        <v>353</v>
      </c>
      <c r="AJ274" s="2" t="s">
        <v>59</v>
      </c>
      <c r="AK274" s="2" t="s">
        <v>56</v>
      </c>
      <c r="AL274" s="2">
        <v>0.0</v>
      </c>
      <c r="AM274" s="2" t="s">
        <v>57</v>
      </c>
      <c r="AN274" s="2">
        <v>1.0</v>
      </c>
      <c r="AO274" s="2">
        <v>14418.14</v>
      </c>
      <c r="AP274" s="2">
        <v>12429.431034482759</v>
      </c>
      <c r="AQ274" s="2">
        <v>1988.7089655172415</v>
      </c>
      <c r="BJ274" s="2">
        <v>12429.431034482759</v>
      </c>
      <c r="BK274" s="2" t="s">
        <v>50</v>
      </c>
      <c r="BL274" s="2">
        <v>1988.7089655172415</v>
      </c>
      <c r="BM274" s="2" t="s">
        <v>51</v>
      </c>
      <c r="BN274" s="2">
        <v>0.16</v>
      </c>
    </row>
    <row r="275">
      <c r="L275" s="4"/>
      <c r="M275" s="2" t="s">
        <v>48</v>
      </c>
      <c r="N275" s="2" t="s">
        <v>49</v>
      </c>
      <c r="O275" s="2">
        <v>1.0</v>
      </c>
      <c r="R275" s="2">
        <v>18771.137931034486</v>
      </c>
      <c r="S275" s="2" t="s">
        <v>50</v>
      </c>
      <c r="T275" s="2">
        <v>3003.3820689655176</v>
      </c>
      <c r="U275" s="2" t="s">
        <v>51</v>
      </c>
      <c r="V275" s="2">
        <v>0.16</v>
      </c>
      <c r="W275" s="2" t="s">
        <v>360</v>
      </c>
      <c r="X275" s="2" t="s">
        <v>59</v>
      </c>
      <c r="Y275" s="2" t="s">
        <v>48</v>
      </c>
      <c r="Z275" s="2">
        <v>1.0</v>
      </c>
      <c r="AA275" s="2">
        <v>21774.52</v>
      </c>
      <c r="AB275" s="2" t="s">
        <v>54</v>
      </c>
      <c r="AC275" s="2">
        <v>206458.0</v>
      </c>
      <c r="AD275" s="2">
        <v>1.0</v>
      </c>
      <c r="AE275" s="2">
        <v>21774.52</v>
      </c>
      <c r="AF275" s="5">
        <v>0.0</v>
      </c>
      <c r="AI275" s="2" t="s">
        <v>360</v>
      </c>
      <c r="AJ275" s="2" t="s">
        <v>59</v>
      </c>
      <c r="AK275" s="2" t="s">
        <v>56</v>
      </c>
      <c r="AL275" s="2">
        <v>0.0</v>
      </c>
      <c r="AM275" s="2" t="s">
        <v>57</v>
      </c>
      <c r="AN275" s="2">
        <v>1.0</v>
      </c>
      <c r="AO275" s="2">
        <v>21774.52</v>
      </c>
      <c r="AP275" s="2">
        <v>18771.137931034486</v>
      </c>
      <c r="AQ275" s="2">
        <v>3003.3820689655176</v>
      </c>
      <c r="BJ275" s="2">
        <v>18771.137931034486</v>
      </c>
      <c r="BK275" s="2" t="s">
        <v>50</v>
      </c>
      <c r="BL275" s="2">
        <v>3003.3820689655176</v>
      </c>
      <c r="BM275" s="2" t="s">
        <v>51</v>
      </c>
      <c r="BN275" s="2">
        <v>0.16</v>
      </c>
    </row>
    <row r="276">
      <c r="A276" s="1">
        <v>28.0</v>
      </c>
      <c r="B276" s="2">
        <v>601.0</v>
      </c>
      <c r="C276" s="2" t="s">
        <v>361</v>
      </c>
      <c r="D276" s="2" t="s">
        <v>362</v>
      </c>
      <c r="E276" s="2" t="s">
        <v>363</v>
      </c>
      <c r="F276" s="2" t="s">
        <v>364</v>
      </c>
      <c r="G276" s="2">
        <v>601.0</v>
      </c>
      <c r="H276" s="2">
        <v>5.50076995E8</v>
      </c>
      <c r="I276" s="2">
        <v>116703.96000000002</v>
      </c>
      <c r="J276" s="2">
        <v>135376.6</v>
      </c>
      <c r="K276" s="2">
        <v>18672.640000000003</v>
      </c>
      <c r="L276" s="4">
        <v>44987.5</v>
      </c>
      <c r="M276" s="2" t="s">
        <v>48</v>
      </c>
      <c r="N276" s="2" t="s">
        <v>49</v>
      </c>
      <c r="O276" s="2">
        <v>1.0</v>
      </c>
      <c r="P276" s="2">
        <v>135376.6</v>
      </c>
      <c r="Q276" s="2">
        <v>135376.6</v>
      </c>
      <c r="R276" s="2">
        <v>5570.793103448276</v>
      </c>
      <c r="S276" s="2" t="s">
        <v>50</v>
      </c>
      <c r="T276" s="2">
        <v>891.3268965517242</v>
      </c>
      <c r="U276" s="2" t="s">
        <v>51</v>
      </c>
      <c r="V276" s="2">
        <v>0.16</v>
      </c>
      <c r="W276" s="2" t="s">
        <v>365</v>
      </c>
      <c r="X276" s="2" t="s">
        <v>59</v>
      </c>
      <c r="Y276" s="2" t="s">
        <v>48</v>
      </c>
      <c r="Z276" s="2">
        <v>1.0</v>
      </c>
      <c r="AA276" s="2">
        <v>6462.12</v>
      </c>
      <c r="AB276" s="2" t="s">
        <v>54</v>
      </c>
      <c r="AC276" s="2">
        <v>195171.0</v>
      </c>
      <c r="AD276" s="2">
        <v>1.0</v>
      </c>
      <c r="AE276" s="2">
        <v>6462.12</v>
      </c>
      <c r="AF276" s="5">
        <v>0.0</v>
      </c>
      <c r="AH276" s="2">
        <v>135376.6</v>
      </c>
      <c r="AI276" s="2" t="s">
        <v>365</v>
      </c>
      <c r="AJ276" s="2" t="s">
        <v>59</v>
      </c>
      <c r="AK276" s="2" t="s">
        <v>56</v>
      </c>
      <c r="AL276" s="2">
        <v>0.0</v>
      </c>
      <c r="AM276" s="2" t="s">
        <v>57</v>
      </c>
      <c r="AN276" s="2">
        <v>1.0</v>
      </c>
      <c r="AO276" s="2">
        <v>6462.12</v>
      </c>
      <c r="AP276" s="2">
        <v>5570.793103448276</v>
      </c>
      <c r="AQ276" s="2">
        <v>891.3268965517242</v>
      </c>
      <c r="AR276" s="2" t="s">
        <v>366</v>
      </c>
      <c r="AS276" s="2" t="s">
        <v>361</v>
      </c>
      <c r="AT276" s="2" t="s">
        <v>364</v>
      </c>
      <c r="AU276" s="2" t="s">
        <v>363</v>
      </c>
      <c r="BJ276" s="2">
        <v>5570.793103448276</v>
      </c>
      <c r="BK276" s="2" t="s">
        <v>50</v>
      </c>
      <c r="BL276" s="2">
        <v>891.3268965517242</v>
      </c>
      <c r="BM276" s="2" t="s">
        <v>51</v>
      </c>
      <c r="BN276" s="2">
        <v>0.16</v>
      </c>
    </row>
    <row r="277">
      <c r="L277" s="4"/>
      <c r="M277" s="2" t="s">
        <v>48</v>
      </c>
      <c r="N277" s="2" t="s">
        <v>49</v>
      </c>
      <c r="O277" s="2">
        <v>1.0</v>
      </c>
      <c r="R277" s="2">
        <v>1905.0000000000002</v>
      </c>
      <c r="S277" s="2" t="s">
        <v>50</v>
      </c>
      <c r="T277" s="2">
        <v>304.80000000000007</v>
      </c>
      <c r="U277" s="2" t="s">
        <v>51</v>
      </c>
      <c r="V277" s="2">
        <v>0.16</v>
      </c>
      <c r="W277" s="2" t="s">
        <v>367</v>
      </c>
      <c r="X277" s="2" t="s">
        <v>59</v>
      </c>
      <c r="Y277" s="2" t="s">
        <v>48</v>
      </c>
      <c r="Z277" s="2">
        <v>1.0</v>
      </c>
      <c r="AA277" s="2">
        <v>2209.8</v>
      </c>
      <c r="AB277" s="2" t="s">
        <v>54</v>
      </c>
      <c r="AC277" s="2">
        <v>195340.0</v>
      </c>
      <c r="AD277" s="2">
        <v>1.0</v>
      </c>
      <c r="AE277" s="2">
        <v>2209.8</v>
      </c>
      <c r="AF277" s="5">
        <v>0.0</v>
      </c>
      <c r="AI277" s="2" t="s">
        <v>367</v>
      </c>
      <c r="AJ277" s="2" t="s">
        <v>59</v>
      </c>
      <c r="AK277" s="2" t="s">
        <v>56</v>
      </c>
      <c r="AL277" s="2">
        <v>0.0</v>
      </c>
      <c r="AM277" s="2" t="s">
        <v>57</v>
      </c>
      <c r="AN277" s="2">
        <v>1.0</v>
      </c>
      <c r="AO277" s="2">
        <v>2209.8</v>
      </c>
      <c r="AP277" s="2">
        <v>1905.0000000000002</v>
      </c>
      <c r="AQ277" s="2">
        <v>304.80000000000007</v>
      </c>
      <c r="BJ277" s="2">
        <v>1905.0000000000002</v>
      </c>
      <c r="BK277" s="2" t="s">
        <v>50</v>
      </c>
      <c r="BL277" s="2">
        <v>304.80000000000007</v>
      </c>
      <c r="BM277" s="2" t="s">
        <v>51</v>
      </c>
      <c r="BN277" s="2">
        <v>0.16</v>
      </c>
    </row>
    <row r="278">
      <c r="L278" s="4"/>
      <c r="M278" s="2" t="s">
        <v>48</v>
      </c>
      <c r="N278" s="2" t="s">
        <v>49</v>
      </c>
      <c r="O278" s="2">
        <v>1.0</v>
      </c>
      <c r="R278" s="2">
        <v>7755.000000000002</v>
      </c>
      <c r="S278" s="2" t="s">
        <v>50</v>
      </c>
      <c r="T278" s="2">
        <v>1240.8000000000004</v>
      </c>
      <c r="U278" s="2" t="s">
        <v>51</v>
      </c>
      <c r="V278" s="2">
        <v>0.16</v>
      </c>
      <c r="W278" s="2" t="s">
        <v>368</v>
      </c>
      <c r="X278" s="2" t="s">
        <v>59</v>
      </c>
      <c r="Y278" s="2" t="s">
        <v>48</v>
      </c>
      <c r="Z278" s="2">
        <v>1.0</v>
      </c>
      <c r="AA278" s="2">
        <v>8995.800000000001</v>
      </c>
      <c r="AB278" s="2" t="s">
        <v>54</v>
      </c>
      <c r="AC278" s="2">
        <v>198191.0</v>
      </c>
      <c r="AD278" s="2">
        <v>1.0</v>
      </c>
      <c r="AE278" s="2">
        <v>8995.800000000001</v>
      </c>
      <c r="AF278" s="5">
        <v>0.0</v>
      </c>
      <c r="AI278" s="2" t="s">
        <v>368</v>
      </c>
      <c r="AJ278" s="2" t="s">
        <v>59</v>
      </c>
      <c r="AK278" s="2" t="s">
        <v>56</v>
      </c>
      <c r="AL278" s="2">
        <v>0.0</v>
      </c>
      <c r="AM278" s="2" t="s">
        <v>57</v>
      </c>
      <c r="AN278" s="2">
        <v>1.0</v>
      </c>
      <c r="AO278" s="2">
        <v>8995.800000000001</v>
      </c>
      <c r="AP278" s="2">
        <v>7755.000000000002</v>
      </c>
      <c r="AQ278" s="2">
        <v>1240.8000000000004</v>
      </c>
      <c r="BJ278" s="2">
        <v>7755.000000000002</v>
      </c>
      <c r="BK278" s="2" t="s">
        <v>50</v>
      </c>
      <c r="BL278" s="2">
        <v>1240.8000000000004</v>
      </c>
      <c r="BM278" s="2" t="s">
        <v>51</v>
      </c>
      <c r="BN278" s="2">
        <v>0.16</v>
      </c>
    </row>
    <row r="279">
      <c r="L279" s="4"/>
      <c r="M279" s="2" t="s">
        <v>48</v>
      </c>
      <c r="N279" s="2" t="s">
        <v>49</v>
      </c>
      <c r="O279" s="2">
        <v>1.0</v>
      </c>
      <c r="R279" s="2">
        <v>20811.896551724138</v>
      </c>
      <c r="S279" s="2" t="s">
        <v>50</v>
      </c>
      <c r="T279" s="2">
        <v>3329.903448275862</v>
      </c>
      <c r="U279" s="2" t="s">
        <v>51</v>
      </c>
      <c r="V279" s="2">
        <v>0.16</v>
      </c>
      <c r="W279" s="2" t="s">
        <v>369</v>
      </c>
      <c r="X279" s="2" t="s">
        <v>59</v>
      </c>
      <c r="Y279" s="2" t="s">
        <v>48</v>
      </c>
      <c r="Z279" s="2">
        <v>1.0</v>
      </c>
      <c r="AA279" s="2">
        <v>24141.8</v>
      </c>
      <c r="AB279" s="2" t="s">
        <v>54</v>
      </c>
      <c r="AC279" s="2">
        <v>198247.0</v>
      </c>
      <c r="AD279" s="2">
        <v>1.0</v>
      </c>
      <c r="AE279" s="2">
        <v>24141.8</v>
      </c>
      <c r="AF279" s="5">
        <v>0.0</v>
      </c>
      <c r="AI279" s="2" t="s">
        <v>369</v>
      </c>
      <c r="AJ279" s="2" t="s">
        <v>59</v>
      </c>
      <c r="AK279" s="2" t="s">
        <v>56</v>
      </c>
      <c r="AL279" s="2">
        <v>0.0</v>
      </c>
      <c r="AM279" s="2" t="s">
        <v>57</v>
      </c>
      <c r="AN279" s="2">
        <v>1.0</v>
      </c>
      <c r="AO279" s="2">
        <v>24141.8</v>
      </c>
      <c r="AP279" s="2">
        <v>20811.896551724138</v>
      </c>
      <c r="AQ279" s="2">
        <v>3329.903448275862</v>
      </c>
      <c r="BJ279" s="2">
        <v>20811.896551724138</v>
      </c>
      <c r="BK279" s="2" t="s">
        <v>50</v>
      </c>
      <c r="BL279" s="2">
        <v>3329.903448275862</v>
      </c>
      <c r="BM279" s="2" t="s">
        <v>51</v>
      </c>
      <c r="BN279" s="2">
        <v>0.16</v>
      </c>
    </row>
    <row r="280">
      <c r="L280" s="4"/>
      <c r="M280" s="2" t="s">
        <v>48</v>
      </c>
      <c r="N280" s="2" t="s">
        <v>49</v>
      </c>
      <c r="O280" s="2">
        <v>1.0</v>
      </c>
      <c r="R280" s="2">
        <v>13061.206896551725</v>
      </c>
      <c r="S280" s="2" t="s">
        <v>50</v>
      </c>
      <c r="T280" s="2">
        <v>2089.793103448276</v>
      </c>
      <c r="U280" s="2" t="s">
        <v>51</v>
      </c>
      <c r="V280" s="2">
        <v>0.16</v>
      </c>
      <c r="W280" s="2" t="s">
        <v>370</v>
      </c>
      <c r="X280" s="2" t="s">
        <v>59</v>
      </c>
      <c r="Y280" s="2" t="s">
        <v>48</v>
      </c>
      <c r="Z280" s="2">
        <v>1.0</v>
      </c>
      <c r="AA280" s="2">
        <v>15151.0</v>
      </c>
      <c r="AB280" s="2" t="s">
        <v>54</v>
      </c>
      <c r="AC280" s="2">
        <v>198252.0</v>
      </c>
      <c r="AD280" s="2">
        <v>1.0</v>
      </c>
      <c r="AE280" s="2">
        <v>15151.0</v>
      </c>
      <c r="AF280" s="5">
        <v>0.0</v>
      </c>
      <c r="AI280" s="2" t="s">
        <v>370</v>
      </c>
      <c r="AJ280" s="2" t="s">
        <v>59</v>
      </c>
      <c r="AK280" s="2" t="s">
        <v>56</v>
      </c>
      <c r="AL280" s="2">
        <v>0.0</v>
      </c>
      <c r="AM280" s="2" t="s">
        <v>57</v>
      </c>
      <c r="AN280" s="2">
        <v>1.0</v>
      </c>
      <c r="AO280" s="2">
        <v>15151.0</v>
      </c>
      <c r="AP280" s="2">
        <v>13061.206896551725</v>
      </c>
      <c r="AQ280" s="2">
        <v>2089.793103448276</v>
      </c>
      <c r="BJ280" s="2">
        <v>13061.206896551725</v>
      </c>
      <c r="BK280" s="2" t="s">
        <v>50</v>
      </c>
      <c r="BL280" s="2">
        <v>2089.793103448276</v>
      </c>
      <c r="BM280" s="2" t="s">
        <v>51</v>
      </c>
      <c r="BN280" s="2">
        <v>0.16</v>
      </c>
    </row>
    <row r="281">
      <c r="L281" s="4"/>
      <c r="M281" s="2" t="s">
        <v>48</v>
      </c>
      <c r="N281" s="2" t="s">
        <v>49</v>
      </c>
      <c r="O281" s="2">
        <v>1.0</v>
      </c>
      <c r="R281" s="2">
        <v>7747.732758620691</v>
      </c>
      <c r="S281" s="2" t="s">
        <v>50</v>
      </c>
      <c r="T281" s="2">
        <v>1239.6372413793106</v>
      </c>
      <c r="U281" s="2" t="s">
        <v>51</v>
      </c>
      <c r="V281" s="2">
        <v>0.16</v>
      </c>
      <c r="W281" s="2" t="s">
        <v>371</v>
      </c>
      <c r="X281" s="2" t="s">
        <v>59</v>
      </c>
      <c r="Y281" s="2" t="s">
        <v>48</v>
      </c>
      <c r="Z281" s="2">
        <v>1.0</v>
      </c>
      <c r="AA281" s="2">
        <v>8987.37</v>
      </c>
      <c r="AB281" s="2" t="s">
        <v>54</v>
      </c>
      <c r="AC281" s="2">
        <v>198253.0</v>
      </c>
      <c r="AD281" s="2">
        <v>1.0</v>
      </c>
      <c r="AE281" s="2">
        <v>8987.37</v>
      </c>
      <c r="AF281" s="5">
        <v>0.0</v>
      </c>
      <c r="AI281" s="2" t="s">
        <v>371</v>
      </c>
      <c r="AJ281" s="2" t="s">
        <v>59</v>
      </c>
      <c r="AK281" s="2" t="s">
        <v>56</v>
      </c>
      <c r="AL281" s="2">
        <v>0.0</v>
      </c>
      <c r="AM281" s="2" t="s">
        <v>57</v>
      </c>
      <c r="AN281" s="2">
        <v>1.0</v>
      </c>
      <c r="AO281" s="2">
        <v>8987.37</v>
      </c>
      <c r="AP281" s="2">
        <v>7747.732758620691</v>
      </c>
      <c r="AQ281" s="2">
        <v>1239.6372413793106</v>
      </c>
      <c r="BJ281" s="2">
        <v>7747.732758620691</v>
      </c>
      <c r="BK281" s="2" t="s">
        <v>50</v>
      </c>
      <c r="BL281" s="2">
        <v>1239.6372413793106</v>
      </c>
      <c r="BM281" s="2" t="s">
        <v>51</v>
      </c>
      <c r="BN281" s="2">
        <v>0.16</v>
      </c>
    </row>
    <row r="282">
      <c r="L282" s="4"/>
      <c r="M282" s="2" t="s">
        <v>48</v>
      </c>
      <c r="N282" s="2" t="s">
        <v>49</v>
      </c>
      <c r="O282" s="2">
        <v>1.0</v>
      </c>
      <c r="R282" s="2">
        <v>15596.293103448277</v>
      </c>
      <c r="S282" s="2" t="s">
        <v>50</v>
      </c>
      <c r="T282" s="2">
        <v>2495.4068965517245</v>
      </c>
      <c r="U282" s="2" t="s">
        <v>51</v>
      </c>
      <c r="V282" s="2">
        <v>0.16</v>
      </c>
      <c r="W282" s="2" t="s">
        <v>372</v>
      </c>
      <c r="X282" s="2" t="s">
        <v>59</v>
      </c>
      <c r="Y282" s="2" t="s">
        <v>48</v>
      </c>
      <c r="Z282" s="2">
        <v>1.0</v>
      </c>
      <c r="AA282" s="2">
        <v>18091.7</v>
      </c>
      <c r="AB282" s="2" t="s">
        <v>54</v>
      </c>
      <c r="AC282" s="2">
        <v>198339.0</v>
      </c>
      <c r="AD282" s="2">
        <v>1.0</v>
      </c>
      <c r="AE282" s="2">
        <v>18091.7</v>
      </c>
      <c r="AF282" s="5">
        <v>0.0</v>
      </c>
      <c r="AI282" s="2" t="s">
        <v>372</v>
      </c>
      <c r="AJ282" s="2" t="s">
        <v>59</v>
      </c>
      <c r="AK282" s="2" t="s">
        <v>56</v>
      </c>
      <c r="AL282" s="2">
        <v>0.0</v>
      </c>
      <c r="AM282" s="2" t="s">
        <v>57</v>
      </c>
      <c r="AN282" s="2">
        <v>1.0</v>
      </c>
      <c r="AO282" s="2">
        <v>18091.7</v>
      </c>
      <c r="AP282" s="2">
        <v>15596.293103448277</v>
      </c>
      <c r="AQ282" s="2">
        <v>2495.4068965517245</v>
      </c>
      <c r="BJ282" s="2">
        <v>15596.293103448277</v>
      </c>
      <c r="BK282" s="2" t="s">
        <v>50</v>
      </c>
      <c r="BL282" s="2">
        <v>2495.4068965517245</v>
      </c>
      <c r="BM282" s="2" t="s">
        <v>51</v>
      </c>
      <c r="BN282" s="2">
        <v>0.16</v>
      </c>
    </row>
    <row r="283">
      <c r="L283" s="4"/>
      <c r="M283" s="2" t="s">
        <v>48</v>
      </c>
      <c r="N283" s="2" t="s">
        <v>49</v>
      </c>
      <c r="O283" s="2">
        <v>1.0</v>
      </c>
      <c r="R283" s="2">
        <v>18405.568965517243</v>
      </c>
      <c r="S283" s="2" t="s">
        <v>50</v>
      </c>
      <c r="T283" s="2">
        <v>2944.891034482759</v>
      </c>
      <c r="U283" s="2" t="s">
        <v>51</v>
      </c>
      <c r="V283" s="2">
        <v>0.16</v>
      </c>
      <c r="W283" s="2" t="s">
        <v>373</v>
      </c>
      <c r="X283" s="2" t="s">
        <v>59</v>
      </c>
      <c r="Y283" s="2" t="s">
        <v>48</v>
      </c>
      <c r="Z283" s="2">
        <v>1.0</v>
      </c>
      <c r="AA283" s="2">
        <v>21350.46</v>
      </c>
      <c r="AB283" s="2" t="s">
        <v>54</v>
      </c>
      <c r="AC283" s="2">
        <v>198340.0</v>
      </c>
      <c r="AD283" s="2">
        <v>1.0</v>
      </c>
      <c r="AE283" s="2">
        <v>21350.46</v>
      </c>
      <c r="AF283" s="5">
        <v>0.0</v>
      </c>
      <c r="AI283" s="2" t="s">
        <v>373</v>
      </c>
      <c r="AJ283" s="2" t="s">
        <v>59</v>
      </c>
      <c r="AK283" s="2" t="s">
        <v>56</v>
      </c>
      <c r="AL283" s="2">
        <v>0.0</v>
      </c>
      <c r="AM283" s="2" t="s">
        <v>57</v>
      </c>
      <c r="AN283" s="2">
        <v>1.0</v>
      </c>
      <c r="AO283" s="2">
        <v>21350.46</v>
      </c>
      <c r="AP283" s="2">
        <v>18405.568965517243</v>
      </c>
      <c r="AQ283" s="2">
        <v>2944.891034482759</v>
      </c>
      <c r="BJ283" s="2">
        <v>18405.568965517243</v>
      </c>
      <c r="BK283" s="2" t="s">
        <v>50</v>
      </c>
      <c r="BL283" s="2">
        <v>2944.891034482759</v>
      </c>
      <c r="BM283" s="2" t="s">
        <v>51</v>
      </c>
      <c r="BN283" s="2">
        <v>0.16</v>
      </c>
    </row>
    <row r="284">
      <c r="L284" s="4"/>
      <c r="M284" s="2" t="s">
        <v>48</v>
      </c>
      <c r="N284" s="2" t="s">
        <v>49</v>
      </c>
      <c r="O284" s="2">
        <v>1.0</v>
      </c>
      <c r="R284" s="2">
        <v>12798.73275862069</v>
      </c>
      <c r="S284" s="2" t="s">
        <v>50</v>
      </c>
      <c r="T284" s="2">
        <v>2047.7972413793104</v>
      </c>
      <c r="U284" s="2" t="s">
        <v>51</v>
      </c>
      <c r="V284" s="2">
        <v>0.16</v>
      </c>
      <c r="W284" s="2" t="s">
        <v>374</v>
      </c>
      <c r="X284" s="2" t="s">
        <v>59</v>
      </c>
      <c r="Y284" s="2" t="s">
        <v>48</v>
      </c>
      <c r="Z284" s="2">
        <v>1.0</v>
      </c>
      <c r="AA284" s="2">
        <v>14846.53</v>
      </c>
      <c r="AB284" s="2" t="s">
        <v>54</v>
      </c>
      <c r="AC284" s="2">
        <v>198430.0</v>
      </c>
      <c r="AD284" s="2">
        <v>1.0</v>
      </c>
      <c r="AE284" s="2">
        <v>14846.53</v>
      </c>
      <c r="AF284" s="5">
        <v>0.0</v>
      </c>
      <c r="AI284" s="2" t="s">
        <v>374</v>
      </c>
      <c r="AJ284" s="2" t="s">
        <v>59</v>
      </c>
      <c r="AK284" s="2" t="s">
        <v>56</v>
      </c>
      <c r="AL284" s="2">
        <v>0.0</v>
      </c>
      <c r="AM284" s="2" t="s">
        <v>57</v>
      </c>
      <c r="AN284" s="2">
        <v>1.0</v>
      </c>
      <c r="AO284" s="2">
        <v>14846.53</v>
      </c>
      <c r="AP284" s="2">
        <v>12798.73275862069</v>
      </c>
      <c r="AQ284" s="2">
        <v>2047.7972413793104</v>
      </c>
      <c r="BJ284" s="2">
        <v>12798.73275862069</v>
      </c>
      <c r="BK284" s="2" t="s">
        <v>50</v>
      </c>
      <c r="BL284" s="2">
        <v>2047.7972413793104</v>
      </c>
      <c r="BM284" s="2" t="s">
        <v>51</v>
      </c>
      <c r="BN284" s="2">
        <v>0.16</v>
      </c>
    </row>
    <row r="285">
      <c r="L285" s="4"/>
      <c r="M285" s="2" t="s">
        <v>48</v>
      </c>
      <c r="N285" s="2" t="s">
        <v>49</v>
      </c>
      <c r="O285" s="2">
        <v>1.0</v>
      </c>
      <c r="R285" s="2">
        <v>10801.129310344828</v>
      </c>
      <c r="S285" s="2" t="s">
        <v>50</v>
      </c>
      <c r="T285" s="2">
        <v>1728.1806896551725</v>
      </c>
      <c r="U285" s="2" t="s">
        <v>51</v>
      </c>
      <c r="V285" s="2">
        <v>0.16</v>
      </c>
      <c r="W285" s="2" t="s">
        <v>375</v>
      </c>
      <c r="X285" s="2" t="s">
        <v>59</v>
      </c>
      <c r="Y285" s="2" t="s">
        <v>48</v>
      </c>
      <c r="Z285" s="2">
        <v>1.0</v>
      </c>
      <c r="AA285" s="2">
        <v>12529.31</v>
      </c>
      <c r="AB285" s="2" t="s">
        <v>54</v>
      </c>
      <c r="AC285" s="2">
        <v>198565.0</v>
      </c>
      <c r="AD285" s="2">
        <v>1.0</v>
      </c>
      <c r="AE285" s="2">
        <v>12529.31</v>
      </c>
      <c r="AF285" s="5">
        <v>0.0</v>
      </c>
      <c r="AI285" s="2" t="s">
        <v>375</v>
      </c>
      <c r="AJ285" s="2" t="s">
        <v>59</v>
      </c>
      <c r="AK285" s="2" t="s">
        <v>56</v>
      </c>
      <c r="AL285" s="2">
        <v>0.0</v>
      </c>
      <c r="AM285" s="2" t="s">
        <v>57</v>
      </c>
      <c r="AN285" s="2">
        <v>1.0</v>
      </c>
      <c r="AO285" s="2">
        <v>12529.31</v>
      </c>
      <c r="AP285" s="2">
        <v>10801.129310344828</v>
      </c>
      <c r="AQ285" s="2">
        <v>1728.1806896551725</v>
      </c>
      <c r="BJ285" s="2">
        <v>10801.129310344828</v>
      </c>
      <c r="BK285" s="2" t="s">
        <v>50</v>
      </c>
      <c r="BL285" s="2">
        <v>1728.1806896551725</v>
      </c>
      <c r="BM285" s="2" t="s">
        <v>51</v>
      </c>
      <c r="BN285" s="2">
        <v>0.16</v>
      </c>
    </row>
    <row r="286">
      <c r="L286" s="4"/>
      <c r="M286" s="2" t="s">
        <v>48</v>
      </c>
      <c r="N286" s="2" t="s">
        <v>49</v>
      </c>
      <c r="O286" s="2">
        <v>1.0</v>
      </c>
      <c r="R286" s="2">
        <v>685.0603448275863</v>
      </c>
      <c r="S286" s="2" t="s">
        <v>50</v>
      </c>
      <c r="T286" s="2">
        <v>109.60965517241381</v>
      </c>
      <c r="U286" s="2" t="s">
        <v>51</v>
      </c>
      <c r="V286" s="2">
        <v>0.16</v>
      </c>
      <c r="W286" s="2" t="s">
        <v>376</v>
      </c>
      <c r="X286" s="2" t="s">
        <v>59</v>
      </c>
      <c r="Y286" s="2" t="s">
        <v>48</v>
      </c>
      <c r="Z286" s="2">
        <v>1.0</v>
      </c>
      <c r="AA286" s="2">
        <v>794.6700000000001</v>
      </c>
      <c r="AB286" s="2" t="s">
        <v>54</v>
      </c>
      <c r="AC286" s="2">
        <v>198871.0</v>
      </c>
      <c r="AD286" s="2">
        <v>1.0</v>
      </c>
      <c r="AE286" s="2">
        <v>794.6700000000001</v>
      </c>
      <c r="AF286" s="5">
        <v>0.0</v>
      </c>
      <c r="AI286" s="2" t="s">
        <v>376</v>
      </c>
      <c r="AJ286" s="2" t="s">
        <v>59</v>
      </c>
      <c r="AK286" s="2" t="s">
        <v>56</v>
      </c>
      <c r="AL286" s="2">
        <v>0.0</v>
      </c>
      <c r="AM286" s="2" t="s">
        <v>57</v>
      </c>
      <c r="AN286" s="2">
        <v>1.0</v>
      </c>
      <c r="AO286" s="2">
        <v>794.6700000000001</v>
      </c>
      <c r="AP286" s="2">
        <v>685.0603448275863</v>
      </c>
      <c r="AQ286" s="2">
        <v>109.60965517241381</v>
      </c>
      <c r="BJ286" s="2">
        <v>685.0603448275863</v>
      </c>
      <c r="BK286" s="2" t="s">
        <v>50</v>
      </c>
      <c r="BL286" s="2">
        <v>109.60965517241381</v>
      </c>
      <c r="BM286" s="2" t="s">
        <v>51</v>
      </c>
      <c r="BN286" s="2">
        <v>0.16</v>
      </c>
    </row>
    <row r="287">
      <c r="L287" s="4"/>
      <c r="M287" s="2" t="s">
        <v>48</v>
      </c>
      <c r="N287" s="2" t="s">
        <v>49</v>
      </c>
      <c r="O287" s="2">
        <v>1.0</v>
      </c>
      <c r="R287" s="2">
        <v>1565.5517241379312</v>
      </c>
      <c r="S287" s="2" t="s">
        <v>50</v>
      </c>
      <c r="T287" s="2">
        <v>250.488275862069</v>
      </c>
      <c r="U287" s="2" t="s">
        <v>51</v>
      </c>
      <c r="V287" s="2">
        <v>0.16</v>
      </c>
      <c r="W287" s="2" t="s">
        <v>377</v>
      </c>
      <c r="X287" s="2" t="s">
        <v>59</v>
      </c>
      <c r="Y287" s="2" t="s">
        <v>48</v>
      </c>
      <c r="Z287" s="2">
        <v>1.0</v>
      </c>
      <c r="AA287" s="2">
        <v>1816.04</v>
      </c>
      <c r="AB287" s="2" t="s">
        <v>54</v>
      </c>
      <c r="AC287" s="2">
        <v>202746.0</v>
      </c>
      <c r="AD287" s="2">
        <v>1.0</v>
      </c>
      <c r="AE287" s="2">
        <v>1816.04</v>
      </c>
      <c r="AF287" s="5">
        <v>0.0</v>
      </c>
      <c r="AI287" s="2" t="s">
        <v>377</v>
      </c>
      <c r="AJ287" s="2" t="s">
        <v>59</v>
      </c>
      <c r="AK287" s="2" t="s">
        <v>56</v>
      </c>
      <c r="AL287" s="2">
        <v>0.0</v>
      </c>
      <c r="AM287" s="2" t="s">
        <v>57</v>
      </c>
      <c r="AN287" s="2">
        <v>1.0</v>
      </c>
      <c r="AO287" s="2">
        <v>1816.04</v>
      </c>
      <c r="AP287" s="2">
        <v>1565.5517241379312</v>
      </c>
      <c r="AQ287" s="2">
        <v>250.488275862069</v>
      </c>
      <c r="BJ287" s="2">
        <v>1565.5517241379312</v>
      </c>
      <c r="BK287" s="2" t="s">
        <v>50</v>
      </c>
      <c r="BL287" s="2">
        <v>250.488275862069</v>
      </c>
      <c r="BM287" s="2" t="s">
        <v>51</v>
      </c>
      <c r="BN287" s="2">
        <v>0.16</v>
      </c>
    </row>
    <row r="288">
      <c r="A288" s="1">
        <v>29.0</v>
      </c>
      <c r="B288" s="2">
        <v>601.0</v>
      </c>
      <c r="C288" s="2" t="s">
        <v>361</v>
      </c>
      <c r="D288" s="2" t="s">
        <v>362</v>
      </c>
      <c r="E288" s="2" t="s">
        <v>363</v>
      </c>
      <c r="F288" s="2" t="s">
        <v>364</v>
      </c>
      <c r="G288" s="2">
        <v>601.0</v>
      </c>
      <c r="H288" s="2">
        <v>5.50076995E8</v>
      </c>
      <c r="I288" s="2">
        <v>84115.31</v>
      </c>
      <c r="J288" s="2">
        <v>97573.76</v>
      </c>
      <c r="K288" s="2">
        <v>13458.45</v>
      </c>
      <c r="L288" s="4">
        <v>44993.5</v>
      </c>
      <c r="M288" s="2" t="s">
        <v>48</v>
      </c>
      <c r="N288" s="2" t="s">
        <v>49</v>
      </c>
      <c r="O288" s="2">
        <v>1.0</v>
      </c>
      <c r="P288" s="2">
        <v>97573.76</v>
      </c>
      <c r="Q288" s="2">
        <v>97573.76</v>
      </c>
      <c r="R288" s="2">
        <v>3106.2327586206898</v>
      </c>
      <c r="S288" s="2" t="s">
        <v>50</v>
      </c>
      <c r="T288" s="2">
        <v>496.99724137931037</v>
      </c>
      <c r="U288" s="2" t="s">
        <v>51</v>
      </c>
      <c r="V288" s="2">
        <v>0.16</v>
      </c>
      <c r="W288" s="2" t="s">
        <v>378</v>
      </c>
      <c r="X288" s="2" t="s">
        <v>59</v>
      </c>
      <c r="Y288" s="2" t="s">
        <v>48</v>
      </c>
      <c r="Z288" s="2">
        <v>1.0</v>
      </c>
      <c r="AA288" s="2">
        <v>3603.23</v>
      </c>
      <c r="AB288" s="2" t="s">
        <v>54</v>
      </c>
      <c r="AC288" s="2">
        <v>195479.0</v>
      </c>
      <c r="AD288" s="2">
        <v>1.0</v>
      </c>
      <c r="AE288" s="2">
        <v>3603.23</v>
      </c>
      <c r="AF288" s="5">
        <v>0.0</v>
      </c>
      <c r="AH288" s="2">
        <v>97573.76</v>
      </c>
      <c r="AI288" s="2" t="s">
        <v>378</v>
      </c>
      <c r="AJ288" s="2" t="s">
        <v>59</v>
      </c>
      <c r="AK288" s="2" t="s">
        <v>56</v>
      </c>
      <c r="AL288" s="2">
        <v>0.0</v>
      </c>
      <c r="AM288" s="2" t="s">
        <v>57</v>
      </c>
      <c r="AN288" s="2">
        <v>1.0</v>
      </c>
      <c r="AO288" s="2">
        <v>3603.23</v>
      </c>
      <c r="AP288" s="2">
        <v>3106.2327586206898</v>
      </c>
      <c r="AQ288" s="2">
        <v>496.99724137931037</v>
      </c>
      <c r="AR288" s="2" t="s">
        <v>366</v>
      </c>
      <c r="AS288" s="2" t="s">
        <v>361</v>
      </c>
      <c r="AT288" s="2" t="s">
        <v>364</v>
      </c>
      <c r="AU288" s="2" t="s">
        <v>363</v>
      </c>
      <c r="BJ288" s="2">
        <v>3106.2327586206898</v>
      </c>
      <c r="BK288" s="2" t="s">
        <v>50</v>
      </c>
      <c r="BL288" s="2">
        <v>496.99724137931037</v>
      </c>
      <c r="BM288" s="2" t="s">
        <v>51</v>
      </c>
      <c r="BN288" s="2">
        <v>0.16</v>
      </c>
    </row>
    <row r="289">
      <c r="L289" s="4"/>
      <c r="M289" s="2" t="s">
        <v>48</v>
      </c>
      <c r="N289" s="2" t="s">
        <v>49</v>
      </c>
      <c r="O289" s="2">
        <v>1.0</v>
      </c>
      <c r="R289" s="2">
        <v>74557.84482758622</v>
      </c>
      <c r="S289" s="2" t="s">
        <v>50</v>
      </c>
      <c r="T289" s="2">
        <v>11929.255172413796</v>
      </c>
      <c r="U289" s="2" t="s">
        <v>51</v>
      </c>
      <c r="V289" s="2">
        <v>0.16</v>
      </c>
      <c r="W289" s="2" t="s">
        <v>379</v>
      </c>
      <c r="X289" s="2" t="s">
        <v>59</v>
      </c>
      <c r="Y289" s="2" t="s">
        <v>48</v>
      </c>
      <c r="Z289" s="2">
        <v>1.0</v>
      </c>
      <c r="AA289" s="2">
        <v>86487.1</v>
      </c>
      <c r="AB289" s="2" t="s">
        <v>54</v>
      </c>
      <c r="AC289" s="2">
        <v>198258.0</v>
      </c>
      <c r="AD289" s="2">
        <v>1.0</v>
      </c>
      <c r="AE289" s="2">
        <v>86487.1</v>
      </c>
      <c r="AF289" s="5">
        <v>0.0</v>
      </c>
      <c r="AI289" s="2" t="s">
        <v>379</v>
      </c>
      <c r="AJ289" s="2" t="s">
        <v>59</v>
      </c>
      <c r="AK289" s="2" t="s">
        <v>56</v>
      </c>
      <c r="AL289" s="2">
        <v>0.0</v>
      </c>
      <c r="AM289" s="2" t="s">
        <v>57</v>
      </c>
      <c r="AN289" s="2">
        <v>1.0</v>
      </c>
      <c r="AO289" s="2">
        <v>86487.1</v>
      </c>
      <c r="AP289" s="2">
        <v>74557.84482758622</v>
      </c>
      <c r="AQ289" s="2">
        <v>11929.255172413796</v>
      </c>
      <c r="BJ289" s="2">
        <v>74557.84482758622</v>
      </c>
      <c r="BK289" s="2" t="s">
        <v>50</v>
      </c>
      <c r="BL289" s="2">
        <v>11929.255172413796</v>
      </c>
      <c r="BM289" s="2" t="s">
        <v>51</v>
      </c>
      <c r="BN289" s="2">
        <v>0.16</v>
      </c>
    </row>
    <row r="290">
      <c r="L290" s="4"/>
      <c r="M290" s="2" t="s">
        <v>48</v>
      </c>
      <c r="N290" s="2" t="s">
        <v>49</v>
      </c>
      <c r="O290" s="2">
        <v>1.0</v>
      </c>
      <c r="R290" s="2">
        <v>67.70689655172414</v>
      </c>
      <c r="S290" s="2" t="s">
        <v>50</v>
      </c>
      <c r="T290" s="2">
        <v>10.833103448275862</v>
      </c>
      <c r="U290" s="2" t="s">
        <v>51</v>
      </c>
      <c r="V290" s="2">
        <v>0.16</v>
      </c>
      <c r="W290" s="2" t="s">
        <v>380</v>
      </c>
      <c r="X290" s="2" t="s">
        <v>59</v>
      </c>
      <c r="Y290" s="2" t="s">
        <v>48</v>
      </c>
      <c r="Z290" s="2">
        <v>1.0</v>
      </c>
      <c r="AA290" s="2">
        <v>78.54</v>
      </c>
      <c r="AB290" s="2" t="s">
        <v>54</v>
      </c>
      <c r="AC290" s="2">
        <v>198527.0</v>
      </c>
      <c r="AD290" s="2">
        <v>1.0</v>
      </c>
      <c r="AE290" s="2">
        <v>78.54</v>
      </c>
      <c r="AF290" s="5">
        <v>0.0</v>
      </c>
      <c r="AI290" s="2" t="s">
        <v>380</v>
      </c>
      <c r="AJ290" s="2" t="s">
        <v>59</v>
      </c>
      <c r="AK290" s="2" t="s">
        <v>56</v>
      </c>
      <c r="AL290" s="2">
        <v>0.0</v>
      </c>
      <c r="AM290" s="2" t="s">
        <v>57</v>
      </c>
      <c r="AN290" s="2">
        <v>1.0</v>
      </c>
      <c r="AO290" s="2">
        <v>78.54</v>
      </c>
      <c r="AP290" s="2">
        <v>67.70689655172414</v>
      </c>
      <c r="AQ290" s="2">
        <v>10.833103448275862</v>
      </c>
      <c r="BJ290" s="2">
        <v>67.70689655172414</v>
      </c>
      <c r="BK290" s="2" t="s">
        <v>50</v>
      </c>
      <c r="BL290" s="2">
        <v>10.833103448275862</v>
      </c>
      <c r="BM290" s="2" t="s">
        <v>51</v>
      </c>
      <c r="BN290" s="2">
        <v>0.16</v>
      </c>
    </row>
    <row r="291">
      <c r="L291" s="4"/>
      <c r="M291" s="2" t="s">
        <v>48</v>
      </c>
      <c r="N291" s="2" t="s">
        <v>49</v>
      </c>
      <c r="O291" s="2">
        <v>1.0</v>
      </c>
      <c r="R291" s="2">
        <v>6383.5258620689665</v>
      </c>
      <c r="S291" s="2" t="s">
        <v>50</v>
      </c>
      <c r="T291" s="2">
        <v>1021.3641379310346</v>
      </c>
      <c r="U291" s="2" t="s">
        <v>51</v>
      </c>
      <c r="V291" s="2">
        <v>0.16</v>
      </c>
      <c r="W291" s="2" t="s">
        <v>381</v>
      </c>
      <c r="X291" s="2" t="s">
        <v>59</v>
      </c>
      <c r="Y291" s="2" t="s">
        <v>48</v>
      </c>
      <c r="Z291" s="2">
        <v>1.0</v>
      </c>
      <c r="AA291" s="2">
        <v>7404.89</v>
      </c>
      <c r="AB291" s="2" t="s">
        <v>54</v>
      </c>
      <c r="AC291" s="2">
        <v>202644.0</v>
      </c>
      <c r="AD291" s="2">
        <v>1.0</v>
      </c>
      <c r="AE291" s="2">
        <v>7404.89</v>
      </c>
      <c r="AF291" s="5">
        <v>0.0</v>
      </c>
      <c r="AI291" s="2" t="s">
        <v>381</v>
      </c>
      <c r="AJ291" s="2" t="s">
        <v>59</v>
      </c>
      <c r="AK291" s="2" t="s">
        <v>56</v>
      </c>
      <c r="AL291" s="2">
        <v>0.0</v>
      </c>
      <c r="AM291" s="2" t="s">
        <v>57</v>
      </c>
      <c r="AN291" s="2">
        <v>1.0</v>
      </c>
      <c r="AO291" s="2">
        <v>7404.89</v>
      </c>
      <c r="AP291" s="2">
        <v>6383.5258620689665</v>
      </c>
      <c r="AQ291" s="2">
        <v>1021.3641379310346</v>
      </c>
      <c r="BJ291" s="2">
        <v>6383.5258620689665</v>
      </c>
      <c r="BK291" s="2" t="s">
        <v>50</v>
      </c>
      <c r="BL291" s="2">
        <v>1021.3641379310346</v>
      </c>
      <c r="BM291" s="2" t="s">
        <v>51</v>
      </c>
      <c r="BN291" s="2">
        <v>0.16</v>
      </c>
    </row>
    <row r="292">
      <c r="A292" s="1">
        <v>30.0</v>
      </c>
      <c r="B292" s="2">
        <v>601.0</v>
      </c>
      <c r="C292" s="2" t="s">
        <v>361</v>
      </c>
      <c r="D292" s="2" t="s">
        <v>362</v>
      </c>
      <c r="E292" s="2" t="s">
        <v>363</v>
      </c>
      <c r="F292" s="2" t="s">
        <v>364</v>
      </c>
      <c r="G292" s="2">
        <v>601.0</v>
      </c>
      <c r="H292" s="2">
        <v>5.50076995E8</v>
      </c>
      <c r="I292" s="2">
        <v>80525.06</v>
      </c>
      <c r="J292" s="2">
        <v>93409.07</v>
      </c>
      <c r="K292" s="2">
        <v>12884.01</v>
      </c>
      <c r="L292" s="4">
        <v>44994.5</v>
      </c>
      <c r="M292" s="2" t="s">
        <v>48</v>
      </c>
      <c r="N292" s="2" t="s">
        <v>49</v>
      </c>
      <c r="O292" s="2">
        <v>1.0</v>
      </c>
      <c r="P292" s="2">
        <v>93409.07</v>
      </c>
      <c r="Q292" s="2">
        <v>93409.07</v>
      </c>
      <c r="R292" s="2">
        <v>9576.456896551725</v>
      </c>
      <c r="S292" s="2" t="s">
        <v>50</v>
      </c>
      <c r="T292" s="2">
        <v>1532.2331034482759</v>
      </c>
      <c r="U292" s="2" t="s">
        <v>51</v>
      </c>
      <c r="V292" s="2">
        <v>0.16</v>
      </c>
      <c r="W292" s="2" t="s">
        <v>382</v>
      </c>
      <c r="X292" s="2" t="s">
        <v>59</v>
      </c>
      <c r="Y292" s="2" t="s">
        <v>48</v>
      </c>
      <c r="Z292" s="2">
        <v>1.0</v>
      </c>
      <c r="AA292" s="2">
        <v>11108.69</v>
      </c>
      <c r="AB292" s="2" t="s">
        <v>54</v>
      </c>
      <c r="AC292" s="2">
        <v>195512.0</v>
      </c>
      <c r="AD292" s="2">
        <v>1.0</v>
      </c>
      <c r="AE292" s="2">
        <v>11108.69</v>
      </c>
      <c r="AF292" s="5">
        <v>0.0</v>
      </c>
      <c r="AH292" s="2">
        <v>93409.07</v>
      </c>
      <c r="AI292" s="2" t="s">
        <v>382</v>
      </c>
      <c r="AJ292" s="2" t="s">
        <v>59</v>
      </c>
      <c r="AK292" s="2" t="s">
        <v>56</v>
      </c>
      <c r="AL292" s="2">
        <v>0.0</v>
      </c>
      <c r="AM292" s="2" t="s">
        <v>57</v>
      </c>
      <c r="AN292" s="2">
        <v>1.0</v>
      </c>
      <c r="AO292" s="2">
        <v>11108.69</v>
      </c>
      <c r="AP292" s="2">
        <v>9576.456896551725</v>
      </c>
      <c r="AQ292" s="2">
        <v>1532.2331034482759</v>
      </c>
      <c r="AR292" s="2" t="s">
        <v>366</v>
      </c>
      <c r="AS292" s="2" t="s">
        <v>361</v>
      </c>
      <c r="AT292" s="2" t="s">
        <v>364</v>
      </c>
      <c r="AU292" s="2" t="s">
        <v>363</v>
      </c>
      <c r="BJ292" s="2">
        <v>9576.456896551725</v>
      </c>
      <c r="BK292" s="2" t="s">
        <v>50</v>
      </c>
      <c r="BL292" s="2">
        <v>1532.2331034482759</v>
      </c>
      <c r="BM292" s="2" t="s">
        <v>51</v>
      </c>
      <c r="BN292" s="2">
        <v>0.16</v>
      </c>
    </row>
    <row r="293">
      <c r="L293" s="4"/>
      <c r="M293" s="2" t="s">
        <v>48</v>
      </c>
      <c r="N293" s="2" t="s">
        <v>49</v>
      </c>
      <c r="O293" s="2">
        <v>1.0</v>
      </c>
      <c r="R293" s="2">
        <v>24156.732758620692</v>
      </c>
      <c r="S293" s="2" t="s">
        <v>50</v>
      </c>
      <c r="T293" s="2">
        <v>3865.0772413793106</v>
      </c>
      <c r="U293" s="2" t="s">
        <v>51</v>
      </c>
      <c r="V293" s="2">
        <v>0.16</v>
      </c>
      <c r="W293" s="2" t="s">
        <v>383</v>
      </c>
      <c r="X293" s="2" t="s">
        <v>59</v>
      </c>
      <c r="Y293" s="2" t="s">
        <v>48</v>
      </c>
      <c r="Z293" s="2">
        <v>1.0</v>
      </c>
      <c r="AA293" s="2">
        <v>28021.81</v>
      </c>
      <c r="AB293" s="2" t="s">
        <v>54</v>
      </c>
      <c r="AC293" s="2">
        <v>197077.0</v>
      </c>
      <c r="AD293" s="2">
        <v>1.0</v>
      </c>
      <c r="AE293" s="2">
        <v>28021.81</v>
      </c>
      <c r="AF293" s="5">
        <v>0.0</v>
      </c>
      <c r="AI293" s="2" t="s">
        <v>383</v>
      </c>
      <c r="AJ293" s="2" t="s">
        <v>59</v>
      </c>
      <c r="AK293" s="2" t="s">
        <v>56</v>
      </c>
      <c r="AL293" s="2">
        <v>0.0</v>
      </c>
      <c r="AM293" s="2" t="s">
        <v>57</v>
      </c>
      <c r="AN293" s="2">
        <v>1.0</v>
      </c>
      <c r="AO293" s="2">
        <v>28021.81</v>
      </c>
      <c r="AP293" s="2">
        <v>24156.732758620692</v>
      </c>
      <c r="AQ293" s="2">
        <v>3865.0772413793106</v>
      </c>
      <c r="BJ293" s="2">
        <v>24156.732758620692</v>
      </c>
      <c r="BK293" s="2" t="s">
        <v>50</v>
      </c>
      <c r="BL293" s="2">
        <v>3865.0772413793106</v>
      </c>
      <c r="BM293" s="2" t="s">
        <v>51</v>
      </c>
      <c r="BN293" s="2">
        <v>0.16</v>
      </c>
    </row>
    <row r="294">
      <c r="L294" s="4"/>
      <c r="M294" s="2" t="s">
        <v>48</v>
      </c>
      <c r="N294" s="2" t="s">
        <v>49</v>
      </c>
      <c r="O294" s="2">
        <v>1.0</v>
      </c>
      <c r="R294" s="2">
        <v>23394.439655172413</v>
      </c>
      <c r="S294" s="2" t="s">
        <v>50</v>
      </c>
      <c r="T294" s="2">
        <v>3743.1103448275862</v>
      </c>
      <c r="U294" s="2" t="s">
        <v>51</v>
      </c>
      <c r="V294" s="2">
        <v>0.16</v>
      </c>
      <c r="W294" s="2" t="s">
        <v>384</v>
      </c>
      <c r="X294" s="2" t="s">
        <v>59</v>
      </c>
      <c r="Y294" s="2" t="s">
        <v>48</v>
      </c>
      <c r="Z294" s="2">
        <v>1.0</v>
      </c>
      <c r="AA294" s="2">
        <v>27137.55</v>
      </c>
      <c r="AB294" s="2" t="s">
        <v>54</v>
      </c>
      <c r="AC294" s="2">
        <v>198535.0</v>
      </c>
      <c r="AD294" s="2">
        <v>1.0</v>
      </c>
      <c r="AE294" s="2">
        <v>27137.55</v>
      </c>
      <c r="AF294" s="5">
        <v>0.0</v>
      </c>
      <c r="AI294" s="2" t="s">
        <v>384</v>
      </c>
      <c r="AJ294" s="2" t="s">
        <v>59</v>
      </c>
      <c r="AK294" s="2" t="s">
        <v>56</v>
      </c>
      <c r="AL294" s="2">
        <v>0.0</v>
      </c>
      <c r="AM294" s="2" t="s">
        <v>57</v>
      </c>
      <c r="AN294" s="2">
        <v>1.0</v>
      </c>
      <c r="AO294" s="2">
        <v>27137.55</v>
      </c>
      <c r="AP294" s="2">
        <v>23394.439655172413</v>
      </c>
      <c r="AQ294" s="2">
        <v>3743.1103448275862</v>
      </c>
      <c r="BJ294" s="2">
        <v>23394.439655172413</v>
      </c>
      <c r="BK294" s="2" t="s">
        <v>50</v>
      </c>
      <c r="BL294" s="2">
        <v>3743.1103448275862</v>
      </c>
      <c r="BM294" s="2" t="s">
        <v>51</v>
      </c>
      <c r="BN294" s="2">
        <v>0.16</v>
      </c>
    </row>
    <row r="295">
      <c r="L295" s="4"/>
      <c r="M295" s="2" t="s">
        <v>48</v>
      </c>
      <c r="N295" s="2" t="s">
        <v>49</v>
      </c>
      <c r="O295" s="2">
        <v>1.0</v>
      </c>
      <c r="R295" s="2">
        <v>23397.43103448276</v>
      </c>
      <c r="S295" s="2" t="s">
        <v>50</v>
      </c>
      <c r="T295" s="2">
        <v>3743.588965517242</v>
      </c>
      <c r="U295" s="2" t="s">
        <v>51</v>
      </c>
      <c r="V295" s="2">
        <v>0.16</v>
      </c>
      <c r="W295" s="2" t="s">
        <v>385</v>
      </c>
      <c r="X295" s="2" t="s">
        <v>59</v>
      </c>
      <c r="Y295" s="2" t="s">
        <v>48</v>
      </c>
      <c r="Z295" s="2">
        <v>1.0</v>
      </c>
      <c r="AA295" s="2">
        <v>27141.02</v>
      </c>
      <c r="AB295" s="2" t="s">
        <v>54</v>
      </c>
      <c r="AC295" s="2">
        <v>198632.0</v>
      </c>
      <c r="AD295" s="2">
        <v>1.0</v>
      </c>
      <c r="AE295" s="2">
        <v>27141.02</v>
      </c>
      <c r="AF295" s="5">
        <v>0.0</v>
      </c>
      <c r="AI295" s="2" t="s">
        <v>385</v>
      </c>
      <c r="AJ295" s="2" t="s">
        <v>59</v>
      </c>
      <c r="AK295" s="2" t="s">
        <v>56</v>
      </c>
      <c r="AL295" s="2">
        <v>0.0</v>
      </c>
      <c r="AM295" s="2" t="s">
        <v>57</v>
      </c>
      <c r="AN295" s="2">
        <v>1.0</v>
      </c>
      <c r="AO295" s="2">
        <v>27141.02</v>
      </c>
      <c r="AP295" s="2">
        <v>23397.43103448276</v>
      </c>
      <c r="AQ295" s="2">
        <v>3743.588965517242</v>
      </c>
      <c r="BJ295" s="2">
        <v>23397.43103448276</v>
      </c>
      <c r="BK295" s="2" t="s">
        <v>50</v>
      </c>
      <c r="BL295" s="2">
        <v>3743.588965517242</v>
      </c>
      <c r="BM295" s="2" t="s">
        <v>51</v>
      </c>
      <c r="BN295" s="2">
        <v>0.16</v>
      </c>
    </row>
    <row r="296">
      <c r="A296" s="1">
        <v>31.0</v>
      </c>
      <c r="B296" s="2">
        <v>601.0</v>
      </c>
      <c r="C296" s="2" t="s">
        <v>361</v>
      </c>
      <c r="D296" s="2" t="s">
        <v>362</v>
      </c>
      <c r="E296" s="2" t="s">
        <v>363</v>
      </c>
      <c r="F296" s="2" t="s">
        <v>364</v>
      </c>
      <c r="G296" s="2">
        <v>601.0</v>
      </c>
      <c r="H296" s="2">
        <v>5.50076995E8</v>
      </c>
      <c r="I296" s="2">
        <v>91946.76724137932</v>
      </c>
      <c r="J296" s="2">
        <v>106658.25</v>
      </c>
      <c r="K296" s="2">
        <v>14711.482758620692</v>
      </c>
      <c r="L296" s="4">
        <v>45000.5</v>
      </c>
      <c r="M296" s="2" t="s">
        <v>48</v>
      </c>
      <c r="N296" s="2" t="s">
        <v>49</v>
      </c>
      <c r="O296" s="2">
        <v>1.0</v>
      </c>
      <c r="P296" s="2">
        <v>106658.25</v>
      </c>
      <c r="Q296" s="2">
        <v>106658.25</v>
      </c>
      <c r="R296" s="2">
        <v>91946.76724137932</v>
      </c>
      <c r="S296" s="2" t="s">
        <v>50</v>
      </c>
      <c r="T296" s="2">
        <v>14711.482758620692</v>
      </c>
      <c r="U296" s="2" t="s">
        <v>51</v>
      </c>
      <c r="V296" s="2">
        <v>0.16</v>
      </c>
      <c r="W296" s="2" t="s">
        <v>386</v>
      </c>
      <c r="X296" s="2" t="s">
        <v>59</v>
      </c>
      <c r="Y296" s="2" t="s">
        <v>48</v>
      </c>
      <c r="Z296" s="2">
        <v>1.0</v>
      </c>
      <c r="AA296" s="2">
        <v>106658.25</v>
      </c>
      <c r="AB296" s="2" t="s">
        <v>54</v>
      </c>
      <c r="AC296" s="2">
        <v>198286.0</v>
      </c>
      <c r="AD296" s="2">
        <v>1.0</v>
      </c>
      <c r="AE296" s="2">
        <v>106658.25</v>
      </c>
      <c r="AF296" s="5">
        <v>0.0</v>
      </c>
      <c r="AH296" s="2">
        <v>106658.25</v>
      </c>
      <c r="AI296" s="2" t="s">
        <v>386</v>
      </c>
      <c r="AJ296" s="2" t="s">
        <v>59</v>
      </c>
      <c r="AK296" s="2" t="s">
        <v>56</v>
      </c>
      <c r="AL296" s="2">
        <v>0.0</v>
      </c>
      <c r="AM296" s="2" t="s">
        <v>57</v>
      </c>
      <c r="AN296" s="2">
        <v>1.0</v>
      </c>
      <c r="AO296" s="2">
        <v>106658.25</v>
      </c>
      <c r="AP296" s="2">
        <v>91946.76724137932</v>
      </c>
      <c r="AQ296" s="2">
        <v>14711.482758620692</v>
      </c>
      <c r="AR296" s="2" t="s">
        <v>366</v>
      </c>
      <c r="AS296" s="2" t="s">
        <v>361</v>
      </c>
      <c r="AT296" s="2" t="s">
        <v>364</v>
      </c>
      <c r="AU296" s="2" t="s">
        <v>363</v>
      </c>
      <c r="BJ296" s="2">
        <v>91946.76724137932</v>
      </c>
      <c r="BK296" s="2" t="s">
        <v>50</v>
      </c>
      <c r="BL296" s="2">
        <v>14711.482758620692</v>
      </c>
      <c r="BM296" s="2" t="s">
        <v>51</v>
      </c>
      <c r="BN296" s="2">
        <v>0.16</v>
      </c>
    </row>
    <row r="297">
      <c r="A297" s="1">
        <v>32.0</v>
      </c>
      <c r="B297" s="2">
        <v>601.0</v>
      </c>
      <c r="C297" s="2" t="s">
        <v>361</v>
      </c>
      <c r="D297" s="2" t="s">
        <v>362</v>
      </c>
      <c r="E297" s="2" t="s">
        <v>363</v>
      </c>
      <c r="F297" s="2" t="s">
        <v>364</v>
      </c>
      <c r="G297" s="2">
        <v>601.0</v>
      </c>
      <c r="H297" s="2">
        <v>5.50076995E8</v>
      </c>
      <c r="I297" s="2">
        <v>174919.59999999998</v>
      </c>
      <c r="J297" s="2">
        <v>202906.74</v>
      </c>
      <c r="K297" s="2">
        <v>27987.14</v>
      </c>
      <c r="L297" s="4">
        <v>45006.5</v>
      </c>
      <c r="M297" s="2" t="s">
        <v>48</v>
      </c>
      <c r="N297" s="2" t="s">
        <v>49</v>
      </c>
      <c r="O297" s="2">
        <v>1.0</v>
      </c>
      <c r="P297" s="2">
        <v>202906.74</v>
      </c>
      <c r="Q297" s="2">
        <v>202906.74</v>
      </c>
      <c r="R297" s="2">
        <v>8403.448275862069</v>
      </c>
      <c r="S297" s="2" t="s">
        <v>50</v>
      </c>
      <c r="T297" s="2">
        <v>1344.551724137931</v>
      </c>
      <c r="U297" s="2" t="s">
        <v>51</v>
      </c>
      <c r="V297" s="2">
        <v>0.16</v>
      </c>
      <c r="W297" s="2" t="s">
        <v>387</v>
      </c>
      <c r="X297" s="2" t="s">
        <v>59</v>
      </c>
      <c r="Y297" s="2" t="s">
        <v>48</v>
      </c>
      <c r="Z297" s="2">
        <v>1.0</v>
      </c>
      <c r="AA297" s="2">
        <v>9748.0</v>
      </c>
      <c r="AB297" s="2" t="s">
        <v>54</v>
      </c>
      <c r="AC297" s="2">
        <v>195515.0</v>
      </c>
      <c r="AD297" s="2">
        <v>1.0</v>
      </c>
      <c r="AE297" s="2">
        <v>9748.0</v>
      </c>
      <c r="AF297" s="5">
        <v>0.0</v>
      </c>
      <c r="AH297" s="2">
        <v>202906.74</v>
      </c>
      <c r="AI297" s="2" t="s">
        <v>387</v>
      </c>
      <c r="AJ297" s="2" t="s">
        <v>59</v>
      </c>
      <c r="AK297" s="2" t="s">
        <v>56</v>
      </c>
      <c r="AL297" s="2">
        <v>0.0</v>
      </c>
      <c r="AM297" s="2" t="s">
        <v>57</v>
      </c>
      <c r="AN297" s="2">
        <v>1.0</v>
      </c>
      <c r="AO297" s="2">
        <v>9748.0</v>
      </c>
      <c r="AP297" s="2">
        <v>8403.448275862069</v>
      </c>
      <c r="AQ297" s="2">
        <v>1344.551724137931</v>
      </c>
      <c r="AR297" s="2" t="s">
        <v>366</v>
      </c>
      <c r="AS297" s="2" t="s">
        <v>361</v>
      </c>
      <c r="AT297" s="2" t="s">
        <v>364</v>
      </c>
      <c r="AU297" s="2" t="s">
        <v>363</v>
      </c>
      <c r="BJ297" s="2">
        <v>8403.448275862069</v>
      </c>
      <c r="BK297" s="2" t="s">
        <v>50</v>
      </c>
      <c r="BL297" s="2">
        <v>1344.551724137931</v>
      </c>
      <c r="BM297" s="2" t="s">
        <v>51</v>
      </c>
      <c r="BN297" s="2">
        <v>0.16</v>
      </c>
    </row>
    <row r="298">
      <c r="L298" s="4"/>
      <c r="M298" s="2" t="s">
        <v>48</v>
      </c>
      <c r="N298" s="2" t="s">
        <v>49</v>
      </c>
      <c r="O298" s="2">
        <v>1.0</v>
      </c>
      <c r="R298" s="2">
        <v>23313.232758620692</v>
      </c>
      <c r="S298" s="2" t="s">
        <v>50</v>
      </c>
      <c r="T298" s="2">
        <v>3730.1172413793106</v>
      </c>
      <c r="U298" s="2" t="s">
        <v>51</v>
      </c>
      <c r="V298" s="2">
        <v>0.16</v>
      </c>
      <c r="W298" s="2" t="s">
        <v>386</v>
      </c>
      <c r="X298" s="2" t="s">
        <v>59</v>
      </c>
      <c r="Y298" s="2" t="s">
        <v>48</v>
      </c>
      <c r="Z298" s="2">
        <v>1.0</v>
      </c>
      <c r="AA298" s="2">
        <v>27043.350000000002</v>
      </c>
      <c r="AB298" s="2" t="s">
        <v>54</v>
      </c>
      <c r="AC298" s="2">
        <v>198286.0</v>
      </c>
      <c r="AD298" s="2">
        <v>1.0</v>
      </c>
      <c r="AE298" s="2">
        <v>27043.350000000002</v>
      </c>
      <c r="AF298" s="5">
        <v>0.0</v>
      </c>
      <c r="AI298" s="2" t="s">
        <v>386</v>
      </c>
      <c r="AJ298" s="2" t="s">
        <v>59</v>
      </c>
      <c r="AK298" s="2" t="s">
        <v>56</v>
      </c>
      <c r="AL298" s="2">
        <v>0.0</v>
      </c>
      <c r="AM298" s="2" t="s">
        <v>57</v>
      </c>
      <c r="AN298" s="2">
        <v>1.0</v>
      </c>
      <c r="AO298" s="2">
        <v>27043.350000000002</v>
      </c>
      <c r="AP298" s="2">
        <v>23313.232758620692</v>
      </c>
      <c r="AQ298" s="2">
        <v>3730.1172413793106</v>
      </c>
      <c r="BJ298" s="2">
        <v>23313.232758620692</v>
      </c>
      <c r="BK298" s="2" t="s">
        <v>50</v>
      </c>
      <c r="BL298" s="2">
        <v>3730.1172413793106</v>
      </c>
      <c r="BM298" s="2" t="s">
        <v>51</v>
      </c>
      <c r="BN298" s="2">
        <v>0.16</v>
      </c>
    </row>
    <row r="299">
      <c r="L299" s="4"/>
      <c r="M299" s="2" t="s">
        <v>48</v>
      </c>
      <c r="N299" s="2" t="s">
        <v>49</v>
      </c>
      <c r="O299" s="2">
        <v>1.0</v>
      </c>
      <c r="R299" s="2">
        <v>96552.37068965517</v>
      </c>
      <c r="S299" s="2" t="s">
        <v>50</v>
      </c>
      <c r="T299" s="2">
        <v>15448.379310344828</v>
      </c>
      <c r="U299" s="2" t="s">
        <v>51</v>
      </c>
      <c r="V299" s="2">
        <v>0.16</v>
      </c>
      <c r="W299" s="2" t="s">
        <v>388</v>
      </c>
      <c r="X299" s="2" t="s">
        <v>59</v>
      </c>
      <c r="Y299" s="2" t="s">
        <v>48</v>
      </c>
      <c r="Z299" s="2">
        <v>1.0</v>
      </c>
      <c r="AA299" s="2">
        <v>112000.75</v>
      </c>
      <c r="AB299" s="2" t="s">
        <v>54</v>
      </c>
      <c r="AC299" s="2">
        <v>198707.0</v>
      </c>
      <c r="AD299" s="2">
        <v>1.0</v>
      </c>
      <c r="AE299" s="2">
        <v>112000.75</v>
      </c>
      <c r="AF299" s="5">
        <v>0.0</v>
      </c>
      <c r="AI299" s="2" t="s">
        <v>388</v>
      </c>
      <c r="AJ299" s="2" t="s">
        <v>59</v>
      </c>
      <c r="AK299" s="2" t="s">
        <v>56</v>
      </c>
      <c r="AL299" s="2">
        <v>0.0</v>
      </c>
      <c r="AM299" s="2" t="s">
        <v>57</v>
      </c>
      <c r="AN299" s="2">
        <v>1.0</v>
      </c>
      <c r="AO299" s="2">
        <v>112000.75</v>
      </c>
      <c r="AP299" s="2">
        <v>96552.37068965517</v>
      </c>
      <c r="AQ299" s="2">
        <v>15448.379310344828</v>
      </c>
      <c r="BJ299" s="2">
        <v>96552.37068965517</v>
      </c>
      <c r="BK299" s="2" t="s">
        <v>50</v>
      </c>
      <c r="BL299" s="2">
        <v>15448.379310344828</v>
      </c>
      <c r="BM299" s="2" t="s">
        <v>51</v>
      </c>
      <c r="BN299" s="2">
        <v>0.16</v>
      </c>
    </row>
    <row r="300">
      <c r="L300" s="4"/>
      <c r="M300" s="2" t="s">
        <v>48</v>
      </c>
      <c r="N300" s="2" t="s">
        <v>49</v>
      </c>
      <c r="O300" s="2">
        <v>1.0</v>
      </c>
      <c r="R300" s="2">
        <v>31445.83620689655</v>
      </c>
      <c r="S300" s="2" t="s">
        <v>50</v>
      </c>
      <c r="T300" s="2">
        <v>5031.333793103448</v>
      </c>
      <c r="U300" s="2" t="s">
        <v>51</v>
      </c>
      <c r="V300" s="2">
        <v>0.16</v>
      </c>
      <c r="W300" s="2" t="s">
        <v>389</v>
      </c>
      <c r="X300" s="2" t="s">
        <v>59</v>
      </c>
      <c r="Y300" s="2" t="s">
        <v>48</v>
      </c>
      <c r="Z300" s="2">
        <v>1.0</v>
      </c>
      <c r="AA300" s="2">
        <v>36477.17</v>
      </c>
      <c r="AB300" s="2" t="s">
        <v>54</v>
      </c>
      <c r="AC300" s="2">
        <v>198713.0</v>
      </c>
      <c r="AD300" s="2">
        <v>1.0</v>
      </c>
      <c r="AE300" s="2">
        <v>36477.17</v>
      </c>
      <c r="AF300" s="5">
        <v>0.0</v>
      </c>
      <c r="AI300" s="2" t="s">
        <v>389</v>
      </c>
      <c r="AJ300" s="2" t="s">
        <v>59</v>
      </c>
      <c r="AK300" s="2" t="s">
        <v>56</v>
      </c>
      <c r="AL300" s="2">
        <v>0.0</v>
      </c>
      <c r="AM300" s="2" t="s">
        <v>57</v>
      </c>
      <c r="AN300" s="2">
        <v>1.0</v>
      </c>
      <c r="AO300" s="2">
        <v>36477.17</v>
      </c>
      <c r="AP300" s="2">
        <v>31445.83620689655</v>
      </c>
      <c r="AQ300" s="2">
        <v>5031.333793103448</v>
      </c>
      <c r="BJ300" s="2">
        <v>31445.83620689655</v>
      </c>
      <c r="BK300" s="2" t="s">
        <v>50</v>
      </c>
      <c r="BL300" s="2">
        <v>5031.333793103448</v>
      </c>
      <c r="BM300" s="2" t="s">
        <v>51</v>
      </c>
      <c r="BN300" s="2">
        <v>0.16</v>
      </c>
    </row>
    <row r="301">
      <c r="L301" s="4"/>
      <c r="M301" s="2" t="s">
        <v>48</v>
      </c>
      <c r="N301" s="2" t="s">
        <v>49</v>
      </c>
      <c r="O301" s="2">
        <v>1.0</v>
      </c>
      <c r="R301" s="2">
        <v>8035.0344827586205</v>
      </c>
      <c r="S301" s="2" t="s">
        <v>50</v>
      </c>
      <c r="T301" s="2">
        <v>1285.6055172413794</v>
      </c>
      <c r="U301" s="2" t="s">
        <v>51</v>
      </c>
      <c r="V301" s="2">
        <v>0.16</v>
      </c>
      <c r="W301" s="2" t="s">
        <v>390</v>
      </c>
      <c r="X301" s="2" t="s">
        <v>59</v>
      </c>
      <c r="Y301" s="2" t="s">
        <v>48</v>
      </c>
      <c r="Z301" s="2">
        <v>1.0</v>
      </c>
      <c r="AA301" s="2">
        <v>9320.64</v>
      </c>
      <c r="AB301" s="2" t="s">
        <v>54</v>
      </c>
      <c r="AC301" s="2">
        <v>198868.0</v>
      </c>
      <c r="AD301" s="2">
        <v>1.0</v>
      </c>
      <c r="AE301" s="2">
        <v>9320.64</v>
      </c>
      <c r="AF301" s="5">
        <v>0.0</v>
      </c>
      <c r="AI301" s="2" t="s">
        <v>390</v>
      </c>
      <c r="AJ301" s="2" t="s">
        <v>59</v>
      </c>
      <c r="AK301" s="2" t="s">
        <v>56</v>
      </c>
      <c r="AL301" s="2">
        <v>0.0</v>
      </c>
      <c r="AM301" s="2" t="s">
        <v>57</v>
      </c>
      <c r="AN301" s="2">
        <v>1.0</v>
      </c>
      <c r="AO301" s="2">
        <v>9320.64</v>
      </c>
      <c r="AP301" s="2">
        <v>8035.0344827586205</v>
      </c>
      <c r="AQ301" s="2">
        <v>1285.6055172413794</v>
      </c>
      <c r="BJ301" s="2">
        <v>8035.0344827586205</v>
      </c>
      <c r="BK301" s="2" t="s">
        <v>50</v>
      </c>
      <c r="BL301" s="2">
        <v>1285.6055172413794</v>
      </c>
      <c r="BM301" s="2" t="s">
        <v>51</v>
      </c>
      <c r="BN301" s="2">
        <v>0.16</v>
      </c>
    </row>
    <row r="302">
      <c r="L302" s="4"/>
      <c r="M302" s="2" t="s">
        <v>48</v>
      </c>
      <c r="N302" s="2" t="s">
        <v>49</v>
      </c>
      <c r="O302" s="2">
        <v>1.0</v>
      </c>
      <c r="R302" s="2">
        <v>7169.681034482759</v>
      </c>
      <c r="S302" s="2" t="s">
        <v>50</v>
      </c>
      <c r="T302" s="2">
        <v>1147.1489655172415</v>
      </c>
      <c r="U302" s="2" t="s">
        <v>51</v>
      </c>
      <c r="V302" s="2">
        <v>0.16</v>
      </c>
      <c r="W302" s="2" t="s">
        <v>391</v>
      </c>
      <c r="X302" s="2" t="s">
        <v>59</v>
      </c>
      <c r="Y302" s="2" t="s">
        <v>48</v>
      </c>
      <c r="Z302" s="2">
        <v>1.0</v>
      </c>
      <c r="AA302" s="2">
        <v>8316.83</v>
      </c>
      <c r="AB302" s="2" t="s">
        <v>54</v>
      </c>
      <c r="AC302" s="2">
        <v>200203.0</v>
      </c>
      <c r="AD302" s="2">
        <v>1.0</v>
      </c>
      <c r="AE302" s="2">
        <v>8316.83</v>
      </c>
      <c r="AF302" s="5">
        <v>0.0</v>
      </c>
      <c r="AI302" s="2" t="s">
        <v>391</v>
      </c>
      <c r="AJ302" s="2" t="s">
        <v>59</v>
      </c>
      <c r="AK302" s="2" t="s">
        <v>56</v>
      </c>
      <c r="AL302" s="2">
        <v>0.0</v>
      </c>
      <c r="AM302" s="2" t="s">
        <v>57</v>
      </c>
      <c r="AN302" s="2">
        <v>1.0</v>
      </c>
      <c r="AO302" s="2">
        <v>8316.83</v>
      </c>
      <c r="AP302" s="2">
        <v>7169.681034482759</v>
      </c>
      <c r="AQ302" s="2">
        <v>1147.1489655172415</v>
      </c>
      <c r="BJ302" s="2">
        <v>7169.681034482759</v>
      </c>
      <c r="BK302" s="2" t="s">
        <v>50</v>
      </c>
      <c r="BL302" s="2">
        <v>1147.1489655172415</v>
      </c>
      <c r="BM302" s="2" t="s">
        <v>51</v>
      </c>
      <c r="BN302" s="2">
        <v>0.16</v>
      </c>
    </row>
    <row r="303">
      <c r="A303" s="1">
        <v>33.0</v>
      </c>
      <c r="B303" s="2">
        <v>601.0</v>
      </c>
      <c r="C303" s="2" t="s">
        <v>361</v>
      </c>
      <c r="D303" s="2" t="s">
        <v>362</v>
      </c>
      <c r="E303" s="2" t="s">
        <v>363</v>
      </c>
      <c r="F303" s="2" t="s">
        <v>364</v>
      </c>
      <c r="G303" s="2">
        <v>601.0</v>
      </c>
      <c r="H303" s="2">
        <v>5.50076995E8</v>
      </c>
      <c r="I303" s="2">
        <v>67104.09</v>
      </c>
      <c r="J303" s="2">
        <v>77840.75</v>
      </c>
      <c r="K303" s="2">
        <v>10736.659999999998</v>
      </c>
      <c r="L303" s="4">
        <v>45013.5</v>
      </c>
      <c r="M303" s="2" t="s">
        <v>48</v>
      </c>
      <c r="N303" s="2" t="s">
        <v>49</v>
      </c>
      <c r="O303" s="2">
        <v>1.0</v>
      </c>
      <c r="P303" s="2">
        <v>77840.75</v>
      </c>
      <c r="Q303" s="2">
        <v>77840.75</v>
      </c>
      <c r="R303" s="2">
        <v>19152.91379310345</v>
      </c>
      <c r="S303" s="2" t="s">
        <v>50</v>
      </c>
      <c r="T303" s="2">
        <v>3064.4662068965517</v>
      </c>
      <c r="U303" s="2" t="s">
        <v>51</v>
      </c>
      <c r="V303" s="2">
        <v>0.16</v>
      </c>
      <c r="W303" s="2" t="s">
        <v>392</v>
      </c>
      <c r="X303" s="2" t="s">
        <v>59</v>
      </c>
      <c r="Y303" s="2" t="s">
        <v>48</v>
      </c>
      <c r="Z303" s="2">
        <v>1.0</v>
      </c>
      <c r="AA303" s="2">
        <v>22217.38</v>
      </c>
      <c r="AB303" s="2" t="s">
        <v>54</v>
      </c>
      <c r="AC303" s="2">
        <v>195967.0</v>
      </c>
      <c r="AD303" s="2">
        <v>1.0</v>
      </c>
      <c r="AE303" s="2">
        <v>22217.38</v>
      </c>
      <c r="AF303" s="5">
        <v>0.0</v>
      </c>
      <c r="AH303" s="2">
        <v>77840.75</v>
      </c>
      <c r="AI303" s="2" t="s">
        <v>392</v>
      </c>
      <c r="AJ303" s="2" t="s">
        <v>59</v>
      </c>
      <c r="AK303" s="2" t="s">
        <v>56</v>
      </c>
      <c r="AL303" s="2">
        <v>0.0</v>
      </c>
      <c r="AM303" s="2" t="s">
        <v>57</v>
      </c>
      <c r="AN303" s="2">
        <v>1.0</v>
      </c>
      <c r="AO303" s="2">
        <v>22217.38</v>
      </c>
      <c r="AP303" s="2">
        <v>19152.91379310345</v>
      </c>
      <c r="AQ303" s="2">
        <v>3064.4662068965517</v>
      </c>
      <c r="AR303" s="2" t="s">
        <v>366</v>
      </c>
      <c r="AS303" s="2" t="s">
        <v>361</v>
      </c>
      <c r="AT303" s="2" t="s">
        <v>364</v>
      </c>
      <c r="AU303" s="2" t="s">
        <v>363</v>
      </c>
      <c r="BJ303" s="2">
        <v>19152.91379310345</v>
      </c>
      <c r="BK303" s="2" t="s">
        <v>50</v>
      </c>
      <c r="BL303" s="2">
        <v>3064.4662068965517</v>
      </c>
      <c r="BM303" s="2" t="s">
        <v>51</v>
      </c>
      <c r="BN303" s="2">
        <v>0.16</v>
      </c>
    </row>
    <row r="304">
      <c r="L304" s="4"/>
      <c r="M304" s="2" t="s">
        <v>48</v>
      </c>
      <c r="N304" s="2" t="s">
        <v>49</v>
      </c>
      <c r="O304" s="2">
        <v>1.0</v>
      </c>
      <c r="R304" s="2">
        <v>2530.439655172414</v>
      </c>
      <c r="S304" s="2" t="s">
        <v>50</v>
      </c>
      <c r="T304" s="2">
        <v>404.8703448275862</v>
      </c>
      <c r="U304" s="2" t="s">
        <v>51</v>
      </c>
      <c r="V304" s="2">
        <v>0.16</v>
      </c>
      <c r="W304" s="2" t="s">
        <v>393</v>
      </c>
      <c r="X304" s="2" t="s">
        <v>59</v>
      </c>
      <c r="Y304" s="2" t="s">
        <v>48</v>
      </c>
      <c r="Z304" s="2">
        <v>1.0</v>
      </c>
      <c r="AA304" s="2">
        <v>2935.31</v>
      </c>
      <c r="AB304" s="2" t="s">
        <v>54</v>
      </c>
      <c r="AC304" s="2">
        <v>197503.0</v>
      </c>
      <c r="AD304" s="2">
        <v>1.0</v>
      </c>
      <c r="AE304" s="2">
        <v>2935.31</v>
      </c>
      <c r="AF304" s="5">
        <v>0.0</v>
      </c>
      <c r="AI304" s="2" t="s">
        <v>393</v>
      </c>
      <c r="AJ304" s="2" t="s">
        <v>59</v>
      </c>
      <c r="AK304" s="2" t="s">
        <v>56</v>
      </c>
      <c r="AL304" s="2">
        <v>0.0</v>
      </c>
      <c r="AM304" s="2" t="s">
        <v>57</v>
      </c>
      <c r="AN304" s="2">
        <v>1.0</v>
      </c>
      <c r="AO304" s="2">
        <v>2935.31</v>
      </c>
      <c r="AP304" s="2">
        <v>2530.439655172414</v>
      </c>
      <c r="AQ304" s="2">
        <v>404.8703448275862</v>
      </c>
      <c r="BJ304" s="2">
        <v>2530.439655172414</v>
      </c>
      <c r="BK304" s="2" t="s">
        <v>50</v>
      </c>
      <c r="BL304" s="2">
        <v>404.8703448275862</v>
      </c>
      <c r="BM304" s="2" t="s">
        <v>51</v>
      </c>
      <c r="BN304" s="2">
        <v>0.16</v>
      </c>
    </row>
    <row r="305">
      <c r="L305" s="4"/>
      <c r="M305" s="2" t="s">
        <v>48</v>
      </c>
      <c r="N305" s="2" t="s">
        <v>49</v>
      </c>
      <c r="O305" s="2">
        <v>1.0</v>
      </c>
      <c r="R305" s="2">
        <v>5732.112068965517</v>
      </c>
      <c r="S305" s="2" t="s">
        <v>50</v>
      </c>
      <c r="T305" s="2">
        <v>917.1379310344828</v>
      </c>
      <c r="U305" s="2" t="s">
        <v>51</v>
      </c>
      <c r="V305" s="2">
        <v>0.16</v>
      </c>
      <c r="W305" s="2" t="s">
        <v>394</v>
      </c>
      <c r="X305" s="2" t="s">
        <v>59</v>
      </c>
      <c r="Y305" s="2" t="s">
        <v>48</v>
      </c>
      <c r="Z305" s="2">
        <v>1.0</v>
      </c>
      <c r="AA305" s="2">
        <v>6649.25</v>
      </c>
      <c r="AB305" s="2" t="s">
        <v>54</v>
      </c>
      <c r="AC305" s="2">
        <v>197613.0</v>
      </c>
      <c r="AD305" s="2">
        <v>1.0</v>
      </c>
      <c r="AE305" s="2">
        <v>6649.25</v>
      </c>
      <c r="AF305" s="5">
        <v>0.0</v>
      </c>
      <c r="AI305" s="2" t="s">
        <v>394</v>
      </c>
      <c r="AJ305" s="2" t="s">
        <v>59</v>
      </c>
      <c r="AK305" s="2" t="s">
        <v>56</v>
      </c>
      <c r="AL305" s="2">
        <v>0.0</v>
      </c>
      <c r="AM305" s="2" t="s">
        <v>57</v>
      </c>
      <c r="AN305" s="2">
        <v>1.0</v>
      </c>
      <c r="AO305" s="2">
        <v>6649.25</v>
      </c>
      <c r="AP305" s="2">
        <v>5732.112068965517</v>
      </c>
      <c r="AQ305" s="2">
        <v>917.1379310344828</v>
      </c>
      <c r="BJ305" s="2">
        <v>5732.112068965517</v>
      </c>
      <c r="BK305" s="2" t="s">
        <v>50</v>
      </c>
      <c r="BL305" s="2">
        <v>917.1379310344828</v>
      </c>
      <c r="BM305" s="2" t="s">
        <v>51</v>
      </c>
      <c r="BN305" s="2">
        <v>0.16</v>
      </c>
    </row>
    <row r="306">
      <c r="L306" s="4"/>
      <c r="M306" s="2" t="s">
        <v>48</v>
      </c>
      <c r="N306" s="2" t="s">
        <v>49</v>
      </c>
      <c r="O306" s="2">
        <v>1.0</v>
      </c>
      <c r="R306" s="2">
        <v>23394.439655172413</v>
      </c>
      <c r="S306" s="2" t="s">
        <v>50</v>
      </c>
      <c r="T306" s="2">
        <v>3743.1103448275862</v>
      </c>
      <c r="U306" s="2" t="s">
        <v>51</v>
      </c>
      <c r="V306" s="2">
        <v>0.16</v>
      </c>
      <c r="W306" s="2" t="s">
        <v>395</v>
      </c>
      <c r="X306" s="2" t="s">
        <v>59</v>
      </c>
      <c r="Y306" s="2" t="s">
        <v>48</v>
      </c>
      <c r="Z306" s="2">
        <v>1.0</v>
      </c>
      <c r="AA306" s="2">
        <v>27137.55</v>
      </c>
      <c r="AB306" s="2" t="s">
        <v>54</v>
      </c>
      <c r="AC306" s="2">
        <v>199099.0</v>
      </c>
      <c r="AD306" s="2">
        <v>1.0</v>
      </c>
      <c r="AE306" s="2">
        <v>27137.55</v>
      </c>
      <c r="AF306" s="5">
        <v>0.0</v>
      </c>
      <c r="AI306" s="2" t="s">
        <v>395</v>
      </c>
      <c r="AJ306" s="2" t="s">
        <v>59</v>
      </c>
      <c r="AK306" s="2" t="s">
        <v>56</v>
      </c>
      <c r="AL306" s="2">
        <v>0.0</v>
      </c>
      <c r="AM306" s="2" t="s">
        <v>57</v>
      </c>
      <c r="AN306" s="2">
        <v>1.0</v>
      </c>
      <c r="AO306" s="2">
        <v>27137.55</v>
      </c>
      <c r="AP306" s="2">
        <v>23394.439655172413</v>
      </c>
      <c r="AQ306" s="2">
        <v>3743.1103448275862</v>
      </c>
      <c r="BJ306" s="2">
        <v>23394.439655172413</v>
      </c>
      <c r="BK306" s="2" t="s">
        <v>50</v>
      </c>
      <c r="BL306" s="2">
        <v>3743.1103448275862</v>
      </c>
      <c r="BM306" s="2" t="s">
        <v>51</v>
      </c>
      <c r="BN306" s="2">
        <v>0.16</v>
      </c>
    </row>
    <row r="307">
      <c r="L307" s="4"/>
      <c r="M307" s="2" t="s">
        <v>48</v>
      </c>
      <c r="N307" s="2" t="s">
        <v>49</v>
      </c>
      <c r="O307" s="2">
        <v>1.0</v>
      </c>
      <c r="R307" s="2">
        <v>3770.6206896551726</v>
      </c>
      <c r="S307" s="2" t="s">
        <v>50</v>
      </c>
      <c r="T307" s="2">
        <v>603.2993103448276</v>
      </c>
      <c r="U307" s="2" t="s">
        <v>51</v>
      </c>
      <c r="V307" s="2">
        <v>0.16</v>
      </c>
      <c r="W307" s="2" t="s">
        <v>396</v>
      </c>
      <c r="X307" s="2" t="s">
        <v>59</v>
      </c>
      <c r="Y307" s="2" t="s">
        <v>48</v>
      </c>
      <c r="Z307" s="2">
        <v>1.0</v>
      </c>
      <c r="AA307" s="2">
        <v>4373.92</v>
      </c>
      <c r="AB307" s="2" t="s">
        <v>54</v>
      </c>
      <c r="AC307" s="2">
        <v>199100.0</v>
      </c>
      <c r="AD307" s="2">
        <v>1.0</v>
      </c>
      <c r="AE307" s="2">
        <v>4373.92</v>
      </c>
      <c r="AF307" s="5">
        <v>0.0</v>
      </c>
      <c r="AI307" s="2" t="s">
        <v>396</v>
      </c>
      <c r="AJ307" s="2" t="s">
        <v>59</v>
      </c>
      <c r="AK307" s="2" t="s">
        <v>56</v>
      </c>
      <c r="AL307" s="2">
        <v>0.0</v>
      </c>
      <c r="AM307" s="2" t="s">
        <v>57</v>
      </c>
      <c r="AN307" s="2">
        <v>1.0</v>
      </c>
      <c r="AO307" s="2">
        <v>4373.92</v>
      </c>
      <c r="AP307" s="2">
        <v>3770.6206896551726</v>
      </c>
      <c r="AQ307" s="2">
        <v>603.2993103448276</v>
      </c>
      <c r="BJ307" s="2">
        <v>3770.6206896551726</v>
      </c>
      <c r="BK307" s="2" t="s">
        <v>50</v>
      </c>
      <c r="BL307" s="2">
        <v>603.2993103448276</v>
      </c>
      <c r="BM307" s="2" t="s">
        <v>51</v>
      </c>
      <c r="BN307" s="2">
        <v>0.16</v>
      </c>
    </row>
    <row r="308">
      <c r="L308" s="4"/>
      <c r="M308" s="2" t="s">
        <v>48</v>
      </c>
      <c r="N308" s="2" t="s">
        <v>49</v>
      </c>
      <c r="O308" s="2">
        <v>1.0</v>
      </c>
      <c r="R308" s="2">
        <v>3990.396551724138</v>
      </c>
      <c r="S308" s="2" t="s">
        <v>50</v>
      </c>
      <c r="T308" s="2">
        <v>638.4634482758621</v>
      </c>
      <c r="U308" s="2" t="s">
        <v>51</v>
      </c>
      <c r="V308" s="2">
        <v>0.16</v>
      </c>
      <c r="W308" s="2" t="s">
        <v>397</v>
      </c>
      <c r="X308" s="2" t="s">
        <v>59</v>
      </c>
      <c r="Y308" s="2" t="s">
        <v>48</v>
      </c>
      <c r="Z308" s="2">
        <v>1.0</v>
      </c>
      <c r="AA308" s="2">
        <v>4628.86</v>
      </c>
      <c r="AB308" s="2" t="s">
        <v>54</v>
      </c>
      <c r="AC308" s="2">
        <v>200470.0</v>
      </c>
      <c r="AD308" s="2">
        <v>1.0</v>
      </c>
      <c r="AE308" s="2">
        <v>4628.86</v>
      </c>
      <c r="AF308" s="5">
        <v>0.0</v>
      </c>
      <c r="AI308" s="2" t="s">
        <v>397</v>
      </c>
      <c r="AJ308" s="2" t="s">
        <v>59</v>
      </c>
      <c r="AK308" s="2" t="s">
        <v>56</v>
      </c>
      <c r="AL308" s="2">
        <v>0.0</v>
      </c>
      <c r="AM308" s="2" t="s">
        <v>57</v>
      </c>
      <c r="AN308" s="2">
        <v>1.0</v>
      </c>
      <c r="AO308" s="2">
        <v>4628.86</v>
      </c>
      <c r="AP308" s="2">
        <v>3990.396551724138</v>
      </c>
      <c r="AQ308" s="2">
        <v>638.4634482758621</v>
      </c>
      <c r="BJ308" s="2">
        <v>3990.396551724138</v>
      </c>
      <c r="BK308" s="2" t="s">
        <v>50</v>
      </c>
      <c r="BL308" s="2">
        <v>638.4634482758621</v>
      </c>
      <c r="BM308" s="2" t="s">
        <v>51</v>
      </c>
      <c r="BN308" s="2">
        <v>0.16</v>
      </c>
    </row>
    <row r="309">
      <c r="L309" s="4"/>
      <c r="M309" s="2" t="s">
        <v>48</v>
      </c>
      <c r="N309" s="2" t="s">
        <v>49</v>
      </c>
      <c r="O309" s="2">
        <v>1.0</v>
      </c>
      <c r="R309" s="2">
        <v>8533.172413793103</v>
      </c>
      <c r="S309" s="2" t="s">
        <v>50</v>
      </c>
      <c r="T309" s="2">
        <v>1365.3075862068965</v>
      </c>
      <c r="U309" s="2" t="s">
        <v>51</v>
      </c>
      <c r="V309" s="2">
        <v>0.16</v>
      </c>
      <c r="W309" s="2" t="s">
        <v>398</v>
      </c>
      <c r="X309" s="2" t="s">
        <v>59</v>
      </c>
      <c r="Y309" s="2" t="s">
        <v>48</v>
      </c>
      <c r="Z309" s="2">
        <v>1.0</v>
      </c>
      <c r="AA309" s="2">
        <v>9898.48</v>
      </c>
      <c r="AB309" s="2" t="s">
        <v>54</v>
      </c>
      <c r="AC309" s="2">
        <v>203081.0</v>
      </c>
      <c r="AD309" s="2">
        <v>1.0</v>
      </c>
      <c r="AE309" s="2">
        <v>9898.48</v>
      </c>
      <c r="AF309" s="5">
        <v>0.0</v>
      </c>
      <c r="AI309" s="2" t="s">
        <v>398</v>
      </c>
      <c r="AJ309" s="2" t="s">
        <v>59</v>
      </c>
      <c r="AK309" s="2" t="s">
        <v>56</v>
      </c>
      <c r="AL309" s="2">
        <v>0.0</v>
      </c>
      <c r="AM309" s="2" t="s">
        <v>57</v>
      </c>
      <c r="AN309" s="2">
        <v>1.0</v>
      </c>
      <c r="AO309" s="2">
        <v>9898.48</v>
      </c>
      <c r="AP309" s="2">
        <v>8533.172413793103</v>
      </c>
      <c r="AQ309" s="2">
        <v>1365.3075862068965</v>
      </c>
      <c r="BJ309" s="2">
        <v>8533.172413793103</v>
      </c>
      <c r="BK309" s="2" t="s">
        <v>50</v>
      </c>
      <c r="BL309" s="2">
        <v>1365.3075862068965</v>
      </c>
      <c r="BM309" s="2" t="s">
        <v>51</v>
      </c>
      <c r="BN309" s="2">
        <v>0.16</v>
      </c>
    </row>
    <row r="310">
      <c r="A310" s="1">
        <v>34.0</v>
      </c>
      <c r="B310" s="2">
        <v>601.0</v>
      </c>
      <c r="C310" s="2" t="s">
        <v>361</v>
      </c>
      <c r="D310" s="2" t="s">
        <v>362</v>
      </c>
      <c r="E310" s="2" t="s">
        <v>363</v>
      </c>
      <c r="F310" s="2" t="s">
        <v>364</v>
      </c>
      <c r="G310" s="2">
        <v>601.0</v>
      </c>
      <c r="H310" s="2">
        <v>5.50076995E8</v>
      </c>
      <c r="I310" s="2">
        <v>158402.44</v>
      </c>
      <c r="J310" s="2">
        <v>183746.83000000002</v>
      </c>
      <c r="K310" s="2">
        <v>25344.390000000003</v>
      </c>
      <c r="L310" s="4">
        <v>45013.5</v>
      </c>
      <c r="M310" s="2" t="s">
        <v>48</v>
      </c>
      <c r="N310" s="2" t="s">
        <v>49</v>
      </c>
      <c r="O310" s="2">
        <v>1.0</v>
      </c>
      <c r="P310" s="2">
        <v>183746.83000000002</v>
      </c>
      <c r="Q310" s="2">
        <v>183746.83000000002</v>
      </c>
      <c r="R310" s="2">
        <v>7916.23275862069</v>
      </c>
      <c r="S310" s="2" t="s">
        <v>50</v>
      </c>
      <c r="T310" s="2">
        <v>1266.5972413793104</v>
      </c>
      <c r="U310" s="2" t="s">
        <v>51</v>
      </c>
      <c r="V310" s="2">
        <v>0.16</v>
      </c>
      <c r="W310" s="2" t="s">
        <v>399</v>
      </c>
      <c r="X310" s="2" t="s">
        <v>59</v>
      </c>
      <c r="Y310" s="2" t="s">
        <v>48</v>
      </c>
      <c r="Z310" s="2">
        <v>1.0</v>
      </c>
      <c r="AA310" s="2">
        <v>9182.83</v>
      </c>
      <c r="AB310" s="2" t="s">
        <v>54</v>
      </c>
      <c r="AC310" s="2">
        <v>197393.0</v>
      </c>
      <c r="AD310" s="2">
        <v>1.0</v>
      </c>
      <c r="AE310" s="2">
        <v>9182.83</v>
      </c>
      <c r="AF310" s="5">
        <v>0.0</v>
      </c>
      <c r="AH310" s="2">
        <v>183746.83000000002</v>
      </c>
      <c r="AI310" s="2" t="s">
        <v>399</v>
      </c>
      <c r="AJ310" s="2" t="s">
        <v>59</v>
      </c>
      <c r="AK310" s="2" t="s">
        <v>56</v>
      </c>
      <c r="AL310" s="2">
        <v>0.0</v>
      </c>
      <c r="AM310" s="2" t="s">
        <v>57</v>
      </c>
      <c r="AN310" s="2">
        <v>1.0</v>
      </c>
      <c r="AO310" s="2">
        <v>9182.83</v>
      </c>
      <c r="AP310" s="2">
        <v>7916.23275862069</v>
      </c>
      <c r="AQ310" s="2">
        <v>1266.5972413793104</v>
      </c>
      <c r="AR310" s="2" t="s">
        <v>366</v>
      </c>
      <c r="AS310" s="2" t="s">
        <v>361</v>
      </c>
      <c r="AT310" s="2" t="s">
        <v>364</v>
      </c>
      <c r="AU310" s="2" t="s">
        <v>363</v>
      </c>
      <c r="BJ310" s="2">
        <v>7916.23275862069</v>
      </c>
      <c r="BK310" s="2" t="s">
        <v>50</v>
      </c>
      <c r="BL310" s="2">
        <v>1266.5972413793104</v>
      </c>
      <c r="BM310" s="2" t="s">
        <v>51</v>
      </c>
      <c r="BN310" s="2">
        <v>0.16</v>
      </c>
    </row>
    <row r="311">
      <c r="L311" s="4"/>
      <c r="M311" s="2" t="s">
        <v>48</v>
      </c>
      <c r="N311" s="2" t="s">
        <v>49</v>
      </c>
      <c r="O311" s="2">
        <v>1.0</v>
      </c>
      <c r="R311" s="2">
        <v>26783.44827586207</v>
      </c>
      <c r="S311" s="2" t="s">
        <v>50</v>
      </c>
      <c r="T311" s="2">
        <v>4285.351724137931</v>
      </c>
      <c r="U311" s="2" t="s">
        <v>51</v>
      </c>
      <c r="V311" s="2">
        <v>0.16</v>
      </c>
      <c r="W311" s="2" t="s">
        <v>400</v>
      </c>
      <c r="X311" s="2" t="s">
        <v>59</v>
      </c>
      <c r="Y311" s="2" t="s">
        <v>48</v>
      </c>
      <c r="Z311" s="2">
        <v>1.0</v>
      </c>
      <c r="AA311" s="2">
        <v>31068.8</v>
      </c>
      <c r="AB311" s="2" t="s">
        <v>54</v>
      </c>
      <c r="AC311" s="2">
        <v>197480.0</v>
      </c>
      <c r="AD311" s="2">
        <v>1.0</v>
      </c>
      <c r="AE311" s="2">
        <v>31068.8</v>
      </c>
      <c r="AF311" s="5">
        <v>0.0</v>
      </c>
      <c r="AI311" s="2" t="s">
        <v>400</v>
      </c>
      <c r="AJ311" s="2" t="s">
        <v>59</v>
      </c>
      <c r="AK311" s="2" t="s">
        <v>56</v>
      </c>
      <c r="AL311" s="2">
        <v>0.0</v>
      </c>
      <c r="AM311" s="2" t="s">
        <v>57</v>
      </c>
      <c r="AN311" s="2">
        <v>1.0</v>
      </c>
      <c r="AO311" s="2">
        <v>31068.8</v>
      </c>
      <c r="AP311" s="2">
        <v>26783.44827586207</v>
      </c>
      <c r="AQ311" s="2">
        <v>4285.351724137931</v>
      </c>
      <c r="BJ311" s="2">
        <v>26783.44827586207</v>
      </c>
      <c r="BK311" s="2" t="s">
        <v>50</v>
      </c>
      <c r="BL311" s="2">
        <v>4285.351724137931</v>
      </c>
      <c r="BM311" s="2" t="s">
        <v>51</v>
      </c>
      <c r="BN311" s="2">
        <v>0.16</v>
      </c>
    </row>
    <row r="312">
      <c r="L312" s="4"/>
      <c r="M312" s="2" t="s">
        <v>48</v>
      </c>
      <c r="N312" s="2" t="s">
        <v>49</v>
      </c>
      <c r="O312" s="2">
        <v>1.0</v>
      </c>
      <c r="R312" s="2">
        <v>119665.87931034484</v>
      </c>
      <c r="S312" s="2" t="s">
        <v>50</v>
      </c>
      <c r="T312" s="2">
        <v>19146.540689655176</v>
      </c>
      <c r="U312" s="2" t="s">
        <v>51</v>
      </c>
      <c r="V312" s="2">
        <v>0.16</v>
      </c>
      <c r="W312" s="2" t="s">
        <v>401</v>
      </c>
      <c r="X312" s="2" t="s">
        <v>59</v>
      </c>
      <c r="Y312" s="2" t="s">
        <v>48</v>
      </c>
      <c r="Z312" s="2">
        <v>1.0</v>
      </c>
      <c r="AA312" s="2">
        <v>138812.42</v>
      </c>
      <c r="AB312" s="2" t="s">
        <v>54</v>
      </c>
      <c r="AC312" s="2">
        <v>198708.0</v>
      </c>
      <c r="AD312" s="2">
        <v>1.0</v>
      </c>
      <c r="AE312" s="2">
        <v>138812.42</v>
      </c>
      <c r="AF312" s="5">
        <v>0.0</v>
      </c>
      <c r="AI312" s="2" t="s">
        <v>401</v>
      </c>
      <c r="AJ312" s="2" t="s">
        <v>59</v>
      </c>
      <c r="AK312" s="2" t="s">
        <v>56</v>
      </c>
      <c r="AL312" s="2">
        <v>0.0</v>
      </c>
      <c r="AM312" s="2" t="s">
        <v>57</v>
      </c>
      <c r="AN312" s="2">
        <v>1.0</v>
      </c>
      <c r="AO312" s="2">
        <v>138812.42</v>
      </c>
      <c r="AP312" s="2">
        <v>119665.87931034484</v>
      </c>
      <c r="AQ312" s="2">
        <v>19146.540689655176</v>
      </c>
      <c r="BJ312" s="2">
        <v>119665.87931034484</v>
      </c>
      <c r="BK312" s="2" t="s">
        <v>50</v>
      </c>
      <c r="BL312" s="2">
        <v>19146.540689655176</v>
      </c>
      <c r="BM312" s="2" t="s">
        <v>51</v>
      </c>
      <c r="BN312" s="2">
        <v>0.16</v>
      </c>
    </row>
    <row r="313">
      <c r="L313" s="4"/>
      <c r="M313" s="2" t="s">
        <v>48</v>
      </c>
      <c r="N313" s="2" t="s">
        <v>49</v>
      </c>
      <c r="O313" s="2">
        <v>1.0</v>
      </c>
      <c r="R313" s="2">
        <v>4036.8793103448274</v>
      </c>
      <c r="S313" s="2" t="s">
        <v>50</v>
      </c>
      <c r="T313" s="2">
        <v>645.9006896551724</v>
      </c>
      <c r="U313" s="2" t="s">
        <v>51</v>
      </c>
      <c r="V313" s="2">
        <v>0.16</v>
      </c>
      <c r="W313" s="2" t="s">
        <v>402</v>
      </c>
      <c r="X313" s="2" t="s">
        <v>59</v>
      </c>
      <c r="Y313" s="2" t="s">
        <v>48</v>
      </c>
      <c r="Z313" s="2">
        <v>1.0</v>
      </c>
      <c r="AA313" s="2">
        <v>4682.78</v>
      </c>
      <c r="AB313" s="2" t="s">
        <v>54</v>
      </c>
      <c r="AC313" s="2">
        <v>198870.0</v>
      </c>
      <c r="AD313" s="2">
        <v>1.0</v>
      </c>
      <c r="AE313" s="2">
        <v>4682.78</v>
      </c>
      <c r="AF313" s="5">
        <v>0.0</v>
      </c>
      <c r="AI313" s="2" t="s">
        <v>402</v>
      </c>
      <c r="AJ313" s="2" t="s">
        <v>59</v>
      </c>
      <c r="AK313" s="2" t="s">
        <v>56</v>
      </c>
      <c r="AL313" s="2">
        <v>0.0</v>
      </c>
      <c r="AM313" s="2" t="s">
        <v>57</v>
      </c>
      <c r="AN313" s="2">
        <v>1.0</v>
      </c>
      <c r="AO313" s="2">
        <v>4682.78</v>
      </c>
      <c r="AP313" s="2">
        <v>4036.8793103448274</v>
      </c>
      <c r="AQ313" s="2">
        <v>645.9006896551724</v>
      </c>
      <c r="BJ313" s="2">
        <v>4036.8793103448274</v>
      </c>
      <c r="BK313" s="2" t="s">
        <v>50</v>
      </c>
      <c r="BL313" s="2">
        <v>645.9006896551724</v>
      </c>
      <c r="BM313" s="2" t="s">
        <v>51</v>
      </c>
      <c r="BN313" s="2">
        <v>0.16</v>
      </c>
    </row>
    <row r="314">
      <c r="A314" s="1">
        <v>35.0</v>
      </c>
      <c r="B314" s="2">
        <v>601.0</v>
      </c>
      <c r="C314" s="2" t="s">
        <v>361</v>
      </c>
      <c r="D314" s="2" t="s">
        <v>362</v>
      </c>
      <c r="E314" s="2" t="s">
        <v>363</v>
      </c>
      <c r="F314" s="2" t="s">
        <v>364</v>
      </c>
      <c r="G314" s="2">
        <v>601.0</v>
      </c>
      <c r="H314" s="2">
        <v>5.50076995E8</v>
      </c>
      <c r="I314" s="2">
        <v>118552.81</v>
      </c>
      <c r="J314" s="2">
        <v>137521.25</v>
      </c>
      <c r="K314" s="2">
        <v>18968.44</v>
      </c>
      <c r="L314" s="4">
        <v>45015.5</v>
      </c>
      <c r="M314" s="2" t="s">
        <v>48</v>
      </c>
      <c r="N314" s="2" t="s">
        <v>49</v>
      </c>
      <c r="O314" s="2">
        <v>1.0</v>
      </c>
      <c r="P314" s="2">
        <v>137521.25</v>
      </c>
      <c r="Q314" s="2">
        <v>137521.25</v>
      </c>
      <c r="R314" s="2">
        <v>9576.456896551725</v>
      </c>
      <c r="S314" s="2" t="s">
        <v>50</v>
      </c>
      <c r="T314" s="2">
        <v>1532.2331034482759</v>
      </c>
      <c r="U314" s="2" t="s">
        <v>51</v>
      </c>
      <c r="V314" s="2">
        <v>0.16</v>
      </c>
      <c r="W314" s="2" t="s">
        <v>403</v>
      </c>
      <c r="X314" s="2" t="s">
        <v>59</v>
      </c>
      <c r="Y314" s="2" t="s">
        <v>48</v>
      </c>
      <c r="Z314" s="2">
        <v>1.0</v>
      </c>
      <c r="AA314" s="2">
        <v>11108.69</v>
      </c>
      <c r="AB314" s="2" t="s">
        <v>54</v>
      </c>
      <c r="AC314" s="2">
        <v>196102.0</v>
      </c>
      <c r="AD314" s="2">
        <v>1.0</v>
      </c>
      <c r="AE314" s="2">
        <v>11108.69</v>
      </c>
      <c r="AF314" s="5">
        <v>0.0</v>
      </c>
      <c r="AH314" s="2">
        <v>137521.25</v>
      </c>
      <c r="AI314" s="2" t="s">
        <v>403</v>
      </c>
      <c r="AJ314" s="2" t="s">
        <v>59</v>
      </c>
      <c r="AK314" s="2" t="s">
        <v>56</v>
      </c>
      <c r="AL314" s="2">
        <v>0.0</v>
      </c>
      <c r="AM314" s="2" t="s">
        <v>57</v>
      </c>
      <c r="AN314" s="2">
        <v>1.0</v>
      </c>
      <c r="AO314" s="2">
        <v>11108.69</v>
      </c>
      <c r="AP314" s="2">
        <v>9576.456896551725</v>
      </c>
      <c r="AQ314" s="2">
        <v>1532.2331034482759</v>
      </c>
      <c r="AR314" s="2" t="s">
        <v>366</v>
      </c>
      <c r="AS314" s="2" t="s">
        <v>361</v>
      </c>
      <c r="AT314" s="2" t="s">
        <v>364</v>
      </c>
      <c r="AU314" s="2" t="s">
        <v>363</v>
      </c>
      <c r="BJ314" s="2">
        <v>9576.456896551725</v>
      </c>
      <c r="BK314" s="2" t="s">
        <v>50</v>
      </c>
      <c r="BL314" s="2">
        <v>1532.2331034482759</v>
      </c>
      <c r="BM314" s="2" t="s">
        <v>51</v>
      </c>
      <c r="BN314" s="2">
        <v>0.16</v>
      </c>
    </row>
    <row r="315">
      <c r="L315" s="4"/>
      <c r="M315" s="2" t="s">
        <v>48</v>
      </c>
      <c r="N315" s="2" t="s">
        <v>49</v>
      </c>
      <c r="O315" s="2">
        <v>1.0</v>
      </c>
      <c r="R315" s="2">
        <v>83202.6551724138</v>
      </c>
      <c r="S315" s="2" t="s">
        <v>50</v>
      </c>
      <c r="T315" s="2">
        <v>13312.424827586208</v>
      </c>
      <c r="U315" s="2" t="s">
        <v>51</v>
      </c>
      <c r="V315" s="2">
        <v>0.16</v>
      </c>
      <c r="W315" s="2" t="s">
        <v>404</v>
      </c>
      <c r="X315" s="2" t="s">
        <v>59</v>
      </c>
      <c r="Y315" s="2" t="s">
        <v>48</v>
      </c>
      <c r="Z315" s="2">
        <v>1.0</v>
      </c>
      <c r="AA315" s="2">
        <v>96515.08</v>
      </c>
      <c r="AB315" s="2" t="s">
        <v>54</v>
      </c>
      <c r="AC315" s="2">
        <v>198720.0</v>
      </c>
      <c r="AD315" s="2">
        <v>1.0</v>
      </c>
      <c r="AE315" s="2">
        <v>96515.08</v>
      </c>
      <c r="AF315" s="5">
        <v>0.0</v>
      </c>
      <c r="AI315" s="2" t="s">
        <v>404</v>
      </c>
      <c r="AJ315" s="2" t="s">
        <v>59</v>
      </c>
      <c r="AK315" s="2" t="s">
        <v>56</v>
      </c>
      <c r="AL315" s="2">
        <v>0.0</v>
      </c>
      <c r="AM315" s="2" t="s">
        <v>57</v>
      </c>
      <c r="AN315" s="2">
        <v>1.0</v>
      </c>
      <c r="AO315" s="2">
        <v>96515.08</v>
      </c>
      <c r="AP315" s="2">
        <v>83202.6551724138</v>
      </c>
      <c r="AQ315" s="2">
        <v>13312.424827586208</v>
      </c>
      <c r="BJ315" s="2">
        <v>83202.6551724138</v>
      </c>
      <c r="BK315" s="2" t="s">
        <v>50</v>
      </c>
      <c r="BL315" s="2">
        <v>13312.424827586208</v>
      </c>
      <c r="BM315" s="2" t="s">
        <v>51</v>
      </c>
      <c r="BN315" s="2">
        <v>0.16</v>
      </c>
    </row>
    <row r="316">
      <c r="L316" s="4"/>
      <c r="M316" s="2" t="s">
        <v>48</v>
      </c>
      <c r="N316" s="2" t="s">
        <v>49</v>
      </c>
      <c r="O316" s="2">
        <v>1.0</v>
      </c>
      <c r="R316" s="2">
        <v>7676.991379310345</v>
      </c>
      <c r="S316" s="2" t="s">
        <v>50</v>
      </c>
      <c r="T316" s="2">
        <v>1228.3186206896553</v>
      </c>
      <c r="U316" s="2" t="s">
        <v>51</v>
      </c>
      <c r="V316" s="2">
        <v>0.16</v>
      </c>
      <c r="W316" s="2" t="s">
        <v>405</v>
      </c>
      <c r="X316" s="2" t="s">
        <v>59</v>
      </c>
      <c r="Y316" s="2" t="s">
        <v>48</v>
      </c>
      <c r="Z316" s="2">
        <v>1.0</v>
      </c>
      <c r="AA316" s="2">
        <v>8905.31</v>
      </c>
      <c r="AB316" s="2" t="s">
        <v>54</v>
      </c>
      <c r="AC316" s="2">
        <v>199101.0</v>
      </c>
      <c r="AD316" s="2">
        <v>1.0</v>
      </c>
      <c r="AE316" s="2">
        <v>8905.31</v>
      </c>
      <c r="AF316" s="5">
        <v>0.0</v>
      </c>
      <c r="AI316" s="2" t="s">
        <v>405</v>
      </c>
      <c r="AJ316" s="2" t="s">
        <v>59</v>
      </c>
      <c r="AK316" s="2" t="s">
        <v>56</v>
      </c>
      <c r="AL316" s="2">
        <v>0.0</v>
      </c>
      <c r="AM316" s="2" t="s">
        <v>57</v>
      </c>
      <c r="AN316" s="2">
        <v>1.0</v>
      </c>
      <c r="AO316" s="2">
        <v>8905.31</v>
      </c>
      <c r="AP316" s="2">
        <v>7676.991379310345</v>
      </c>
      <c r="AQ316" s="2">
        <v>1228.3186206896553</v>
      </c>
      <c r="BJ316" s="2">
        <v>7676.991379310345</v>
      </c>
      <c r="BK316" s="2" t="s">
        <v>50</v>
      </c>
      <c r="BL316" s="2">
        <v>1228.3186206896553</v>
      </c>
      <c r="BM316" s="2" t="s">
        <v>51</v>
      </c>
      <c r="BN316" s="2">
        <v>0.16</v>
      </c>
    </row>
    <row r="317">
      <c r="L317" s="4"/>
      <c r="M317" s="2" t="s">
        <v>48</v>
      </c>
      <c r="N317" s="2" t="s">
        <v>49</v>
      </c>
      <c r="O317" s="2">
        <v>1.0</v>
      </c>
      <c r="R317" s="2">
        <v>18096.698275862072</v>
      </c>
      <c r="S317" s="2" t="s">
        <v>50</v>
      </c>
      <c r="T317" s="2">
        <v>2895.4717241379317</v>
      </c>
      <c r="U317" s="2" t="s">
        <v>51</v>
      </c>
      <c r="V317" s="2">
        <v>0.16</v>
      </c>
      <c r="W317" s="2" t="s">
        <v>406</v>
      </c>
      <c r="X317" s="2" t="s">
        <v>59</v>
      </c>
      <c r="Y317" s="2" t="s">
        <v>48</v>
      </c>
      <c r="Z317" s="2">
        <v>1.0</v>
      </c>
      <c r="AA317" s="2">
        <v>20992.170000000002</v>
      </c>
      <c r="AB317" s="2" t="s">
        <v>54</v>
      </c>
      <c r="AC317" s="2">
        <v>200714.0</v>
      </c>
      <c r="AD317" s="2">
        <v>1.0</v>
      </c>
      <c r="AE317" s="2">
        <v>20992.170000000002</v>
      </c>
      <c r="AF317" s="5">
        <v>0.0</v>
      </c>
      <c r="AI317" s="2" t="s">
        <v>406</v>
      </c>
      <c r="AJ317" s="2" t="s">
        <v>59</v>
      </c>
      <c r="AK317" s="2" t="s">
        <v>56</v>
      </c>
      <c r="AL317" s="2">
        <v>0.0</v>
      </c>
      <c r="AM317" s="2" t="s">
        <v>57</v>
      </c>
      <c r="AN317" s="2">
        <v>1.0</v>
      </c>
      <c r="AO317" s="2">
        <v>20992.170000000002</v>
      </c>
      <c r="AP317" s="2">
        <v>18096.698275862072</v>
      </c>
      <c r="AQ317" s="2">
        <v>2895.4717241379317</v>
      </c>
      <c r="BJ317" s="2">
        <v>18096.698275862072</v>
      </c>
      <c r="BK317" s="2" t="s">
        <v>50</v>
      </c>
      <c r="BL317" s="2">
        <v>2895.4717241379317</v>
      </c>
      <c r="BM317" s="2" t="s">
        <v>51</v>
      </c>
      <c r="BN317" s="2">
        <v>0.16</v>
      </c>
    </row>
    <row r="318">
      <c r="A318" s="1">
        <v>36.0</v>
      </c>
      <c r="B318" s="2">
        <v>601.0</v>
      </c>
      <c r="C318" s="2" t="s">
        <v>361</v>
      </c>
      <c r="D318" s="2" t="s">
        <v>362</v>
      </c>
      <c r="E318" s="2" t="s">
        <v>363</v>
      </c>
      <c r="F318" s="2" t="s">
        <v>364</v>
      </c>
      <c r="G318" s="2">
        <v>601.0</v>
      </c>
      <c r="H318" s="2">
        <v>5.50076995E8</v>
      </c>
      <c r="I318" s="2">
        <v>4268.353448275862</v>
      </c>
      <c r="J318" s="2">
        <v>4951.29</v>
      </c>
      <c r="K318" s="2">
        <v>682.936551724138</v>
      </c>
      <c r="L318" s="4">
        <v>45015.5</v>
      </c>
      <c r="M318" s="2" t="s">
        <v>48</v>
      </c>
      <c r="N318" s="2" t="s">
        <v>49</v>
      </c>
      <c r="O318" s="2">
        <v>1.0</v>
      </c>
      <c r="P318" s="2">
        <v>4951.29</v>
      </c>
      <c r="Q318" s="2">
        <v>4951.29</v>
      </c>
      <c r="R318" s="2">
        <v>4268.353448275862</v>
      </c>
      <c r="S318" s="2" t="s">
        <v>50</v>
      </c>
      <c r="T318" s="2">
        <v>682.936551724138</v>
      </c>
      <c r="U318" s="2" t="s">
        <v>51</v>
      </c>
      <c r="V318" s="2">
        <v>0.16</v>
      </c>
      <c r="W318" s="2" t="s">
        <v>406</v>
      </c>
      <c r="X318" s="2" t="s">
        <v>59</v>
      </c>
      <c r="Y318" s="2" t="s">
        <v>48</v>
      </c>
      <c r="Z318" s="2">
        <v>1.0</v>
      </c>
      <c r="AA318" s="2">
        <v>4951.29</v>
      </c>
      <c r="AB318" s="2" t="s">
        <v>54</v>
      </c>
      <c r="AC318" s="2">
        <v>200714.0</v>
      </c>
      <c r="AD318" s="2">
        <v>1.0</v>
      </c>
      <c r="AE318" s="2">
        <v>4951.29</v>
      </c>
      <c r="AF318" s="5">
        <v>0.0</v>
      </c>
      <c r="AH318" s="2">
        <v>4951.29</v>
      </c>
      <c r="AI318" s="2" t="s">
        <v>406</v>
      </c>
      <c r="AJ318" s="2" t="s">
        <v>59</v>
      </c>
      <c r="AK318" s="2" t="s">
        <v>56</v>
      </c>
      <c r="AL318" s="2">
        <v>0.0</v>
      </c>
      <c r="AM318" s="2" t="s">
        <v>57</v>
      </c>
      <c r="AN318" s="2">
        <v>1.0</v>
      </c>
      <c r="AO318" s="2">
        <v>4951.29</v>
      </c>
      <c r="AP318" s="2">
        <v>4268.353448275862</v>
      </c>
      <c r="AQ318" s="2">
        <v>682.936551724138</v>
      </c>
      <c r="AR318" s="2" t="s">
        <v>366</v>
      </c>
      <c r="AS318" s="2" t="s">
        <v>361</v>
      </c>
      <c r="AT318" s="2" t="s">
        <v>364</v>
      </c>
      <c r="AU318" s="2" t="s">
        <v>363</v>
      </c>
      <c r="BJ318" s="2">
        <v>4268.353448275862</v>
      </c>
      <c r="BK318" s="2" t="s">
        <v>50</v>
      </c>
      <c r="BL318" s="2">
        <v>682.936551724138</v>
      </c>
      <c r="BM318" s="2" t="s">
        <v>51</v>
      </c>
      <c r="BN318" s="2">
        <v>0.16</v>
      </c>
    </row>
    <row r="319">
      <c r="A319" s="1">
        <v>37.0</v>
      </c>
      <c r="B319" s="2">
        <v>601.0</v>
      </c>
      <c r="C319" s="2" t="s">
        <v>361</v>
      </c>
      <c r="D319" s="2" t="s">
        <v>362</v>
      </c>
      <c r="E319" s="2" t="s">
        <v>363</v>
      </c>
      <c r="F319" s="2" t="s">
        <v>364</v>
      </c>
      <c r="G319" s="2">
        <v>601.0</v>
      </c>
      <c r="H319" s="2">
        <v>5.50076995E8</v>
      </c>
      <c r="I319" s="2">
        <v>139309.54</v>
      </c>
      <c r="J319" s="2">
        <v>161599.07</v>
      </c>
      <c r="K319" s="2">
        <v>22289.53</v>
      </c>
      <c r="L319" s="4">
        <v>45015.5</v>
      </c>
      <c r="M319" s="2" t="s">
        <v>48</v>
      </c>
      <c r="N319" s="2" t="s">
        <v>49</v>
      </c>
      <c r="O319" s="2">
        <v>1.0</v>
      </c>
      <c r="P319" s="2">
        <v>161599.07</v>
      </c>
      <c r="Q319" s="2">
        <v>161599.07</v>
      </c>
      <c r="R319" s="2">
        <v>18356.01724137931</v>
      </c>
      <c r="S319" s="2" t="s">
        <v>50</v>
      </c>
      <c r="T319" s="2">
        <v>2936.96275862069</v>
      </c>
      <c r="U319" s="2" t="s">
        <v>51</v>
      </c>
      <c r="V319" s="2">
        <v>0.16</v>
      </c>
      <c r="W319" s="2" t="s">
        <v>407</v>
      </c>
      <c r="X319" s="2" t="s">
        <v>59</v>
      </c>
      <c r="Y319" s="2" t="s">
        <v>48</v>
      </c>
      <c r="Z319" s="2">
        <v>1.0</v>
      </c>
      <c r="AA319" s="2">
        <v>21292.98</v>
      </c>
      <c r="AB319" s="2" t="s">
        <v>54</v>
      </c>
      <c r="AC319" s="2">
        <v>196246.0</v>
      </c>
      <c r="AD319" s="2">
        <v>1.0</v>
      </c>
      <c r="AE319" s="2">
        <v>21292.98</v>
      </c>
      <c r="AF319" s="5">
        <v>0.0</v>
      </c>
      <c r="AH319" s="2">
        <v>161599.07</v>
      </c>
      <c r="AI319" s="2" t="s">
        <v>407</v>
      </c>
      <c r="AJ319" s="2" t="s">
        <v>59</v>
      </c>
      <c r="AK319" s="2" t="s">
        <v>56</v>
      </c>
      <c r="AL319" s="2">
        <v>0.0</v>
      </c>
      <c r="AM319" s="2" t="s">
        <v>57</v>
      </c>
      <c r="AN319" s="2">
        <v>1.0</v>
      </c>
      <c r="AO319" s="2">
        <v>21292.98</v>
      </c>
      <c r="AP319" s="2">
        <v>18356.01724137931</v>
      </c>
      <c r="AQ319" s="2">
        <v>2936.96275862069</v>
      </c>
      <c r="AR319" s="2" t="s">
        <v>366</v>
      </c>
      <c r="AS319" s="2" t="s">
        <v>361</v>
      </c>
      <c r="AT319" s="2" t="s">
        <v>364</v>
      </c>
      <c r="AU319" s="2" t="s">
        <v>363</v>
      </c>
      <c r="BJ319" s="2">
        <v>18356.01724137931</v>
      </c>
      <c r="BK319" s="2" t="s">
        <v>50</v>
      </c>
      <c r="BL319" s="2">
        <v>2936.96275862069</v>
      </c>
      <c r="BM319" s="2" t="s">
        <v>51</v>
      </c>
      <c r="BN319" s="2">
        <v>0.16</v>
      </c>
    </row>
    <row r="320">
      <c r="L320" s="4"/>
      <c r="M320" s="2" t="s">
        <v>48</v>
      </c>
      <c r="N320" s="2" t="s">
        <v>49</v>
      </c>
      <c r="O320" s="2">
        <v>1.0</v>
      </c>
      <c r="R320" s="2">
        <v>13509.66379310345</v>
      </c>
      <c r="S320" s="2" t="s">
        <v>50</v>
      </c>
      <c r="T320" s="2">
        <v>2161.546206896552</v>
      </c>
      <c r="U320" s="2" t="s">
        <v>51</v>
      </c>
      <c r="V320" s="2">
        <v>0.16</v>
      </c>
      <c r="W320" s="2" t="s">
        <v>408</v>
      </c>
      <c r="X320" s="2" t="s">
        <v>59</v>
      </c>
      <c r="Y320" s="2" t="s">
        <v>48</v>
      </c>
      <c r="Z320" s="2">
        <v>1.0</v>
      </c>
      <c r="AA320" s="2">
        <v>15671.210000000001</v>
      </c>
      <c r="AB320" s="2" t="s">
        <v>54</v>
      </c>
      <c r="AC320" s="2">
        <v>196353.0</v>
      </c>
      <c r="AD320" s="2">
        <v>1.0</v>
      </c>
      <c r="AE320" s="2">
        <v>15671.210000000001</v>
      </c>
      <c r="AF320" s="5">
        <v>0.0</v>
      </c>
      <c r="AI320" s="2" t="s">
        <v>408</v>
      </c>
      <c r="AJ320" s="2" t="s">
        <v>59</v>
      </c>
      <c r="AK320" s="2" t="s">
        <v>56</v>
      </c>
      <c r="AL320" s="2">
        <v>0.0</v>
      </c>
      <c r="AM320" s="2" t="s">
        <v>57</v>
      </c>
      <c r="AN320" s="2">
        <v>1.0</v>
      </c>
      <c r="AO320" s="2">
        <v>15671.210000000001</v>
      </c>
      <c r="AP320" s="2">
        <v>13509.66379310345</v>
      </c>
      <c r="AQ320" s="2">
        <v>2161.546206896552</v>
      </c>
      <c r="BJ320" s="2">
        <v>13509.66379310345</v>
      </c>
      <c r="BK320" s="2" t="s">
        <v>50</v>
      </c>
      <c r="BL320" s="2">
        <v>2161.546206896552</v>
      </c>
      <c r="BM320" s="2" t="s">
        <v>51</v>
      </c>
      <c r="BN320" s="2">
        <v>0.16</v>
      </c>
    </row>
    <row r="321">
      <c r="L321" s="4"/>
      <c r="M321" s="2" t="s">
        <v>48</v>
      </c>
      <c r="N321" s="2" t="s">
        <v>49</v>
      </c>
      <c r="O321" s="2">
        <v>1.0</v>
      </c>
      <c r="R321" s="2">
        <v>13391.724137931034</v>
      </c>
      <c r="S321" s="2" t="s">
        <v>50</v>
      </c>
      <c r="T321" s="2">
        <v>2142.6758620689657</v>
      </c>
      <c r="U321" s="2" t="s">
        <v>51</v>
      </c>
      <c r="V321" s="2">
        <v>0.16</v>
      </c>
      <c r="W321" s="2" t="s">
        <v>409</v>
      </c>
      <c r="X321" s="2" t="s">
        <v>59</v>
      </c>
      <c r="Y321" s="2" t="s">
        <v>48</v>
      </c>
      <c r="Z321" s="2">
        <v>1.0</v>
      </c>
      <c r="AA321" s="2">
        <v>15534.4</v>
      </c>
      <c r="AB321" s="2" t="s">
        <v>54</v>
      </c>
      <c r="AC321" s="2">
        <v>197916.0</v>
      </c>
      <c r="AD321" s="2">
        <v>1.0</v>
      </c>
      <c r="AE321" s="2">
        <v>15534.4</v>
      </c>
      <c r="AF321" s="5">
        <v>0.0</v>
      </c>
      <c r="AI321" s="2" t="s">
        <v>409</v>
      </c>
      <c r="AJ321" s="2" t="s">
        <v>59</v>
      </c>
      <c r="AK321" s="2" t="s">
        <v>56</v>
      </c>
      <c r="AL321" s="2">
        <v>0.0</v>
      </c>
      <c r="AM321" s="2" t="s">
        <v>57</v>
      </c>
      <c r="AN321" s="2">
        <v>1.0</v>
      </c>
      <c r="AO321" s="2">
        <v>15534.4</v>
      </c>
      <c r="AP321" s="2">
        <v>13391.724137931034</v>
      </c>
      <c r="AQ321" s="2">
        <v>2142.6758620689657</v>
      </c>
      <c r="BJ321" s="2">
        <v>13391.724137931034</v>
      </c>
      <c r="BK321" s="2" t="s">
        <v>50</v>
      </c>
      <c r="BL321" s="2">
        <v>2142.6758620689657</v>
      </c>
      <c r="BM321" s="2" t="s">
        <v>51</v>
      </c>
      <c r="BN321" s="2">
        <v>0.16</v>
      </c>
    </row>
    <row r="322">
      <c r="L322" s="4"/>
      <c r="M322" s="2" t="s">
        <v>48</v>
      </c>
      <c r="N322" s="2" t="s">
        <v>49</v>
      </c>
      <c r="O322" s="2">
        <v>1.0</v>
      </c>
      <c r="R322" s="2">
        <v>3675.8620689655177</v>
      </c>
      <c r="S322" s="2" t="s">
        <v>50</v>
      </c>
      <c r="T322" s="2">
        <v>588.1379310344828</v>
      </c>
      <c r="U322" s="2" t="s">
        <v>51</v>
      </c>
      <c r="V322" s="2">
        <v>0.16</v>
      </c>
      <c r="W322" s="2" t="s">
        <v>410</v>
      </c>
      <c r="X322" s="2" t="s">
        <v>59</v>
      </c>
      <c r="Y322" s="2" t="s">
        <v>48</v>
      </c>
      <c r="Z322" s="2">
        <v>1.0</v>
      </c>
      <c r="AA322" s="2">
        <v>4264.0</v>
      </c>
      <c r="AB322" s="2" t="s">
        <v>54</v>
      </c>
      <c r="AC322" s="2">
        <v>198824.0</v>
      </c>
      <c r="AD322" s="2">
        <v>1.0</v>
      </c>
      <c r="AE322" s="2">
        <v>4264.0</v>
      </c>
      <c r="AF322" s="5">
        <v>0.0</v>
      </c>
      <c r="AI322" s="2" t="s">
        <v>410</v>
      </c>
      <c r="AJ322" s="2" t="s">
        <v>59</v>
      </c>
      <c r="AK322" s="2" t="s">
        <v>56</v>
      </c>
      <c r="AL322" s="2">
        <v>0.0</v>
      </c>
      <c r="AM322" s="2" t="s">
        <v>57</v>
      </c>
      <c r="AN322" s="2">
        <v>1.0</v>
      </c>
      <c r="AO322" s="2">
        <v>4264.0</v>
      </c>
      <c r="AP322" s="2">
        <v>3675.8620689655177</v>
      </c>
      <c r="AQ322" s="2">
        <v>588.1379310344828</v>
      </c>
      <c r="BJ322" s="2">
        <v>3675.8620689655177</v>
      </c>
      <c r="BK322" s="2" t="s">
        <v>50</v>
      </c>
      <c r="BL322" s="2">
        <v>588.1379310344828</v>
      </c>
      <c r="BM322" s="2" t="s">
        <v>51</v>
      </c>
      <c r="BN322" s="2">
        <v>0.16</v>
      </c>
    </row>
    <row r="323">
      <c r="L323" s="4"/>
      <c r="M323" s="2" t="s">
        <v>48</v>
      </c>
      <c r="N323" s="2" t="s">
        <v>49</v>
      </c>
      <c r="O323" s="2">
        <v>1.0</v>
      </c>
      <c r="R323" s="2">
        <v>82222.39655172414</v>
      </c>
      <c r="S323" s="2" t="s">
        <v>50</v>
      </c>
      <c r="T323" s="2">
        <v>13155.583448275864</v>
      </c>
      <c r="U323" s="2" t="s">
        <v>51</v>
      </c>
      <c r="V323" s="2">
        <v>0.16</v>
      </c>
      <c r="W323" s="2" t="s">
        <v>411</v>
      </c>
      <c r="X323" s="2" t="s">
        <v>59</v>
      </c>
      <c r="Y323" s="2" t="s">
        <v>48</v>
      </c>
      <c r="Z323" s="2">
        <v>1.0</v>
      </c>
      <c r="AA323" s="2">
        <v>95377.98</v>
      </c>
      <c r="AB323" s="2" t="s">
        <v>54</v>
      </c>
      <c r="AC323" s="2">
        <v>199267.0</v>
      </c>
      <c r="AD323" s="2">
        <v>1.0</v>
      </c>
      <c r="AE323" s="2">
        <v>95377.98</v>
      </c>
      <c r="AF323" s="5">
        <v>0.0</v>
      </c>
      <c r="AI323" s="2" t="s">
        <v>411</v>
      </c>
      <c r="AJ323" s="2" t="s">
        <v>59</v>
      </c>
      <c r="AK323" s="2" t="s">
        <v>56</v>
      </c>
      <c r="AL323" s="2">
        <v>0.0</v>
      </c>
      <c r="AM323" s="2" t="s">
        <v>57</v>
      </c>
      <c r="AN323" s="2">
        <v>1.0</v>
      </c>
      <c r="AO323" s="2">
        <v>95377.98</v>
      </c>
      <c r="AP323" s="2">
        <v>82222.39655172414</v>
      </c>
      <c r="AQ323" s="2">
        <v>13155.583448275864</v>
      </c>
      <c r="BJ323" s="2">
        <v>82222.39655172414</v>
      </c>
      <c r="BK323" s="2" t="s">
        <v>50</v>
      </c>
      <c r="BL323" s="2">
        <v>13155.583448275864</v>
      </c>
      <c r="BM323" s="2" t="s">
        <v>51</v>
      </c>
      <c r="BN323" s="2">
        <v>0.16</v>
      </c>
    </row>
    <row r="324">
      <c r="L324" s="4"/>
      <c r="M324" s="2" t="s">
        <v>48</v>
      </c>
      <c r="N324" s="2" t="s">
        <v>49</v>
      </c>
      <c r="O324" s="2">
        <v>1.0</v>
      </c>
      <c r="R324" s="2">
        <v>58.98275862068966</v>
      </c>
      <c r="S324" s="2" t="s">
        <v>50</v>
      </c>
      <c r="T324" s="2">
        <v>9.437241379310345</v>
      </c>
      <c r="U324" s="2" t="s">
        <v>51</v>
      </c>
      <c r="V324" s="2">
        <v>0.16</v>
      </c>
      <c r="W324" s="2" t="s">
        <v>412</v>
      </c>
      <c r="X324" s="2" t="s">
        <v>59</v>
      </c>
      <c r="Y324" s="2" t="s">
        <v>48</v>
      </c>
      <c r="Z324" s="2">
        <v>1.0</v>
      </c>
      <c r="AA324" s="2">
        <v>68.42</v>
      </c>
      <c r="AB324" s="2" t="s">
        <v>54</v>
      </c>
      <c r="AC324" s="2">
        <v>203591.0</v>
      </c>
      <c r="AD324" s="2">
        <v>1.0</v>
      </c>
      <c r="AE324" s="2">
        <v>68.42</v>
      </c>
      <c r="AF324" s="5">
        <v>0.0</v>
      </c>
      <c r="AI324" s="2" t="s">
        <v>412</v>
      </c>
      <c r="AJ324" s="2" t="s">
        <v>59</v>
      </c>
      <c r="AK324" s="2" t="s">
        <v>56</v>
      </c>
      <c r="AL324" s="2">
        <v>0.0</v>
      </c>
      <c r="AM324" s="2" t="s">
        <v>57</v>
      </c>
      <c r="AN324" s="2">
        <v>1.0</v>
      </c>
      <c r="AO324" s="2">
        <v>68.42</v>
      </c>
      <c r="AP324" s="2">
        <v>58.98275862068966</v>
      </c>
      <c r="AQ324" s="2">
        <v>9.437241379310345</v>
      </c>
      <c r="BJ324" s="2">
        <v>58.98275862068966</v>
      </c>
      <c r="BK324" s="2" t="s">
        <v>50</v>
      </c>
      <c r="BL324" s="2">
        <v>9.437241379310345</v>
      </c>
      <c r="BM324" s="2" t="s">
        <v>51</v>
      </c>
      <c r="BN324" s="2">
        <v>0.16</v>
      </c>
    </row>
    <row r="325">
      <c r="L325" s="4"/>
      <c r="M325" s="2" t="s">
        <v>48</v>
      </c>
      <c r="N325" s="2" t="s">
        <v>49</v>
      </c>
      <c r="O325" s="2">
        <v>1.0</v>
      </c>
      <c r="R325" s="2">
        <v>8094.896551724139</v>
      </c>
      <c r="S325" s="2" t="s">
        <v>50</v>
      </c>
      <c r="T325" s="2">
        <v>1295.1834482758622</v>
      </c>
      <c r="U325" s="2" t="s">
        <v>51</v>
      </c>
      <c r="V325" s="2">
        <v>0.16</v>
      </c>
      <c r="W325" s="2" t="s">
        <v>413</v>
      </c>
      <c r="X325" s="2" t="s">
        <v>59</v>
      </c>
      <c r="Y325" s="2" t="s">
        <v>48</v>
      </c>
      <c r="Z325" s="2">
        <v>1.0</v>
      </c>
      <c r="AA325" s="2">
        <v>9390.08</v>
      </c>
      <c r="AB325" s="2" t="s">
        <v>54</v>
      </c>
      <c r="AC325" s="2">
        <v>203595.0</v>
      </c>
      <c r="AD325" s="2">
        <v>1.0</v>
      </c>
      <c r="AE325" s="2">
        <v>9390.08</v>
      </c>
      <c r="AF325" s="5">
        <v>0.0</v>
      </c>
      <c r="AI325" s="2" t="s">
        <v>413</v>
      </c>
      <c r="AJ325" s="2" t="s">
        <v>59</v>
      </c>
      <c r="AK325" s="2" t="s">
        <v>56</v>
      </c>
      <c r="AL325" s="2">
        <v>0.0</v>
      </c>
      <c r="AM325" s="2" t="s">
        <v>57</v>
      </c>
      <c r="AN325" s="2">
        <v>1.0</v>
      </c>
      <c r="AO325" s="2">
        <v>9390.08</v>
      </c>
      <c r="AP325" s="2">
        <v>8094.896551724139</v>
      </c>
      <c r="AQ325" s="2">
        <v>1295.1834482758622</v>
      </c>
      <c r="BJ325" s="2">
        <v>8094.896551724139</v>
      </c>
      <c r="BK325" s="2" t="s">
        <v>50</v>
      </c>
      <c r="BL325" s="2">
        <v>1295.1834482758622</v>
      </c>
      <c r="BM325" s="2" t="s">
        <v>51</v>
      </c>
      <c r="BN325" s="2">
        <v>0.16</v>
      </c>
    </row>
    <row r="326">
      <c r="A326" s="1">
        <v>38.0</v>
      </c>
      <c r="B326" s="2">
        <v>601.0</v>
      </c>
      <c r="C326" s="2" t="s">
        <v>361</v>
      </c>
      <c r="D326" s="2" t="s">
        <v>362</v>
      </c>
      <c r="E326" s="2" t="s">
        <v>363</v>
      </c>
      <c r="F326" s="2" t="s">
        <v>364</v>
      </c>
      <c r="G326" s="2">
        <v>601.0</v>
      </c>
      <c r="H326" s="2">
        <v>5.50076995E8</v>
      </c>
      <c r="I326" s="2">
        <v>73275.86206896552</v>
      </c>
      <c r="J326" s="2">
        <v>85000.0</v>
      </c>
      <c r="K326" s="2">
        <v>11724.137931034484</v>
      </c>
      <c r="L326" s="4">
        <v>45015.5</v>
      </c>
      <c r="M326" s="2" t="s">
        <v>48</v>
      </c>
      <c r="N326" s="2" t="s">
        <v>49</v>
      </c>
      <c r="O326" s="2">
        <v>1.0</v>
      </c>
      <c r="P326" s="2">
        <v>85000.0</v>
      </c>
      <c r="Q326" s="2">
        <v>85000.0</v>
      </c>
      <c r="R326" s="2">
        <v>73275.86206896552</v>
      </c>
      <c r="S326" s="2" t="s">
        <v>50</v>
      </c>
      <c r="T326" s="2">
        <v>11724.137931034484</v>
      </c>
      <c r="U326" s="2" t="s">
        <v>51</v>
      </c>
      <c r="V326" s="2">
        <v>0.16</v>
      </c>
      <c r="W326" s="2" t="s">
        <v>414</v>
      </c>
      <c r="X326" s="2" t="s">
        <v>59</v>
      </c>
      <c r="Y326" s="2" t="s">
        <v>48</v>
      </c>
      <c r="Z326" s="2">
        <v>1.0</v>
      </c>
      <c r="AA326" s="2">
        <v>85000.0</v>
      </c>
      <c r="AB326" s="2" t="s">
        <v>54</v>
      </c>
      <c r="AC326" s="2">
        <v>199563.0</v>
      </c>
      <c r="AD326" s="2">
        <v>1.0</v>
      </c>
      <c r="AE326" s="2">
        <v>85000.0</v>
      </c>
      <c r="AF326" s="5">
        <v>0.0</v>
      </c>
      <c r="AH326" s="2">
        <v>85000.0</v>
      </c>
      <c r="AI326" s="2" t="s">
        <v>414</v>
      </c>
      <c r="AJ326" s="2" t="s">
        <v>59</v>
      </c>
      <c r="AK326" s="2" t="s">
        <v>56</v>
      </c>
      <c r="AL326" s="2">
        <v>0.0</v>
      </c>
      <c r="AM326" s="2" t="s">
        <v>57</v>
      </c>
      <c r="AN326" s="2">
        <v>1.0</v>
      </c>
      <c r="AO326" s="2">
        <v>85000.0</v>
      </c>
      <c r="AP326" s="2">
        <v>73275.86206896552</v>
      </c>
      <c r="AQ326" s="2">
        <v>11724.137931034484</v>
      </c>
      <c r="AR326" s="2" t="s">
        <v>366</v>
      </c>
      <c r="AS326" s="2" t="s">
        <v>361</v>
      </c>
      <c r="AT326" s="2" t="s">
        <v>364</v>
      </c>
      <c r="AU326" s="2" t="s">
        <v>363</v>
      </c>
      <c r="BJ326" s="2">
        <v>73275.86206896552</v>
      </c>
      <c r="BK326" s="2" t="s">
        <v>50</v>
      </c>
      <c r="BL326" s="2">
        <v>11724.137931034484</v>
      </c>
      <c r="BM326" s="2" t="s">
        <v>51</v>
      </c>
      <c r="BN326" s="2">
        <v>0.16</v>
      </c>
    </row>
    <row r="327">
      <c r="A327" s="1">
        <v>39.0</v>
      </c>
      <c r="B327" s="2">
        <v>601.0</v>
      </c>
      <c r="C327" s="2" t="s">
        <v>361</v>
      </c>
      <c r="D327" s="2" t="s">
        <v>362</v>
      </c>
      <c r="E327" s="2" t="s">
        <v>363</v>
      </c>
      <c r="F327" s="2" t="s">
        <v>364</v>
      </c>
      <c r="G327" s="2">
        <v>601.0</v>
      </c>
      <c r="H327" s="2">
        <v>5.50076995E8</v>
      </c>
      <c r="I327" s="2">
        <v>88413.8</v>
      </c>
      <c r="J327" s="2">
        <v>102560.0</v>
      </c>
      <c r="K327" s="2">
        <v>14146.199999999999</v>
      </c>
      <c r="L327" s="4">
        <v>45016.5</v>
      </c>
      <c r="M327" s="2" t="s">
        <v>48</v>
      </c>
      <c r="N327" s="2" t="s">
        <v>49</v>
      </c>
      <c r="O327" s="2">
        <v>1.0</v>
      </c>
      <c r="P327" s="2">
        <v>102560.0</v>
      </c>
      <c r="Q327" s="2">
        <v>102560.0</v>
      </c>
      <c r="R327" s="2">
        <v>2123.6034482758623</v>
      </c>
      <c r="S327" s="2" t="s">
        <v>50</v>
      </c>
      <c r="T327" s="2">
        <v>339.77655172413796</v>
      </c>
      <c r="U327" s="2" t="s">
        <v>51</v>
      </c>
      <c r="V327" s="2">
        <v>0.16</v>
      </c>
      <c r="W327" s="2" t="s">
        <v>415</v>
      </c>
      <c r="X327" s="2" t="s">
        <v>59</v>
      </c>
      <c r="Y327" s="2" t="s">
        <v>48</v>
      </c>
      <c r="Z327" s="2">
        <v>1.0</v>
      </c>
      <c r="AA327" s="2">
        <v>2463.38</v>
      </c>
      <c r="AB327" s="2" t="s">
        <v>54</v>
      </c>
      <c r="AC327" s="2">
        <v>196719.0</v>
      </c>
      <c r="AD327" s="2">
        <v>1.0</v>
      </c>
      <c r="AE327" s="2">
        <v>2463.38</v>
      </c>
      <c r="AF327" s="5">
        <v>0.0</v>
      </c>
      <c r="AH327" s="2">
        <v>102560.0</v>
      </c>
      <c r="AI327" s="2" t="s">
        <v>415</v>
      </c>
      <c r="AJ327" s="2" t="s">
        <v>59</v>
      </c>
      <c r="AK327" s="2" t="s">
        <v>56</v>
      </c>
      <c r="AL327" s="2">
        <v>0.0</v>
      </c>
      <c r="AM327" s="2" t="s">
        <v>57</v>
      </c>
      <c r="AN327" s="2">
        <v>1.0</v>
      </c>
      <c r="AO327" s="2">
        <v>2463.38</v>
      </c>
      <c r="AP327" s="2">
        <v>2123.6034482758623</v>
      </c>
      <c r="AQ327" s="2">
        <v>339.77655172413796</v>
      </c>
      <c r="AR327" s="2" t="s">
        <v>366</v>
      </c>
      <c r="AS327" s="2" t="s">
        <v>361</v>
      </c>
      <c r="AT327" s="2" t="s">
        <v>364</v>
      </c>
      <c r="AU327" s="2" t="s">
        <v>363</v>
      </c>
      <c r="BJ327" s="2">
        <v>2123.6034482758623</v>
      </c>
      <c r="BK327" s="2" t="s">
        <v>50</v>
      </c>
      <c r="BL327" s="2">
        <v>339.77655172413796</v>
      </c>
      <c r="BM327" s="2" t="s">
        <v>51</v>
      </c>
      <c r="BN327" s="2">
        <v>0.16</v>
      </c>
    </row>
    <row r="328">
      <c r="L328" s="4"/>
      <c r="M328" s="2" t="s">
        <v>48</v>
      </c>
      <c r="N328" s="2" t="s">
        <v>49</v>
      </c>
      <c r="O328" s="2">
        <v>1.0</v>
      </c>
      <c r="R328" s="2">
        <v>315.89655172413796</v>
      </c>
      <c r="S328" s="2" t="s">
        <v>50</v>
      </c>
      <c r="T328" s="2">
        <v>50.543448275862076</v>
      </c>
      <c r="U328" s="2" t="s">
        <v>51</v>
      </c>
      <c r="V328" s="2">
        <v>0.16</v>
      </c>
      <c r="W328" s="2" t="s">
        <v>416</v>
      </c>
      <c r="X328" s="2" t="s">
        <v>59</v>
      </c>
      <c r="Y328" s="2" t="s">
        <v>48</v>
      </c>
      <c r="Z328" s="2">
        <v>1.0</v>
      </c>
      <c r="AA328" s="2">
        <v>366.44</v>
      </c>
      <c r="AB328" s="2" t="s">
        <v>54</v>
      </c>
      <c r="AC328" s="2">
        <v>197961.0</v>
      </c>
      <c r="AD328" s="2">
        <v>1.0</v>
      </c>
      <c r="AE328" s="2">
        <v>366.44</v>
      </c>
      <c r="AF328" s="5">
        <v>0.0</v>
      </c>
      <c r="AI328" s="2" t="s">
        <v>416</v>
      </c>
      <c r="AJ328" s="2" t="s">
        <v>59</v>
      </c>
      <c r="AK328" s="2" t="s">
        <v>56</v>
      </c>
      <c r="AL328" s="2">
        <v>0.0</v>
      </c>
      <c r="AM328" s="2" t="s">
        <v>57</v>
      </c>
      <c r="AN328" s="2">
        <v>1.0</v>
      </c>
      <c r="AO328" s="2">
        <v>366.44</v>
      </c>
      <c r="AP328" s="2">
        <v>315.89655172413796</v>
      </c>
      <c r="AQ328" s="2">
        <v>50.543448275862076</v>
      </c>
      <c r="BJ328" s="2">
        <v>315.89655172413796</v>
      </c>
      <c r="BK328" s="2" t="s">
        <v>50</v>
      </c>
      <c r="BL328" s="2">
        <v>50.543448275862076</v>
      </c>
      <c r="BM328" s="2" t="s">
        <v>51</v>
      </c>
      <c r="BN328" s="2">
        <v>0.16</v>
      </c>
    </row>
    <row r="329">
      <c r="L329" s="4"/>
      <c r="M329" s="2" t="s">
        <v>48</v>
      </c>
      <c r="N329" s="2" t="s">
        <v>49</v>
      </c>
      <c r="O329" s="2">
        <v>1.0</v>
      </c>
      <c r="R329" s="2">
        <v>4782.0862068965525</v>
      </c>
      <c r="S329" s="2" t="s">
        <v>50</v>
      </c>
      <c r="T329" s="2">
        <v>765.1337931034484</v>
      </c>
      <c r="U329" s="2" t="s">
        <v>51</v>
      </c>
      <c r="V329" s="2">
        <v>0.16</v>
      </c>
      <c r="W329" s="2" t="s">
        <v>417</v>
      </c>
      <c r="X329" s="2" t="s">
        <v>59</v>
      </c>
      <c r="Y329" s="2" t="s">
        <v>48</v>
      </c>
      <c r="Z329" s="2">
        <v>1.0</v>
      </c>
      <c r="AA329" s="2">
        <v>5547.22</v>
      </c>
      <c r="AB329" s="2" t="s">
        <v>54</v>
      </c>
      <c r="AC329" s="2">
        <v>199475.0</v>
      </c>
      <c r="AD329" s="2">
        <v>1.0</v>
      </c>
      <c r="AE329" s="2">
        <v>5547.22</v>
      </c>
      <c r="AF329" s="5">
        <v>0.0</v>
      </c>
      <c r="AI329" s="2" t="s">
        <v>417</v>
      </c>
      <c r="AJ329" s="2" t="s">
        <v>59</v>
      </c>
      <c r="AK329" s="2" t="s">
        <v>56</v>
      </c>
      <c r="AL329" s="2">
        <v>0.0</v>
      </c>
      <c r="AM329" s="2" t="s">
        <v>57</v>
      </c>
      <c r="AN329" s="2">
        <v>1.0</v>
      </c>
      <c r="AO329" s="2">
        <v>5547.22</v>
      </c>
      <c r="AP329" s="2">
        <v>4782.0862068965525</v>
      </c>
      <c r="AQ329" s="2">
        <v>765.1337931034484</v>
      </c>
      <c r="BJ329" s="2">
        <v>4782.0862068965525</v>
      </c>
      <c r="BK329" s="2" t="s">
        <v>50</v>
      </c>
      <c r="BL329" s="2">
        <v>765.1337931034484</v>
      </c>
      <c r="BM329" s="2" t="s">
        <v>51</v>
      </c>
      <c r="BN329" s="2">
        <v>0.16</v>
      </c>
    </row>
    <row r="330">
      <c r="L330" s="4"/>
      <c r="M330" s="2" t="s">
        <v>48</v>
      </c>
      <c r="N330" s="2" t="s">
        <v>49</v>
      </c>
      <c r="O330" s="2">
        <v>1.0</v>
      </c>
      <c r="R330" s="2">
        <v>59168.051724137935</v>
      </c>
      <c r="S330" s="2" t="s">
        <v>50</v>
      </c>
      <c r="T330" s="2">
        <v>9466.88827586207</v>
      </c>
      <c r="U330" s="2" t="s">
        <v>51</v>
      </c>
      <c r="V330" s="2">
        <v>0.16</v>
      </c>
      <c r="W330" s="2" t="s">
        <v>414</v>
      </c>
      <c r="X330" s="2" t="s">
        <v>59</v>
      </c>
      <c r="Y330" s="2" t="s">
        <v>48</v>
      </c>
      <c r="Z330" s="2">
        <v>1.0</v>
      </c>
      <c r="AA330" s="2">
        <v>68634.94</v>
      </c>
      <c r="AB330" s="2" t="s">
        <v>54</v>
      </c>
      <c r="AC330" s="2">
        <v>199563.0</v>
      </c>
      <c r="AD330" s="2">
        <v>1.0</v>
      </c>
      <c r="AE330" s="2">
        <v>68634.94</v>
      </c>
      <c r="AF330" s="5">
        <v>0.0</v>
      </c>
      <c r="AI330" s="2" t="s">
        <v>414</v>
      </c>
      <c r="AJ330" s="2" t="s">
        <v>59</v>
      </c>
      <c r="AK330" s="2" t="s">
        <v>56</v>
      </c>
      <c r="AL330" s="2">
        <v>0.0</v>
      </c>
      <c r="AM330" s="2" t="s">
        <v>57</v>
      </c>
      <c r="AN330" s="2">
        <v>1.0</v>
      </c>
      <c r="AO330" s="2">
        <v>68634.94</v>
      </c>
      <c r="AP330" s="2">
        <v>59168.051724137935</v>
      </c>
      <c r="AQ330" s="2">
        <v>9466.88827586207</v>
      </c>
      <c r="BJ330" s="2">
        <v>59168.051724137935</v>
      </c>
      <c r="BK330" s="2" t="s">
        <v>50</v>
      </c>
      <c r="BL330" s="2">
        <v>9466.88827586207</v>
      </c>
      <c r="BM330" s="2" t="s">
        <v>51</v>
      </c>
      <c r="BN330" s="2">
        <v>0.16</v>
      </c>
    </row>
    <row r="331">
      <c r="L331" s="4"/>
      <c r="M331" s="2" t="s">
        <v>48</v>
      </c>
      <c r="N331" s="2" t="s">
        <v>49</v>
      </c>
      <c r="O331" s="2">
        <v>1.0</v>
      </c>
      <c r="R331" s="2">
        <v>9492.500000000002</v>
      </c>
      <c r="S331" s="2" t="s">
        <v>50</v>
      </c>
      <c r="T331" s="2">
        <v>1518.8000000000004</v>
      </c>
      <c r="U331" s="2" t="s">
        <v>51</v>
      </c>
      <c r="V331" s="2">
        <v>0.16</v>
      </c>
      <c r="W331" s="2" t="s">
        <v>418</v>
      </c>
      <c r="X331" s="2" t="s">
        <v>59</v>
      </c>
      <c r="Y331" s="2" t="s">
        <v>48</v>
      </c>
      <c r="Z331" s="2">
        <v>1.0</v>
      </c>
      <c r="AA331" s="2">
        <v>11011.300000000001</v>
      </c>
      <c r="AB331" s="2" t="s">
        <v>54</v>
      </c>
      <c r="AC331" s="2">
        <v>199694.0</v>
      </c>
      <c r="AD331" s="2">
        <v>1.0</v>
      </c>
      <c r="AE331" s="2">
        <v>11011.300000000001</v>
      </c>
      <c r="AF331" s="5">
        <v>0.0</v>
      </c>
      <c r="AI331" s="2" t="s">
        <v>418</v>
      </c>
      <c r="AJ331" s="2" t="s">
        <v>59</v>
      </c>
      <c r="AK331" s="2" t="s">
        <v>56</v>
      </c>
      <c r="AL331" s="2">
        <v>0.0</v>
      </c>
      <c r="AM331" s="2" t="s">
        <v>57</v>
      </c>
      <c r="AN331" s="2">
        <v>1.0</v>
      </c>
      <c r="AO331" s="2">
        <v>11011.300000000001</v>
      </c>
      <c r="AP331" s="2">
        <v>9492.500000000002</v>
      </c>
      <c r="AQ331" s="2">
        <v>1518.8000000000004</v>
      </c>
      <c r="BJ331" s="2">
        <v>9492.500000000002</v>
      </c>
      <c r="BK331" s="2" t="s">
        <v>50</v>
      </c>
      <c r="BL331" s="2">
        <v>1518.8000000000004</v>
      </c>
      <c r="BM331" s="2" t="s">
        <v>51</v>
      </c>
      <c r="BN331" s="2">
        <v>0.16</v>
      </c>
    </row>
    <row r="332">
      <c r="L332" s="4"/>
      <c r="M332" s="2" t="s">
        <v>48</v>
      </c>
      <c r="N332" s="2" t="s">
        <v>49</v>
      </c>
      <c r="O332" s="2">
        <v>1.0</v>
      </c>
      <c r="R332" s="2">
        <v>8146.267241379311</v>
      </c>
      <c r="S332" s="2" t="s">
        <v>50</v>
      </c>
      <c r="T332" s="2">
        <v>1303.4027586206898</v>
      </c>
      <c r="U332" s="2" t="s">
        <v>51</v>
      </c>
      <c r="V332" s="2">
        <v>0.16</v>
      </c>
      <c r="W332" s="2" t="s">
        <v>419</v>
      </c>
      <c r="X332" s="2" t="s">
        <v>59</v>
      </c>
      <c r="Y332" s="2" t="s">
        <v>48</v>
      </c>
      <c r="Z332" s="2">
        <v>1.0</v>
      </c>
      <c r="AA332" s="2">
        <v>9449.67</v>
      </c>
      <c r="AB332" s="2" t="s">
        <v>54</v>
      </c>
      <c r="AC332" s="2">
        <v>199733.0</v>
      </c>
      <c r="AD332" s="2">
        <v>1.0</v>
      </c>
      <c r="AE332" s="2">
        <v>9449.67</v>
      </c>
      <c r="AF332" s="5">
        <v>0.0</v>
      </c>
      <c r="AI332" s="2" t="s">
        <v>419</v>
      </c>
      <c r="AJ332" s="2" t="s">
        <v>59</v>
      </c>
      <c r="AK332" s="2" t="s">
        <v>56</v>
      </c>
      <c r="AL332" s="2">
        <v>0.0</v>
      </c>
      <c r="AM332" s="2" t="s">
        <v>57</v>
      </c>
      <c r="AN332" s="2">
        <v>1.0</v>
      </c>
      <c r="AO332" s="2">
        <v>9449.67</v>
      </c>
      <c r="AP332" s="2">
        <v>8146.267241379311</v>
      </c>
      <c r="AQ332" s="2">
        <v>1303.4027586206898</v>
      </c>
      <c r="BJ332" s="2">
        <v>8146.267241379311</v>
      </c>
      <c r="BK332" s="2" t="s">
        <v>50</v>
      </c>
      <c r="BL332" s="2">
        <v>1303.4027586206898</v>
      </c>
      <c r="BM332" s="2" t="s">
        <v>51</v>
      </c>
      <c r="BN332" s="2">
        <v>0.16</v>
      </c>
    </row>
    <row r="333">
      <c r="L333" s="4"/>
      <c r="M333" s="2" t="s">
        <v>48</v>
      </c>
      <c r="N333" s="2" t="s">
        <v>49</v>
      </c>
      <c r="O333" s="2">
        <v>1.0</v>
      </c>
      <c r="R333" s="2">
        <v>1411.2672413793105</v>
      </c>
      <c r="S333" s="2" t="s">
        <v>50</v>
      </c>
      <c r="T333" s="2">
        <v>225.80275862068967</v>
      </c>
      <c r="U333" s="2" t="s">
        <v>51</v>
      </c>
      <c r="V333" s="2">
        <v>0.16</v>
      </c>
      <c r="W333" s="2" t="s">
        <v>420</v>
      </c>
      <c r="X333" s="2" t="s">
        <v>59</v>
      </c>
      <c r="Y333" s="2" t="s">
        <v>48</v>
      </c>
      <c r="Z333" s="2">
        <v>1.0</v>
      </c>
      <c r="AA333" s="2">
        <v>1637.07</v>
      </c>
      <c r="AB333" s="2" t="s">
        <v>54</v>
      </c>
      <c r="AC333" s="2">
        <v>201018.0</v>
      </c>
      <c r="AD333" s="2">
        <v>1.0</v>
      </c>
      <c r="AE333" s="2">
        <v>1637.07</v>
      </c>
      <c r="AF333" s="5">
        <v>0.0</v>
      </c>
      <c r="AI333" s="2" t="s">
        <v>420</v>
      </c>
      <c r="AJ333" s="2" t="s">
        <v>59</v>
      </c>
      <c r="AK333" s="2" t="s">
        <v>56</v>
      </c>
      <c r="AL333" s="2">
        <v>0.0</v>
      </c>
      <c r="AM333" s="2" t="s">
        <v>57</v>
      </c>
      <c r="AN333" s="2">
        <v>1.0</v>
      </c>
      <c r="AO333" s="2">
        <v>1637.07</v>
      </c>
      <c r="AP333" s="2">
        <v>1411.2672413793105</v>
      </c>
      <c r="AQ333" s="2">
        <v>225.80275862068967</v>
      </c>
      <c r="BJ333" s="2">
        <v>1411.2672413793105</v>
      </c>
      <c r="BK333" s="2" t="s">
        <v>50</v>
      </c>
      <c r="BL333" s="2">
        <v>225.80275862068967</v>
      </c>
      <c r="BM333" s="2" t="s">
        <v>51</v>
      </c>
      <c r="BN333" s="2">
        <v>0.16</v>
      </c>
    </row>
    <row r="334">
      <c r="L334" s="4"/>
      <c r="M334" s="2" t="s">
        <v>48</v>
      </c>
      <c r="N334" s="2" t="s">
        <v>49</v>
      </c>
      <c r="O334" s="2">
        <v>1.0</v>
      </c>
      <c r="R334" s="2">
        <v>812.1810344827587</v>
      </c>
      <c r="S334" s="2" t="s">
        <v>50</v>
      </c>
      <c r="T334" s="2">
        <v>129.9489655172414</v>
      </c>
      <c r="U334" s="2" t="s">
        <v>51</v>
      </c>
      <c r="V334" s="2">
        <v>0.16</v>
      </c>
      <c r="W334" s="2" t="s">
        <v>421</v>
      </c>
      <c r="X334" s="2" t="s">
        <v>59</v>
      </c>
      <c r="Y334" s="2" t="s">
        <v>48</v>
      </c>
      <c r="Z334" s="2">
        <v>1.0</v>
      </c>
      <c r="AA334" s="2">
        <v>942.13</v>
      </c>
      <c r="AB334" s="2" t="s">
        <v>54</v>
      </c>
      <c r="AC334" s="2">
        <v>203714.0</v>
      </c>
      <c r="AD334" s="2">
        <v>1.0</v>
      </c>
      <c r="AE334" s="2">
        <v>942.13</v>
      </c>
      <c r="AF334" s="5">
        <v>0.0</v>
      </c>
      <c r="AI334" s="2" t="s">
        <v>421</v>
      </c>
      <c r="AJ334" s="2" t="s">
        <v>59</v>
      </c>
      <c r="AK334" s="2" t="s">
        <v>56</v>
      </c>
      <c r="AL334" s="2">
        <v>0.0</v>
      </c>
      <c r="AM334" s="2" t="s">
        <v>57</v>
      </c>
      <c r="AN334" s="2">
        <v>1.0</v>
      </c>
      <c r="AO334" s="2">
        <v>942.13</v>
      </c>
      <c r="AP334" s="2">
        <v>812.1810344827587</v>
      </c>
      <c r="AQ334" s="2">
        <v>129.9489655172414</v>
      </c>
      <c r="BJ334" s="2">
        <v>812.1810344827587</v>
      </c>
      <c r="BK334" s="2" t="s">
        <v>50</v>
      </c>
      <c r="BL334" s="2">
        <v>129.9489655172414</v>
      </c>
      <c r="BM334" s="2" t="s">
        <v>51</v>
      </c>
      <c r="BN334" s="2">
        <v>0.16</v>
      </c>
    </row>
    <row r="335">
      <c r="L335" s="4"/>
      <c r="M335" s="2" t="s">
        <v>48</v>
      </c>
      <c r="N335" s="2" t="s">
        <v>49</v>
      </c>
      <c r="O335" s="2">
        <v>1.0</v>
      </c>
      <c r="R335" s="2">
        <v>2161.939655172414</v>
      </c>
      <c r="S335" s="2" t="s">
        <v>50</v>
      </c>
      <c r="T335" s="2">
        <v>345.91034482758624</v>
      </c>
      <c r="U335" s="2" t="s">
        <v>51</v>
      </c>
      <c r="V335" s="2">
        <v>0.16</v>
      </c>
      <c r="W335" s="2" t="s">
        <v>422</v>
      </c>
      <c r="X335" s="2" t="s">
        <v>59</v>
      </c>
      <c r="Y335" s="2" t="s">
        <v>48</v>
      </c>
      <c r="Z335" s="2">
        <v>1.0</v>
      </c>
      <c r="AA335" s="2">
        <v>2507.85</v>
      </c>
      <c r="AB335" s="2" t="s">
        <v>54</v>
      </c>
      <c r="AC335" s="2">
        <v>203727.0</v>
      </c>
      <c r="AD335" s="2">
        <v>1.0</v>
      </c>
      <c r="AE335" s="2">
        <v>2507.85</v>
      </c>
      <c r="AF335" s="5">
        <v>0.0</v>
      </c>
      <c r="AI335" s="2" t="s">
        <v>422</v>
      </c>
      <c r="AJ335" s="2" t="s">
        <v>59</v>
      </c>
      <c r="AK335" s="2" t="s">
        <v>56</v>
      </c>
      <c r="AL335" s="2">
        <v>0.0</v>
      </c>
      <c r="AM335" s="2" t="s">
        <v>57</v>
      </c>
      <c r="AN335" s="2">
        <v>1.0</v>
      </c>
      <c r="AO335" s="2">
        <v>2507.85</v>
      </c>
      <c r="AP335" s="2">
        <v>2161.939655172414</v>
      </c>
      <c r="AQ335" s="2">
        <v>345.91034482758624</v>
      </c>
      <c r="BJ335" s="2">
        <v>2161.939655172414</v>
      </c>
      <c r="BK335" s="2" t="s">
        <v>50</v>
      </c>
      <c r="BL335" s="2">
        <v>345.91034482758624</v>
      </c>
      <c r="BM335" s="2" t="s">
        <v>51</v>
      </c>
      <c r="BN335" s="2">
        <v>0.16</v>
      </c>
    </row>
    <row r="336">
      <c r="A336" s="1">
        <v>40.0</v>
      </c>
      <c r="B336" s="2">
        <v>601.0</v>
      </c>
      <c r="C336" s="2" t="s">
        <v>423</v>
      </c>
      <c r="D336" s="2" t="s">
        <v>424</v>
      </c>
      <c r="E336" s="2" t="s">
        <v>425</v>
      </c>
      <c r="F336" s="2" t="s">
        <v>426</v>
      </c>
      <c r="G336" s="2">
        <v>612.0</v>
      </c>
      <c r="H336" s="2">
        <v>5.50087771E8</v>
      </c>
      <c r="I336" s="2">
        <v>19623.137931034486</v>
      </c>
      <c r="J336" s="2">
        <v>22762.84</v>
      </c>
      <c r="K336" s="2">
        <v>3139.702068965518</v>
      </c>
      <c r="L336" s="4">
        <v>44991.5</v>
      </c>
      <c r="M336" s="2" t="s">
        <v>48</v>
      </c>
      <c r="N336" s="2" t="s">
        <v>49</v>
      </c>
      <c r="O336" s="2">
        <v>1.0</v>
      </c>
      <c r="P336" s="2">
        <v>22762.84</v>
      </c>
      <c r="Q336" s="2">
        <v>22762.84</v>
      </c>
      <c r="R336" s="2">
        <v>19623.137931034486</v>
      </c>
      <c r="S336" s="2" t="s">
        <v>50</v>
      </c>
      <c r="T336" s="2">
        <v>3139.702068965518</v>
      </c>
      <c r="U336" s="2" t="s">
        <v>51</v>
      </c>
      <c r="V336" s="2">
        <v>0.16</v>
      </c>
      <c r="W336" s="2" t="s">
        <v>427</v>
      </c>
      <c r="X336" s="2" t="s">
        <v>59</v>
      </c>
      <c r="Y336" s="2" t="s">
        <v>48</v>
      </c>
      <c r="Z336" s="2">
        <v>1.0</v>
      </c>
      <c r="AA336" s="2">
        <v>22762.84</v>
      </c>
      <c r="AB336" s="2" t="s">
        <v>54</v>
      </c>
      <c r="AC336" s="2">
        <v>195772.0</v>
      </c>
      <c r="AD336" s="2">
        <v>1.0</v>
      </c>
      <c r="AE336" s="2">
        <v>22762.84</v>
      </c>
      <c r="AF336" s="5">
        <v>0.0</v>
      </c>
      <c r="AH336" s="2">
        <v>22762.84</v>
      </c>
      <c r="AI336" s="2" t="s">
        <v>427</v>
      </c>
      <c r="AJ336" s="2" t="s">
        <v>59</v>
      </c>
      <c r="AK336" s="2" t="s">
        <v>56</v>
      </c>
      <c r="AL336" s="2">
        <v>0.0</v>
      </c>
      <c r="AM336" s="2" t="s">
        <v>57</v>
      </c>
      <c r="AN336" s="2">
        <v>1.0</v>
      </c>
      <c r="AO336" s="2">
        <v>22762.84</v>
      </c>
      <c r="AP336" s="2">
        <v>19623.137931034486</v>
      </c>
      <c r="AQ336" s="2">
        <v>3139.702068965518</v>
      </c>
      <c r="AR336" s="2" t="s">
        <v>424</v>
      </c>
      <c r="AS336" s="2" t="s">
        <v>423</v>
      </c>
      <c r="AT336" s="2" t="s">
        <v>426</v>
      </c>
      <c r="AU336" s="2" t="s">
        <v>425</v>
      </c>
      <c r="BJ336" s="2">
        <v>19623.137931034486</v>
      </c>
      <c r="BK336" s="2" t="s">
        <v>50</v>
      </c>
      <c r="BL336" s="2">
        <v>3139.702068965518</v>
      </c>
      <c r="BM336" s="2" t="s">
        <v>51</v>
      </c>
      <c r="BN336" s="2">
        <v>0.16</v>
      </c>
    </row>
    <row r="337">
      <c r="A337" s="1">
        <v>41.0</v>
      </c>
      <c r="B337" s="2">
        <v>601.0</v>
      </c>
      <c r="C337" s="2" t="s">
        <v>423</v>
      </c>
      <c r="D337" s="2" t="s">
        <v>424</v>
      </c>
      <c r="E337" s="2" t="s">
        <v>425</v>
      </c>
      <c r="F337" s="2" t="s">
        <v>426</v>
      </c>
      <c r="G337" s="2">
        <v>612.0</v>
      </c>
      <c r="H337" s="2">
        <v>5.50087771E8</v>
      </c>
      <c r="I337" s="2">
        <v>40820.17</v>
      </c>
      <c r="J337" s="2">
        <v>47351.39</v>
      </c>
      <c r="K337" s="2">
        <v>6531.22</v>
      </c>
      <c r="L337" s="4">
        <v>44992.5</v>
      </c>
      <c r="M337" s="2" t="s">
        <v>48</v>
      </c>
      <c r="N337" s="2" t="s">
        <v>49</v>
      </c>
      <c r="O337" s="2">
        <v>1.0</v>
      </c>
      <c r="P337" s="2">
        <v>47351.39</v>
      </c>
      <c r="Q337" s="2">
        <v>47351.39</v>
      </c>
      <c r="R337" s="2">
        <v>10305.560344827587</v>
      </c>
      <c r="S337" s="2" t="s">
        <v>50</v>
      </c>
      <c r="T337" s="2">
        <v>1648.889655172414</v>
      </c>
      <c r="U337" s="2" t="s">
        <v>51</v>
      </c>
      <c r="V337" s="2">
        <v>0.16</v>
      </c>
      <c r="W337" s="2" t="s">
        <v>428</v>
      </c>
      <c r="X337" s="2" t="s">
        <v>59</v>
      </c>
      <c r="Y337" s="2" t="s">
        <v>48</v>
      </c>
      <c r="Z337" s="2">
        <v>1.0</v>
      </c>
      <c r="AA337" s="2">
        <v>11954.45</v>
      </c>
      <c r="AB337" s="2" t="s">
        <v>54</v>
      </c>
      <c r="AC337" s="2">
        <v>195820.0</v>
      </c>
      <c r="AD337" s="2">
        <v>1.0</v>
      </c>
      <c r="AE337" s="2">
        <v>11954.45</v>
      </c>
      <c r="AF337" s="5">
        <v>0.0</v>
      </c>
      <c r="AH337" s="2">
        <v>47351.39</v>
      </c>
      <c r="AI337" s="2" t="s">
        <v>428</v>
      </c>
      <c r="AJ337" s="2" t="s">
        <v>59</v>
      </c>
      <c r="AK337" s="2" t="s">
        <v>56</v>
      </c>
      <c r="AL337" s="2">
        <v>0.0</v>
      </c>
      <c r="AM337" s="2" t="s">
        <v>57</v>
      </c>
      <c r="AN337" s="2">
        <v>1.0</v>
      </c>
      <c r="AO337" s="2">
        <v>11954.45</v>
      </c>
      <c r="AP337" s="2">
        <v>10305.560344827587</v>
      </c>
      <c r="AQ337" s="2">
        <v>1648.889655172414</v>
      </c>
      <c r="AR337" s="2" t="s">
        <v>424</v>
      </c>
      <c r="AS337" s="2" t="s">
        <v>423</v>
      </c>
      <c r="AT337" s="2" t="s">
        <v>426</v>
      </c>
      <c r="AU337" s="2" t="s">
        <v>425</v>
      </c>
      <c r="BJ337" s="2">
        <v>10305.560344827587</v>
      </c>
      <c r="BK337" s="2" t="s">
        <v>50</v>
      </c>
      <c r="BL337" s="2">
        <v>1648.889655172414</v>
      </c>
      <c r="BM337" s="2" t="s">
        <v>51</v>
      </c>
      <c r="BN337" s="2">
        <v>0.16</v>
      </c>
    </row>
    <row r="338">
      <c r="L338" s="4"/>
      <c r="M338" s="2" t="s">
        <v>48</v>
      </c>
      <c r="N338" s="2" t="s">
        <v>49</v>
      </c>
      <c r="O338" s="2">
        <v>1.0</v>
      </c>
      <c r="R338" s="2">
        <v>1141.8189655172414</v>
      </c>
      <c r="S338" s="2" t="s">
        <v>50</v>
      </c>
      <c r="T338" s="2">
        <v>182.69103448275862</v>
      </c>
      <c r="U338" s="2" t="s">
        <v>51</v>
      </c>
      <c r="V338" s="2">
        <v>0.16</v>
      </c>
      <c r="W338" s="2" t="s">
        <v>429</v>
      </c>
      <c r="X338" s="2" t="s">
        <v>59</v>
      </c>
      <c r="Y338" s="2" t="s">
        <v>48</v>
      </c>
      <c r="Z338" s="2">
        <v>1.0</v>
      </c>
      <c r="AA338" s="2">
        <v>1324.51</v>
      </c>
      <c r="AB338" s="2" t="s">
        <v>54</v>
      </c>
      <c r="AC338" s="2">
        <v>197189.0</v>
      </c>
      <c r="AD338" s="2">
        <v>1.0</v>
      </c>
      <c r="AE338" s="2">
        <v>1324.51</v>
      </c>
      <c r="AF338" s="5">
        <v>0.0</v>
      </c>
      <c r="AI338" s="2" t="s">
        <v>429</v>
      </c>
      <c r="AJ338" s="2" t="s">
        <v>59</v>
      </c>
      <c r="AK338" s="2" t="s">
        <v>56</v>
      </c>
      <c r="AL338" s="2">
        <v>0.0</v>
      </c>
      <c r="AM338" s="2" t="s">
        <v>57</v>
      </c>
      <c r="AN338" s="2">
        <v>1.0</v>
      </c>
      <c r="AO338" s="2">
        <v>1324.51</v>
      </c>
      <c r="AP338" s="2">
        <v>1141.8189655172414</v>
      </c>
      <c r="AQ338" s="2">
        <v>182.69103448275862</v>
      </c>
      <c r="BJ338" s="2">
        <v>1141.8189655172414</v>
      </c>
      <c r="BK338" s="2" t="s">
        <v>50</v>
      </c>
      <c r="BL338" s="2">
        <v>182.69103448275862</v>
      </c>
      <c r="BM338" s="2" t="s">
        <v>51</v>
      </c>
      <c r="BN338" s="2">
        <v>0.16</v>
      </c>
    </row>
    <row r="339">
      <c r="L339" s="4"/>
      <c r="M339" s="2" t="s">
        <v>48</v>
      </c>
      <c r="N339" s="2" t="s">
        <v>49</v>
      </c>
      <c r="O339" s="2">
        <v>1.0</v>
      </c>
      <c r="R339" s="2">
        <v>948.5000000000001</v>
      </c>
      <c r="S339" s="2" t="s">
        <v>50</v>
      </c>
      <c r="T339" s="2">
        <v>151.76000000000002</v>
      </c>
      <c r="U339" s="2" t="s">
        <v>51</v>
      </c>
      <c r="V339" s="2">
        <v>0.16</v>
      </c>
      <c r="W339" s="2" t="s">
        <v>430</v>
      </c>
      <c r="X339" s="2" t="s">
        <v>59</v>
      </c>
      <c r="Y339" s="2" t="s">
        <v>48</v>
      </c>
      <c r="Z339" s="2">
        <v>1.0</v>
      </c>
      <c r="AA339" s="2">
        <v>1100.26</v>
      </c>
      <c r="AB339" s="2" t="s">
        <v>54</v>
      </c>
      <c r="AC339" s="2">
        <v>198808.0</v>
      </c>
      <c r="AD339" s="2">
        <v>1.0</v>
      </c>
      <c r="AE339" s="2">
        <v>1100.26</v>
      </c>
      <c r="AF339" s="5">
        <v>0.0</v>
      </c>
      <c r="AI339" s="2" t="s">
        <v>430</v>
      </c>
      <c r="AJ339" s="2" t="s">
        <v>59</v>
      </c>
      <c r="AK339" s="2" t="s">
        <v>56</v>
      </c>
      <c r="AL339" s="2">
        <v>0.0</v>
      </c>
      <c r="AM339" s="2" t="s">
        <v>57</v>
      </c>
      <c r="AN339" s="2">
        <v>1.0</v>
      </c>
      <c r="AO339" s="2">
        <v>1100.26</v>
      </c>
      <c r="AP339" s="2">
        <v>948.5000000000001</v>
      </c>
      <c r="AQ339" s="2">
        <v>151.76000000000002</v>
      </c>
      <c r="BJ339" s="2">
        <v>948.5000000000001</v>
      </c>
      <c r="BK339" s="2" t="s">
        <v>50</v>
      </c>
      <c r="BL339" s="2">
        <v>151.76000000000002</v>
      </c>
      <c r="BM339" s="2" t="s">
        <v>51</v>
      </c>
      <c r="BN339" s="2">
        <v>0.16</v>
      </c>
    </row>
    <row r="340">
      <c r="L340" s="4"/>
      <c r="M340" s="2" t="s">
        <v>48</v>
      </c>
      <c r="N340" s="2" t="s">
        <v>49</v>
      </c>
      <c r="O340" s="2">
        <v>1.0</v>
      </c>
      <c r="R340" s="2">
        <v>1048.9827586206898</v>
      </c>
      <c r="S340" s="2" t="s">
        <v>50</v>
      </c>
      <c r="T340" s="2">
        <v>167.83724137931037</v>
      </c>
      <c r="U340" s="2" t="s">
        <v>51</v>
      </c>
      <c r="V340" s="2">
        <v>0.16</v>
      </c>
      <c r="W340" s="2" t="s">
        <v>431</v>
      </c>
      <c r="X340" s="2" t="s">
        <v>59</v>
      </c>
      <c r="Y340" s="2" t="s">
        <v>48</v>
      </c>
      <c r="Z340" s="2">
        <v>1.0</v>
      </c>
      <c r="AA340" s="2">
        <v>1216.82</v>
      </c>
      <c r="AB340" s="2" t="s">
        <v>54</v>
      </c>
      <c r="AC340" s="2">
        <v>199224.0</v>
      </c>
      <c r="AD340" s="2">
        <v>1.0</v>
      </c>
      <c r="AE340" s="2">
        <v>1216.82</v>
      </c>
      <c r="AF340" s="5">
        <v>0.0</v>
      </c>
      <c r="AI340" s="2" t="s">
        <v>431</v>
      </c>
      <c r="AJ340" s="2" t="s">
        <v>59</v>
      </c>
      <c r="AK340" s="2" t="s">
        <v>56</v>
      </c>
      <c r="AL340" s="2">
        <v>0.0</v>
      </c>
      <c r="AM340" s="2" t="s">
        <v>57</v>
      </c>
      <c r="AN340" s="2">
        <v>1.0</v>
      </c>
      <c r="AO340" s="2">
        <v>1216.82</v>
      </c>
      <c r="AP340" s="2">
        <v>1048.9827586206898</v>
      </c>
      <c r="AQ340" s="2">
        <v>167.83724137931037</v>
      </c>
      <c r="BJ340" s="2">
        <v>1048.9827586206898</v>
      </c>
      <c r="BK340" s="2" t="s">
        <v>50</v>
      </c>
      <c r="BL340" s="2">
        <v>167.83724137931037</v>
      </c>
      <c r="BM340" s="2" t="s">
        <v>51</v>
      </c>
      <c r="BN340" s="2">
        <v>0.16</v>
      </c>
    </row>
    <row r="341">
      <c r="L341" s="4"/>
      <c r="M341" s="2" t="s">
        <v>48</v>
      </c>
      <c r="N341" s="2" t="s">
        <v>49</v>
      </c>
      <c r="O341" s="2">
        <v>1.0</v>
      </c>
      <c r="R341" s="2">
        <v>6350.706896551725</v>
      </c>
      <c r="S341" s="2" t="s">
        <v>50</v>
      </c>
      <c r="T341" s="2">
        <v>1016.113103448276</v>
      </c>
      <c r="U341" s="2" t="s">
        <v>51</v>
      </c>
      <c r="V341" s="2">
        <v>0.16</v>
      </c>
      <c r="W341" s="2" t="s">
        <v>432</v>
      </c>
      <c r="X341" s="2" t="s">
        <v>59</v>
      </c>
      <c r="Y341" s="2" t="s">
        <v>48</v>
      </c>
      <c r="Z341" s="2">
        <v>1.0</v>
      </c>
      <c r="AA341" s="2">
        <v>7366.82</v>
      </c>
      <c r="AB341" s="2" t="s">
        <v>54</v>
      </c>
      <c r="AC341" s="2">
        <v>199374.0</v>
      </c>
      <c r="AD341" s="2">
        <v>1.0</v>
      </c>
      <c r="AE341" s="2">
        <v>7366.82</v>
      </c>
      <c r="AF341" s="5">
        <v>0.0</v>
      </c>
      <c r="AI341" s="2" t="s">
        <v>432</v>
      </c>
      <c r="AJ341" s="2" t="s">
        <v>59</v>
      </c>
      <c r="AK341" s="2" t="s">
        <v>56</v>
      </c>
      <c r="AL341" s="2">
        <v>0.0</v>
      </c>
      <c r="AM341" s="2" t="s">
        <v>57</v>
      </c>
      <c r="AN341" s="2">
        <v>1.0</v>
      </c>
      <c r="AO341" s="2">
        <v>7366.82</v>
      </c>
      <c r="AP341" s="2">
        <v>6350.706896551725</v>
      </c>
      <c r="AQ341" s="2">
        <v>1016.113103448276</v>
      </c>
      <c r="BJ341" s="2">
        <v>6350.706896551725</v>
      </c>
      <c r="BK341" s="2" t="s">
        <v>50</v>
      </c>
      <c r="BL341" s="2">
        <v>1016.113103448276</v>
      </c>
      <c r="BM341" s="2" t="s">
        <v>51</v>
      </c>
      <c r="BN341" s="2">
        <v>0.16</v>
      </c>
    </row>
    <row r="342">
      <c r="L342" s="4"/>
      <c r="M342" s="2" t="s">
        <v>48</v>
      </c>
      <c r="N342" s="2" t="s">
        <v>49</v>
      </c>
      <c r="O342" s="2">
        <v>1.0</v>
      </c>
      <c r="R342" s="2">
        <v>7207.077586206898</v>
      </c>
      <c r="S342" s="2" t="s">
        <v>50</v>
      </c>
      <c r="T342" s="2">
        <v>1153.1324137931038</v>
      </c>
      <c r="U342" s="2" t="s">
        <v>51</v>
      </c>
      <c r="V342" s="2">
        <v>0.16</v>
      </c>
      <c r="W342" s="2" t="s">
        <v>433</v>
      </c>
      <c r="X342" s="2" t="s">
        <v>59</v>
      </c>
      <c r="Y342" s="2" t="s">
        <v>48</v>
      </c>
      <c r="Z342" s="2">
        <v>1.0</v>
      </c>
      <c r="AA342" s="2">
        <v>8360.210000000001</v>
      </c>
      <c r="AB342" s="2" t="s">
        <v>54</v>
      </c>
      <c r="AC342" s="2">
        <v>200513.0</v>
      </c>
      <c r="AD342" s="2">
        <v>1.0</v>
      </c>
      <c r="AE342" s="2">
        <v>8360.210000000001</v>
      </c>
      <c r="AF342" s="5">
        <v>0.0</v>
      </c>
      <c r="AI342" s="2" t="s">
        <v>433</v>
      </c>
      <c r="AJ342" s="2" t="s">
        <v>59</v>
      </c>
      <c r="AK342" s="2" t="s">
        <v>56</v>
      </c>
      <c r="AL342" s="2">
        <v>0.0</v>
      </c>
      <c r="AM342" s="2" t="s">
        <v>57</v>
      </c>
      <c r="AN342" s="2">
        <v>1.0</v>
      </c>
      <c r="AO342" s="2">
        <v>8360.210000000001</v>
      </c>
      <c r="AP342" s="2">
        <v>7207.077586206898</v>
      </c>
      <c r="AQ342" s="2">
        <v>1153.1324137931038</v>
      </c>
      <c r="BJ342" s="2">
        <v>7207.077586206898</v>
      </c>
      <c r="BK342" s="2" t="s">
        <v>50</v>
      </c>
      <c r="BL342" s="2">
        <v>1153.1324137931038</v>
      </c>
      <c r="BM342" s="2" t="s">
        <v>51</v>
      </c>
      <c r="BN342" s="2">
        <v>0.16</v>
      </c>
    </row>
    <row r="343">
      <c r="L343" s="4"/>
      <c r="M343" s="2" t="s">
        <v>48</v>
      </c>
      <c r="N343" s="2" t="s">
        <v>49</v>
      </c>
      <c r="O343" s="2">
        <v>1.0</v>
      </c>
      <c r="R343" s="2">
        <v>2761.0000000000005</v>
      </c>
      <c r="S343" s="2" t="s">
        <v>50</v>
      </c>
      <c r="T343" s="2">
        <v>441.7600000000001</v>
      </c>
      <c r="U343" s="2" t="s">
        <v>51</v>
      </c>
      <c r="V343" s="2">
        <v>0.16</v>
      </c>
      <c r="W343" s="2" t="s">
        <v>434</v>
      </c>
      <c r="X343" s="2" t="s">
        <v>59</v>
      </c>
      <c r="Y343" s="2" t="s">
        <v>48</v>
      </c>
      <c r="Z343" s="2">
        <v>1.0</v>
      </c>
      <c r="AA343" s="2">
        <v>3202.76</v>
      </c>
      <c r="AB343" s="2" t="s">
        <v>54</v>
      </c>
      <c r="AC343" s="2">
        <v>200534.0</v>
      </c>
      <c r="AD343" s="2">
        <v>1.0</v>
      </c>
      <c r="AE343" s="2">
        <v>3202.76</v>
      </c>
      <c r="AF343" s="5">
        <v>0.0</v>
      </c>
      <c r="AI343" s="2" t="s">
        <v>434</v>
      </c>
      <c r="AJ343" s="2" t="s">
        <v>59</v>
      </c>
      <c r="AK343" s="2" t="s">
        <v>56</v>
      </c>
      <c r="AL343" s="2">
        <v>0.0</v>
      </c>
      <c r="AM343" s="2" t="s">
        <v>57</v>
      </c>
      <c r="AN343" s="2">
        <v>1.0</v>
      </c>
      <c r="AO343" s="2">
        <v>3202.76</v>
      </c>
      <c r="AP343" s="2">
        <v>2761.0000000000005</v>
      </c>
      <c r="AQ343" s="2">
        <v>441.7600000000001</v>
      </c>
      <c r="BJ343" s="2">
        <v>2761.0000000000005</v>
      </c>
      <c r="BK343" s="2" t="s">
        <v>50</v>
      </c>
      <c r="BL343" s="2">
        <v>441.7600000000001</v>
      </c>
      <c r="BM343" s="2" t="s">
        <v>51</v>
      </c>
      <c r="BN343" s="2">
        <v>0.16</v>
      </c>
    </row>
    <row r="344">
      <c r="L344" s="4"/>
      <c r="M344" s="2" t="s">
        <v>48</v>
      </c>
      <c r="N344" s="2" t="s">
        <v>49</v>
      </c>
      <c r="O344" s="2">
        <v>1.0</v>
      </c>
      <c r="R344" s="2">
        <v>5312.810344827587</v>
      </c>
      <c r="S344" s="2" t="s">
        <v>50</v>
      </c>
      <c r="T344" s="2">
        <v>850.049655172414</v>
      </c>
      <c r="U344" s="2" t="s">
        <v>51</v>
      </c>
      <c r="V344" s="2">
        <v>0.16</v>
      </c>
      <c r="W344" s="2" t="s">
        <v>435</v>
      </c>
      <c r="X344" s="2" t="s">
        <v>59</v>
      </c>
      <c r="Y344" s="2" t="s">
        <v>48</v>
      </c>
      <c r="Z344" s="2">
        <v>1.0</v>
      </c>
      <c r="AA344" s="2">
        <v>6162.860000000001</v>
      </c>
      <c r="AB344" s="2" t="s">
        <v>54</v>
      </c>
      <c r="AC344" s="2">
        <v>200728.0</v>
      </c>
      <c r="AD344" s="2">
        <v>1.0</v>
      </c>
      <c r="AE344" s="2">
        <v>6162.860000000001</v>
      </c>
      <c r="AF344" s="5">
        <v>0.0</v>
      </c>
      <c r="AI344" s="2" t="s">
        <v>435</v>
      </c>
      <c r="AJ344" s="2" t="s">
        <v>59</v>
      </c>
      <c r="AK344" s="2" t="s">
        <v>56</v>
      </c>
      <c r="AL344" s="2">
        <v>0.0</v>
      </c>
      <c r="AM344" s="2" t="s">
        <v>57</v>
      </c>
      <c r="AN344" s="2">
        <v>1.0</v>
      </c>
      <c r="AO344" s="2">
        <v>6162.860000000001</v>
      </c>
      <c r="AP344" s="2">
        <v>5312.810344827587</v>
      </c>
      <c r="AQ344" s="2">
        <v>850.049655172414</v>
      </c>
      <c r="BJ344" s="2">
        <v>5312.810344827587</v>
      </c>
      <c r="BK344" s="2" t="s">
        <v>50</v>
      </c>
      <c r="BL344" s="2">
        <v>850.049655172414</v>
      </c>
      <c r="BM344" s="2" t="s">
        <v>51</v>
      </c>
      <c r="BN344" s="2">
        <v>0.16</v>
      </c>
    </row>
    <row r="345">
      <c r="L345" s="4"/>
      <c r="M345" s="2" t="s">
        <v>48</v>
      </c>
      <c r="N345" s="2" t="s">
        <v>49</v>
      </c>
      <c r="O345" s="2">
        <v>1.0</v>
      </c>
      <c r="R345" s="2">
        <v>1033.0862068965519</v>
      </c>
      <c r="S345" s="2" t="s">
        <v>50</v>
      </c>
      <c r="T345" s="2">
        <v>165.2937931034483</v>
      </c>
      <c r="U345" s="2" t="s">
        <v>51</v>
      </c>
      <c r="V345" s="2">
        <v>0.16</v>
      </c>
      <c r="W345" s="2" t="s">
        <v>436</v>
      </c>
      <c r="X345" s="2" t="s">
        <v>59</v>
      </c>
      <c r="Y345" s="2" t="s">
        <v>48</v>
      </c>
      <c r="Z345" s="2">
        <v>1.0</v>
      </c>
      <c r="AA345" s="2">
        <v>1198.38</v>
      </c>
      <c r="AB345" s="2" t="s">
        <v>54</v>
      </c>
      <c r="AC345" s="2">
        <v>201829.0</v>
      </c>
      <c r="AD345" s="2">
        <v>1.0</v>
      </c>
      <c r="AE345" s="2">
        <v>1198.38</v>
      </c>
      <c r="AF345" s="5">
        <v>0.0</v>
      </c>
      <c r="AI345" s="2" t="s">
        <v>436</v>
      </c>
      <c r="AJ345" s="2" t="s">
        <v>59</v>
      </c>
      <c r="AK345" s="2" t="s">
        <v>56</v>
      </c>
      <c r="AL345" s="2">
        <v>0.0</v>
      </c>
      <c r="AM345" s="2" t="s">
        <v>57</v>
      </c>
      <c r="AN345" s="2">
        <v>1.0</v>
      </c>
      <c r="AO345" s="2">
        <v>1198.38</v>
      </c>
      <c r="AP345" s="2">
        <v>1033.0862068965519</v>
      </c>
      <c r="AQ345" s="2">
        <v>165.2937931034483</v>
      </c>
      <c r="BJ345" s="2">
        <v>1033.0862068965519</v>
      </c>
      <c r="BK345" s="2" t="s">
        <v>50</v>
      </c>
      <c r="BL345" s="2">
        <v>165.2937931034483</v>
      </c>
      <c r="BM345" s="2" t="s">
        <v>51</v>
      </c>
      <c r="BN345" s="2">
        <v>0.16</v>
      </c>
    </row>
    <row r="346">
      <c r="L346" s="4"/>
      <c r="M346" s="2" t="s">
        <v>48</v>
      </c>
      <c r="N346" s="2" t="s">
        <v>49</v>
      </c>
      <c r="O346" s="2">
        <v>1.0</v>
      </c>
      <c r="R346" s="2">
        <v>4710.620689655172</v>
      </c>
      <c r="S346" s="2" t="s">
        <v>50</v>
      </c>
      <c r="T346" s="2">
        <v>753.6993103448275</v>
      </c>
      <c r="U346" s="2" t="s">
        <v>51</v>
      </c>
      <c r="V346" s="2">
        <v>0.16</v>
      </c>
      <c r="W346" s="2" t="s">
        <v>437</v>
      </c>
      <c r="X346" s="2" t="s">
        <v>59</v>
      </c>
      <c r="Y346" s="2" t="s">
        <v>48</v>
      </c>
      <c r="Z346" s="2">
        <v>1.0</v>
      </c>
      <c r="AA346" s="2">
        <v>5464.32</v>
      </c>
      <c r="AB346" s="2" t="s">
        <v>54</v>
      </c>
      <c r="AC346" s="2">
        <v>203103.0</v>
      </c>
      <c r="AD346" s="2">
        <v>1.0</v>
      </c>
      <c r="AE346" s="2">
        <v>5464.32</v>
      </c>
      <c r="AF346" s="5">
        <v>0.0</v>
      </c>
      <c r="AI346" s="2" t="s">
        <v>437</v>
      </c>
      <c r="AJ346" s="2" t="s">
        <v>59</v>
      </c>
      <c r="AK346" s="2" t="s">
        <v>56</v>
      </c>
      <c r="AL346" s="2">
        <v>0.0</v>
      </c>
      <c r="AM346" s="2" t="s">
        <v>57</v>
      </c>
      <c r="AN346" s="2">
        <v>1.0</v>
      </c>
      <c r="AO346" s="2">
        <v>5464.32</v>
      </c>
      <c r="AP346" s="2">
        <v>4710.620689655172</v>
      </c>
      <c r="AQ346" s="2">
        <v>753.6993103448275</v>
      </c>
      <c r="BJ346" s="2">
        <v>4710.620689655172</v>
      </c>
      <c r="BK346" s="2" t="s">
        <v>50</v>
      </c>
      <c r="BL346" s="2">
        <v>753.6993103448275</v>
      </c>
      <c r="BM346" s="2" t="s">
        <v>51</v>
      </c>
      <c r="BN346" s="2">
        <v>0.16</v>
      </c>
    </row>
    <row r="347">
      <c r="A347" s="1">
        <v>42.0</v>
      </c>
      <c r="B347" s="2">
        <v>601.0</v>
      </c>
      <c r="C347" s="2" t="s">
        <v>423</v>
      </c>
      <c r="D347" s="2" t="s">
        <v>424</v>
      </c>
      <c r="E347" s="2" t="s">
        <v>425</v>
      </c>
      <c r="F347" s="2" t="s">
        <v>426</v>
      </c>
      <c r="G347" s="2">
        <v>612.0</v>
      </c>
      <c r="H347" s="2">
        <v>5.50087771E8</v>
      </c>
      <c r="I347" s="2">
        <v>57150.129310344826</v>
      </c>
      <c r="J347" s="2">
        <v>66294.15</v>
      </c>
      <c r="K347" s="2">
        <v>9144.020689655172</v>
      </c>
      <c r="L347" s="4">
        <v>44993.5</v>
      </c>
      <c r="M347" s="2" t="s">
        <v>48</v>
      </c>
      <c r="N347" s="2" t="s">
        <v>49</v>
      </c>
      <c r="O347" s="2">
        <v>1.0</v>
      </c>
      <c r="P347" s="2">
        <v>66294.15</v>
      </c>
      <c r="Q347" s="2">
        <v>66294.15</v>
      </c>
      <c r="R347" s="2">
        <v>57150.129310344826</v>
      </c>
      <c r="S347" s="2" t="s">
        <v>50</v>
      </c>
      <c r="T347" s="2">
        <v>9144.020689655172</v>
      </c>
      <c r="U347" s="2" t="s">
        <v>51</v>
      </c>
      <c r="V347" s="2">
        <v>0.16</v>
      </c>
      <c r="W347" s="2" t="s">
        <v>438</v>
      </c>
      <c r="X347" s="2" t="s">
        <v>59</v>
      </c>
      <c r="Y347" s="2" t="s">
        <v>48</v>
      </c>
      <c r="Z347" s="2">
        <v>1.0</v>
      </c>
      <c r="AA347" s="2">
        <v>66294.15</v>
      </c>
      <c r="AB347" s="2" t="s">
        <v>54</v>
      </c>
      <c r="AC347" s="2">
        <v>200767.0</v>
      </c>
      <c r="AD347" s="2">
        <v>1.0</v>
      </c>
      <c r="AE347" s="2">
        <v>66294.15</v>
      </c>
      <c r="AF347" s="5">
        <v>0.0</v>
      </c>
      <c r="AH347" s="2">
        <v>66294.15</v>
      </c>
      <c r="AI347" s="2" t="s">
        <v>438</v>
      </c>
      <c r="AJ347" s="2" t="s">
        <v>59</v>
      </c>
      <c r="AK347" s="2" t="s">
        <v>56</v>
      </c>
      <c r="AL347" s="2">
        <v>0.0</v>
      </c>
      <c r="AM347" s="2" t="s">
        <v>57</v>
      </c>
      <c r="AN347" s="2">
        <v>1.0</v>
      </c>
      <c r="AO347" s="2">
        <v>66294.15</v>
      </c>
      <c r="AP347" s="2">
        <v>57150.129310344826</v>
      </c>
      <c r="AQ347" s="2">
        <v>9144.020689655172</v>
      </c>
      <c r="AR347" s="2" t="s">
        <v>424</v>
      </c>
      <c r="AS347" s="2" t="s">
        <v>423</v>
      </c>
      <c r="AT347" s="2" t="s">
        <v>426</v>
      </c>
      <c r="AU347" s="2" t="s">
        <v>425</v>
      </c>
      <c r="BJ347" s="2">
        <v>57150.129310344826</v>
      </c>
      <c r="BK347" s="2" t="s">
        <v>50</v>
      </c>
      <c r="BL347" s="2">
        <v>9144.020689655172</v>
      </c>
      <c r="BM347" s="2" t="s">
        <v>51</v>
      </c>
      <c r="BN347" s="2">
        <v>0.16</v>
      </c>
    </row>
    <row r="348">
      <c r="A348" s="1">
        <v>43.0</v>
      </c>
      <c r="B348" s="2">
        <v>601.0</v>
      </c>
      <c r="C348" s="2" t="s">
        <v>423</v>
      </c>
      <c r="D348" s="2" t="s">
        <v>424</v>
      </c>
      <c r="E348" s="2" t="s">
        <v>425</v>
      </c>
      <c r="F348" s="2" t="s">
        <v>426</v>
      </c>
      <c r="G348" s="2">
        <v>612.0</v>
      </c>
      <c r="H348" s="2">
        <v>5.50087771E8</v>
      </c>
      <c r="I348" s="2">
        <v>57058.23</v>
      </c>
      <c r="J348" s="2">
        <v>66187.54000000001</v>
      </c>
      <c r="K348" s="2">
        <v>9129.31</v>
      </c>
      <c r="L348" s="4">
        <v>44995.5</v>
      </c>
      <c r="M348" s="2" t="s">
        <v>48</v>
      </c>
      <c r="N348" s="2" t="s">
        <v>49</v>
      </c>
      <c r="O348" s="2">
        <v>1.0</v>
      </c>
      <c r="P348" s="2">
        <v>66187.54000000001</v>
      </c>
      <c r="Q348" s="2">
        <v>66187.54000000001</v>
      </c>
      <c r="R348" s="2">
        <v>10241.681034482759</v>
      </c>
      <c r="S348" s="2" t="s">
        <v>50</v>
      </c>
      <c r="T348" s="2">
        <v>1638.6689655172415</v>
      </c>
      <c r="U348" s="2" t="s">
        <v>51</v>
      </c>
      <c r="V348" s="2">
        <v>0.16</v>
      </c>
      <c r="W348" s="2" t="s">
        <v>439</v>
      </c>
      <c r="X348" s="2" t="s">
        <v>59</v>
      </c>
      <c r="Y348" s="2" t="s">
        <v>48</v>
      </c>
      <c r="Z348" s="2">
        <v>1.0</v>
      </c>
      <c r="AA348" s="2">
        <v>11880.35</v>
      </c>
      <c r="AB348" s="2" t="s">
        <v>54</v>
      </c>
      <c r="AC348" s="2">
        <v>196398.0</v>
      </c>
      <c r="AD348" s="2">
        <v>1.0</v>
      </c>
      <c r="AE348" s="2">
        <v>11880.35</v>
      </c>
      <c r="AF348" s="5">
        <v>0.0</v>
      </c>
      <c r="AH348" s="2">
        <v>66187.54000000001</v>
      </c>
      <c r="AI348" s="2" t="s">
        <v>439</v>
      </c>
      <c r="AJ348" s="2" t="s">
        <v>59</v>
      </c>
      <c r="AK348" s="2" t="s">
        <v>56</v>
      </c>
      <c r="AL348" s="2">
        <v>0.0</v>
      </c>
      <c r="AM348" s="2" t="s">
        <v>57</v>
      </c>
      <c r="AN348" s="2">
        <v>1.0</v>
      </c>
      <c r="AO348" s="2">
        <v>11880.35</v>
      </c>
      <c r="AP348" s="2">
        <v>10241.681034482759</v>
      </c>
      <c r="AQ348" s="2">
        <v>1638.6689655172415</v>
      </c>
      <c r="AR348" s="2" t="s">
        <v>424</v>
      </c>
      <c r="AS348" s="2" t="s">
        <v>423</v>
      </c>
      <c r="AT348" s="2" t="s">
        <v>426</v>
      </c>
      <c r="AU348" s="2" t="s">
        <v>425</v>
      </c>
      <c r="BJ348" s="2">
        <v>10241.681034482759</v>
      </c>
      <c r="BK348" s="2" t="s">
        <v>50</v>
      </c>
      <c r="BL348" s="2">
        <v>1638.6689655172415</v>
      </c>
      <c r="BM348" s="2" t="s">
        <v>51</v>
      </c>
      <c r="BN348" s="2">
        <v>0.16</v>
      </c>
    </row>
    <row r="349">
      <c r="L349" s="4"/>
      <c r="M349" s="2" t="s">
        <v>48</v>
      </c>
      <c r="N349" s="2" t="s">
        <v>49</v>
      </c>
      <c r="O349" s="2">
        <v>1.0</v>
      </c>
      <c r="R349" s="2">
        <v>3172.2586206896553</v>
      </c>
      <c r="S349" s="2" t="s">
        <v>50</v>
      </c>
      <c r="T349" s="2">
        <v>507.5613793103449</v>
      </c>
      <c r="U349" s="2" t="s">
        <v>51</v>
      </c>
      <c r="V349" s="2">
        <v>0.16</v>
      </c>
      <c r="W349" s="2" t="s">
        <v>440</v>
      </c>
      <c r="X349" s="2" t="s">
        <v>59</v>
      </c>
      <c r="Y349" s="2" t="s">
        <v>48</v>
      </c>
      <c r="Z349" s="2">
        <v>1.0</v>
      </c>
      <c r="AA349" s="2">
        <v>3679.82</v>
      </c>
      <c r="AB349" s="2" t="s">
        <v>54</v>
      </c>
      <c r="AC349" s="2">
        <v>196937.0</v>
      </c>
      <c r="AD349" s="2">
        <v>1.0</v>
      </c>
      <c r="AE349" s="2">
        <v>3679.82</v>
      </c>
      <c r="AF349" s="5">
        <v>0.0</v>
      </c>
      <c r="AI349" s="2" t="s">
        <v>440</v>
      </c>
      <c r="AJ349" s="2" t="s">
        <v>59</v>
      </c>
      <c r="AK349" s="2" t="s">
        <v>56</v>
      </c>
      <c r="AL349" s="2">
        <v>0.0</v>
      </c>
      <c r="AM349" s="2" t="s">
        <v>57</v>
      </c>
      <c r="AN349" s="2">
        <v>1.0</v>
      </c>
      <c r="AO349" s="2">
        <v>3679.82</v>
      </c>
      <c r="AP349" s="2">
        <v>3172.2586206896553</v>
      </c>
      <c r="AQ349" s="2">
        <v>507.5613793103449</v>
      </c>
      <c r="BJ349" s="2">
        <v>3172.2586206896553</v>
      </c>
      <c r="BK349" s="2" t="s">
        <v>50</v>
      </c>
      <c r="BL349" s="2">
        <v>507.5613793103449</v>
      </c>
      <c r="BM349" s="2" t="s">
        <v>51</v>
      </c>
      <c r="BN349" s="2">
        <v>0.16</v>
      </c>
    </row>
    <row r="350">
      <c r="L350" s="4"/>
      <c r="M350" s="2" t="s">
        <v>48</v>
      </c>
      <c r="N350" s="2" t="s">
        <v>49</v>
      </c>
      <c r="O350" s="2">
        <v>1.0</v>
      </c>
      <c r="R350" s="2">
        <v>1043.6810344827588</v>
      </c>
      <c r="S350" s="2" t="s">
        <v>50</v>
      </c>
      <c r="T350" s="2">
        <v>166.9889655172414</v>
      </c>
      <c r="U350" s="2" t="s">
        <v>51</v>
      </c>
      <c r="V350" s="2">
        <v>0.16</v>
      </c>
      <c r="W350" s="2" t="s">
        <v>441</v>
      </c>
      <c r="X350" s="2" t="s">
        <v>59</v>
      </c>
      <c r="Y350" s="2" t="s">
        <v>48</v>
      </c>
      <c r="Z350" s="2">
        <v>1.0</v>
      </c>
      <c r="AA350" s="2">
        <v>1210.67</v>
      </c>
      <c r="AB350" s="2" t="s">
        <v>54</v>
      </c>
      <c r="AC350" s="2">
        <v>199700.0</v>
      </c>
      <c r="AD350" s="2">
        <v>1.0</v>
      </c>
      <c r="AE350" s="2">
        <v>1210.67</v>
      </c>
      <c r="AF350" s="5">
        <v>0.0</v>
      </c>
      <c r="AI350" s="2" t="s">
        <v>441</v>
      </c>
      <c r="AJ350" s="2" t="s">
        <v>59</v>
      </c>
      <c r="AK350" s="2" t="s">
        <v>56</v>
      </c>
      <c r="AL350" s="2">
        <v>0.0</v>
      </c>
      <c r="AM350" s="2" t="s">
        <v>57</v>
      </c>
      <c r="AN350" s="2">
        <v>1.0</v>
      </c>
      <c r="AO350" s="2">
        <v>1210.67</v>
      </c>
      <c r="AP350" s="2">
        <v>1043.6810344827588</v>
      </c>
      <c r="AQ350" s="2">
        <v>166.9889655172414</v>
      </c>
      <c r="BJ350" s="2">
        <v>1043.6810344827588</v>
      </c>
      <c r="BK350" s="2" t="s">
        <v>50</v>
      </c>
      <c r="BL350" s="2">
        <v>166.9889655172414</v>
      </c>
      <c r="BM350" s="2" t="s">
        <v>51</v>
      </c>
      <c r="BN350" s="2">
        <v>0.16</v>
      </c>
    </row>
    <row r="351">
      <c r="L351" s="4"/>
      <c r="M351" s="2" t="s">
        <v>48</v>
      </c>
      <c r="N351" s="2" t="s">
        <v>49</v>
      </c>
      <c r="O351" s="2">
        <v>1.0</v>
      </c>
      <c r="R351" s="2">
        <v>2761.0000000000005</v>
      </c>
      <c r="S351" s="2" t="s">
        <v>50</v>
      </c>
      <c r="T351" s="2">
        <v>441.7600000000001</v>
      </c>
      <c r="U351" s="2" t="s">
        <v>51</v>
      </c>
      <c r="V351" s="2">
        <v>0.16</v>
      </c>
      <c r="W351" s="2" t="s">
        <v>442</v>
      </c>
      <c r="X351" s="2" t="s">
        <v>59</v>
      </c>
      <c r="Y351" s="2" t="s">
        <v>48</v>
      </c>
      <c r="Z351" s="2">
        <v>1.0</v>
      </c>
      <c r="AA351" s="2">
        <v>3202.76</v>
      </c>
      <c r="AB351" s="2" t="s">
        <v>54</v>
      </c>
      <c r="AC351" s="2">
        <v>199717.0</v>
      </c>
      <c r="AD351" s="2">
        <v>1.0</v>
      </c>
      <c r="AE351" s="2">
        <v>3202.76</v>
      </c>
      <c r="AF351" s="5">
        <v>0.0</v>
      </c>
      <c r="AI351" s="2" t="s">
        <v>442</v>
      </c>
      <c r="AJ351" s="2" t="s">
        <v>59</v>
      </c>
      <c r="AK351" s="2" t="s">
        <v>56</v>
      </c>
      <c r="AL351" s="2">
        <v>0.0</v>
      </c>
      <c r="AM351" s="2" t="s">
        <v>57</v>
      </c>
      <c r="AN351" s="2">
        <v>1.0</v>
      </c>
      <c r="AO351" s="2">
        <v>3202.76</v>
      </c>
      <c r="AP351" s="2">
        <v>2761.0000000000005</v>
      </c>
      <c r="AQ351" s="2">
        <v>441.7600000000001</v>
      </c>
      <c r="BJ351" s="2">
        <v>2761.0000000000005</v>
      </c>
      <c r="BK351" s="2" t="s">
        <v>50</v>
      </c>
      <c r="BL351" s="2">
        <v>441.7600000000001</v>
      </c>
      <c r="BM351" s="2" t="s">
        <v>51</v>
      </c>
      <c r="BN351" s="2">
        <v>0.16</v>
      </c>
    </row>
    <row r="352">
      <c r="L352" s="4"/>
      <c r="M352" s="2" t="s">
        <v>48</v>
      </c>
      <c r="N352" s="2" t="s">
        <v>49</v>
      </c>
      <c r="O352" s="2">
        <v>1.0</v>
      </c>
      <c r="R352" s="2">
        <v>5862.000000000001</v>
      </c>
      <c r="S352" s="2" t="s">
        <v>50</v>
      </c>
      <c r="T352" s="2">
        <v>937.9200000000002</v>
      </c>
      <c r="U352" s="2" t="s">
        <v>51</v>
      </c>
      <c r="V352" s="2">
        <v>0.16</v>
      </c>
      <c r="W352" s="2" t="s">
        <v>443</v>
      </c>
      <c r="X352" s="2" t="s">
        <v>59</v>
      </c>
      <c r="Y352" s="2" t="s">
        <v>48</v>
      </c>
      <c r="Z352" s="2">
        <v>1.0</v>
      </c>
      <c r="AA352" s="2">
        <v>6799.92</v>
      </c>
      <c r="AB352" s="2" t="s">
        <v>54</v>
      </c>
      <c r="AC352" s="2">
        <v>200772.0</v>
      </c>
      <c r="AD352" s="2">
        <v>1.0</v>
      </c>
      <c r="AE352" s="2">
        <v>6799.92</v>
      </c>
      <c r="AF352" s="5">
        <v>0.0</v>
      </c>
      <c r="AI352" s="2" t="s">
        <v>443</v>
      </c>
      <c r="AJ352" s="2" t="s">
        <v>59</v>
      </c>
      <c r="AK352" s="2" t="s">
        <v>56</v>
      </c>
      <c r="AL352" s="2">
        <v>0.0</v>
      </c>
      <c r="AM352" s="2" t="s">
        <v>57</v>
      </c>
      <c r="AN352" s="2">
        <v>1.0</v>
      </c>
      <c r="AO352" s="2">
        <v>6799.92</v>
      </c>
      <c r="AP352" s="2">
        <v>5862.000000000001</v>
      </c>
      <c r="AQ352" s="2">
        <v>937.9200000000002</v>
      </c>
      <c r="BJ352" s="2">
        <v>5862.000000000001</v>
      </c>
      <c r="BK352" s="2" t="s">
        <v>50</v>
      </c>
      <c r="BL352" s="2">
        <v>937.9200000000002</v>
      </c>
      <c r="BM352" s="2" t="s">
        <v>51</v>
      </c>
      <c r="BN352" s="2">
        <v>0.16</v>
      </c>
    </row>
    <row r="353">
      <c r="L353" s="4"/>
      <c r="M353" s="2" t="s">
        <v>48</v>
      </c>
      <c r="N353" s="2" t="s">
        <v>49</v>
      </c>
      <c r="O353" s="2">
        <v>1.0</v>
      </c>
      <c r="R353" s="2">
        <v>14326.017241379312</v>
      </c>
      <c r="S353" s="2" t="s">
        <v>50</v>
      </c>
      <c r="T353" s="2">
        <v>2292.16275862069</v>
      </c>
      <c r="U353" s="2" t="s">
        <v>51</v>
      </c>
      <c r="V353" s="2">
        <v>0.16</v>
      </c>
      <c r="W353" s="2" t="s">
        <v>444</v>
      </c>
      <c r="X353" s="2" t="s">
        <v>59</v>
      </c>
      <c r="Y353" s="2" t="s">
        <v>48</v>
      </c>
      <c r="Z353" s="2">
        <v>1.0</v>
      </c>
      <c r="AA353" s="2">
        <v>16618.18</v>
      </c>
      <c r="AB353" s="2" t="s">
        <v>54</v>
      </c>
      <c r="AC353" s="2">
        <v>201036.0</v>
      </c>
      <c r="AD353" s="2">
        <v>1.0</v>
      </c>
      <c r="AE353" s="2">
        <v>16618.18</v>
      </c>
      <c r="AF353" s="5">
        <v>0.0</v>
      </c>
      <c r="AI353" s="2" t="s">
        <v>444</v>
      </c>
      <c r="AJ353" s="2" t="s">
        <v>59</v>
      </c>
      <c r="AK353" s="2" t="s">
        <v>56</v>
      </c>
      <c r="AL353" s="2">
        <v>0.0</v>
      </c>
      <c r="AM353" s="2" t="s">
        <v>57</v>
      </c>
      <c r="AN353" s="2">
        <v>1.0</v>
      </c>
      <c r="AO353" s="2">
        <v>16618.18</v>
      </c>
      <c r="AP353" s="2">
        <v>14326.017241379312</v>
      </c>
      <c r="AQ353" s="2">
        <v>2292.16275862069</v>
      </c>
      <c r="BJ353" s="2">
        <v>14326.017241379312</v>
      </c>
      <c r="BK353" s="2" t="s">
        <v>50</v>
      </c>
      <c r="BL353" s="2">
        <v>2292.16275862069</v>
      </c>
      <c r="BM353" s="2" t="s">
        <v>51</v>
      </c>
      <c r="BN353" s="2">
        <v>0.16</v>
      </c>
    </row>
    <row r="354">
      <c r="L354" s="4"/>
      <c r="M354" s="2" t="s">
        <v>48</v>
      </c>
      <c r="N354" s="2" t="s">
        <v>49</v>
      </c>
      <c r="O354" s="2">
        <v>1.0</v>
      </c>
      <c r="R354" s="2">
        <v>214.30172413793105</v>
      </c>
      <c r="S354" s="2" t="s">
        <v>50</v>
      </c>
      <c r="T354" s="2">
        <v>34.28827586206897</v>
      </c>
      <c r="U354" s="2" t="s">
        <v>51</v>
      </c>
      <c r="V354" s="2">
        <v>0.16</v>
      </c>
      <c r="W354" s="2" t="s">
        <v>445</v>
      </c>
      <c r="X354" s="2" t="s">
        <v>59</v>
      </c>
      <c r="Y354" s="2" t="s">
        <v>48</v>
      </c>
      <c r="Z354" s="2">
        <v>1.0</v>
      </c>
      <c r="AA354" s="2">
        <v>248.59</v>
      </c>
      <c r="AB354" s="2" t="s">
        <v>54</v>
      </c>
      <c r="AC354" s="2">
        <v>201116.0</v>
      </c>
      <c r="AD354" s="2">
        <v>1.0</v>
      </c>
      <c r="AE354" s="2">
        <v>248.59</v>
      </c>
      <c r="AF354" s="5">
        <v>0.0</v>
      </c>
      <c r="AI354" s="2" t="s">
        <v>445</v>
      </c>
      <c r="AJ354" s="2" t="s">
        <v>59</v>
      </c>
      <c r="AK354" s="2" t="s">
        <v>56</v>
      </c>
      <c r="AL354" s="2">
        <v>0.0</v>
      </c>
      <c r="AM354" s="2" t="s">
        <v>57</v>
      </c>
      <c r="AN354" s="2">
        <v>1.0</v>
      </c>
      <c r="AO354" s="2">
        <v>248.59</v>
      </c>
      <c r="AP354" s="2">
        <v>214.30172413793105</v>
      </c>
      <c r="AQ354" s="2">
        <v>34.28827586206897</v>
      </c>
      <c r="BJ354" s="2">
        <v>214.30172413793105</v>
      </c>
      <c r="BK354" s="2" t="s">
        <v>50</v>
      </c>
      <c r="BL354" s="2">
        <v>34.28827586206897</v>
      </c>
      <c r="BM354" s="2" t="s">
        <v>51</v>
      </c>
      <c r="BN354" s="2">
        <v>0.16</v>
      </c>
    </row>
    <row r="355">
      <c r="L355" s="4"/>
      <c r="M355" s="2" t="s">
        <v>48</v>
      </c>
      <c r="N355" s="2" t="s">
        <v>49</v>
      </c>
      <c r="O355" s="2">
        <v>1.0</v>
      </c>
      <c r="R355" s="2">
        <v>1147.3017241379312</v>
      </c>
      <c r="S355" s="2" t="s">
        <v>50</v>
      </c>
      <c r="T355" s="2">
        <v>183.568275862069</v>
      </c>
      <c r="U355" s="2" t="s">
        <v>51</v>
      </c>
      <c r="V355" s="2">
        <v>0.16</v>
      </c>
      <c r="W355" s="2" t="s">
        <v>446</v>
      </c>
      <c r="X355" s="2" t="s">
        <v>59</v>
      </c>
      <c r="Y355" s="2" t="s">
        <v>48</v>
      </c>
      <c r="Z355" s="2">
        <v>1.0</v>
      </c>
      <c r="AA355" s="2">
        <v>1330.8700000000001</v>
      </c>
      <c r="AB355" s="2" t="s">
        <v>54</v>
      </c>
      <c r="AC355" s="2">
        <v>201131.0</v>
      </c>
      <c r="AD355" s="2">
        <v>1.0</v>
      </c>
      <c r="AE355" s="2">
        <v>1330.8700000000001</v>
      </c>
      <c r="AF355" s="5">
        <v>0.0</v>
      </c>
      <c r="AI355" s="2" t="s">
        <v>446</v>
      </c>
      <c r="AJ355" s="2" t="s">
        <v>59</v>
      </c>
      <c r="AK355" s="2" t="s">
        <v>56</v>
      </c>
      <c r="AL355" s="2">
        <v>0.0</v>
      </c>
      <c r="AM355" s="2" t="s">
        <v>57</v>
      </c>
      <c r="AN355" s="2">
        <v>1.0</v>
      </c>
      <c r="AO355" s="2">
        <v>1330.8700000000001</v>
      </c>
      <c r="AP355" s="2">
        <v>1147.3017241379312</v>
      </c>
      <c r="AQ355" s="2">
        <v>183.568275862069</v>
      </c>
      <c r="BJ355" s="2">
        <v>1147.3017241379312</v>
      </c>
      <c r="BK355" s="2" t="s">
        <v>50</v>
      </c>
      <c r="BL355" s="2">
        <v>183.568275862069</v>
      </c>
      <c r="BM355" s="2" t="s">
        <v>51</v>
      </c>
      <c r="BN355" s="2">
        <v>0.16</v>
      </c>
    </row>
    <row r="356">
      <c r="L356" s="4"/>
      <c r="M356" s="2" t="s">
        <v>48</v>
      </c>
      <c r="N356" s="2" t="s">
        <v>49</v>
      </c>
      <c r="O356" s="2">
        <v>1.0</v>
      </c>
      <c r="R356" s="2">
        <v>1046.0775862068967</v>
      </c>
      <c r="S356" s="2" t="s">
        <v>50</v>
      </c>
      <c r="T356" s="2">
        <v>167.37241379310348</v>
      </c>
      <c r="U356" s="2" t="s">
        <v>51</v>
      </c>
      <c r="V356" s="2">
        <v>0.16</v>
      </c>
      <c r="W356" s="2" t="s">
        <v>447</v>
      </c>
      <c r="X356" s="2" t="s">
        <v>59</v>
      </c>
      <c r="Y356" s="2" t="s">
        <v>48</v>
      </c>
      <c r="Z356" s="2">
        <v>1.0</v>
      </c>
      <c r="AA356" s="2">
        <v>1213.45</v>
      </c>
      <c r="AB356" s="2" t="s">
        <v>54</v>
      </c>
      <c r="AC356" s="2">
        <v>202228.0</v>
      </c>
      <c r="AD356" s="2">
        <v>1.0</v>
      </c>
      <c r="AE356" s="2">
        <v>1213.45</v>
      </c>
      <c r="AF356" s="5">
        <v>0.0</v>
      </c>
      <c r="AI356" s="2" t="s">
        <v>447</v>
      </c>
      <c r="AJ356" s="2" t="s">
        <v>59</v>
      </c>
      <c r="AK356" s="2" t="s">
        <v>56</v>
      </c>
      <c r="AL356" s="2">
        <v>0.0</v>
      </c>
      <c r="AM356" s="2" t="s">
        <v>57</v>
      </c>
      <c r="AN356" s="2">
        <v>1.0</v>
      </c>
      <c r="AO356" s="2">
        <v>1213.45</v>
      </c>
      <c r="AP356" s="2">
        <v>1046.0775862068967</v>
      </c>
      <c r="AQ356" s="2">
        <v>167.37241379310348</v>
      </c>
      <c r="BJ356" s="2">
        <v>1046.0775862068967</v>
      </c>
      <c r="BK356" s="2" t="s">
        <v>50</v>
      </c>
      <c r="BL356" s="2">
        <v>167.37241379310348</v>
      </c>
      <c r="BM356" s="2" t="s">
        <v>51</v>
      </c>
      <c r="BN356" s="2">
        <v>0.16</v>
      </c>
    </row>
    <row r="357">
      <c r="L357" s="4"/>
      <c r="M357" s="2" t="s">
        <v>48</v>
      </c>
      <c r="N357" s="2" t="s">
        <v>49</v>
      </c>
      <c r="O357" s="2">
        <v>1.0</v>
      </c>
      <c r="R357" s="2">
        <v>4889.7758620689665</v>
      </c>
      <c r="S357" s="2" t="s">
        <v>50</v>
      </c>
      <c r="T357" s="2">
        <v>782.3641379310346</v>
      </c>
      <c r="U357" s="2" t="s">
        <v>51</v>
      </c>
      <c r="V357" s="2">
        <v>0.16</v>
      </c>
      <c r="W357" s="2" t="s">
        <v>448</v>
      </c>
      <c r="X357" s="2" t="s">
        <v>59</v>
      </c>
      <c r="Y357" s="2" t="s">
        <v>48</v>
      </c>
      <c r="Z357" s="2">
        <v>1.0</v>
      </c>
      <c r="AA357" s="2">
        <v>5672.14</v>
      </c>
      <c r="AB357" s="2" t="s">
        <v>54</v>
      </c>
      <c r="AC357" s="2">
        <v>203769.0</v>
      </c>
      <c r="AD357" s="2">
        <v>1.0</v>
      </c>
      <c r="AE357" s="2">
        <v>5672.14</v>
      </c>
      <c r="AF357" s="5">
        <v>0.0</v>
      </c>
      <c r="AI357" s="2" t="s">
        <v>448</v>
      </c>
      <c r="AJ357" s="2" t="s">
        <v>59</v>
      </c>
      <c r="AK357" s="2" t="s">
        <v>56</v>
      </c>
      <c r="AL357" s="2">
        <v>0.0</v>
      </c>
      <c r="AM357" s="2" t="s">
        <v>57</v>
      </c>
      <c r="AN357" s="2">
        <v>1.0</v>
      </c>
      <c r="AO357" s="2">
        <v>5672.14</v>
      </c>
      <c r="AP357" s="2">
        <v>4889.7758620689665</v>
      </c>
      <c r="AQ357" s="2">
        <v>782.3641379310346</v>
      </c>
      <c r="BJ357" s="2">
        <v>4889.7758620689665</v>
      </c>
      <c r="BK357" s="2" t="s">
        <v>50</v>
      </c>
      <c r="BL357" s="2">
        <v>782.3641379310346</v>
      </c>
      <c r="BM357" s="2" t="s">
        <v>51</v>
      </c>
      <c r="BN357" s="2">
        <v>0.16</v>
      </c>
    </row>
    <row r="358">
      <c r="L358" s="4"/>
      <c r="M358" s="2" t="s">
        <v>48</v>
      </c>
      <c r="N358" s="2" t="s">
        <v>49</v>
      </c>
      <c r="O358" s="2">
        <v>1.0</v>
      </c>
      <c r="R358" s="2">
        <v>797.8189655172415</v>
      </c>
      <c r="S358" s="2" t="s">
        <v>50</v>
      </c>
      <c r="T358" s="2">
        <v>127.65103448275865</v>
      </c>
      <c r="U358" s="2" t="s">
        <v>51</v>
      </c>
      <c r="V358" s="2">
        <v>0.16</v>
      </c>
      <c r="W358" s="2" t="s">
        <v>449</v>
      </c>
      <c r="X358" s="2" t="s">
        <v>59</v>
      </c>
      <c r="Y358" s="2" t="s">
        <v>48</v>
      </c>
      <c r="Z358" s="2">
        <v>1.0</v>
      </c>
      <c r="AA358" s="2">
        <v>925.47</v>
      </c>
      <c r="AB358" s="2" t="s">
        <v>54</v>
      </c>
      <c r="AC358" s="2">
        <v>203770.0</v>
      </c>
      <c r="AD358" s="2">
        <v>1.0</v>
      </c>
      <c r="AE358" s="2">
        <v>925.47</v>
      </c>
      <c r="AF358" s="5">
        <v>0.0</v>
      </c>
      <c r="AI358" s="2" t="s">
        <v>449</v>
      </c>
      <c r="AJ358" s="2" t="s">
        <v>59</v>
      </c>
      <c r="AK358" s="2" t="s">
        <v>56</v>
      </c>
      <c r="AL358" s="2">
        <v>0.0</v>
      </c>
      <c r="AM358" s="2" t="s">
        <v>57</v>
      </c>
      <c r="AN358" s="2">
        <v>1.0</v>
      </c>
      <c r="AO358" s="2">
        <v>925.47</v>
      </c>
      <c r="AP358" s="2">
        <v>797.8189655172415</v>
      </c>
      <c r="AQ358" s="2">
        <v>127.65103448275865</v>
      </c>
      <c r="BJ358" s="2">
        <v>797.8189655172415</v>
      </c>
      <c r="BK358" s="2" t="s">
        <v>50</v>
      </c>
      <c r="BL358" s="2">
        <v>127.65103448275865</v>
      </c>
      <c r="BM358" s="2" t="s">
        <v>51</v>
      </c>
      <c r="BN358" s="2">
        <v>0.16</v>
      </c>
    </row>
    <row r="359">
      <c r="L359" s="4"/>
      <c r="M359" s="2" t="s">
        <v>48</v>
      </c>
      <c r="N359" s="2" t="s">
        <v>49</v>
      </c>
      <c r="O359" s="2">
        <v>1.0</v>
      </c>
      <c r="R359" s="2">
        <v>4571.603448275862</v>
      </c>
      <c r="S359" s="2" t="s">
        <v>50</v>
      </c>
      <c r="T359" s="2">
        <v>731.456551724138</v>
      </c>
      <c r="U359" s="2" t="s">
        <v>51</v>
      </c>
      <c r="V359" s="2">
        <v>0.16</v>
      </c>
      <c r="W359" s="2" t="s">
        <v>450</v>
      </c>
      <c r="X359" s="2" t="s">
        <v>59</v>
      </c>
      <c r="Y359" s="2" t="s">
        <v>48</v>
      </c>
      <c r="Z359" s="2">
        <v>1.0</v>
      </c>
      <c r="AA359" s="2">
        <v>5303.06</v>
      </c>
      <c r="AB359" s="2" t="s">
        <v>54</v>
      </c>
      <c r="AC359" s="2">
        <v>203771.0</v>
      </c>
      <c r="AD359" s="2">
        <v>1.0</v>
      </c>
      <c r="AE359" s="2">
        <v>5303.06</v>
      </c>
      <c r="AF359" s="5">
        <v>0.0</v>
      </c>
      <c r="AI359" s="2" t="s">
        <v>450</v>
      </c>
      <c r="AJ359" s="2" t="s">
        <v>59</v>
      </c>
      <c r="AK359" s="2" t="s">
        <v>56</v>
      </c>
      <c r="AL359" s="2">
        <v>0.0</v>
      </c>
      <c r="AM359" s="2" t="s">
        <v>57</v>
      </c>
      <c r="AN359" s="2">
        <v>1.0</v>
      </c>
      <c r="AO359" s="2">
        <v>5303.06</v>
      </c>
      <c r="AP359" s="2">
        <v>4571.603448275862</v>
      </c>
      <c r="AQ359" s="2">
        <v>731.456551724138</v>
      </c>
      <c r="BJ359" s="2">
        <v>4571.603448275862</v>
      </c>
      <c r="BK359" s="2" t="s">
        <v>50</v>
      </c>
      <c r="BL359" s="2">
        <v>731.456551724138</v>
      </c>
      <c r="BM359" s="2" t="s">
        <v>51</v>
      </c>
      <c r="BN359" s="2">
        <v>0.16</v>
      </c>
    </row>
    <row r="360">
      <c r="L360" s="4"/>
      <c r="M360" s="2" t="s">
        <v>48</v>
      </c>
      <c r="N360" s="2" t="s">
        <v>49</v>
      </c>
      <c r="O360" s="2">
        <v>1.0</v>
      </c>
      <c r="R360" s="2">
        <v>6984.706896551725</v>
      </c>
      <c r="S360" s="2" t="s">
        <v>50</v>
      </c>
      <c r="T360" s="2">
        <v>1117.553103448276</v>
      </c>
      <c r="U360" s="2" t="s">
        <v>51</v>
      </c>
      <c r="V360" s="2">
        <v>0.16</v>
      </c>
      <c r="W360" s="2" t="s">
        <v>451</v>
      </c>
      <c r="X360" s="2" t="s">
        <v>59</v>
      </c>
      <c r="Y360" s="2" t="s">
        <v>48</v>
      </c>
      <c r="Z360" s="2">
        <v>1.0</v>
      </c>
      <c r="AA360" s="2">
        <v>8102.26</v>
      </c>
      <c r="AB360" s="2" t="s">
        <v>54</v>
      </c>
      <c r="AC360" s="2">
        <v>203772.0</v>
      </c>
      <c r="AD360" s="2">
        <v>1.0</v>
      </c>
      <c r="AE360" s="2">
        <v>8102.26</v>
      </c>
      <c r="AF360" s="5">
        <v>0.0</v>
      </c>
      <c r="AI360" s="2" t="s">
        <v>451</v>
      </c>
      <c r="AJ360" s="2" t="s">
        <v>59</v>
      </c>
      <c r="AK360" s="2" t="s">
        <v>56</v>
      </c>
      <c r="AL360" s="2">
        <v>0.0</v>
      </c>
      <c r="AM360" s="2" t="s">
        <v>57</v>
      </c>
      <c r="AN360" s="2">
        <v>1.0</v>
      </c>
      <c r="AO360" s="2">
        <v>8102.26</v>
      </c>
      <c r="AP360" s="2">
        <v>6984.706896551725</v>
      </c>
      <c r="AQ360" s="2">
        <v>1117.553103448276</v>
      </c>
      <c r="BJ360" s="2">
        <v>6984.706896551725</v>
      </c>
      <c r="BK360" s="2" t="s">
        <v>50</v>
      </c>
      <c r="BL360" s="2">
        <v>1117.553103448276</v>
      </c>
      <c r="BM360" s="2" t="s">
        <v>51</v>
      </c>
      <c r="BN360" s="2">
        <v>0.16</v>
      </c>
    </row>
    <row r="361">
      <c r="A361" s="1">
        <v>44.0</v>
      </c>
      <c r="B361" s="2">
        <v>601.0</v>
      </c>
      <c r="C361" s="2" t="s">
        <v>423</v>
      </c>
      <c r="D361" s="2" t="s">
        <v>424</v>
      </c>
      <c r="E361" s="2" t="s">
        <v>425</v>
      </c>
      <c r="F361" s="2" t="s">
        <v>426</v>
      </c>
      <c r="G361" s="2">
        <v>612.0</v>
      </c>
      <c r="H361" s="2">
        <v>5.50087771E8</v>
      </c>
      <c r="I361" s="2">
        <v>37298.86206896552</v>
      </c>
      <c r="J361" s="2">
        <v>43266.68</v>
      </c>
      <c r="K361" s="2">
        <v>5967.817931034484</v>
      </c>
      <c r="L361" s="4">
        <v>45001.5</v>
      </c>
      <c r="M361" s="2" t="s">
        <v>48</v>
      </c>
      <c r="N361" s="2" t="s">
        <v>49</v>
      </c>
      <c r="O361" s="2">
        <v>1.0</v>
      </c>
      <c r="P361" s="2">
        <v>43266.68</v>
      </c>
      <c r="Q361" s="2">
        <v>43266.68</v>
      </c>
      <c r="R361" s="2">
        <v>37298.86206896552</v>
      </c>
      <c r="S361" s="2" t="s">
        <v>50</v>
      </c>
      <c r="T361" s="2">
        <v>5967.817931034484</v>
      </c>
      <c r="U361" s="2" t="s">
        <v>51</v>
      </c>
      <c r="V361" s="2">
        <v>0.16</v>
      </c>
      <c r="W361" s="2" t="s">
        <v>452</v>
      </c>
      <c r="X361" s="2" t="s">
        <v>59</v>
      </c>
      <c r="Y361" s="2" t="s">
        <v>48</v>
      </c>
      <c r="Z361" s="2">
        <v>1.0</v>
      </c>
      <c r="AA361" s="2">
        <v>43266.68</v>
      </c>
      <c r="AB361" s="2" t="s">
        <v>54</v>
      </c>
      <c r="AC361" s="2">
        <v>201253.0</v>
      </c>
      <c r="AD361" s="2">
        <v>1.0</v>
      </c>
      <c r="AE361" s="2">
        <v>43266.68</v>
      </c>
      <c r="AF361" s="5">
        <v>0.0</v>
      </c>
      <c r="AH361" s="2">
        <v>43266.68</v>
      </c>
      <c r="AI361" s="2" t="s">
        <v>452</v>
      </c>
      <c r="AJ361" s="2" t="s">
        <v>59</v>
      </c>
      <c r="AK361" s="2" t="s">
        <v>56</v>
      </c>
      <c r="AL361" s="2">
        <v>0.0</v>
      </c>
      <c r="AM361" s="2" t="s">
        <v>57</v>
      </c>
      <c r="AN361" s="2">
        <v>1.0</v>
      </c>
      <c r="AO361" s="2">
        <v>43266.68</v>
      </c>
      <c r="AP361" s="2">
        <v>37298.86206896552</v>
      </c>
      <c r="AQ361" s="2">
        <v>5967.817931034484</v>
      </c>
      <c r="AR361" s="2" t="s">
        <v>424</v>
      </c>
      <c r="AS361" s="2" t="s">
        <v>423</v>
      </c>
      <c r="AT361" s="2" t="s">
        <v>426</v>
      </c>
      <c r="AU361" s="2" t="s">
        <v>425</v>
      </c>
      <c r="BJ361" s="2">
        <v>37298.86206896552</v>
      </c>
      <c r="BK361" s="2" t="s">
        <v>50</v>
      </c>
      <c r="BL361" s="2">
        <v>5967.817931034484</v>
      </c>
      <c r="BM361" s="2" t="s">
        <v>51</v>
      </c>
      <c r="BN361" s="2">
        <v>0.16</v>
      </c>
    </row>
    <row r="362">
      <c r="A362" s="1">
        <v>45.0</v>
      </c>
      <c r="B362" s="2">
        <v>601.0</v>
      </c>
      <c r="C362" s="2" t="s">
        <v>423</v>
      </c>
      <c r="D362" s="2" t="s">
        <v>424</v>
      </c>
      <c r="E362" s="2" t="s">
        <v>425</v>
      </c>
      <c r="F362" s="2" t="s">
        <v>426</v>
      </c>
      <c r="G362" s="2">
        <v>612.0</v>
      </c>
      <c r="H362" s="2">
        <v>5.50087771E8</v>
      </c>
      <c r="I362" s="2">
        <v>36736.16</v>
      </c>
      <c r="J362" s="2">
        <v>42613.93</v>
      </c>
      <c r="K362" s="2">
        <v>5877.77</v>
      </c>
      <c r="L362" s="4">
        <v>45006.5</v>
      </c>
      <c r="M362" s="2" t="s">
        <v>48</v>
      </c>
      <c r="N362" s="2" t="s">
        <v>49</v>
      </c>
      <c r="O362" s="2">
        <v>1.0</v>
      </c>
      <c r="P362" s="2">
        <v>42613.93</v>
      </c>
      <c r="Q362" s="2">
        <v>42613.93</v>
      </c>
      <c r="R362" s="2">
        <v>1708.0</v>
      </c>
      <c r="S362" s="2" t="s">
        <v>50</v>
      </c>
      <c r="T362" s="2">
        <v>273.28000000000003</v>
      </c>
      <c r="U362" s="2" t="s">
        <v>51</v>
      </c>
      <c r="V362" s="2">
        <v>0.16</v>
      </c>
      <c r="W362" s="2" t="s">
        <v>453</v>
      </c>
      <c r="X362" s="2" t="s">
        <v>53</v>
      </c>
      <c r="Y362" s="2" t="s">
        <v>48</v>
      </c>
      <c r="Z362" s="2">
        <v>1.0</v>
      </c>
      <c r="AA362" s="2">
        <v>1981.28</v>
      </c>
      <c r="AB362" s="2" t="s">
        <v>54</v>
      </c>
      <c r="AC362" s="2" t="s">
        <v>454</v>
      </c>
      <c r="AD362" s="2">
        <v>1.0</v>
      </c>
      <c r="AE362" s="2">
        <v>1981.28</v>
      </c>
      <c r="AF362" s="5">
        <v>0.0</v>
      </c>
      <c r="AH362" s="2">
        <v>42613.93</v>
      </c>
      <c r="AI362" s="2" t="s">
        <v>453</v>
      </c>
      <c r="AJ362" s="2" t="s">
        <v>53</v>
      </c>
      <c r="AK362" s="2" t="s">
        <v>56</v>
      </c>
      <c r="AL362" s="2">
        <v>0.0</v>
      </c>
      <c r="AM362" s="2" t="s">
        <v>57</v>
      </c>
      <c r="AN362" s="2">
        <v>1.0</v>
      </c>
      <c r="AO362" s="2">
        <v>1981.28</v>
      </c>
      <c r="AP362" s="2">
        <v>1708.0</v>
      </c>
      <c r="AQ362" s="2">
        <v>273.28000000000003</v>
      </c>
      <c r="AR362" s="2" t="s">
        <v>424</v>
      </c>
      <c r="AS362" s="2" t="s">
        <v>423</v>
      </c>
      <c r="AT362" s="2" t="s">
        <v>426</v>
      </c>
      <c r="AU362" s="2" t="s">
        <v>425</v>
      </c>
      <c r="BJ362" s="2">
        <v>1708.0</v>
      </c>
      <c r="BK362" s="2" t="s">
        <v>50</v>
      </c>
      <c r="BL362" s="2">
        <v>273.28000000000003</v>
      </c>
      <c r="BM362" s="2" t="s">
        <v>51</v>
      </c>
      <c r="BN362" s="2">
        <v>0.16</v>
      </c>
    </row>
    <row r="363">
      <c r="L363" s="4"/>
      <c r="M363" s="2" t="s">
        <v>48</v>
      </c>
      <c r="N363" s="2" t="s">
        <v>49</v>
      </c>
      <c r="O363" s="2">
        <v>1.0</v>
      </c>
      <c r="R363" s="2">
        <v>631.7931034482759</v>
      </c>
      <c r="S363" s="2" t="s">
        <v>50</v>
      </c>
      <c r="T363" s="2">
        <v>101.08689655172415</v>
      </c>
      <c r="U363" s="2" t="s">
        <v>51</v>
      </c>
      <c r="V363" s="2">
        <v>0.16</v>
      </c>
      <c r="W363" s="2" t="s">
        <v>455</v>
      </c>
      <c r="X363" s="2" t="s">
        <v>59</v>
      </c>
      <c r="Y363" s="2" t="s">
        <v>48</v>
      </c>
      <c r="Z363" s="2">
        <v>1.0</v>
      </c>
      <c r="AA363" s="2">
        <v>732.88</v>
      </c>
      <c r="AB363" s="2" t="s">
        <v>54</v>
      </c>
      <c r="AC363" s="2">
        <v>198460.0</v>
      </c>
      <c r="AD363" s="2">
        <v>1.0</v>
      </c>
      <c r="AE363" s="2">
        <v>732.88</v>
      </c>
      <c r="AF363" s="5">
        <v>0.0</v>
      </c>
      <c r="AI363" s="2" t="s">
        <v>455</v>
      </c>
      <c r="AJ363" s="2" t="s">
        <v>59</v>
      </c>
      <c r="AK363" s="2" t="s">
        <v>56</v>
      </c>
      <c r="AL363" s="2">
        <v>0.0</v>
      </c>
      <c r="AM363" s="2" t="s">
        <v>57</v>
      </c>
      <c r="AN363" s="2">
        <v>1.0</v>
      </c>
      <c r="AO363" s="2">
        <v>732.88</v>
      </c>
      <c r="AP363" s="2">
        <v>631.7931034482759</v>
      </c>
      <c r="AQ363" s="2">
        <v>101.08689655172415</v>
      </c>
      <c r="BJ363" s="2">
        <v>631.7931034482759</v>
      </c>
      <c r="BK363" s="2" t="s">
        <v>50</v>
      </c>
      <c r="BL363" s="2">
        <v>101.08689655172415</v>
      </c>
      <c r="BM363" s="2" t="s">
        <v>51</v>
      </c>
      <c r="BN363" s="2">
        <v>0.16</v>
      </c>
    </row>
    <row r="364">
      <c r="L364" s="4"/>
      <c r="M364" s="2" t="s">
        <v>48</v>
      </c>
      <c r="N364" s="2" t="s">
        <v>49</v>
      </c>
      <c r="O364" s="2">
        <v>1.0</v>
      </c>
      <c r="R364" s="2">
        <v>2543.5689655172414</v>
      </c>
      <c r="S364" s="2" t="s">
        <v>50</v>
      </c>
      <c r="T364" s="2">
        <v>406.9710344827586</v>
      </c>
      <c r="U364" s="2" t="s">
        <v>51</v>
      </c>
      <c r="V364" s="2">
        <v>0.16</v>
      </c>
      <c r="W364" s="2" t="s">
        <v>456</v>
      </c>
      <c r="X364" s="2" t="s">
        <v>59</v>
      </c>
      <c r="Y364" s="2" t="s">
        <v>48</v>
      </c>
      <c r="Z364" s="2">
        <v>1.0</v>
      </c>
      <c r="AA364" s="2">
        <v>2950.54</v>
      </c>
      <c r="AB364" s="2" t="s">
        <v>54</v>
      </c>
      <c r="AC364" s="2">
        <v>198612.0</v>
      </c>
      <c r="AD364" s="2">
        <v>1.0</v>
      </c>
      <c r="AE364" s="2">
        <v>2950.54</v>
      </c>
      <c r="AF364" s="5">
        <v>0.0</v>
      </c>
      <c r="AI364" s="2" t="s">
        <v>456</v>
      </c>
      <c r="AJ364" s="2" t="s">
        <v>59</v>
      </c>
      <c r="AK364" s="2" t="s">
        <v>56</v>
      </c>
      <c r="AL364" s="2">
        <v>0.0</v>
      </c>
      <c r="AM364" s="2" t="s">
        <v>57</v>
      </c>
      <c r="AN364" s="2">
        <v>1.0</v>
      </c>
      <c r="AO364" s="2">
        <v>2950.54</v>
      </c>
      <c r="AP364" s="2">
        <v>2543.5689655172414</v>
      </c>
      <c r="AQ364" s="2">
        <v>406.9710344827586</v>
      </c>
      <c r="BJ364" s="2">
        <v>2543.5689655172414</v>
      </c>
      <c r="BK364" s="2" t="s">
        <v>50</v>
      </c>
      <c r="BL364" s="2">
        <v>406.9710344827586</v>
      </c>
      <c r="BM364" s="2" t="s">
        <v>51</v>
      </c>
      <c r="BN364" s="2">
        <v>0.16</v>
      </c>
    </row>
    <row r="365">
      <c r="L365" s="4"/>
      <c r="M365" s="2" t="s">
        <v>48</v>
      </c>
      <c r="N365" s="2" t="s">
        <v>49</v>
      </c>
      <c r="O365" s="2">
        <v>1.0</v>
      </c>
      <c r="R365" s="2">
        <v>11528.887931034484</v>
      </c>
      <c r="S365" s="2" t="s">
        <v>50</v>
      </c>
      <c r="T365" s="2">
        <v>1844.6220689655174</v>
      </c>
      <c r="U365" s="2" t="s">
        <v>51</v>
      </c>
      <c r="V365" s="2">
        <v>0.16</v>
      </c>
      <c r="W365" s="2" t="s">
        <v>457</v>
      </c>
      <c r="X365" s="2" t="s">
        <v>59</v>
      </c>
      <c r="Y365" s="2" t="s">
        <v>48</v>
      </c>
      <c r="Z365" s="2">
        <v>1.0</v>
      </c>
      <c r="AA365" s="2">
        <v>13373.51</v>
      </c>
      <c r="AB365" s="2" t="s">
        <v>54</v>
      </c>
      <c r="AC365" s="2">
        <v>200031.0</v>
      </c>
      <c r="AD365" s="2">
        <v>1.0</v>
      </c>
      <c r="AE365" s="2">
        <v>13373.51</v>
      </c>
      <c r="AF365" s="5">
        <v>0.0</v>
      </c>
      <c r="AI365" s="2" t="s">
        <v>457</v>
      </c>
      <c r="AJ365" s="2" t="s">
        <v>59</v>
      </c>
      <c r="AK365" s="2" t="s">
        <v>56</v>
      </c>
      <c r="AL365" s="2">
        <v>0.0</v>
      </c>
      <c r="AM365" s="2" t="s">
        <v>57</v>
      </c>
      <c r="AN365" s="2">
        <v>1.0</v>
      </c>
      <c r="AO365" s="2">
        <v>13373.51</v>
      </c>
      <c r="AP365" s="2">
        <v>11528.887931034484</v>
      </c>
      <c r="AQ365" s="2">
        <v>1844.6220689655174</v>
      </c>
      <c r="BJ365" s="2">
        <v>11528.887931034484</v>
      </c>
      <c r="BK365" s="2" t="s">
        <v>50</v>
      </c>
      <c r="BL365" s="2">
        <v>1844.6220689655174</v>
      </c>
      <c r="BM365" s="2" t="s">
        <v>51</v>
      </c>
      <c r="BN365" s="2">
        <v>0.16</v>
      </c>
    </row>
    <row r="366">
      <c r="L366" s="4"/>
      <c r="M366" s="2" t="s">
        <v>48</v>
      </c>
      <c r="N366" s="2" t="s">
        <v>49</v>
      </c>
      <c r="O366" s="2">
        <v>1.0</v>
      </c>
      <c r="R366" s="2">
        <v>2107.456896551724</v>
      </c>
      <c r="S366" s="2" t="s">
        <v>50</v>
      </c>
      <c r="T366" s="2">
        <v>337.19310344827585</v>
      </c>
      <c r="U366" s="2" t="s">
        <v>51</v>
      </c>
      <c r="V366" s="2">
        <v>0.16</v>
      </c>
      <c r="W366" s="2" t="s">
        <v>458</v>
      </c>
      <c r="X366" s="2" t="s">
        <v>59</v>
      </c>
      <c r="Y366" s="2" t="s">
        <v>48</v>
      </c>
      <c r="Z366" s="2">
        <v>1.0</v>
      </c>
      <c r="AA366" s="2">
        <v>2444.65</v>
      </c>
      <c r="AB366" s="2" t="s">
        <v>54</v>
      </c>
      <c r="AC366" s="2">
        <v>201386.0</v>
      </c>
      <c r="AD366" s="2">
        <v>1.0</v>
      </c>
      <c r="AE366" s="2">
        <v>2444.65</v>
      </c>
      <c r="AF366" s="5">
        <v>0.0</v>
      </c>
      <c r="AI366" s="2" t="s">
        <v>458</v>
      </c>
      <c r="AJ366" s="2" t="s">
        <v>59</v>
      </c>
      <c r="AK366" s="2" t="s">
        <v>56</v>
      </c>
      <c r="AL366" s="2">
        <v>0.0</v>
      </c>
      <c r="AM366" s="2" t="s">
        <v>57</v>
      </c>
      <c r="AN366" s="2">
        <v>1.0</v>
      </c>
      <c r="AO366" s="2">
        <v>2444.65</v>
      </c>
      <c r="AP366" s="2">
        <v>2107.456896551724</v>
      </c>
      <c r="AQ366" s="2">
        <v>337.19310344827585</v>
      </c>
      <c r="BJ366" s="2">
        <v>2107.456896551724</v>
      </c>
      <c r="BK366" s="2" t="s">
        <v>50</v>
      </c>
      <c r="BL366" s="2">
        <v>337.19310344827585</v>
      </c>
      <c r="BM366" s="2" t="s">
        <v>51</v>
      </c>
      <c r="BN366" s="2">
        <v>0.16</v>
      </c>
    </row>
    <row r="367">
      <c r="L367" s="4"/>
      <c r="M367" s="2" t="s">
        <v>48</v>
      </c>
      <c r="N367" s="2" t="s">
        <v>49</v>
      </c>
      <c r="O367" s="2">
        <v>1.0</v>
      </c>
      <c r="R367" s="2">
        <v>110.96551724137932</v>
      </c>
      <c r="S367" s="2" t="s">
        <v>50</v>
      </c>
      <c r="T367" s="2">
        <v>17.754482758620693</v>
      </c>
      <c r="U367" s="2" t="s">
        <v>51</v>
      </c>
      <c r="V367" s="2">
        <v>0.16</v>
      </c>
      <c r="W367" s="2" t="s">
        <v>459</v>
      </c>
      <c r="X367" s="2" t="s">
        <v>59</v>
      </c>
      <c r="Y367" s="2" t="s">
        <v>48</v>
      </c>
      <c r="Z367" s="2">
        <v>1.0</v>
      </c>
      <c r="AA367" s="2">
        <v>128.72</v>
      </c>
      <c r="AB367" s="2" t="s">
        <v>54</v>
      </c>
      <c r="AC367" s="2">
        <v>201430.0</v>
      </c>
      <c r="AD367" s="2">
        <v>1.0</v>
      </c>
      <c r="AE367" s="2">
        <v>128.72</v>
      </c>
      <c r="AF367" s="5">
        <v>0.0</v>
      </c>
      <c r="AI367" s="2" t="s">
        <v>459</v>
      </c>
      <c r="AJ367" s="2" t="s">
        <v>59</v>
      </c>
      <c r="AK367" s="2" t="s">
        <v>56</v>
      </c>
      <c r="AL367" s="2">
        <v>0.0</v>
      </c>
      <c r="AM367" s="2" t="s">
        <v>57</v>
      </c>
      <c r="AN367" s="2">
        <v>1.0</v>
      </c>
      <c r="AO367" s="2">
        <v>128.72</v>
      </c>
      <c r="AP367" s="2">
        <v>110.96551724137932</v>
      </c>
      <c r="AQ367" s="2">
        <v>17.754482758620693</v>
      </c>
      <c r="BJ367" s="2">
        <v>110.96551724137932</v>
      </c>
      <c r="BK367" s="2" t="s">
        <v>50</v>
      </c>
      <c r="BL367" s="2">
        <v>17.754482758620693</v>
      </c>
      <c r="BM367" s="2" t="s">
        <v>51</v>
      </c>
      <c r="BN367" s="2">
        <v>0.16</v>
      </c>
    </row>
    <row r="368">
      <c r="L368" s="4"/>
      <c r="M368" s="2" t="s">
        <v>48</v>
      </c>
      <c r="N368" s="2" t="s">
        <v>49</v>
      </c>
      <c r="O368" s="2">
        <v>1.0</v>
      </c>
      <c r="R368" s="2">
        <v>3135.698275862069</v>
      </c>
      <c r="S368" s="2" t="s">
        <v>50</v>
      </c>
      <c r="T368" s="2">
        <v>501.711724137931</v>
      </c>
      <c r="U368" s="2" t="s">
        <v>51</v>
      </c>
      <c r="V368" s="2">
        <v>0.16</v>
      </c>
      <c r="W368" s="2" t="s">
        <v>460</v>
      </c>
      <c r="X368" s="2" t="s">
        <v>59</v>
      </c>
      <c r="Y368" s="2" t="s">
        <v>48</v>
      </c>
      <c r="Z368" s="2">
        <v>1.0</v>
      </c>
      <c r="AA368" s="2">
        <v>3637.41</v>
      </c>
      <c r="AB368" s="2" t="s">
        <v>54</v>
      </c>
      <c r="AC368" s="2">
        <v>202582.0</v>
      </c>
      <c r="AD368" s="2">
        <v>1.0</v>
      </c>
      <c r="AE368" s="2">
        <v>3637.41</v>
      </c>
      <c r="AF368" s="5">
        <v>0.0</v>
      </c>
      <c r="AI368" s="2" t="s">
        <v>460</v>
      </c>
      <c r="AJ368" s="2" t="s">
        <v>59</v>
      </c>
      <c r="AK368" s="2" t="s">
        <v>56</v>
      </c>
      <c r="AL368" s="2">
        <v>0.0</v>
      </c>
      <c r="AM368" s="2" t="s">
        <v>57</v>
      </c>
      <c r="AN368" s="2">
        <v>1.0</v>
      </c>
      <c r="AO368" s="2">
        <v>3637.41</v>
      </c>
      <c r="AP368" s="2">
        <v>3135.698275862069</v>
      </c>
      <c r="AQ368" s="2">
        <v>501.711724137931</v>
      </c>
      <c r="BJ368" s="2">
        <v>3135.698275862069</v>
      </c>
      <c r="BK368" s="2" t="s">
        <v>50</v>
      </c>
      <c r="BL368" s="2">
        <v>501.711724137931</v>
      </c>
      <c r="BM368" s="2" t="s">
        <v>51</v>
      </c>
      <c r="BN368" s="2">
        <v>0.16</v>
      </c>
    </row>
    <row r="369">
      <c r="L369" s="4"/>
      <c r="M369" s="2" t="s">
        <v>48</v>
      </c>
      <c r="N369" s="2" t="s">
        <v>49</v>
      </c>
      <c r="O369" s="2">
        <v>1.0</v>
      </c>
      <c r="R369" s="2">
        <v>1046.0775862068967</v>
      </c>
      <c r="S369" s="2" t="s">
        <v>50</v>
      </c>
      <c r="T369" s="2">
        <v>167.37241379310348</v>
      </c>
      <c r="U369" s="2" t="s">
        <v>51</v>
      </c>
      <c r="V369" s="2">
        <v>0.16</v>
      </c>
      <c r="W369" s="2" t="s">
        <v>461</v>
      </c>
      <c r="X369" s="2" t="s">
        <v>59</v>
      </c>
      <c r="Y369" s="2" t="s">
        <v>48</v>
      </c>
      <c r="Z369" s="2">
        <v>1.0</v>
      </c>
      <c r="AA369" s="2">
        <v>1213.45</v>
      </c>
      <c r="AB369" s="2" t="s">
        <v>54</v>
      </c>
      <c r="AC369" s="2">
        <v>202721.0</v>
      </c>
      <c r="AD369" s="2">
        <v>1.0</v>
      </c>
      <c r="AE369" s="2">
        <v>1213.45</v>
      </c>
      <c r="AF369" s="5">
        <v>0.0</v>
      </c>
      <c r="AI369" s="2" t="s">
        <v>461</v>
      </c>
      <c r="AJ369" s="2" t="s">
        <v>59</v>
      </c>
      <c r="AK369" s="2" t="s">
        <v>56</v>
      </c>
      <c r="AL369" s="2">
        <v>0.0</v>
      </c>
      <c r="AM369" s="2" t="s">
        <v>57</v>
      </c>
      <c r="AN369" s="2">
        <v>1.0</v>
      </c>
      <c r="AO369" s="2">
        <v>1213.45</v>
      </c>
      <c r="AP369" s="2">
        <v>1046.0775862068967</v>
      </c>
      <c r="AQ369" s="2">
        <v>167.37241379310348</v>
      </c>
      <c r="BJ369" s="2">
        <v>1046.0775862068967</v>
      </c>
      <c r="BK369" s="2" t="s">
        <v>50</v>
      </c>
      <c r="BL369" s="2">
        <v>167.37241379310348</v>
      </c>
      <c r="BM369" s="2" t="s">
        <v>51</v>
      </c>
      <c r="BN369" s="2">
        <v>0.16</v>
      </c>
    </row>
    <row r="370">
      <c r="L370" s="4"/>
      <c r="M370" s="2" t="s">
        <v>48</v>
      </c>
      <c r="N370" s="2" t="s">
        <v>49</v>
      </c>
      <c r="O370" s="2">
        <v>1.0</v>
      </c>
      <c r="R370" s="2">
        <v>13923.698275862069</v>
      </c>
      <c r="S370" s="2" t="s">
        <v>50</v>
      </c>
      <c r="T370" s="2">
        <v>2227.791724137931</v>
      </c>
      <c r="U370" s="2" t="s">
        <v>51</v>
      </c>
      <c r="V370" s="2">
        <v>0.16</v>
      </c>
      <c r="W370" s="2" t="s">
        <v>462</v>
      </c>
      <c r="X370" s="2" t="s">
        <v>59</v>
      </c>
      <c r="Y370" s="2" t="s">
        <v>48</v>
      </c>
      <c r="Z370" s="2">
        <v>1.0</v>
      </c>
      <c r="AA370" s="2">
        <v>16151.49</v>
      </c>
      <c r="AB370" s="2" t="s">
        <v>54</v>
      </c>
      <c r="AC370" s="2">
        <v>203981.0</v>
      </c>
      <c r="AD370" s="2">
        <v>1.0</v>
      </c>
      <c r="AE370" s="2">
        <v>16151.49</v>
      </c>
      <c r="AF370" s="5">
        <v>0.0</v>
      </c>
      <c r="AI370" s="2" t="s">
        <v>462</v>
      </c>
      <c r="AJ370" s="2" t="s">
        <v>59</v>
      </c>
      <c r="AK370" s="2" t="s">
        <v>56</v>
      </c>
      <c r="AL370" s="2">
        <v>0.0</v>
      </c>
      <c r="AM370" s="2" t="s">
        <v>57</v>
      </c>
      <c r="AN370" s="2">
        <v>1.0</v>
      </c>
      <c r="AO370" s="2">
        <v>16151.49</v>
      </c>
      <c r="AP370" s="2">
        <v>13923.698275862069</v>
      </c>
      <c r="AQ370" s="2">
        <v>2227.791724137931</v>
      </c>
      <c r="BJ370" s="2">
        <v>13923.698275862069</v>
      </c>
      <c r="BK370" s="2" t="s">
        <v>50</v>
      </c>
      <c r="BL370" s="2">
        <v>2227.791724137931</v>
      </c>
      <c r="BM370" s="2" t="s">
        <v>51</v>
      </c>
      <c r="BN370" s="2">
        <v>0.16</v>
      </c>
    </row>
    <row r="371">
      <c r="A371" s="1">
        <v>46.0</v>
      </c>
      <c r="B371" s="2">
        <v>601.0</v>
      </c>
      <c r="C371" s="2" t="s">
        <v>423</v>
      </c>
      <c r="D371" s="2" t="s">
        <v>424</v>
      </c>
      <c r="E371" s="2" t="s">
        <v>425</v>
      </c>
      <c r="F371" s="2" t="s">
        <v>426</v>
      </c>
      <c r="G371" s="2">
        <v>612.0</v>
      </c>
      <c r="H371" s="2">
        <v>5.50087771E8</v>
      </c>
      <c r="I371" s="2">
        <v>49602.119999999995</v>
      </c>
      <c r="J371" s="2">
        <v>57538.46</v>
      </c>
      <c r="K371" s="2">
        <v>7936.34</v>
      </c>
      <c r="L371" s="4">
        <v>45008.5</v>
      </c>
      <c r="M371" s="2" t="s">
        <v>48</v>
      </c>
      <c r="N371" s="2" t="s">
        <v>49</v>
      </c>
      <c r="O371" s="2">
        <v>1.0</v>
      </c>
      <c r="P371" s="2">
        <v>57538.46</v>
      </c>
      <c r="Q371" s="2">
        <v>57538.46</v>
      </c>
      <c r="R371" s="2">
        <v>35276.10344827586</v>
      </c>
      <c r="S371" s="2" t="s">
        <v>50</v>
      </c>
      <c r="T371" s="2">
        <v>5644.176551724138</v>
      </c>
      <c r="U371" s="2" t="s">
        <v>51</v>
      </c>
      <c r="V371" s="2">
        <v>0.16</v>
      </c>
      <c r="W371" s="2" t="s">
        <v>463</v>
      </c>
      <c r="X371" s="2" t="s">
        <v>59</v>
      </c>
      <c r="Y371" s="2" t="s">
        <v>48</v>
      </c>
      <c r="Z371" s="2">
        <v>1.0</v>
      </c>
      <c r="AA371" s="2">
        <v>40920.28</v>
      </c>
      <c r="AB371" s="2" t="s">
        <v>54</v>
      </c>
      <c r="AC371" s="2">
        <v>201457.0</v>
      </c>
      <c r="AD371" s="2">
        <v>1.0</v>
      </c>
      <c r="AE371" s="2">
        <v>40920.28</v>
      </c>
      <c r="AF371" s="5">
        <v>0.0</v>
      </c>
      <c r="AH371" s="2">
        <v>57538.46</v>
      </c>
      <c r="AI371" s="2" t="s">
        <v>463</v>
      </c>
      <c r="AJ371" s="2" t="s">
        <v>59</v>
      </c>
      <c r="AK371" s="2" t="s">
        <v>56</v>
      </c>
      <c r="AL371" s="2">
        <v>0.0</v>
      </c>
      <c r="AM371" s="2" t="s">
        <v>57</v>
      </c>
      <c r="AN371" s="2">
        <v>1.0</v>
      </c>
      <c r="AO371" s="2">
        <v>40920.28</v>
      </c>
      <c r="AP371" s="2">
        <v>35276.10344827586</v>
      </c>
      <c r="AQ371" s="2">
        <v>5644.176551724138</v>
      </c>
      <c r="AR371" s="2" t="s">
        <v>424</v>
      </c>
      <c r="AS371" s="2" t="s">
        <v>423</v>
      </c>
      <c r="AT371" s="2" t="s">
        <v>426</v>
      </c>
      <c r="AU371" s="2" t="s">
        <v>425</v>
      </c>
      <c r="BJ371" s="2">
        <v>35276.10344827586</v>
      </c>
      <c r="BK371" s="2" t="s">
        <v>50</v>
      </c>
      <c r="BL371" s="2">
        <v>5644.176551724138</v>
      </c>
      <c r="BM371" s="2" t="s">
        <v>51</v>
      </c>
      <c r="BN371" s="2">
        <v>0.16</v>
      </c>
    </row>
    <row r="372">
      <c r="L372" s="4"/>
      <c r="M372" s="2" t="s">
        <v>48</v>
      </c>
      <c r="N372" s="2" t="s">
        <v>49</v>
      </c>
      <c r="O372" s="2">
        <v>1.0</v>
      </c>
      <c r="R372" s="2">
        <v>14326.017241379312</v>
      </c>
      <c r="S372" s="2" t="s">
        <v>50</v>
      </c>
      <c r="T372" s="2">
        <v>2292.16275862069</v>
      </c>
      <c r="U372" s="2" t="s">
        <v>51</v>
      </c>
      <c r="V372" s="2">
        <v>0.16</v>
      </c>
      <c r="W372" s="2" t="s">
        <v>464</v>
      </c>
      <c r="X372" s="2" t="s">
        <v>59</v>
      </c>
      <c r="Y372" s="2" t="s">
        <v>48</v>
      </c>
      <c r="Z372" s="2">
        <v>1.0</v>
      </c>
      <c r="AA372" s="2">
        <v>16618.18</v>
      </c>
      <c r="AB372" s="2" t="s">
        <v>54</v>
      </c>
      <c r="AC372" s="2">
        <v>202827.0</v>
      </c>
      <c r="AD372" s="2">
        <v>1.0</v>
      </c>
      <c r="AE372" s="2">
        <v>16618.18</v>
      </c>
      <c r="AF372" s="5">
        <v>0.0</v>
      </c>
      <c r="AI372" s="2" t="s">
        <v>464</v>
      </c>
      <c r="AJ372" s="2" t="s">
        <v>59</v>
      </c>
      <c r="AK372" s="2" t="s">
        <v>56</v>
      </c>
      <c r="AL372" s="2">
        <v>0.0</v>
      </c>
      <c r="AM372" s="2" t="s">
        <v>57</v>
      </c>
      <c r="AN372" s="2">
        <v>1.0</v>
      </c>
      <c r="AO372" s="2">
        <v>16618.18</v>
      </c>
      <c r="AP372" s="2">
        <v>14326.017241379312</v>
      </c>
      <c r="AQ372" s="2">
        <v>2292.16275862069</v>
      </c>
      <c r="BJ372" s="2">
        <v>14326.017241379312</v>
      </c>
      <c r="BK372" s="2" t="s">
        <v>50</v>
      </c>
      <c r="BL372" s="2">
        <v>2292.16275862069</v>
      </c>
      <c r="BM372" s="2" t="s">
        <v>51</v>
      </c>
      <c r="BN372" s="2">
        <v>0.16</v>
      </c>
    </row>
    <row r="373">
      <c r="A373" s="1">
        <v>47.0</v>
      </c>
      <c r="B373" s="2">
        <v>601.0</v>
      </c>
      <c r="C373" s="2" t="s">
        <v>423</v>
      </c>
      <c r="D373" s="2" t="s">
        <v>424</v>
      </c>
      <c r="E373" s="2" t="s">
        <v>425</v>
      </c>
      <c r="F373" s="2" t="s">
        <v>426</v>
      </c>
      <c r="G373" s="2">
        <v>612.0</v>
      </c>
      <c r="H373" s="2">
        <v>5.50087771E8</v>
      </c>
      <c r="I373" s="2">
        <v>48886.840000000004</v>
      </c>
      <c r="J373" s="2">
        <v>56708.72</v>
      </c>
      <c r="K373" s="2">
        <v>7821.879999999999</v>
      </c>
      <c r="L373" s="4">
        <v>45012.5</v>
      </c>
      <c r="M373" s="2" t="s">
        <v>48</v>
      </c>
      <c r="N373" s="2" t="s">
        <v>49</v>
      </c>
      <c r="O373" s="2">
        <v>1.0</v>
      </c>
      <c r="P373" s="2">
        <v>56708.72</v>
      </c>
      <c r="Q373" s="2">
        <v>56708.72</v>
      </c>
      <c r="R373" s="2">
        <v>1144.5862068965519</v>
      </c>
      <c r="S373" s="2" t="s">
        <v>50</v>
      </c>
      <c r="T373" s="2">
        <v>183.1337931034483</v>
      </c>
      <c r="U373" s="2" t="s">
        <v>51</v>
      </c>
      <c r="V373" s="2">
        <v>0.16</v>
      </c>
      <c r="W373" s="2" t="s">
        <v>429</v>
      </c>
      <c r="X373" s="2" t="s">
        <v>59</v>
      </c>
      <c r="Y373" s="2" t="s">
        <v>48</v>
      </c>
      <c r="Z373" s="2">
        <v>1.0</v>
      </c>
      <c r="AA373" s="2">
        <v>1327.72</v>
      </c>
      <c r="AB373" s="2" t="s">
        <v>54</v>
      </c>
      <c r="AC373" s="2">
        <v>197189.0</v>
      </c>
      <c r="AD373" s="2">
        <v>1.0</v>
      </c>
      <c r="AE373" s="2">
        <v>1327.72</v>
      </c>
      <c r="AF373" s="5">
        <v>0.0</v>
      </c>
      <c r="AH373" s="2">
        <v>56708.72</v>
      </c>
      <c r="AI373" s="2" t="s">
        <v>429</v>
      </c>
      <c r="AJ373" s="2" t="s">
        <v>59</v>
      </c>
      <c r="AK373" s="2" t="s">
        <v>56</v>
      </c>
      <c r="AL373" s="2">
        <v>0.0</v>
      </c>
      <c r="AM373" s="2" t="s">
        <v>57</v>
      </c>
      <c r="AN373" s="2">
        <v>1.0</v>
      </c>
      <c r="AO373" s="2">
        <v>1327.72</v>
      </c>
      <c r="AP373" s="2">
        <v>1144.5862068965519</v>
      </c>
      <c r="AQ373" s="2">
        <v>183.1337931034483</v>
      </c>
      <c r="AR373" s="2" t="s">
        <v>424</v>
      </c>
      <c r="AS373" s="2" t="s">
        <v>423</v>
      </c>
      <c r="AT373" s="2" t="s">
        <v>426</v>
      </c>
      <c r="AU373" s="2" t="s">
        <v>425</v>
      </c>
      <c r="BJ373" s="2">
        <v>1144.5862068965519</v>
      </c>
      <c r="BK373" s="2" t="s">
        <v>50</v>
      </c>
      <c r="BL373" s="2">
        <v>183.1337931034483</v>
      </c>
      <c r="BM373" s="2" t="s">
        <v>51</v>
      </c>
      <c r="BN373" s="2">
        <v>0.16</v>
      </c>
    </row>
    <row r="374">
      <c r="L374" s="4"/>
      <c r="M374" s="2" t="s">
        <v>48</v>
      </c>
      <c r="N374" s="2" t="s">
        <v>49</v>
      </c>
      <c r="O374" s="2">
        <v>1.0</v>
      </c>
      <c r="R374" s="2">
        <v>948.5000000000001</v>
      </c>
      <c r="S374" s="2" t="s">
        <v>50</v>
      </c>
      <c r="T374" s="2">
        <v>151.76000000000002</v>
      </c>
      <c r="U374" s="2" t="s">
        <v>51</v>
      </c>
      <c r="V374" s="2">
        <v>0.16</v>
      </c>
      <c r="W374" s="2" t="s">
        <v>430</v>
      </c>
      <c r="X374" s="2" t="s">
        <v>59</v>
      </c>
      <c r="Y374" s="2" t="s">
        <v>48</v>
      </c>
      <c r="Z374" s="2">
        <v>1.0</v>
      </c>
      <c r="AA374" s="2">
        <v>1100.26</v>
      </c>
      <c r="AB374" s="2" t="s">
        <v>54</v>
      </c>
      <c r="AC374" s="2">
        <v>198808.0</v>
      </c>
      <c r="AD374" s="2">
        <v>1.0</v>
      </c>
      <c r="AE374" s="2">
        <v>1100.26</v>
      </c>
      <c r="AF374" s="5">
        <v>0.0</v>
      </c>
      <c r="AI374" s="2" t="s">
        <v>430</v>
      </c>
      <c r="AJ374" s="2" t="s">
        <v>59</v>
      </c>
      <c r="AK374" s="2" t="s">
        <v>56</v>
      </c>
      <c r="AL374" s="2">
        <v>0.0</v>
      </c>
      <c r="AM374" s="2" t="s">
        <v>57</v>
      </c>
      <c r="AN374" s="2">
        <v>1.0</v>
      </c>
      <c r="AO374" s="2">
        <v>1100.26</v>
      </c>
      <c r="AP374" s="2">
        <v>948.5000000000001</v>
      </c>
      <c r="AQ374" s="2">
        <v>151.76000000000002</v>
      </c>
      <c r="BJ374" s="2">
        <v>948.5000000000001</v>
      </c>
      <c r="BK374" s="2" t="s">
        <v>50</v>
      </c>
      <c r="BL374" s="2">
        <v>151.76000000000002</v>
      </c>
      <c r="BM374" s="2" t="s">
        <v>51</v>
      </c>
      <c r="BN374" s="2">
        <v>0.16</v>
      </c>
    </row>
    <row r="375">
      <c r="L375" s="4"/>
      <c r="M375" s="2" t="s">
        <v>48</v>
      </c>
      <c r="N375" s="2" t="s">
        <v>49</v>
      </c>
      <c r="O375" s="2">
        <v>1.0</v>
      </c>
      <c r="R375" s="2">
        <v>14326.017241379312</v>
      </c>
      <c r="S375" s="2" t="s">
        <v>50</v>
      </c>
      <c r="T375" s="2">
        <v>2292.16275862069</v>
      </c>
      <c r="U375" s="2" t="s">
        <v>51</v>
      </c>
      <c r="V375" s="2">
        <v>0.16</v>
      </c>
      <c r="W375" s="2" t="s">
        <v>465</v>
      </c>
      <c r="X375" s="2" t="s">
        <v>59</v>
      </c>
      <c r="Y375" s="2" t="s">
        <v>48</v>
      </c>
      <c r="Z375" s="2">
        <v>1.0</v>
      </c>
      <c r="AA375" s="2">
        <v>16618.18</v>
      </c>
      <c r="AB375" s="2" t="s">
        <v>54</v>
      </c>
      <c r="AC375" s="2">
        <v>201522.0</v>
      </c>
      <c r="AD375" s="2">
        <v>1.0</v>
      </c>
      <c r="AE375" s="2">
        <v>16618.18</v>
      </c>
      <c r="AF375" s="5">
        <v>0.0</v>
      </c>
      <c r="AI375" s="2" t="s">
        <v>465</v>
      </c>
      <c r="AJ375" s="2" t="s">
        <v>59</v>
      </c>
      <c r="AK375" s="2" t="s">
        <v>56</v>
      </c>
      <c r="AL375" s="2">
        <v>0.0</v>
      </c>
      <c r="AM375" s="2" t="s">
        <v>57</v>
      </c>
      <c r="AN375" s="2">
        <v>1.0</v>
      </c>
      <c r="AO375" s="2">
        <v>16618.18</v>
      </c>
      <c r="AP375" s="2">
        <v>14326.017241379312</v>
      </c>
      <c r="AQ375" s="2">
        <v>2292.16275862069</v>
      </c>
      <c r="BJ375" s="2">
        <v>14326.017241379312</v>
      </c>
      <c r="BK375" s="2" t="s">
        <v>50</v>
      </c>
      <c r="BL375" s="2">
        <v>2292.16275862069</v>
      </c>
      <c r="BM375" s="2" t="s">
        <v>51</v>
      </c>
      <c r="BN375" s="2">
        <v>0.16</v>
      </c>
    </row>
    <row r="376">
      <c r="L376" s="4"/>
      <c r="M376" s="2" t="s">
        <v>48</v>
      </c>
      <c r="N376" s="2" t="s">
        <v>49</v>
      </c>
      <c r="O376" s="2">
        <v>1.0</v>
      </c>
      <c r="R376" s="2">
        <v>23643.5775862069</v>
      </c>
      <c r="S376" s="2" t="s">
        <v>50</v>
      </c>
      <c r="T376" s="2">
        <v>3782.972413793104</v>
      </c>
      <c r="U376" s="2" t="s">
        <v>51</v>
      </c>
      <c r="V376" s="2">
        <v>0.16</v>
      </c>
      <c r="W376" s="2" t="s">
        <v>466</v>
      </c>
      <c r="X376" s="2" t="s">
        <v>59</v>
      </c>
      <c r="Y376" s="2" t="s">
        <v>48</v>
      </c>
      <c r="Z376" s="2">
        <v>1.0</v>
      </c>
      <c r="AA376" s="2">
        <v>27426.55</v>
      </c>
      <c r="AB376" s="2" t="s">
        <v>54</v>
      </c>
      <c r="AC376" s="2">
        <v>201524.0</v>
      </c>
      <c r="AD376" s="2">
        <v>1.0</v>
      </c>
      <c r="AE376" s="2">
        <v>27426.55</v>
      </c>
      <c r="AF376" s="5">
        <v>0.0</v>
      </c>
      <c r="AI376" s="2" t="s">
        <v>466</v>
      </c>
      <c r="AJ376" s="2" t="s">
        <v>59</v>
      </c>
      <c r="AK376" s="2" t="s">
        <v>56</v>
      </c>
      <c r="AL376" s="2">
        <v>0.0</v>
      </c>
      <c r="AM376" s="2" t="s">
        <v>57</v>
      </c>
      <c r="AN376" s="2">
        <v>1.0</v>
      </c>
      <c r="AO376" s="2">
        <v>27426.55</v>
      </c>
      <c r="AP376" s="2">
        <v>23643.5775862069</v>
      </c>
      <c r="AQ376" s="2">
        <v>3782.972413793104</v>
      </c>
      <c r="BJ376" s="2">
        <v>23643.5775862069</v>
      </c>
      <c r="BK376" s="2" t="s">
        <v>50</v>
      </c>
      <c r="BL376" s="2">
        <v>3782.972413793104</v>
      </c>
      <c r="BM376" s="2" t="s">
        <v>51</v>
      </c>
      <c r="BN376" s="2">
        <v>0.16</v>
      </c>
    </row>
    <row r="377">
      <c r="L377" s="4"/>
      <c r="M377" s="2" t="s">
        <v>48</v>
      </c>
      <c r="N377" s="2" t="s">
        <v>49</v>
      </c>
      <c r="O377" s="2">
        <v>1.0</v>
      </c>
      <c r="R377" s="2">
        <v>6787.646551724139</v>
      </c>
      <c r="S377" s="2" t="s">
        <v>50</v>
      </c>
      <c r="T377" s="2">
        <v>1086.0234482758622</v>
      </c>
      <c r="U377" s="2" t="s">
        <v>51</v>
      </c>
      <c r="V377" s="2">
        <v>0.16</v>
      </c>
      <c r="W377" s="2" t="s">
        <v>467</v>
      </c>
      <c r="X377" s="2" t="s">
        <v>59</v>
      </c>
      <c r="Y377" s="2" t="s">
        <v>48</v>
      </c>
      <c r="Z377" s="2">
        <v>1.0</v>
      </c>
      <c r="AA377" s="2">
        <v>7873.67</v>
      </c>
      <c r="AB377" s="2" t="s">
        <v>54</v>
      </c>
      <c r="AC377" s="2">
        <v>201625.0</v>
      </c>
      <c r="AD377" s="2">
        <v>1.0</v>
      </c>
      <c r="AE377" s="2">
        <v>7873.67</v>
      </c>
      <c r="AF377" s="5">
        <v>0.0</v>
      </c>
      <c r="AI377" s="2" t="s">
        <v>467</v>
      </c>
      <c r="AJ377" s="2" t="s">
        <v>59</v>
      </c>
      <c r="AK377" s="2" t="s">
        <v>56</v>
      </c>
      <c r="AL377" s="2">
        <v>0.0</v>
      </c>
      <c r="AM377" s="2" t="s">
        <v>57</v>
      </c>
      <c r="AN377" s="2">
        <v>1.0</v>
      </c>
      <c r="AO377" s="2">
        <v>7873.67</v>
      </c>
      <c r="AP377" s="2">
        <v>6787.646551724139</v>
      </c>
      <c r="AQ377" s="2">
        <v>1086.0234482758622</v>
      </c>
      <c r="BJ377" s="2">
        <v>6787.646551724139</v>
      </c>
      <c r="BK377" s="2" t="s">
        <v>50</v>
      </c>
      <c r="BL377" s="2">
        <v>1086.0234482758622</v>
      </c>
      <c r="BM377" s="2" t="s">
        <v>51</v>
      </c>
      <c r="BN377" s="2">
        <v>0.16</v>
      </c>
    </row>
    <row r="378">
      <c r="L378" s="4"/>
      <c r="M378" s="2" t="s">
        <v>48</v>
      </c>
      <c r="N378" s="2" t="s">
        <v>49</v>
      </c>
      <c r="O378" s="2">
        <v>1.0</v>
      </c>
      <c r="R378" s="2">
        <v>2036.5000000000002</v>
      </c>
      <c r="S378" s="2" t="s">
        <v>50</v>
      </c>
      <c r="T378" s="2">
        <v>325.84000000000003</v>
      </c>
      <c r="U378" s="2" t="s">
        <v>51</v>
      </c>
      <c r="V378" s="2">
        <v>0.16</v>
      </c>
      <c r="W378" s="2" t="s">
        <v>468</v>
      </c>
      <c r="X378" s="2" t="s">
        <v>59</v>
      </c>
      <c r="Y378" s="2" t="s">
        <v>48</v>
      </c>
      <c r="Z378" s="2">
        <v>1.0</v>
      </c>
      <c r="AA378" s="2">
        <v>2362.34</v>
      </c>
      <c r="AB378" s="2" t="s">
        <v>54</v>
      </c>
      <c r="AC378" s="2">
        <v>204373.0</v>
      </c>
      <c r="AD378" s="2">
        <v>1.0</v>
      </c>
      <c r="AE378" s="2">
        <v>2362.34</v>
      </c>
      <c r="AF378" s="5">
        <v>0.0</v>
      </c>
      <c r="AI378" s="2" t="s">
        <v>468</v>
      </c>
      <c r="AJ378" s="2" t="s">
        <v>59</v>
      </c>
      <c r="AK378" s="2" t="s">
        <v>56</v>
      </c>
      <c r="AL378" s="2">
        <v>0.0</v>
      </c>
      <c r="AM378" s="2" t="s">
        <v>57</v>
      </c>
      <c r="AN378" s="2">
        <v>1.0</v>
      </c>
      <c r="AO378" s="2">
        <v>2362.34</v>
      </c>
      <c r="AP378" s="2">
        <v>2036.5000000000002</v>
      </c>
      <c r="AQ378" s="2">
        <v>325.84000000000003</v>
      </c>
      <c r="BJ378" s="2">
        <v>2036.5000000000002</v>
      </c>
      <c r="BK378" s="2" t="s">
        <v>50</v>
      </c>
      <c r="BL378" s="2">
        <v>325.84000000000003</v>
      </c>
      <c r="BM378" s="2" t="s">
        <v>51</v>
      </c>
      <c r="BN378" s="2">
        <v>0.16</v>
      </c>
    </row>
    <row r="379">
      <c r="A379" s="1">
        <v>48.0</v>
      </c>
      <c r="B379" s="2">
        <v>601.0</v>
      </c>
      <c r="C379" s="2" t="s">
        <v>423</v>
      </c>
      <c r="D379" s="2" t="s">
        <v>424</v>
      </c>
      <c r="E379" s="2" t="s">
        <v>425</v>
      </c>
      <c r="F379" s="2" t="s">
        <v>426</v>
      </c>
      <c r="G379" s="2">
        <v>612.0</v>
      </c>
      <c r="H379" s="2">
        <v>5.50087771E8</v>
      </c>
      <c r="I379" s="2">
        <v>38674.03</v>
      </c>
      <c r="J379" s="2">
        <v>44861.87</v>
      </c>
      <c r="K379" s="2">
        <v>6187.84</v>
      </c>
      <c r="L379" s="4">
        <v>45013.5</v>
      </c>
      <c r="M379" s="2" t="s">
        <v>48</v>
      </c>
      <c r="N379" s="2" t="s">
        <v>49</v>
      </c>
      <c r="O379" s="2">
        <v>1.0</v>
      </c>
      <c r="P379" s="2">
        <v>44861.87</v>
      </c>
      <c r="Q379" s="2">
        <v>44861.87</v>
      </c>
      <c r="R379" s="2">
        <v>2761.0000000000005</v>
      </c>
      <c r="S379" s="2" t="s">
        <v>50</v>
      </c>
      <c r="T379" s="2">
        <v>441.7600000000001</v>
      </c>
      <c r="U379" s="2" t="s">
        <v>51</v>
      </c>
      <c r="V379" s="2">
        <v>0.16</v>
      </c>
      <c r="W379" s="2" t="s">
        <v>434</v>
      </c>
      <c r="X379" s="2" t="s">
        <v>59</v>
      </c>
      <c r="Y379" s="2" t="s">
        <v>48</v>
      </c>
      <c r="Z379" s="2">
        <v>1.0</v>
      </c>
      <c r="AA379" s="2">
        <v>3202.76</v>
      </c>
      <c r="AB379" s="2" t="s">
        <v>54</v>
      </c>
      <c r="AC379" s="2">
        <v>200534.0</v>
      </c>
      <c r="AD379" s="2">
        <v>1.0</v>
      </c>
      <c r="AE379" s="2">
        <v>3202.76</v>
      </c>
      <c r="AF379" s="5">
        <v>0.0</v>
      </c>
      <c r="AH379" s="2">
        <v>44861.87</v>
      </c>
      <c r="AI379" s="2" t="s">
        <v>434</v>
      </c>
      <c r="AJ379" s="2" t="s">
        <v>59</v>
      </c>
      <c r="AK379" s="2" t="s">
        <v>56</v>
      </c>
      <c r="AL379" s="2">
        <v>0.0</v>
      </c>
      <c r="AM379" s="2" t="s">
        <v>57</v>
      </c>
      <c r="AN379" s="2">
        <v>1.0</v>
      </c>
      <c r="AO379" s="2">
        <v>3202.76</v>
      </c>
      <c r="AP379" s="2">
        <v>2761.0000000000005</v>
      </c>
      <c r="AQ379" s="2">
        <v>441.7600000000001</v>
      </c>
      <c r="AR379" s="2" t="s">
        <v>424</v>
      </c>
      <c r="AS379" s="2" t="s">
        <v>423</v>
      </c>
      <c r="AT379" s="2" t="s">
        <v>426</v>
      </c>
      <c r="AU379" s="2" t="s">
        <v>425</v>
      </c>
      <c r="BJ379" s="2">
        <v>2761.0000000000005</v>
      </c>
      <c r="BK379" s="2" t="s">
        <v>50</v>
      </c>
      <c r="BL379" s="2">
        <v>441.7600000000001</v>
      </c>
      <c r="BM379" s="2" t="s">
        <v>51</v>
      </c>
      <c r="BN379" s="2">
        <v>0.16</v>
      </c>
    </row>
    <row r="380">
      <c r="L380" s="4"/>
      <c r="M380" s="2" t="s">
        <v>48</v>
      </c>
      <c r="N380" s="2" t="s">
        <v>49</v>
      </c>
      <c r="O380" s="2">
        <v>1.0</v>
      </c>
      <c r="R380" s="2">
        <v>7375.637931034483</v>
      </c>
      <c r="S380" s="2" t="s">
        <v>50</v>
      </c>
      <c r="T380" s="2">
        <v>1180.1020689655172</v>
      </c>
      <c r="U380" s="2" t="s">
        <v>51</v>
      </c>
      <c r="V380" s="2">
        <v>0.16</v>
      </c>
      <c r="W380" s="2" t="s">
        <v>469</v>
      </c>
      <c r="X380" s="2" t="s">
        <v>59</v>
      </c>
      <c r="Y380" s="2" t="s">
        <v>48</v>
      </c>
      <c r="Z380" s="2">
        <v>1.0</v>
      </c>
      <c r="AA380" s="2">
        <v>8555.74</v>
      </c>
      <c r="AB380" s="2" t="s">
        <v>54</v>
      </c>
      <c r="AC380" s="2">
        <v>201613.0</v>
      </c>
      <c r="AD380" s="2">
        <v>1.0</v>
      </c>
      <c r="AE380" s="2">
        <v>8555.74</v>
      </c>
      <c r="AF380" s="5">
        <v>0.0</v>
      </c>
      <c r="AI380" s="2" t="s">
        <v>469</v>
      </c>
      <c r="AJ380" s="2" t="s">
        <v>59</v>
      </c>
      <c r="AK380" s="2" t="s">
        <v>56</v>
      </c>
      <c r="AL380" s="2">
        <v>0.0</v>
      </c>
      <c r="AM380" s="2" t="s">
        <v>57</v>
      </c>
      <c r="AN380" s="2">
        <v>1.0</v>
      </c>
      <c r="AO380" s="2">
        <v>8555.74</v>
      </c>
      <c r="AP380" s="2">
        <v>7375.637931034483</v>
      </c>
      <c r="AQ380" s="2">
        <v>1180.1020689655172</v>
      </c>
      <c r="BJ380" s="2">
        <v>7375.637931034483</v>
      </c>
      <c r="BK380" s="2" t="s">
        <v>50</v>
      </c>
      <c r="BL380" s="2">
        <v>1180.1020689655172</v>
      </c>
      <c r="BM380" s="2" t="s">
        <v>51</v>
      </c>
      <c r="BN380" s="2">
        <v>0.16</v>
      </c>
    </row>
    <row r="381">
      <c r="L381" s="4"/>
      <c r="M381" s="2" t="s">
        <v>48</v>
      </c>
      <c r="N381" s="2" t="s">
        <v>49</v>
      </c>
      <c r="O381" s="2">
        <v>1.0</v>
      </c>
      <c r="R381" s="2">
        <v>11497.801724137933</v>
      </c>
      <c r="S381" s="2" t="s">
        <v>50</v>
      </c>
      <c r="T381" s="2">
        <v>1839.6482758620693</v>
      </c>
      <c r="U381" s="2" t="s">
        <v>51</v>
      </c>
      <c r="V381" s="2">
        <v>0.16</v>
      </c>
      <c r="W381" s="2" t="s">
        <v>470</v>
      </c>
      <c r="X381" s="2" t="s">
        <v>59</v>
      </c>
      <c r="Y381" s="2" t="s">
        <v>48</v>
      </c>
      <c r="Z381" s="2">
        <v>1.0</v>
      </c>
      <c r="AA381" s="2">
        <v>13337.45</v>
      </c>
      <c r="AB381" s="2" t="s">
        <v>54</v>
      </c>
      <c r="AC381" s="2">
        <v>201627.0</v>
      </c>
      <c r="AD381" s="2">
        <v>1.0</v>
      </c>
      <c r="AE381" s="2">
        <v>13337.45</v>
      </c>
      <c r="AF381" s="5">
        <v>0.0</v>
      </c>
      <c r="AI381" s="2" t="s">
        <v>470</v>
      </c>
      <c r="AJ381" s="2" t="s">
        <v>59</v>
      </c>
      <c r="AK381" s="2" t="s">
        <v>56</v>
      </c>
      <c r="AL381" s="2">
        <v>0.0</v>
      </c>
      <c r="AM381" s="2" t="s">
        <v>57</v>
      </c>
      <c r="AN381" s="2">
        <v>1.0</v>
      </c>
      <c r="AO381" s="2">
        <v>13337.45</v>
      </c>
      <c r="AP381" s="2">
        <v>11497.801724137933</v>
      </c>
      <c r="AQ381" s="2">
        <v>1839.6482758620693</v>
      </c>
      <c r="BJ381" s="2">
        <v>11497.801724137933</v>
      </c>
      <c r="BK381" s="2" t="s">
        <v>50</v>
      </c>
      <c r="BL381" s="2">
        <v>1839.6482758620693</v>
      </c>
      <c r="BM381" s="2" t="s">
        <v>51</v>
      </c>
      <c r="BN381" s="2">
        <v>0.16</v>
      </c>
    </row>
    <row r="382">
      <c r="L382" s="4"/>
      <c r="M382" s="2" t="s">
        <v>48</v>
      </c>
      <c r="N382" s="2" t="s">
        <v>49</v>
      </c>
      <c r="O382" s="2">
        <v>1.0</v>
      </c>
      <c r="R382" s="2">
        <v>7452.879310344828</v>
      </c>
      <c r="S382" s="2" t="s">
        <v>50</v>
      </c>
      <c r="T382" s="2">
        <v>1192.4606896551725</v>
      </c>
      <c r="U382" s="2" t="s">
        <v>51</v>
      </c>
      <c r="V382" s="2">
        <v>0.16</v>
      </c>
      <c r="W382" s="2" t="s">
        <v>471</v>
      </c>
      <c r="X382" s="2" t="s">
        <v>59</v>
      </c>
      <c r="Y382" s="2" t="s">
        <v>48</v>
      </c>
      <c r="Z382" s="2">
        <v>1.0</v>
      </c>
      <c r="AA382" s="2">
        <v>8645.34</v>
      </c>
      <c r="AB382" s="2" t="s">
        <v>54</v>
      </c>
      <c r="AC382" s="2">
        <v>201787.0</v>
      </c>
      <c r="AD382" s="2">
        <v>1.0</v>
      </c>
      <c r="AE382" s="2">
        <v>8645.34</v>
      </c>
      <c r="AF382" s="5">
        <v>0.0</v>
      </c>
      <c r="AI382" s="2" t="s">
        <v>471</v>
      </c>
      <c r="AJ382" s="2" t="s">
        <v>59</v>
      </c>
      <c r="AK382" s="2" t="s">
        <v>56</v>
      </c>
      <c r="AL382" s="2">
        <v>0.0</v>
      </c>
      <c r="AM382" s="2" t="s">
        <v>57</v>
      </c>
      <c r="AN382" s="2">
        <v>1.0</v>
      </c>
      <c r="AO382" s="2">
        <v>8645.34</v>
      </c>
      <c r="AP382" s="2">
        <v>7452.879310344828</v>
      </c>
      <c r="AQ382" s="2">
        <v>1192.4606896551725</v>
      </c>
      <c r="BJ382" s="2">
        <v>7452.879310344828</v>
      </c>
      <c r="BK382" s="2" t="s">
        <v>50</v>
      </c>
      <c r="BL382" s="2">
        <v>1192.4606896551725</v>
      </c>
      <c r="BM382" s="2" t="s">
        <v>51</v>
      </c>
      <c r="BN382" s="2">
        <v>0.16</v>
      </c>
    </row>
    <row r="383">
      <c r="L383" s="4"/>
      <c r="M383" s="2" t="s">
        <v>48</v>
      </c>
      <c r="N383" s="2" t="s">
        <v>49</v>
      </c>
      <c r="O383" s="2">
        <v>1.0</v>
      </c>
      <c r="R383" s="2">
        <v>3843.0000000000005</v>
      </c>
      <c r="S383" s="2" t="s">
        <v>50</v>
      </c>
      <c r="T383" s="2">
        <v>614.8800000000001</v>
      </c>
      <c r="U383" s="2" t="s">
        <v>51</v>
      </c>
      <c r="V383" s="2">
        <v>0.16</v>
      </c>
      <c r="W383" s="2" t="s">
        <v>472</v>
      </c>
      <c r="X383" s="2" t="s">
        <v>59</v>
      </c>
      <c r="Y383" s="2" t="s">
        <v>48</v>
      </c>
      <c r="Z383" s="2">
        <v>1.0</v>
      </c>
      <c r="AA383" s="2">
        <v>4457.88</v>
      </c>
      <c r="AB383" s="2" t="s">
        <v>54</v>
      </c>
      <c r="AC383" s="2">
        <v>201826.0</v>
      </c>
      <c r="AD383" s="2">
        <v>1.0</v>
      </c>
      <c r="AE383" s="2">
        <v>4457.88</v>
      </c>
      <c r="AF383" s="5">
        <v>0.0</v>
      </c>
      <c r="AI383" s="2" t="s">
        <v>472</v>
      </c>
      <c r="AJ383" s="2" t="s">
        <v>59</v>
      </c>
      <c r="AK383" s="2" t="s">
        <v>56</v>
      </c>
      <c r="AL383" s="2">
        <v>0.0</v>
      </c>
      <c r="AM383" s="2" t="s">
        <v>57</v>
      </c>
      <c r="AN383" s="2">
        <v>1.0</v>
      </c>
      <c r="AO383" s="2">
        <v>4457.88</v>
      </c>
      <c r="AP383" s="2">
        <v>3843.0000000000005</v>
      </c>
      <c r="AQ383" s="2">
        <v>614.8800000000001</v>
      </c>
      <c r="BJ383" s="2">
        <v>3843.0000000000005</v>
      </c>
      <c r="BK383" s="2" t="s">
        <v>50</v>
      </c>
      <c r="BL383" s="2">
        <v>614.8800000000001</v>
      </c>
      <c r="BM383" s="2" t="s">
        <v>51</v>
      </c>
      <c r="BN383" s="2">
        <v>0.16</v>
      </c>
    </row>
    <row r="384">
      <c r="L384" s="4"/>
      <c r="M384" s="2" t="s">
        <v>48</v>
      </c>
      <c r="N384" s="2" t="s">
        <v>49</v>
      </c>
      <c r="O384" s="2">
        <v>1.0</v>
      </c>
      <c r="R384" s="2">
        <v>1033.0862068965519</v>
      </c>
      <c r="S384" s="2" t="s">
        <v>50</v>
      </c>
      <c r="T384" s="2">
        <v>165.2937931034483</v>
      </c>
      <c r="U384" s="2" t="s">
        <v>51</v>
      </c>
      <c r="V384" s="2">
        <v>0.16</v>
      </c>
      <c r="W384" s="2" t="s">
        <v>436</v>
      </c>
      <c r="X384" s="2" t="s">
        <v>59</v>
      </c>
      <c r="Y384" s="2" t="s">
        <v>48</v>
      </c>
      <c r="Z384" s="2">
        <v>1.0</v>
      </c>
      <c r="AA384" s="2">
        <v>1198.38</v>
      </c>
      <c r="AB384" s="2" t="s">
        <v>54</v>
      </c>
      <c r="AC384" s="2">
        <v>201829.0</v>
      </c>
      <c r="AD384" s="2">
        <v>1.0</v>
      </c>
      <c r="AE384" s="2">
        <v>1198.38</v>
      </c>
      <c r="AF384" s="5">
        <v>0.0</v>
      </c>
      <c r="AI384" s="2" t="s">
        <v>436</v>
      </c>
      <c r="AJ384" s="2" t="s">
        <v>59</v>
      </c>
      <c r="AK384" s="2" t="s">
        <v>56</v>
      </c>
      <c r="AL384" s="2">
        <v>0.0</v>
      </c>
      <c r="AM384" s="2" t="s">
        <v>57</v>
      </c>
      <c r="AN384" s="2">
        <v>1.0</v>
      </c>
      <c r="AO384" s="2">
        <v>1198.38</v>
      </c>
      <c r="AP384" s="2">
        <v>1033.0862068965519</v>
      </c>
      <c r="AQ384" s="2">
        <v>165.2937931034483</v>
      </c>
      <c r="BJ384" s="2">
        <v>1033.0862068965519</v>
      </c>
      <c r="BK384" s="2" t="s">
        <v>50</v>
      </c>
      <c r="BL384" s="2">
        <v>165.2937931034483</v>
      </c>
      <c r="BM384" s="2" t="s">
        <v>51</v>
      </c>
      <c r="BN384" s="2">
        <v>0.16</v>
      </c>
    </row>
    <row r="385">
      <c r="L385" s="4"/>
      <c r="M385" s="2" t="s">
        <v>48</v>
      </c>
      <c r="N385" s="2" t="s">
        <v>49</v>
      </c>
      <c r="O385" s="2">
        <v>1.0</v>
      </c>
      <c r="R385" s="2">
        <v>4710.620689655172</v>
      </c>
      <c r="S385" s="2" t="s">
        <v>50</v>
      </c>
      <c r="T385" s="2">
        <v>753.6993103448275</v>
      </c>
      <c r="U385" s="2" t="s">
        <v>51</v>
      </c>
      <c r="V385" s="2">
        <v>0.16</v>
      </c>
      <c r="W385" s="2" t="s">
        <v>437</v>
      </c>
      <c r="X385" s="2" t="s">
        <v>59</v>
      </c>
      <c r="Y385" s="2" t="s">
        <v>48</v>
      </c>
      <c r="Z385" s="2">
        <v>1.0</v>
      </c>
      <c r="AA385" s="2">
        <v>5464.32</v>
      </c>
      <c r="AB385" s="2" t="s">
        <v>54</v>
      </c>
      <c r="AC385" s="2">
        <v>203103.0</v>
      </c>
      <c r="AD385" s="2">
        <v>1.0</v>
      </c>
      <c r="AE385" s="2">
        <v>5464.32</v>
      </c>
      <c r="AF385" s="5">
        <v>0.0</v>
      </c>
      <c r="AI385" s="2" t="s">
        <v>437</v>
      </c>
      <c r="AJ385" s="2" t="s">
        <v>59</v>
      </c>
      <c r="AK385" s="2" t="s">
        <v>56</v>
      </c>
      <c r="AL385" s="2">
        <v>0.0</v>
      </c>
      <c r="AM385" s="2" t="s">
        <v>57</v>
      </c>
      <c r="AN385" s="2">
        <v>1.0</v>
      </c>
      <c r="AO385" s="2">
        <v>5464.32</v>
      </c>
      <c r="AP385" s="2">
        <v>4710.620689655172</v>
      </c>
      <c r="AQ385" s="2">
        <v>753.6993103448275</v>
      </c>
      <c r="BJ385" s="2">
        <v>4710.620689655172</v>
      </c>
      <c r="BK385" s="2" t="s">
        <v>50</v>
      </c>
      <c r="BL385" s="2">
        <v>753.6993103448275</v>
      </c>
      <c r="BM385" s="2" t="s">
        <v>51</v>
      </c>
      <c r="BN385" s="2">
        <v>0.16</v>
      </c>
    </row>
    <row r="386">
      <c r="A386" s="1">
        <v>49.0</v>
      </c>
      <c r="B386" s="2">
        <v>601.0</v>
      </c>
      <c r="C386" s="2" t="s">
        <v>423</v>
      </c>
      <c r="D386" s="2" t="s">
        <v>424</v>
      </c>
      <c r="E386" s="2" t="s">
        <v>425</v>
      </c>
      <c r="F386" s="2" t="s">
        <v>426</v>
      </c>
      <c r="G386" s="2">
        <v>612.0</v>
      </c>
      <c r="H386" s="2">
        <v>5.50087771E8</v>
      </c>
      <c r="I386" s="2">
        <v>73160.80172413794</v>
      </c>
      <c r="J386" s="2">
        <v>84866.53</v>
      </c>
      <c r="K386" s="2">
        <v>11705.728275862071</v>
      </c>
      <c r="L386" s="4">
        <v>45014.5</v>
      </c>
      <c r="M386" s="2" t="s">
        <v>48</v>
      </c>
      <c r="N386" s="2" t="s">
        <v>49</v>
      </c>
      <c r="O386" s="2">
        <v>1.0</v>
      </c>
      <c r="P386" s="2">
        <v>84866.53</v>
      </c>
      <c r="Q386" s="2">
        <v>84866.53</v>
      </c>
      <c r="R386" s="2">
        <v>73160.80172413794</v>
      </c>
      <c r="S386" s="2" t="s">
        <v>50</v>
      </c>
      <c r="T386" s="2">
        <v>11705.728275862071</v>
      </c>
      <c r="U386" s="2" t="s">
        <v>51</v>
      </c>
      <c r="V386" s="2">
        <v>0.16</v>
      </c>
      <c r="W386" s="2" t="s">
        <v>473</v>
      </c>
      <c r="X386" s="2" t="s">
        <v>59</v>
      </c>
      <c r="Y386" s="2" t="s">
        <v>48</v>
      </c>
      <c r="Z386" s="2">
        <v>1.0</v>
      </c>
      <c r="AA386" s="2">
        <v>84866.53</v>
      </c>
      <c r="AB386" s="2" t="s">
        <v>54</v>
      </c>
      <c r="AC386" s="2">
        <v>201934.0</v>
      </c>
      <c r="AD386" s="2">
        <v>1.0</v>
      </c>
      <c r="AE386" s="2">
        <v>84866.53</v>
      </c>
      <c r="AF386" s="5">
        <v>0.0</v>
      </c>
      <c r="AH386" s="2">
        <v>84866.53</v>
      </c>
      <c r="AI386" s="2" t="s">
        <v>473</v>
      </c>
      <c r="AJ386" s="2" t="s">
        <v>59</v>
      </c>
      <c r="AK386" s="2" t="s">
        <v>56</v>
      </c>
      <c r="AL386" s="2">
        <v>0.0</v>
      </c>
      <c r="AM386" s="2" t="s">
        <v>57</v>
      </c>
      <c r="AN386" s="2">
        <v>1.0</v>
      </c>
      <c r="AO386" s="2">
        <v>84866.53</v>
      </c>
      <c r="AP386" s="2">
        <v>73160.80172413794</v>
      </c>
      <c r="AQ386" s="2">
        <v>11705.728275862071</v>
      </c>
      <c r="AR386" s="2" t="s">
        <v>424</v>
      </c>
      <c r="AS386" s="2" t="s">
        <v>423</v>
      </c>
      <c r="AT386" s="2" t="s">
        <v>426</v>
      </c>
      <c r="AU386" s="2" t="s">
        <v>425</v>
      </c>
      <c r="BJ386" s="2">
        <v>73160.80172413794</v>
      </c>
      <c r="BK386" s="2" t="s">
        <v>50</v>
      </c>
      <c r="BL386" s="2">
        <v>11705.728275862071</v>
      </c>
      <c r="BM386" s="2" t="s">
        <v>51</v>
      </c>
      <c r="BN386" s="2">
        <v>0.16</v>
      </c>
    </row>
    <row r="387">
      <c r="A387" s="1">
        <v>50.0</v>
      </c>
      <c r="B387" s="2">
        <v>601.0</v>
      </c>
      <c r="C387" s="2" t="s">
        <v>423</v>
      </c>
      <c r="D387" s="2" t="s">
        <v>424</v>
      </c>
      <c r="E387" s="2" t="s">
        <v>425</v>
      </c>
      <c r="F387" s="2" t="s">
        <v>426</v>
      </c>
      <c r="G387" s="2">
        <v>612.0</v>
      </c>
      <c r="H387" s="2">
        <v>5.50087771E8</v>
      </c>
      <c r="I387" s="2">
        <v>76261.82999999999</v>
      </c>
      <c r="J387" s="2">
        <v>88463.71</v>
      </c>
      <c r="K387" s="2">
        <v>12201.880000000001</v>
      </c>
      <c r="L387" s="4">
        <v>45016.5</v>
      </c>
      <c r="M387" s="2" t="s">
        <v>48</v>
      </c>
      <c r="N387" s="2" t="s">
        <v>49</v>
      </c>
      <c r="O387" s="2">
        <v>1.0</v>
      </c>
      <c r="P387" s="2">
        <v>88463.71</v>
      </c>
      <c r="Q387" s="2">
        <v>88463.71</v>
      </c>
      <c r="R387" s="2">
        <v>1740.0000000000002</v>
      </c>
      <c r="S387" s="2" t="s">
        <v>50</v>
      </c>
      <c r="T387" s="2">
        <v>278.40000000000003</v>
      </c>
      <c r="U387" s="2" t="s">
        <v>51</v>
      </c>
      <c r="V387" s="2">
        <v>0.16</v>
      </c>
      <c r="W387" s="2" t="s">
        <v>474</v>
      </c>
      <c r="X387" s="2" t="s">
        <v>53</v>
      </c>
      <c r="Y387" s="2" t="s">
        <v>48</v>
      </c>
      <c r="Z387" s="2">
        <v>1.0</v>
      </c>
      <c r="AA387" s="2">
        <v>2018.4</v>
      </c>
      <c r="AB387" s="2" t="s">
        <v>54</v>
      </c>
      <c r="AC387" s="2" t="s">
        <v>475</v>
      </c>
      <c r="AD387" s="2">
        <v>1.0</v>
      </c>
      <c r="AE387" s="2">
        <v>2018.4</v>
      </c>
      <c r="AF387" s="5">
        <v>0.0</v>
      </c>
      <c r="AH387" s="2">
        <v>88463.71</v>
      </c>
      <c r="AI387" s="2" t="s">
        <v>474</v>
      </c>
      <c r="AJ387" s="2" t="s">
        <v>53</v>
      </c>
      <c r="AK387" s="2" t="s">
        <v>56</v>
      </c>
      <c r="AL387" s="2">
        <v>0.0</v>
      </c>
      <c r="AM387" s="2" t="s">
        <v>57</v>
      </c>
      <c r="AN387" s="2">
        <v>1.0</v>
      </c>
      <c r="AO387" s="2">
        <v>2018.4</v>
      </c>
      <c r="AP387" s="2">
        <v>1740.0000000000002</v>
      </c>
      <c r="AQ387" s="2">
        <v>278.40000000000003</v>
      </c>
      <c r="AR387" s="2" t="s">
        <v>424</v>
      </c>
      <c r="AS387" s="2" t="s">
        <v>423</v>
      </c>
      <c r="AT387" s="2" t="s">
        <v>426</v>
      </c>
      <c r="AU387" s="2" t="s">
        <v>425</v>
      </c>
      <c r="BJ387" s="2">
        <v>1740.0000000000002</v>
      </c>
      <c r="BK387" s="2" t="s">
        <v>50</v>
      </c>
      <c r="BL387" s="2">
        <v>278.40000000000003</v>
      </c>
      <c r="BM387" s="2" t="s">
        <v>51</v>
      </c>
      <c r="BN387" s="2">
        <v>0.16</v>
      </c>
    </row>
    <row r="388">
      <c r="L388" s="4"/>
      <c r="M388" s="2" t="s">
        <v>48</v>
      </c>
      <c r="N388" s="2" t="s">
        <v>49</v>
      </c>
      <c r="O388" s="2">
        <v>1.0</v>
      </c>
      <c r="R388" s="2">
        <v>1048.9827586206898</v>
      </c>
      <c r="S388" s="2" t="s">
        <v>50</v>
      </c>
      <c r="T388" s="2">
        <v>167.83724137931037</v>
      </c>
      <c r="U388" s="2" t="s">
        <v>51</v>
      </c>
      <c r="V388" s="2">
        <v>0.16</v>
      </c>
      <c r="W388" s="2" t="s">
        <v>431</v>
      </c>
      <c r="X388" s="2" t="s">
        <v>59</v>
      </c>
      <c r="Y388" s="2" t="s">
        <v>48</v>
      </c>
      <c r="Z388" s="2">
        <v>1.0</v>
      </c>
      <c r="AA388" s="2">
        <v>1216.82</v>
      </c>
      <c r="AB388" s="2" t="s">
        <v>54</v>
      </c>
      <c r="AC388" s="2">
        <v>199224.0</v>
      </c>
      <c r="AD388" s="2">
        <v>1.0</v>
      </c>
      <c r="AE388" s="2">
        <v>1216.82</v>
      </c>
      <c r="AF388" s="5">
        <v>0.0</v>
      </c>
      <c r="AI388" s="2" t="s">
        <v>431</v>
      </c>
      <c r="AJ388" s="2" t="s">
        <v>59</v>
      </c>
      <c r="AK388" s="2" t="s">
        <v>56</v>
      </c>
      <c r="AL388" s="2">
        <v>0.0</v>
      </c>
      <c r="AM388" s="2" t="s">
        <v>57</v>
      </c>
      <c r="AN388" s="2">
        <v>1.0</v>
      </c>
      <c r="AO388" s="2">
        <v>1216.82</v>
      </c>
      <c r="AP388" s="2">
        <v>1048.9827586206898</v>
      </c>
      <c r="AQ388" s="2">
        <v>167.83724137931037</v>
      </c>
      <c r="BJ388" s="2">
        <v>1048.9827586206898</v>
      </c>
      <c r="BK388" s="2" t="s">
        <v>50</v>
      </c>
      <c r="BL388" s="2">
        <v>167.83724137931037</v>
      </c>
      <c r="BM388" s="2" t="s">
        <v>51</v>
      </c>
      <c r="BN388" s="2">
        <v>0.16</v>
      </c>
    </row>
    <row r="389">
      <c r="L389" s="4"/>
      <c r="M389" s="2" t="s">
        <v>48</v>
      </c>
      <c r="N389" s="2" t="s">
        <v>49</v>
      </c>
      <c r="O389" s="2">
        <v>1.0</v>
      </c>
      <c r="R389" s="2">
        <v>6350.706896551725</v>
      </c>
      <c r="S389" s="2" t="s">
        <v>50</v>
      </c>
      <c r="T389" s="2">
        <v>1016.113103448276</v>
      </c>
      <c r="U389" s="2" t="s">
        <v>51</v>
      </c>
      <c r="V389" s="2">
        <v>0.16</v>
      </c>
      <c r="W389" s="2" t="s">
        <v>432</v>
      </c>
      <c r="X389" s="2" t="s">
        <v>59</v>
      </c>
      <c r="Y389" s="2" t="s">
        <v>48</v>
      </c>
      <c r="Z389" s="2">
        <v>1.0</v>
      </c>
      <c r="AA389" s="2">
        <v>7366.82</v>
      </c>
      <c r="AB389" s="2" t="s">
        <v>54</v>
      </c>
      <c r="AC389" s="2">
        <v>199374.0</v>
      </c>
      <c r="AD389" s="2">
        <v>1.0</v>
      </c>
      <c r="AE389" s="2">
        <v>7366.82</v>
      </c>
      <c r="AF389" s="5">
        <v>0.0</v>
      </c>
      <c r="AI389" s="2" t="s">
        <v>432</v>
      </c>
      <c r="AJ389" s="2" t="s">
        <v>59</v>
      </c>
      <c r="AK389" s="2" t="s">
        <v>56</v>
      </c>
      <c r="AL389" s="2">
        <v>0.0</v>
      </c>
      <c r="AM389" s="2" t="s">
        <v>57</v>
      </c>
      <c r="AN389" s="2">
        <v>1.0</v>
      </c>
      <c r="AO389" s="2">
        <v>7366.82</v>
      </c>
      <c r="AP389" s="2">
        <v>6350.706896551725</v>
      </c>
      <c r="AQ389" s="2">
        <v>1016.113103448276</v>
      </c>
      <c r="BJ389" s="2">
        <v>6350.706896551725</v>
      </c>
      <c r="BK389" s="2" t="s">
        <v>50</v>
      </c>
      <c r="BL389" s="2">
        <v>1016.113103448276</v>
      </c>
      <c r="BM389" s="2" t="s">
        <v>51</v>
      </c>
      <c r="BN389" s="2">
        <v>0.16</v>
      </c>
    </row>
    <row r="390">
      <c r="L390" s="4"/>
      <c r="M390" s="2" t="s">
        <v>48</v>
      </c>
      <c r="N390" s="2" t="s">
        <v>49</v>
      </c>
      <c r="O390" s="2">
        <v>1.0</v>
      </c>
      <c r="R390" s="2">
        <v>1043.6810344827588</v>
      </c>
      <c r="S390" s="2" t="s">
        <v>50</v>
      </c>
      <c r="T390" s="2">
        <v>166.9889655172414</v>
      </c>
      <c r="U390" s="2" t="s">
        <v>51</v>
      </c>
      <c r="V390" s="2">
        <v>0.16</v>
      </c>
      <c r="W390" s="2" t="s">
        <v>441</v>
      </c>
      <c r="X390" s="2" t="s">
        <v>59</v>
      </c>
      <c r="Y390" s="2" t="s">
        <v>48</v>
      </c>
      <c r="Z390" s="2">
        <v>1.0</v>
      </c>
      <c r="AA390" s="2">
        <v>1210.67</v>
      </c>
      <c r="AB390" s="2" t="s">
        <v>54</v>
      </c>
      <c r="AC390" s="2">
        <v>199700.0</v>
      </c>
      <c r="AD390" s="2">
        <v>1.0</v>
      </c>
      <c r="AE390" s="2">
        <v>1210.67</v>
      </c>
      <c r="AF390" s="5">
        <v>0.0</v>
      </c>
      <c r="AI390" s="2" t="s">
        <v>441</v>
      </c>
      <c r="AJ390" s="2" t="s">
        <v>59</v>
      </c>
      <c r="AK390" s="2" t="s">
        <v>56</v>
      </c>
      <c r="AL390" s="2">
        <v>0.0</v>
      </c>
      <c r="AM390" s="2" t="s">
        <v>57</v>
      </c>
      <c r="AN390" s="2">
        <v>1.0</v>
      </c>
      <c r="AO390" s="2">
        <v>1210.67</v>
      </c>
      <c r="AP390" s="2">
        <v>1043.6810344827588</v>
      </c>
      <c r="AQ390" s="2">
        <v>166.9889655172414</v>
      </c>
      <c r="BJ390" s="2">
        <v>1043.6810344827588</v>
      </c>
      <c r="BK390" s="2" t="s">
        <v>50</v>
      </c>
      <c r="BL390" s="2">
        <v>166.9889655172414</v>
      </c>
      <c r="BM390" s="2" t="s">
        <v>51</v>
      </c>
      <c r="BN390" s="2">
        <v>0.16</v>
      </c>
    </row>
    <row r="391">
      <c r="L391" s="4"/>
      <c r="M391" s="2" t="s">
        <v>48</v>
      </c>
      <c r="N391" s="2" t="s">
        <v>49</v>
      </c>
      <c r="O391" s="2">
        <v>1.0</v>
      </c>
      <c r="R391" s="2">
        <v>2761.0000000000005</v>
      </c>
      <c r="S391" s="2" t="s">
        <v>50</v>
      </c>
      <c r="T391" s="2">
        <v>441.7600000000001</v>
      </c>
      <c r="U391" s="2" t="s">
        <v>51</v>
      </c>
      <c r="V391" s="2">
        <v>0.16</v>
      </c>
      <c r="W391" s="2" t="s">
        <v>442</v>
      </c>
      <c r="X391" s="2" t="s">
        <v>59</v>
      </c>
      <c r="Y391" s="2" t="s">
        <v>48</v>
      </c>
      <c r="Z391" s="2">
        <v>1.0</v>
      </c>
      <c r="AA391" s="2">
        <v>3202.76</v>
      </c>
      <c r="AB391" s="2" t="s">
        <v>54</v>
      </c>
      <c r="AC391" s="2">
        <v>199717.0</v>
      </c>
      <c r="AD391" s="2">
        <v>1.0</v>
      </c>
      <c r="AE391" s="2">
        <v>3202.76</v>
      </c>
      <c r="AF391" s="5">
        <v>0.0</v>
      </c>
      <c r="AI391" s="2" t="s">
        <v>442</v>
      </c>
      <c r="AJ391" s="2" t="s">
        <v>59</v>
      </c>
      <c r="AK391" s="2" t="s">
        <v>56</v>
      </c>
      <c r="AL391" s="2">
        <v>0.0</v>
      </c>
      <c r="AM391" s="2" t="s">
        <v>57</v>
      </c>
      <c r="AN391" s="2">
        <v>1.0</v>
      </c>
      <c r="AO391" s="2">
        <v>3202.76</v>
      </c>
      <c r="AP391" s="2">
        <v>2761.0000000000005</v>
      </c>
      <c r="AQ391" s="2">
        <v>441.7600000000001</v>
      </c>
      <c r="BJ391" s="2">
        <v>2761.0000000000005</v>
      </c>
      <c r="BK391" s="2" t="s">
        <v>50</v>
      </c>
      <c r="BL391" s="2">
        <v>441.7600000000001</v>
      </c>
      <c r="BM391" s="2" t="s">
        <v>51</v>
      </c>
      <c r="BN391" s="2">
        <v>0.16</v>
      </c>
    </row>
    <row r="392">
      <c r="L392" s="4"/>
      <c r="M392" s="2" t="s">
        <v>48</v>
      </c>
      <c r="N392" s="2" t="s">
        <v>49</v>
      </c>
      <c r="O392" s="2">
        <v>1.0</v>
      </c>
      <c r="R392" s="2">
        <v>14326.017241379312</v>
      </c>
      <c r="S392" s="2" t="s">
        <v>50</v>
      </c>
      <c r="T392" s="2">
        <v>2292.16275862069</v>
      </c>
      <c r="U392" s="2" t="s">
        <v>51</v>
      </c>
      <c r="V392" s="2">
        <v>0.16</v>
      </c>
      <c r="W392" s="2" t="s">
        <v>444</v>
      </c>
      <c r="X392" s="2" t="s">
        <v>59</v>
      </c>
      <c r="Y392" s="2" t="s">
        <v>48</v>
      </c>
      <c r="Z392" s="2">
        <v>1.0</v>
      </c>
      <c r="AA392" s="2">
        <v>16618.18</v>
      </c>
      <c r="AB392" s="2" t="s">
        <v>54</v>
      </c>
      <c r="AC392" s="2">
        <v>201036.0</v>
      </c>
      <c r="AD392" s="2">
        <v>1.0</v>
      </c>
      <c r="AE392" s="2">
        <v>16618.18</v>
      </c>
      <c r="AF392" s="5">
        <v>0.0</v>
      </c>
      <c r="AI392" s="2" t="s">
        <v>444</v>
      </c>
      <c r="AJ392" s="2" t="s">
        <v>59</v>
      </c>
      <c r="AK392" s="2" t="s">
        <v>56</v>
      </c>
      <c r="AL392" s="2">
        <v>0.0</v>
      </c>
      <c r="AM392" s="2" t="s">
        <v>57</v>
      </c>
      <c r="AN392" s="2">
        <v>1.0</v>
      </c>
      <c r="AO392" s="2">
        <v>16618.18</v>
      </c>
      <c r="AP392" s="2">
        <v>14326.017241379312</v>
      </c>
      <c r="AQ392" s="2">
        <v>2292.16275862069</v>
      </c>
      <c r="BJ392" s="2">
        <v>14326.017241379312</v>
      </c>
      <c r="BK392" s="2" t="s">
        <v>50</v>
      </c>
      <c r="BL392" s="2">
        <v>2292.16275862069</v>
      </c>
      <c r="BM392" s="2" t="s">
        <v>51</v>
      </c>
      <c r="BN392" s="2">
        <v>0.16</v>
      </c>
    </row>
    <row r="393">
      <c r="L393" s="4"/>
      <c r="M393" s="2" t="s">
        <v>48</v>
      </c>
      <c r="N393" s="2" t="s">
        <v>49</v>
      </c>
      <c r="O393" s="2">
        <v>1.0</v>
      </c>
      <c r="R393" s="2">
        <v>15964.87931034483</v>
      </c>
      <c r="S393" s="2" t="s">
        <v>50</v>
      </c>
      <c r="T393" s="2">
        <v>2554.380689655173</v>
      </c>
      <c r="U393" s="2" t="s">
        <v>51</v>
      </c>
      <c r="V393" s="2">
        <v>0.16</v>
      </c>
      <c r="W393" s="2" t="s">
        <v>476</v>
      </c>
      <c r="X393" s="2" t="s">
        <v>59</v>
      </c>
      <c r="Y393" s="2" t="s">
        <v>48</v>
      </c>
      <c r="Z393" s="2">
        <v>1.0</v>
      </c>
      <c r="AA393" s="2">
        <v>18519.260000000002</v>
      </c>
      <c r="AB393" s="2" t="s">
        <v>54</v>
      </c>
      <c r="AC393" s="2">
        <v>201935.0</v>
      </c>
      <c r="AD393" s="2">
        <v>1.0</v>
      </c>
      <c r="AE393" s="2">
        <v>18519.260000000002</v>
      </c>
      <c r="AF393" s="5">
        <v>0.0</v>
      </c>
      <c r="AI393" s="2" t="s">
        <v>476</v>
      </c>
      <c r="AJ393" s="2" t="s">
        <v>59</v>
      </c>
      <c r="AK393" s="2" t="s">
        <v>56</v>
      </c>
      <c r="AL393" s="2">
        <v>0.0</v>
      </c>
      <c r="AM393" s="2" t="s">
        <v>57</v>
      </c>
      <c r="AN393" s="2">
        <v>1.0</v>
      </c>
      <c r="AO393" s="2">
        <v>18519.260000000002</v>
      </c>
      <c r="AP393" s="2">
        <v>15964.87931034483</v>
      </c>
      <c r="AQ393" s="2">
        <v>2554.380689655173</v>
      </c>
      <c r="BJ393" s="2">
        <v>15964.87931034483</v>
      </c>
      <c r="BK393" s="2" t="s">
        <v>50</v>
      </c>
      <c r="BL393" s="2">
        <v>2554.380689655173</v>
      </c>
      <c r="BM393" s="2" t="s">
        <v>51</v>
      </c>
      <c r="BN393" s="2">
        <v>0.16</v>
      </c>
    </row>
    <row r="394">
      <c r="L394" s="4"/>
      <c r="M394" s="2" t="s">
        <v>48</v>
      </c>
      <c r="N394" s="2" t="s">
        <v>49</v>
      </c>
      <c r="O394" s="2">
        <v>1.0</v>
      </c>
      <c r="R394" s="2">
        <v>1201.198275862069</v>
      </c>
      <c r="S394" s="2" t="s">
        <v>50</v>
      </c>
      <c r="T394" s="2">
        <v>192.19172413793106</v>
      </c>
      <c r="U394" s="2" t="s">
        <v>51</v>
      </c>
      <c r="V394" s="2">
        <v>0.16</v>
      </c>
      <c r="W394" s="2" t="s">
        <v>477</v>
      </c>
      <c r="X394" s="2" t="s">
        <v>59</v>
      </c>
      <c r="Y394" s="2" t="s">
        <v>48</v>
      </c>
      <c r="Z394" s="2">
        <v>1.0</v>
      </c>
      <c r="AA394" s="2">
        <v>1393.39</v>
      </c>
      <c r="AB394" s="2" t="s">
        <v>54</v>
      </c>
      <c r="AC394" s="2">
        <v>201937.0</v>
      </c>
      <c r="AD394" s="2">
        <v>1.0</v>
      </c>
      <c r="AE394" s="2">
        <v>1393.39</v>
      </c>
      <c r="AF394" s="5">
        <v>0.0</v>
      </c>
      <c r="AI394" s="2" t="s">
        <v>477</v>
      </c>
      <c r="AJ394" s="2" t="s">
        <v>59</v>
      </c>
      <c r="AK394" s="2" t="s">
        <v>56</v>
      </c>
      <c r="AL394" s="2">
        <v>0.0</v>
      </c>
      <c r="AM394" s="2" t="s">
        <v>57</v>
      </c>
      <c r="AN394" s="2">
        <v>1.0</v>
      </c>
      <c r="AO394" s="2">
        <v>1393.39</v>
      </c>
      <c r="AP394" s="2">
        <v>1201.198275862069</v>
      </c>
      <c r="AQ394" s="2">
        <v>192.19172413793106</v>
      </c>
      <c r="BJ394" s="2">
        <v>1201.198275862069</v>
      </c>
      <c r="BK394" s="2" t="s">
        <v>50</v>
      </c>
      <c r="BL394" s="2">
        <v>192.19172413793106</v>
      </c>
      <c r="BM394" s="2" t="s">
        <v>51</v>
      </c>
      <c r="BN394" s="2">
        <v>0.16</v>
      </c>
    </row>
    <row r="395">
      <c r="L395" s="4"/>
      <c r="M395" s="2" t="s">
        <v>48</v>
      </c>
      <c r="N395" s="2" t="s">
        <v>49</v>
      </c>
      <c r="O395" s="2">
        <v>1.0</v>
      </c>
      <c r="R395" s="2">
        <v>1046.0775862068967</v>
      </c>
      <c r="S395" s="2" t="s">
        <v>50</v>
      </c>
      <c r="T395" s="2">
        <v>167.37241379310348</v>
      </c>
      <c r="U395" s="2" t="s">
        <v>51</v>
      </c>
      <c r="V395" s="2">
        <v>0.16</v>
      </c>
      <c r="W395" s="2" t="s">
        <v>447</v>
      </c>
      <c r="X395" s="2" t="s">
        <v>59</v>
      </c>
      <c r="Y395" s="2" t="s">
        <v>48</v>
      </c>
      <c r="Z395" s="2">
        <v>1.0</v>
      </c>
      <c r="AA395" s="2">
        <v>1213.45</v>
      </c>
      <c r="AB395" s="2" t="s">
        <v>54</v>
      </c>
      <c r="AC395" s="2">
        <v>202228.0</v>
      </c>
      <c r="AD395" s="2">
        <v>1.0</v>
      </c>
      <c r="AE395" s="2">
        <v>1213.45</v>
      </c>
      <c r="AF395" s="5">
        <v>0.0</v>
      </c>
      <c r="AI395" s="2" t="s">
        <v>447</v>
      </c>
      <c r="AJ395" s="2" t="s">
        <v>59</v>
      </c>
      <c r="AK395" s="2" t="s">
        <v>56</v>
      </c>
      <c r="AL395" s="2">
        <v>0.0</v>
      </c>
      <c r="AM395" s="2" t="s">
        <v>57</v>
      </c>
      <c r="AN395" s="2">
        <v>1.0</v>
      </c>
      <c r="AO395" s="2">
        <v>1213.45</v>
      </c>
      <c r="AP395" s="2">
        <v>1046.0775862068967</v>
      </c>
      <c r="AQ395" s="2">
        <v>167.37241379310348</v>
      </c>
      <c r="BJ395" s="2">
        <v>1046.0775862068967</v>
      </c>
      <c r="BK395" s="2" t="s">
        <v>50</v>
      </c>
      <c r="BL395" s="2">
        <v>167.37241379310348</v>
      </c>
      <c r="BM395" s="2" t="s">
        <v>51</v>
      </c>
      <c r="BN395" s="2">
        <v>0.16</v>
      </c>
    </row>
    <row r="396">
      <c r="L396" s="4"/>
      <c r="M396" s="2" t="s">
        <v>48</v>
      </c>
      <c r="N396" s="2" t="s">
        <v>49</v>
      </c>
      <c r="O396" s="2">
        <v>1.0</v>
      </c>
      <c r="R396" s="2">
        <v>11473.275862068966</v>
      </c>
      <c r="S396" s="2" t="s">
        <v>50</v>
      </c>
      <c r="T396" s="2">
        <v>1835.7241379310344</v>
      </c>
      <c r="U396" s="2" t="s">
        <v>51</v>
      </c>
      <c r="V396" s="2">
        <v>0.16</v>
      </c>
      <c r="W396" s="2" t="s">
        <v>478</v>
      </c>
      <c r="X396" s="2" t="s">
        <v>59</v>
      </c>
      <c r="Y396" s="2" t="s">
        <v>48</v>
      </c>
      <c r="Z396" s="2">
        <v>1.0</v>
      </c>
      <c r="AA396" s="2">
        <v>13309.0</v>
      </c>
      <c r="AB396" s="2" t="s">
        <v>54</v>
      </c>
      <c r="AC396" s="2">
        <v>202231.0</v>
      </c>
      <c r="AD396" s="2">
        <v>1.0</v>
      </c>
      <c r="AE396" s="2">
        <v>13309.0</v>
      </c>
      <c r="AF396" s="5">
        <v>0.0</v>
      </c>
      <c r="AI396" s="2" t="s">
        <v>478</v>
      </c>
      <c r="AJ396" s="2" t="s">
        <v>59</v>
      </c>
      <c r="AK396" s="2" t="s">
        <v>56</v>
      </c>
      <c r="AL396" s="2">
        <v>0.0</v>
      </c>
      <c r="AM396" s="2" t="s">
        <v>57</v>
      </c>
      <c r="AN396" s="2">
        <v>1.0</v>
      </c>
      <c r="AO396" s="2">
        <v>13309.0</v>
      </c>
      <c r="AP396" s="2">
        <v>11473.275862068966</v>
      </c>
      <c r="AQ396" s="2">
        <v>1835.7241379310344</v>
      </c>
      <c r="BJ396" s="2">
        <v>11473.275862068966</v>
      </c>
      <c r="BK396" s="2" t="s">
        <v>50</v>
      </c>
      <c r="BL396" s="2">
        <v>1835.7241379310344</v>
      </c>
      <c r="BM396" s="2" t="s">
        <v>51</v>
      </c>
      <c r="BN396" s="2">
        <v>0.16</v>
      </c>
    </row>
    <row r="397">
      <c r="L397" s="4"/>
      <c r="M397" s="2" t="s">
        <v>48</v>
      </c>
      <c r="N397" s="2" t="s">
        <v>49</v>
      </c>
      <c r="O397" s="2">
        <v>1.0</v>
      </c>
      <c r="R397" s="2">
        <v>19306.0</v>
      </c>
      <c r="S397" s="2" t="s">
        <v>50</v>
      </c>
      <c r="T397" s="2">
        <v>3088.96</v>
      </c>
      <c r="U397" s="2" t="s">
        <v>51</v>
      </c>
      <c r="V397" s="2">
        <v>0.16</v>
      </c>
      <c r="W397" s="2" t="s">
        <v>479</v>
      </c>
      <c r="X397" s="2" t="s">
        <v>59</v>
      </c>
      <c r="Y397" s="2" t="s">
        <v>48</v>
      </c>
      <c r="Z397" s="2">
        <v>1.0</v>
      </c>
      <c r="AA397" s="2">
        <v>22394.96</v>
      </c>
      <c r="AB397" s="2" t="s">
        <v>54</v>
      </c>
      <c r="AC397" s="2">
        <v>202297.0</v>
      </c>
      <c r="AD397" s="2">
        <v>1.0</v>
      </c>
      <c r="AE397" s="2">
        <v>22394.96</v>
      </c>
      <c r="AF397" s="5">
        <v>0.0</v>
      </c>
      <c r="AI397" s="2" t="s">
        <v>479</v>
      </c>
      <c r="AJ397" s="2" t="s">
        <v>59</v>
      </c>
      <c r="AK397" s="2" t="s">
        <v>56</v>
      </c>
      <c r="AL397" s="2">
        <v>0.0</v>
      </c>
      <c r="AM397" s="2" t="s">
        <v>57</v>
      </c>
      <c r="AN397" s="2">
        <v>1.0</v>
      </c>
      <c r="AO397" s="2">
        <v>22394.96</v>
      </c>
      <c r="AP397" s="2">
        <v>19306.0</v>
      </c>
      <c r="AQ397" s="2">
        <v>3088.96</v>
      </c>
      <c r="BJ397" s="2">
        <v>19306.0</v>
      </c>
      <c r="BK397" s="2" t="s">
        <v>50</v>
      </c>
      <c r="BL397" s="2">
        <v>3088.96</v>
      </c>
      <c r="BM397" s="2" t="s">
        <v>51</v>
      </c>
      <c r="BN397" s="2">
        <v>0.16</v>
      </c>
    </row>
    <row r="398">
      <c r="A398" s="1">
        <v>51.0</v>
      </c>
      <c r="B398" s="2">
        <v>601.0</v>
      </c>
      <c r="C398" s="2" t="s">
        <v>423</v>
      </c>
      <c r="D398" s="2" t="s">
        <v>424</v>
      </c>
      <c r="E398" s="2" t="s">
        <v>425</v>
      </c>
      <c r="F398" s="2" t="s">
        <v>426</v>
      </c>
      <c r="G398" s="2">
        <v>612.0</v>
      </c>
      <c r="H398" s="2">
        <v>5.50087771E8</v>
      </c>
      <c r="I398" s="2">
        <v>37259.950000000004</v>
      </c>
      <c r="J398" s="2">
        <v>43221.53</v>
      </c>
      <c r="K398" s="2">
        <v>5961.58</v>
      </c>
      <c r="L398" s="4">
        <v>45016.5</v>
      </c>
      <c r="M398" s="2" t="s">
        <v>48</v>
      </c>
      <c r="N398" s="2" t="s">
        <v>49</v>
      </c>
      <c r="O398" s="2">
        <v>1.0</v>
      </c>
      <c r="P398" s="2">
        <v>43221.53</v>
      </c>
      <c r="Q398" s="2">
        <v>43221.53</v>
      </c>
      <c r="R398" s="2">
        <v>633.2931034482759</v>
      </c>
      <c r="S398" s="2" t="s">
        <v>50</v>
      </c>
      <c r="T398" s="2">
        <v>101.32689655172415</v>
      </c>
      <c r="U398" s="2" t="s">
        <v>51</v>
      </c>
      <c r="V398" s="2">
        <v>0.16</v>
      </c>
      <c r="W398" s="2" t="s">
        <v>455</v>
      </c>
      <c r="X398" s="2" t="s">
        <v>59</v>
      </c>
      <c r="Y398" s="2" t="s">
        <v>48</v>
      </c>
      <c r="Z398" s="2">
        <v>1.0</v>
      </c>
      <c r="AA398" s="2">
        <v>734.62</v>
      </c>
      <c r="AB398" s="2" t="s">
        <v>54</v>
      </c>
      <c r="AC398" s="2">
        <v>198460.0</v>
      </c>
      <c r="AD398" s="2">
        <v>1.0</v>
      </c>
      <c r="AE398" s="2">
        <v>734.62</v>
      </c>
      <c r="AF398" s="5">
        <v>0.0</v>
      </c>
      <c r="AH398" s="2">
        <v>43221.53</v>
      </c>
      <c r="AI398" s="2" t="s">
        <v>455</v>
      </c>
      <c r="AJ398" s="2" t="s">
        <v>59</v>
      </c>
      <c r="AK398" s="2" t="s">
        <v>56</v>
      </c>
      <c r="AL398" s="2">
        <v>0.0</v>
      </c>
      <c r="AM398" s="2" t="s">
        <v>57</v>
      </c>
      <c r="AN398" s="2">
        <v>1.0</v>
      </c>
      <c r="AO398" s="2">
        <v>734.62</v>
      </c>
      <c r="AP398" s="2">
        <v>633.2931034482759</v>
      </c>
      <c r="AQ398" s="2">
        <v>101.32689655172415</v>
      </c>
      <c r="AR398" s="2" t="s">
        <v>424</v>
      </c>
      <c r="AS398" s="2" t="s">
        <v>423</v>
      </c>
      <c r="AT398" s="2" t="s">
        <v>426</v>
      </c>
      <c r="AU398" s="2" t="s">
        <v>425</v>
      </c>
      <c r="BJ398" s="2">
        <v>633.2931034482759</v>
      </c>
      <c r="BK398" s="2" t="s">
        <v>50</v>
      </c>
      <c r="BL398" s="2">
        <v>101.32689655172415</v>
      </c>
      <c r="BM398" s="2" t="s">
        <v>51</v>
      </c>
      <c r="BN398" s="2">
        <v>0.16</v>
      </c>
    </row>
    <row r="399">
      <c r="L399" s="4"/>
      <c r="M399" s="2" t="s">
        <v>48</v>
      </c>
      <c r="N399" s="2" t="s">
        <v>49</v>
      </c>
      <c r="O399" s="2">
        <v>1.0</v>
      </c>
      <c r="R399" s="2">
        <v>2549.655172413793</v>
      </c>
      <c r="S399" s="2" t="s">
        <v>50</v>
      </c>
      <c r="T399" s="2">
        <v>407.9448275862069</v>
      </c>
      <c r="U399" s="2" t="s">
        <v>51</v>
      </c>
      <c r="V399" s="2">
        <v>0.16</v>
      </c>
      <c r="W399" s="2" t="s">
        <v>456</v>
      </c>
      <c r="X399" s="2" t="s">
        <v>59</v>
      </c>
      <c r="Y399" s="2" t="s">
        <v>48</v>
      </c>
      <c r="Z399" s="2">
        <v>1.0</v>
      </c>
      <c r="AA399" s="2">
        <v>2957.6</v>
      </c>
      <c r="AB399" s="2" t="s">
        <v>54</v>
      </c>
      <c r="AC399" s="2">
        <v>198612.0</v>
      </c>
      <c r="AD399" s="2">
        <v>1.0</v>
      </c>
      <c r="AE399" s="2">
        <v>2957.6</v>
      </c>
      <c r="AF399" s="5">
        <v>0.0</v>
      </c>
      <c r="AI399" s="2" t="s">
        <v>456</v>
      </c>
      <c r="AJ399" s="2" t="s">
        <v>59</v>
      </c>
      <c r="AK399" s="2" t="s">
        <v>56</v>
      </c>
      <c r="AL399" s="2">
        <v>0.0</v>
      </c>
      <c r="AM399" s="2" t="s">
        <v>57</v>
      </c>
      <c r="AN399" s="2">
        <v>1.0</v>
      </c>
      <c r="AO399" s="2">
        <v>2957.6</v>
      </c>
      <c r="AP399" s="2">
        <v>2549.655172413793</v>
      </c>
      <c r="AQ399" s="2">
        <v>407.9448275862069</v>
      </c>
      <c r="BJ399" s="2">
        <v>2549.655172413793</v>
      </c>
      <c r="BK399" s="2" t="s">
        <v>50</v>
      </c>
      <c r="BL399" s="2">
        <v>407.9448275862069</v>
      </c>
      <c r="BM399" s="2" t="s">
        <v>51</v>
      </c>
      <c r="BN399" s="2">
        <v>0.16</v>
      </c>
    </row>
    <row r="400">
      <c r="L400" s="4"/>
      <c r="M400" s="2" t="s">
        <v>48</v>
      </c>
      <c r="N400" s="2" t="s">
        <v>49</v>
      </c>
      <c r="O400" s="2">
        <v>1.0</v>
      </c>
      <c r="R400" s="2">
        <v>11528.887931034484</v>
      </c>
      <c r="S400" s="2" t="s">
        <v>50</v>
      </c>
      <c r="T400" s="2">
        <v>1844.6220689655174</v>
      </c>
      <c r="U400" s="2" t="s">
        <v>51</v>
      </c>
      <c r="V400" s="2">
        <v>0.16</v>
      </c>
      <c r="W400" s="2" t="s">
        <v>457</v>
      </c>
      <c r="X400" s="2" t="s">
        <v>59</v>
      </c>
      <c r="Y400" s="2" t="s">
        <v>48</v>
      </c>
      <c r="Z400" s="2">
        <v>1.0</v>
      </c>
      <c r="AA400" s="2">
        <v>13373.51</v>
      </c>
      <c r="AB400" s="2" t="s">
        <v>54</v>
      </c>
      <c r="AC400" s="2">
        <v>200031.0</v>
      </c>
      <c r="AD400" s="2">
        <v>1.0</v>
      </c>
      <c r="AE400" s="2">
        <v>13373.51</v>
      </c>
      <c r="AF400" s="5">
        <v>0.0</v>
      </c>
      <c r="AI400" s="2" t="s">
        <v>457</v>
      </c>
      <c r="AJ400" s="2" t="s">
        <v>59</v>
      </c>
      <c r="AK400" s="2" t="s">
        <v>56</v>
      </c>
      <c r="AL400" s="2">
        <v>0.0</v>
      </c>
      <c r="AM400" s="2" t="s">
        <v>57</v>
      </c>
      <c r="AN400" s="2">
        <v>1.0</v>
      </c>
      <c r="AO400" s="2">
        <v>13373.51</v>
      </c>
      <c r="AP400" s="2">
        <v>11528.887931034484</v>
      </c>
      <c r="AQ400" s="2">
        <v>1844.6220689655174</v>
      </c>
      <c r="BJ400" s="2">
        <v>11528.887931034484</v>
      </c>
      <c r="BK400" s="2" t="s">
        <v>50</v>
      </c>
      <c r="BL400" s="2">
        <v>1844.6220689655174</v>
      </c>
      <c r="BM400" s="2" t="s">
        <v>51</v>
      </c>
      <c r="BN400" s="2">
        <v>0.16</v>
      </c>
    </row>
    <row r="401">
      <c r="L401" s="4"/>
      <c r="M401" s="2" t="s">
        <v>48</v>
      </c>
      <c r="N401" s="2" t="s">
        <v>49</v>
      </c>
      <c r="O401" s="2">
        <v>1.0</v>
      </c>
      <c r="R401" s="2">
        <v>214.30172413793105</v>
      </c>
      <c r="S401" s="2" t="s">
        <v>50</v>
      </c>
      <c r="T401" s="2">
        <v>34.28827586206897</v>
      </c>
      <c r="U401" s="2" t="s">
        <v>51</v>
      </c>
      <c r="V401" s="2">
        <v>0.16</v>
      </c>
      <c r="W401" s="2" t="s">
        <v>445</v>
      </c>
      <c r="X401" s="2" t="s">
        <v>59</v>
      </c>
      <c r="Y401" s="2" t="s">
        <v>48</v>
      </c>
      <c r="Z401" s="2">
        <v>1.0</v>
      </c>
      <c r="AA401" s="2">
        <v>248.59</v>
      </c>
      <c r="AB401" s="2" t="s">
        <v>54</v>
      </c>
      <c r="AC401" s="2">
        <v>201116.0</v>
      </c>
      <c r="AD401" s="2">
        <v>1.0</v>
      </c>
      <c r="AE401" s="2">
        <v>248.59</v>
      </c>
      <c r="AF401" s="5">
        <v>0.0</v>
      </c>
      <c r="AI401" s="2" t="s">
        <v>445</v>
      </c>
      <c r="AJ401" s="2" t="s">
        <v>59</v>
      </c>
      <c r="AK401" s="2" t="s">
        <v>56</v>
      </c>
      <c r="AL401" s="2">
        <v>0.0</v>
      </c>
      <c r="AM401" s="2" t="s">
        <v>57</v>
      </c>
      <c r="AN401" s="2">
        <v>1.0</v>
      </c>
      <c r="AO401" s="2">
        <v>248.59</v>
      </c>
      <c r="AP401" s="2">
        <v>214.30172413793105</v>
      </c>
      <c r="AQ401" s="2">
        <v>34.28827586206897</v>
      </c>
      <c r="BJ401" s="2">
        <v>214.30172413793105</v>
      </c>
      <c r="BK401" s="2" t="s">
        <v>50</v>
      </c>
      <c r="BL401" s="2">
        <v>34.28827586206897</v>
      </c>
      <c r="BM401" s="2" t="s">
        <v>51</v>
      </c>
      <c r="BN401" s="2">
        <v>0.16</v>
      </c>
    </row>
    <row r="402">
      <c r="L402" s="4"/>
      <c r="M402" s="2" t="s">
        <v>48</v>
      </c>
      <c r="N402" s="2" t="s">
        <v>49</v>
      </c>
      <c r="O402" s="2">
        <v>1.0</v>
      </c>
      <c r="R402" s="2">
        <v>12213.39655172414</v>
      </c>
      <c r="S402" s="2" t="s">
        <v>50</v>
      </c>
      <c r="T402" s="2">
        <v>1954.1434482758623</v>
      </c>
      <c r="U402" s="2" t="s">
        <v>51</v>
      </c>
      <c r="V402" s="2">
        <v>0.16</v>
      </c>
      <c r="W402" s="2" t="s">
        <v>480</v>
      </c>
      <c r="X402" s="2" t="s">
        <v>59</v>
      </c>
      <c r="Y402" s="2" t="s">
        <v>48</v>
      </c>
      <c r="Z402" s="2">
        <v>1.0</v>
      </c>
      <c r="AA402" s="2">
        <v>14167.54</v>
      </c>
      <c r="AB402" s="2" t="s">
        <v>54</v>
      </c>
      <c r="AC402" s="2">
        <v>202544.0</v>
      </c>
      <c r="AD402" s="2">
        <v>1.0</v>
      </c>
      <c r="AE402" s="2">
        <v>14167.54</v>
      </c>
      <c r="AF402" s="5">
        <v>0.0</v>
      </c>
      <c r="AI402" s="2" t="s">
        <v>480</v>
      </c>
      <c r="AJ402" s="2" t="s">
        <v>59</v>
      </c>
      <c r="AK402" s="2" t="s">
        <v>56</v>
      </c>
      <c r="AL402" s="2">
        <v>0.0</v>
      </c>
      <c r="AM402" s="2" t="s">
        <v>57</v>
      </c>
      <c r="AN402" s="2">
        <v>1.0</v>
      </c>
      <c r="AO402" s="2">
        <v>14167.54</v>
      </c>
      <c r="AP402" s="2">
        <v>12213.39655172414</v>
      </c>
      <c r="AQ402" s="2">
        <v>1954.1434482758623</v>
      </c>
      <c r="BJ402" s="2">
        <v>12213.39655172414</v>
      </c>
      <c r="BK402" s="2" t="s">
        <v>50</v>
      </c>
      <c r="BL402" s="2">
        <v>1954.1434482758623</v>
      </c>
      <c r="BM402" s="2" t="s">
        <v>51</v>
      </c>
      <c r="BN402" s="2">
        <v>0.16</v>
      </c>
    </row>
    <row r="403">
      <c r="L403" s="4"/>
      <c r="M403" s="2" t="s">
        <v>48</v>
      </c>
      <c r="N403" s="2" t="s">
        <v>49</v>
      </c>
      <c r="O403" s="2">
        <v>1.0</v>
      </c>
      <c r="R403" s="2">
        <v>3135.698275862069</v>
      </c>
      <c r="S403" s="2" t="s">
        <v>50</v>
      </c>
      <c r="T403" s="2">
        <v>501.711724137931</v>
      </c>
      <c r="U403" s="2" t="s">
        <v>51</v>
      </c>
      <c r="V403" s="2">
        <v>0.16</v>
      </c>
      <c r="W403" s="2" t="s">
        <v>460</v>
      </c>
      <c r="X403" s="2" t="s">
        <v>59</v>
      </c>
      <c r="Y403" s="2" t="s">
        <v>48</v>
      </c>
      <c r="Z403" s="2">
        <v>1.0</v>
      </c>
      <c r="AA403" s="2">
        <v>3637.41</v>
      </c>
      <c r="AB403" s="2" t="s">
        <v>54</v>
      </c>
      <c r="AC403" s="2">
        <v>202582.0</v>
      </c>
      <c r="AD403" s="2">
        <v>1.0</v>
      </c>
      <c r="AE403" s="2">
        <v>3637.41</v>
      </c>
      <c r="AF403" s="5">
        <v>0.0</v>
      </c>
      <c r="AI403" s="2" t="s">
        <v>460</v>
      </c>
      <c r="AJ403" s="2" t="s">
        <v>59</v>
      </c>
      <c r="AK403" s="2" t="s">
        <v>56</v>
      </c>
      <c r="AL403" s="2">
        <v>0.0</v>
      </c>
      <c r="AM403" s="2" t="s">
        <v>57</v>
      </c>
      <c r="AN403" s="2">
        <v>1.0</v>
      </c>
      <c r="AO403" s="2">
        <v>3637.41</v>
      </c>
      <c r="AP403" s="2">
        <v>3135.698275862069</v>
      </c>
      <c r="AQ403" s="2">
        <v>501.711724137931</v>
      </c>
      <c r="BJ403" s="2">
        <v>3135.698275862069</v>
      </c>
      <c r="BK403" s="2" t="s">
        <v>50</v>
      </c>
      <c r="BL403" s="2">
        <v>501.711724137931</v>
      </c>
      <c r="BM403" s="2" t="s">
        <v>51</v>
      </c>
      <c r="BN403" s="2">
        <v>0.16</v>
      </c>
    </row>
    <row r="404">
      <c r="L404" s="4"/>
      <c r="M404" s="2" t="s">
        <v>48</v>
      </c>
      <c r="N404" s="2" t="s">
        <v>49</v>
      </c>
      <c r="O404" s="2">
        <v>1.0</v>
      </c>
      <c r="R404" s="2">
        <v>6984.706896551725</v>
      </c>
      <c r="S404" s="2" t="s">
        <v>50</v>
      </c>
      <c r="T404" s="2">
        <v>1117.553103448276</v>
      </c>
      <c r="U404" s="2" t="s">
        <v>51</v>
      </c>
      <c r="V404" s="2">
        <v>0.16</v>
      </c>
      <c r="W404" s="2" t="s">
        <v>451</v>
      </c>
      <c r="X404" s="2" t="s">
        <v>59</v>
      </c>
      <c r="Y404" s="2" t="s">
        <v>48</v>
      </c>
      <c r="Z404" s="2">
        <v>1.0</v>
      </c>
      <c r="AA404" s="2">
        <v>8102.26</v>
      </c>
      <c r="AB404" s="2" t="s">
        <v>54</v>
      </c>
      <c r="AC404" s="2">
        <v>203772.0</v>
      </c>
      <c r="AD404" s="2">
        <v>1.0</v>
      </c>
      <c r="AE404" s="2">
        <v>8102.26</v>
      </c>
      <c r="AF404" s="5">
        <v>0.0</v>
      </c>
      <c r="AI404" s="2" t="s">
        <v>451</v>
      </c>
      <c r="AJ404" s="2" t="s">
        <v>59</v>
      </c>
      <c r="AK404" s="2" t="s">
        <v>56</v>
      </c>
      <c r="AL404" s="2">
        <v>0.0</v>
      </c>
      <c r="AM404" s="2" t="s">
        <v>57</v>
      </c>
      <c r="AN404" s="2">
        <v>1.0</v>
      </c>
      <c r="AO404" s="2">
        <v>8102.26</v>
      </c>
      <c r="AP404" s="2">
        <v>6984.706896551725</v>
      </c>
      <c r="AQ404" s="2">
        <v>1117.553103448276</v>
      </c>
      <c r="BJ404" s="2">
        <v>6984.706896551725</v>
      </c>
      <c r="BK404" s="2" t="s">
        <v>50</v>
      </c>
      <c r="BL404" s="2">
        <v>1117.553103448276</v>
      </c>
      <c r="BM404" s="2" t="s">
        <v>51</v>
      </c>
      <c r="BN404" s="2">
        <v>0.16</v>
      </c>
    </row>
    <row r="405">
      <c r="A405" s="1">
        <v>52.0</v>
      </c>
      <c r="B405" s="2">
        <v>601.0</v>
      </c>
      <c r="C405" s="2" t="s">
        <v>481</v>
      </c>
      <c r="D405" s="2" t="s">
        <v>482</v>
      </c>
      <c r="E405" s="2" t="s">
        <v>483</v>
      </c>
      <c r="F405" s="2" t="s">
        <v>484</v>
      </c>
      <c r="G405" s="2">
        <v>601.0</v>
      </c>
      <c r="H405" s="2">
        <v>5.50090088E8</v>
      </c>
      <c r="I405" s="2">
        <v>432142.53</v>
      </c>
      <c r="J405" s="2">
        <v>501285.33</v>
      </c>
      <c r="K405" s="2">
        <v>69142.8</v>
      </c>
      <c r="L405" s="4">
        <v>45007.5</v>
      </c>
      <c r="M405" s="2" t="s">
        <v>48</v>
      </c>
      <c r="N405" s="2" t="s">
        <v>49</v>
      </c>
      <c r="O405" s="2">
        <v>1.0</v>
      </c>
      <c r="P405" s="2">
        <v>501285.33</v>
      </c>
      <c r="Q405" s="2">
        <v>501285.33</v>
      </c>
      <c r="R405" s="2">
        <v>17436.46551724138</v>
      </c>
      <c r="S405" s="2" t="s">
        <v>50</v>
      </c>
      <c r="T405" s="2">
        <v>2789.834482758621</v>
      </c>
      <c r="U405" s="2" t="s">
        <v>51</v>
      </c>
      <c r="V405" s="2">
        <v>0.16</v>
      </c>
      <c r="W405" s="2" t="s">
        <v>485</v>
      </c>
      <c r="X405" s="2" t="s">
        <v>59</v>
      </c>
      <c r="Y405" s="2" t="s">
        <v>48</v>
      </c>
      <c r="Z405" s="2">
        <v>1.0</v>
      </c>
      <c r="AA405" s="2">
        <v>20226.3</v>
      </c>
      <c r="AB405" s="2" t="s">
        <v>54</v>
      </c>
      <c r="AC405" s="2">
        <v>197354.0</v>
      </c>
      <c r="AD405" s="2">
        <v>1.0</v>
      </c>
      <c r="AE405" s="2">
        <v>20226.3</v>
      </c>
      <c r="AF405" s="5">
        <v>0.0</v>
      </c>
      <c r="AH405" s="2">
        <v>501285.33</v>
      </c>
      <c r="AI405" s="2" t="s">
        <v>485</v>
      </c>
      <c r="AJ405" s="2" t="s">
        <v>59</v>
      </c>
      <c r="AK405" s="2" t="s">
        <v>56</v>
      </c>
      <c r="AL405" s="2">
        <v>0.0</v>
      </c>
      <c r="AM405" s="2" t="s">
        <v>57</v>
      </c>
      <c r="AN405" s="2">
        <v>1.0</v>
      </c>
      <c r="AO405" s="2">
        <v>20226.3</v>
      </c>
      <c r="AP405" s="2">
        <v>17436.46551724138</v>
      </c>
      <c r="AQ405" s="2">
        <v>2789.834482758621</v>
      </c>
      <c r="AR405" s="2" t="s">
        <v>486</v>
      </c>
      <c r="AS405" s="2" t="s">
        <v>481</v>
      </c>
      <c r="AT405" s="2" t="s">
        <v>484</v>
      </c>
      <c r="AU405" s="2" t="s">
        <v>483</v>
      </c>
      <c r="BJ405" s="2">
        <v>17436.46551724138</v>
      </c>
      <c r="BK405" s="2" t="s">
        <v>50</v>
      </c>
      <c r="BL405" s="2">
        <v>2789.834482758621</v>
      </c>
      <c r="BM405" s="2" t="s">
        <v>51</v>
      </c>
      <c r="BN405" s="2">
        <v>0.16</v>
      </c>
    </row>
    <row r="406">
      <c r="L406" s="4"/>
      <c r="M406" s="2" t="s">
        <v>48</v>
      </c>
      <c r="N406" s="2" t="s">
        <v>49</v>
      </c>
      <c r="O406" s="2">
        <v>1.0</v>
      </c>
      <c r="R406" s="2">
        <v>3987.344827586207</v>
      </c>
      <c r="S406" s="2" t="s">
        <v>50</v>
      </c>
      <c r="T406" s="2">
        <v>637.9751724137931</v>
      </c>
      <c r="U406" s="2" t="s">
        <v>51</v>
      </c>
      <c r="V406" s="2">
        <v>0.16</v>
      </c>
      <c r="W406" s="2" t="s">
        <v>487</v>
      </c>
      <c r="X406" s="2" t="s">
        <v>59</v>
      </c>
      <c r="Y406" s="2" t="s">
        <v>48</v>
      </c>
      <c r="Z406" s="2">
        <v>1.0</v>
      </c>
      <c r="AA406" s="2">
        <v>4625.32</v>
      </c>
      <c r="AB406" s="2" t="s">
        <v>54</v>
      </c>
      <c r="AC406" s="2">
        <v>197355.0</v>
      </c>
      <c r="AD406" s="2">
        <v>1.0</v>
      </c>
      <c r="AE406" s="2">
        <v>4625.32</v>
      </c>
      <c r="AF406" s="5">
        <v>0.0</v>
      </c>
      <c r="AI406" s="2" t="s">
        <v>487</v>
      </c>
      <c r="AJ406" s="2" t="s">
        <v>59</v>
      </c>
      <c r="AK406" s="2" t="s">
        <v>56</v>
      </c>
      <c r="AL406" s="2">
        <v>0.0</v>
      </c>
      <c r="AM406" s="2" t="s">
        <v>57</v>
      </c>
      <c r="AN406" s="2">
        <v>1.0</v>
      </c>
      <c r="AO406" s="2">
        <v>4625.32</v>
      </c>
      <c r="AP406" s="2">
        <v>3987.344827586207</v>
      </c>
      <c r="AQ406" s="2">
        <v>637.9751724137931</v>
      </c>
      <c r="BJ406" s="2">
        <v>3987.344827586207</v>
      </c>
      <c r="BK406" s="2" t="s">
        <v>50</v>
      </c>
      <c r="BL406" s="2">
        <v>637.9751724137931</v>
      </c>
      <c r="BM406" s="2" t="s">
        <v>51</v>
      </c>
      <c r="BN406" s="2">
        <v>0.16</v>
      </c>
    </row>
    <row r="407">
      <c r="L407" s="4"/>
      <c r="M407" s="2" t="s">
        <v>48</v>
      </c>
      <c r="N407" s="2" t="s">
        <v>49</v>
      </c>
      <c r="O407" s="2">
        <v>1.0</v>
      </c>
      <c r="R407" s="2">
        <v>672.9396551724138</v>
      </c>
      <c r="S407" s="2" t="s">
        <v>50</v>
      </c>
      <c r="T407" s="2">
        <v>107.67034482758622</v>
      </c>
      <c r="U407" s="2" t="s">
        <v>51</v>
      </c>
      <c r="V407" s="2">
        <v>0.16</v>
      </c>
      <c r="W407" s="2" t="s">
        <v>488</v>
      </c>
      <c r="X407" s="2" t="s">
        <v>59</v>
      </c>
      <c r="Y407" s="2" t="s">
        <v>48</v>
      </c>
      <c r="Z407" s="2">
        <v>1.0</v>
      </c>
      <c r="AA407" s="2">
        <v>780.61</v>
      </c>
      <c r="AB407" s="2" t="s">
        <v>54</v>
      </c>
      <c r="AC407" s="2">
        <v>197356.0</v>
      </c>
      <c r="AD407" s="2">
        <v>1.0</v>
      </c>
      <c r="AE407" s="2">
        <v>780.61</v>
      </c>
      <c r="AF407" s="5">
        <v>0.0</v>
      </c>
      <c r="AI407" s="2" t="s">
        <v>488</v>
      </c>
      <c r="AJ407" s="2" t="s">
        <v>59</v>
      </c>
      <c r="AK407" s="2" t="s">
        <v>56</v>
      </c>
      <c r="AL407" s="2">
        <v>0.0</v>
      </c>
      <c r="AM407" s="2" t="s">
        <v>57</v>
      </c>
      <c r="AN407" s="2">
        <v>1.0</v>
      </c>
      <c r="AO407" s="2">
        <v>780.61</v>
      </c>
      <c r="AP407" s="2">
        <v>672.9396551724138</v>
      </c>
      <c r="AQ407" s="2">
        <v>107.67034482758622</v>
      </c>
      <c r="BJ407" s="2">
        <v>672.9396551724138</v>
      </c>
      <c r="BK407" s="2" t="s">
        <v>50</v>
      </c>
      <c r="BL407" s="2">
        <v>107.67034482758622</v>
      </c>
      <c r="BM407" s="2" t="s">
        <v>51</v>
      </c>
      <c r="BN407" s="2">
        <v>0.16</v>
      </c>
    </row>
    <row r="408">
      <c r="L408" s="4"/>
      <c r="M408" s="2" t="s">
        <v>48</v>
      </c>
      <c r="N408" s="2" t="s">
        <v>49</v>
      </c>
      <c r="O408" s="2">
        <v>1.0</v>
      </c>
      <c r="R408" s="2">
        <v>27528.982758620692</v>
      </c>
      <c r="S408" s="2" t="s">
        <v>50</v>
      </c>
      <c r="T408" s="2">
        <v>4404.637241379311</v>
      </c>
      <c r="U408" s="2" t="s">
        <v>51</v>
      </c>
      <c r="V408" s="2">
        <v>0.16</v>
      </c>
      <c r="W408" s="2" t="s">
        <v>489</v>
      </c>
      <c r="X408" s="2" t="s">
        <v>59</v>
      </c>
      <c r="Y408" s="2" t="s">
        <v>48</v>
      </c>
      <c r="Z408" s="2">
        <v>1.0</v>
      </c>
      <c r="AA408" s="2">
        <v>31933.62</v>
      </c>
      <c r="AB408" s="2" t="s">
        <v>54</v>
      </c>
      <c r="AC408" s="2">
        <v>198731.0</v>
      </c>
      <c r="AD408" s="2">
        <v>1.0</v>
      </c>
      <c r="AE408" s="2">
        <v>31933.62</v>
      </c>
      <c r="AF408" s="5">
        <v>0.0</v>
      </c>
      <c r="AI408" s="2" t="s">
        <v>489</v>
      </c>
      <c r="AJ408" s="2" t="s">
        <v>59</v>
      </c>
      <c r="AK408" s="2" t="s">
        <v>56</v>
      </c>
      <c r="AL408" s="2">
        <v>0.0</v>
      </c>
      <c r="AM408" s="2" t="s">
        <v>57</v>
      </c>
      <c r="AN408" s="2">
        <v>1.0</v>
      </c>
      <c r="AO408" s="2">
        <v>31933.62</v>
      </c>
      <c r="AP408" s="2">
        <v>27528.982758620692</v>
      </c>
      <c r="AQ408" s="2">
        <v>4404.637241379311</v>
      </c>
      <c r="BJ408" s="2">
        <v>27528.982758620692</v>
      </c>
      <c r="BK408" s="2" t="s">
        <v>50</v>
      </c>
      <c r="BL408" s="2">
        <v>4404.637241379311</v>
      </c>
      <c r="BM408" s="2" t="s">
        <v>51</v>
      </c>
      <c r="BN408" s="2">
        <v>0.16</v>
      </c>
    </row>
    <row r="409">
      <c r="L409" s="4"/>
      <c r="M409" s="2" t="s">
        <v>48</v>
      </c>
      <c r="N409" s="2" t="s">
        <v>49</v>
      </c>
      <c r="O409" s="2">
        <v>1.0</v>
      </c>
      <c r="R409" s="2">
        <v>51988.36206896552</v>
      </c>
      <c r="S409" s="2" t="s">
        <v>50</v>
      </c>
      <c r="T409" s="2">
        <v>8318.137931034484</v>
      </c>
      <c r="U409" s="2" t="s">
        <v>51</v>
      </c>
      <c r="V409" s="2">
        <v>0.16</v>
      </c>
      <c r="W409" s="2" t="s">
        <v>490</v>
      </c>
      <c r="X409" s="2" t="s">
        <v>59</v>
      </c>
      <c r="Y409" s="2" t="s">
        <v>48</v>
      </c>
      <c r="Z409" s="2">
        <v>1.0</v>
      </c>
      <c r="AA409" s="2">
        <v>60306.5</v>
      </c>
      <c r="AB409" s="2" t="s">
        <v>54</v>
      </c>
      <c r="AC409" s="2">
        <v>198761.0</v>
      </c>
      <c r="AD409" s="2">
        <v>1.0</v>
      </c>
      <c r="AE409" s="2">
        <v>60306.5</v>
      </c>
      <c r="AF409" s="5">
        <v>0.0</v>
      </c>
      <c r="AI409" s="2" t="s">
        <v>490</v>
      </c>
      <c r="AJ409" s="2" t="s">
        <v>59</v>
      </c>
      <c r="AK409" s="2" t="s">
        <v>56</v>
      </c>
      <c r="AL409" s="2">
        <v>0.0</v>
      </c>
      <c r="AM409" s="2" t="s">
        <v>57</v>
      </c>
      <c r="AN409" s="2">
        <v>1.0</v>
      </c>
      <c r="AO409" s="2">
        <v>60306.5</v>
      </c>
      <c r="AP409" s="2">
        <v>51988.36206896552</v>
      </c>
      <c r="AQ409" s="2">
        <v>8318.137931034484</v>
      </c>
      <c r="BJ409" s="2">
        <v>51988.36206896552</v>
      </c>
      <c r="BK409" s="2" t="s">
        <v>50</v>
      </c>
      <c r="BL409" s="2">
        <v>8318.137931034484</v>
      </c>
      <c r="BM409" s="2" t="s">
        <v>51</v>
      </c>
      <c r="BN409" s="2">
        <v>0.16</v>
      </c>
    </row>
    <row r="410">
      <c r="L410" s="4"/>
      <c r="M410" s="2" t="s">
        <v>48</v>
      </c>
      <c r="N410" s="2" t="s">
        <v>49</v>
      </c>
      <c r="O410" s="2">
        <v>1.0</v>
      </c>
      <c r="R410" s="2">
        <v>16478.560344827587</v>
      </c>
      <c r="S410" s="2" t="s">
        <v>50</v>
      </c>
      <c r="T410" s="2">
        <v>2636.569655172414</v>
      </c>
      <c r="U410" s="2" t="s">
        <v>51</v>
      </c>
      <c r="V410" s="2">
        <v>0.16</v>
      </c>
      <c r="W410" s="2" t="s">
        <v>491</v>
      </c>
      <c r="X410" s="2" t="s">
        <v>59</v>
      </c>
      <c r="Y410" s="2" t="s">
        <v>48</v>
      </c>
      <c r="Z410" s="2">
        <v>1.0</v>
      </c>
      <c r="AA410" s="2">
        <v>19115.13</v>
      </c>
      <c r="AB410" s="2" t="s">
        <v>54</v>
      </c>
      <c r="AC410" s="2">
        <v>200171.0</v>
      </c>
      <c r="AD410" s="2">
        <v>1.0</v>
      </c>
      <c r="AE410" s="2">
        <v>19115.13</v>
      </c>
      <c r="AF410" s="5">
        <v>0.0</v>
      </c>
      <c r="AI410" s="2" t="s">
        <v>491</v>
      </c>
      <c r="AJ410" s="2" t="s">
        <v>59</v>
      </c>
      <c r="AK410" s="2" t="s">
        <v>56</v>
      </c>
      <c r="AL410" s="2">
        <v>0.0</v>
      </c>
      <c r="AM410" s="2" t="s">
        <v>57</v>
      </c>
      <c r="AN410" s="2">
        <v>1.0</v>
      </c>
      <c r="AO410" s="2">
        <v>19115.13</v>
      </c>
      <c r="AP410" s="2">
        <v>16478.560344827587</v>
      </c>
      <c r="AQ410" s="2">
        <v>2636.569655172414</v>
      </c>
      <c r="BJ410" s="2">
        <v>16478.560344827587</v>
      </c>
      <c r="BK410" s="2" t="s">
        <v>50</v>
      </c>
      <c r="BL410" s="2">
        <v>2636.569655172414</v>
      </c>
      <c r="BM410" s="2" t="s">
        <v>51</v>
      </c>
      <c r="BN410" s="2">
        <v>0.16</v>
      </c>
    </row>
    <row r="411">
      <c r="L411" s="4"/>
      <c r="M411" s="2" t="s">
        <v>48</v>
      </c>
      <c r="N411" s="2" t="s">
        <v>49</v>
      </c>
      <c r="O411" s="2">
        <v>1.0</v>
      </c>
      <c r="R411" s="2">
        <v>17193.120689655174</v>
      </c>
      <c r="S411" s="2" t="s">
        <v>50</v>
      </c>
      <c r="T411" s="2">
        <v>2750.899310344828</v>
      </c>
      <c r="U411" s="2" t="s">
        <v>51</v>
      </c>
      <c r="V411" s="2">
        <v>0.16</v>
      </c>
      <c r="W411" s="2" t="s">
        <v>492</v>
      </c>
      <c r="X411" s="2" t="s">
        <v>59</v>
      </c>
      <c r="Y411" s="2" t="s">
        <v>48</v>
      </c>
      <c r="Z411" s="2">
        <v>1.0</v>
      </c>
      <c r="AA411" s="2">
        <v>19944.02</v>
      </c>
      <c r="AB411" s="2" t="s">
        <v>54</v>
      </c>
      <c r="AC411" s="2">
        <v>200172.0</v>
      </c>
      <c r="AD411" s="2">
        <v>1.0</v>
      </c>
      <c r="AE411" s="2">
        <v>19944.02</v>
      </c>
      <c r="AF411" s="5">
        <v>0.0</v>
      </c>
      <c r="AI411" s="2" t="s">
        <v>492</v>
      </c>
      <c r="AJ411" s="2" t="s">
        <v>59</v>
      </c>
      <c r="AK411" s="2" t="s">
        <v>56</v>
      </c>
      <c r="AL411" s="2">
        <v>0.0</v>
      </c>
      <c r="AM411" s="2" t="s">
        <v>57</v>
      </c>
      <c r="AN411" s="2">
        <v>1.0</v>
      </c>
      <c r="AO411" s="2">
        <v>19944.02</v>
      </c>
      <c r="AP411" s="2">
        <v>17193.120689655174</v>
      </c>
      <c r="AQ411" s="2">
        <v>2750.899310344828</v>
      </c>
      <c r="BJ411" s="2">
        <v>17193.120689655174</v>
      </c>
      <c r="BK411" s="2" t="s">
        <v>50</v>
      </c>
      <c r="BL411" s="2">
        <v>2750.899310344828</v>
      </c>
      <c r="BM411" s="2" t="s">
        <v>51</v>
      </c>
      <c r="BN411" s="2">
        <v>0.16</v>
      </c>
    </row>
    <row r="412">
      <c r="L412" s="4"/>
      <c r="M412" s="2" t="s">
        <v>48</v>
      </c>
      <c r="N412" s="2" t="s">
        <v>49</v>
      </c>
      <c r="O412" s="2">
        <v>1.0</v>
      </c>
      <c r="R412" s="2">
        <v>3673.948275862069</v>
      </c>
      <c r="S412" s="2" t="s">
        <v>50</v>
      </c>
      <c r="T412" s="2">
        <v>587.831724137931</v>
      </c>
      <c r="U412" s="2" t="s">
        <v>51</v>
      </c>
      <c r="V412" s="2">
        <v>0.16</v>
      </c>
      <c r="W412" s="2" t="s">
        <v>493</v>
      </c>
      <c r="X412" s="2" t="s">
        <v>59</v>
      </c>
      <c r="Y412" s="2" t="s">
        <v>48</v>
      </c>
      <c r="Z412" s="2">
        <v>1.0</v>
      </c>
      <c r="AA412" s="2">
        <v>4261.78</v>
      </c>
      <c r="AB412" s="2" t="s">
        <v>54</v>
      </c>
      <c r="AC412" s="2">
        <v>200217.0</v>
      </c>
      <c r="AD412" s="2">
        <v>1.0</v>
      </c>
      <c r="AE412" s="2">
        <v>4261.78</v>
      </c>
      <c r="AF412" s="5">
        <v>0.0</v>
      </c>
      <c r="AI412" s="2" t="s">
        <v>493</v>
      </c>
      <c r="AJ412" s="2" t="s">
        <v>59</v>
      </c>
      <c r="AK412" s="2" t="s">
        <v>56</v>
      </c>
      <c r="AL412" s="2">
        <v>0.0</v>
      </c>
      <c r="AM412" s="2" t="s">
        <v>57</v>
      </c>
      <c r="AN412" s="2">
        <v>1.0</v>
      </c>
      <c r="AO412" s="2">
        <v>4261.78</v>
      </c>
      <c r="AP412" s="2">
        <v>3673.948275862069</v>
      </c>
      <c r="AQ412" s="2">
        <v>587.831724137931</v>
      </c>
      <c r="BJ412" s="2">
        <v>3673.948275862069</v>
      </c>
      <c r="BK412" s="2" t="s">
        <v>50</v>
      </c>
      <c r="BL412" s="2">
        <v>587.831724137931</v>
      </c>
      <c r="BM412" s="2" t="s">
        <v>51</v>
      </c>
      <c r="BN412" s="2">
        <v>0.16</v>
      </c>
    </row>
    <row r="413">
      <c r="L413" s="4"/>
      <c r="M413" s="2" t="s">
        <v>48</v>
      </c>
      <c r="N413" s="2" t="s">
        <v>49</v>
      </c>
      <c r="O413" s="2">
        <v>1.0</v>
      </c>
      <c r="R413" s="2">
        <v>1731.8103448275865</v>
      </c>
      <c r="S413" s="2" t="s">
        <v>50</v>
      </c>
      <c r="T413" s="2">
        <v>277.08965517241387</v>
      </c>
      <c r="U413" s="2" t="s">
        <v>51</v>
      </c>
      <c r="V413" s="2">
        <v>0.16</v>
      </c>
      <c r="W413" s="2" t="s">
        <v>494</v>
      </c>
      <c r="X413" s="2" t="s">
        <v>59</v>
      </c>
      <c r="Y413" s="2" t="s">
        <v>48</v>
      </c>
      <c r="Z413" s="2">
        <v>1.0</v>
      </c>
      <c r="AA413" s="2">
        <v>2008.9</v>
      </c>
      <c r="AB413" s="2" t="s">
        <v>54</v>
      </c>
      <c r="AC413" s="2">
        <v>200218.0</v>
      </c>
      <c r="AD413" s="2">
        <v>1.0</v>
      </c>
      <c r="AE413" s="2">
        <v>2008.9</v>
      </c>
      <c r="AF413" s="5">
        <v>0.0</v>
      </c>
      <c r="AI413" s="2" t="s">
        <v>494</v>
      </c>
      <c r="AJ413" s="2" t="s">
        <v>59</v>
      </c>
      <c r="AK413" s="2" t="s">
        <v>56</v>
      </c>
      <c r="AL413" s="2">
        <v>0.0</v>
      </c>
      <c r="AM413" s="2" t="s">
        <v>57</v>
      </c>
      <c r="AN413" s="2">
        <v>1.0</v>
      </c>
      <c r="AO413" s="2">
        <v>2008.9</v>
      </c>
      <c r="AP413" s="2">
        <v>1731.8103448275865</v>
      </c>
      <c r="AQ413" s="2">
        <v>277.08965517241387</v>
      </c>
      <c r="BJ413" s="2">
        <v>1731.8103448275865</v>
      </c>
      <c r="BK413" s="2" t="s">
        <v>50</v>
      </c>
      <c r="BL413" s="2">
        <v>277.08965517241387</v>
      </c>
      <c r="BM413" s="2" t="s">
        <v>51</v>
      </c>
      <c r="BN413" s="2">
        <v>0.16</v>
      </c>
    </row>
    <row r="414">
      <c r="L414" s="4"/>
      <c r="M414" s="2" t="s">
        <v>48</v>
      </c>
      <c r="N414" s="2" t="s">
        <v>49</v>
      </c>
      <c r="O414" s="2">
        <v>1.0</v>
      </c>
      <c r="R414" s="2">
        <v>2412.896551724138</v>
      </c>
      <c r="S414" s="2" t="s">
        <v>50</v>
      </c>
      <c r="T414" s="2">
        <v>386.06344827586213</v>
      </c>
      <c r="U414" s="2" t="s">
        <v>51</v>
      </c>
      <c r="V414" s="2">
        <v>0.16</v>
      </c>
      <c r="W414" s="2" t="s">
        <v>495</v>
      </c>
      <c r="X414" s="2" t="s">
        <v>59</v>
      </c>
      <c r="Y414" s="2" t="s">
        <v>48</v>
      </c>
      <c r="Z414" s="2">
        <v>1.0</v>
      </c>
      <c r="AA414" s="2">
        <v>2798.96</v>
      </c>
      <c r="AB414" s="2" t="s">
        <v>54</v>
      </c>
      <c r="AC414" s="2">
        <v>200472.0</v>
      </c>
      <c r="AD414" s="2">
        <v>1.0</v>
      </c>
      <c r="AE414" s="2">
        <v>2798.96</v>
      </c>
      <c r="AF414" s="5">
        <v>0.0</v>
      </c>
      <c r="AI414" s="2" t="s">
        <v>495</v>
      </c>
      <c r="AJ414" s="2" t="s">
        <v>59</v>
      </c>
      <c r="AK414" s="2" t="s">
        <v>56</v>
      </c>
      <c r="AL414" s="2">
        <v>0.0</v>
      </c>
      <c r="AM414" s="2" t="s">
        <v>57</v>
      </c>
      <c r="AN414" s="2">
        <v>1.0</v>
      </c>
      <c r="AO414" s="2">
        <v>2798.96</v>
      </c>
      <c r="AP414" s="2">
        <v>2412.896551724138</v>
      </c>
      <c r="AQ414" s="2">
        <v>386.06344827586213</v>
      </c>
      <c r="BJ414" s="2">
        <v>2412.896551724138</v>
      </c>
      <c r="BK414" s="2" t="s">
        <v>50</v>
      </c>
      <c r="BL414" s="2">
        <v>386.06344827586213</v>
      </c>
      <c r="BM414" s="2" t="s">
        <v>51</v>
      </c>
      <c r="BN414" s="2">
        <v>0.16</v>
      </c>
    </row>
    <row r="415">
      <c r="L415" s="4"/>
      <c r="M415" s="2" t="s">
        <v>48</v>
      </c>
      <c r="N415" s="2" t="s">
        <v>49</v>
      </c>
      <c r="O415" s="2">
        <v>1.0</v>
      </c>
      <c r="R415" s="2">
        <v>98649.0</v>
      </c>
      <c r="S415" s="2" t="s">
        <v>50</v>
      </c>
      <c r="T415" s="2">
        <v>15783.84</v>
      </c>
      <c r="U415" s="2" t="s">
        <v>51</v>
      </c>
      <c r="V415" s="2">
        <v>0.16</v>
      </c>
      <c r="W415" s="2" t="s">
        <v>496</v>
      </c>
      <c r="X415" s="2" t="s">
        <v>59</v>
      </c>
      <c r="Y415" s="2" t="s">
        <v>48</v>
      </c>
      <c r="Z415" s="2">
        <v>1.0</v>
      </c>
      <c r="AA415" s="2">
        <v>114432.84</v>
      </c>
      <c r="AB415" s="2" t="s">
        <v>54</v>
      </c>
      <c r="AC415" s="2">
        <v>201511.0</v>
      </c>
      <c r="AD415" s="2">
        <v>1.0</v>
      </c>
      <c r="AE415" s="2">
        <v>114432.84</v>
      </c>
      <c r="AF415" s="5">
        <v>0.0</v>
      </c>
      <c r="AI415" s="2" t="s">
        <v>496</v>
      </c>
      <c r="AJ415" s="2" t="s">
        <v>59</v>
      </c>
      <c r="AK415" s="2" t="s">
        <v>56</v>
      </c>
      <c r="AL415" s="2">
        <v>0.0</v>
      </c>
      <c r="AM415" s="2" t="s">
        <v>57</v>
      </c>
      <c r="AN415" s="2">
        <v>1.0</v>
      </c>
      <c r="AO415" s="2">
        <v>114432.84</v>
      </c>
      <c r="AP415" s="2">
        <v>98649.0</v>
      </c>
      <c r="AQ415" s="2">
        <v>15783.84</v>
      </c>
      <c r="BJ415" s="2">
        <v>98649.0</v>
      </c>
      <c r="BK415" s="2" t="s">
        <v>50</v>
      </c>
      <c r="BL415" s="2">
        <v>15783.84</v>
      </c>
      <c r="BM415" s="2" t="s">
        <v>51</v>
      </c>
      <c r="BN415" s="2">
        <v>0.16</v>
      </c>
    </row>
    <row r="416">
      <c r="L416" s="4"/>
      <c r="M416" s="2" t="s">
        <v>48</v>
      </c>
      <c r="N416" s="2" t="s">
        <v>49</v>
      </c>
      <c r="O416" s="2">
        <v>1.0</v>
      </c>
      <c r="R416" s="2">
        <v>335.73275862068965</v>
      </c>
      <c r="S416" s="2" t="s">
        <v>50</v>
      </c>
      <c r="T416" s="2">
        <v>53.717241379310344</v>
      </c>
      <c r="U416" s="2" t="s">
        <v>51</v>
      </c>
      <c r="V416" s="2">
        <v>0.16</v>
      </c>
      <c r="W416" s="2" t="s">
        <v>497</v>
      </c>
      <c r="X416" s="2" t="s">
        <v>59</v>
      </c>
      <c r="Y416" s="2" t="s">
        <v>48</v>
      </c>
      <c r="Z416" s="2">
        <v>1.0</v>
      </c>
      <c r="AA416" s="2">
        <v>389.45</v>
      </c>
      <c r="AB416" s="2" t="s">
        <v>54</v>
      </c>
      <c r="AC416" s="2">
        <v>201533.0</v>
      </c>
      <c r="AD416" s="2">
        <v>1.0</v>
      </c>
      <c r="AE416" s="2">
        <v>389.45</v>
      </c>
      <c r="AF416" s="5">
        <v>0.0</v>
      </c>
      <c r="AI416" s="2" t="s">
        <v>497</v>
      </c>
      <c r="AJ416" s="2" t="s">
        <v>59</v>
      </c>
      <c r="AK416" s="2" t="s">
        <v>56</v>
      </c>
      <c r="AL416" s="2">
        <v>0.0</v>
      </c>
      <c r="AM416" s="2" t="s">
        <v>57</v>
      </c>
      <c r="AN416" s="2">
        <v>1.0</v>
      </c>
      <c r="AO416" s="2">
        <v>389.45</v>
      </c>
      <c r="AP416" s="2">
        <v>335.73275862068965</v>
      </c>
      <c r="AQ416" s="2">
        <v>53.717241379310344</v>
      </c>
      <c r="BJ416" s="2">
        <v>335.73275862068965</v>
      </c>
      <c r="BK416" s="2" t="s">
        <v>50</v>
      </c>
      <c r="BL416" s="2">
        <v>53.717241379310344</v>
      </c>
      <c r="BM416" s="2" t="s">
        <v>51</v>
      </c>
      <c r="BN416" s="2">
        <v>0.16</v>
      </c>
    </row>
    <row r="417">
      <c r="L417" s="4"/>
      <c r="M417" s="2" t="s">
        <v>48</v>
      </c>
      <c r="N417" s="2" t="s">
        <v>49</v>
      </c>
      <c r="O417" s="2">
        <v>1.0</v>
      </c>
      <c r="R417" s="2">
        <v>1573.379310344828</v>
      </c>
      <c r="S417" s="2" t="s">
        <v>50</v>
      </c>
      <c r="T417" s="2">
        <v>251.74068965517247</v>
      </c>
      <c r="U417" s="2" t="s">
        <v>51</v>
      </c>
      <c r="V417" s="2">
        <v>0.16</v>
      </c>
      <c r="W417" s="2" t="s">
        <v>498</v>
      </c>
      <c r="X417" s="2" t="s">
        <v>59</v>
      </c>
      <c r="Y417" s="2" t="s">
        <v>48</v>
      </c>
      <c r="Z417" s="2">
        <v>1.0</v>
      </c>
      <c r="AA417" s="2">
        <v>1825.1200000000001</v>
      </c>
      <c r="AB417" s="2" t="s">
        <v>54</v>
      </c>
      <c r="AC417" s="2">
        <v>201536.0</v>
      </c>
      <c r="AD417" s="2">
        <v>1.0</v>
      </c>
      <c r="AE417" s="2">
        <v>1825.1200000000001</v>
      </c>
      <c r="AF417" s="5">
        <v>0.0</v>
      </c>
      <c r="AI417" s="2" t="s">
        <v>498</v>
      </c>
      <c r="AJ417" s="2" t="s">
        <v>59</v>
      </c>
      <c r="AK417" s="2" t="s">
        <v>56</v>
      </c>
      <c r="AL417" s="2">
        <v>0.0</v>
      </c>
      <c r="AM417" s="2" t="s">
        <v>57</v>
      </c>
      <c r="AN417" s="2">
        <v>1.0</v>
      </c>
      <c r="AO417" s="2">
        <v>1825.1200000000001</v>
      </c>
      <c r="AP417" s="2">
        <v>1573.379310344828</v>
      </c>
      <c r="AQ417" s="2">
        <v>251.74068965517247</v>
      </c>
      <c r="BJ417" s="2">
        <v>1573.379310344828</v>
      </c>
      <c r="BK417" s="2" t="s">
        <v>50</v>
      </c>
      <c r="BL417" s="2">
        <v>251.74068965517247</v>
      </c>
      <c r="BM417" s="2" t="s">
        <v>51</v>
      </c>
      <c r="BN417" s="2">
        <v>0.16</v>
      </c>
    </row>
    <row r="418">
      <c r="L418" s="4"/>
      <c r="M418" s="2" t="s">
        <v>48</v>
      </c>
      <c r="N418" s="2" t="s">
        <v>49</v>
      </c>
      <c r="O418" s="2">
        <v>1.0</v>
      </c>
      <c r="R418" s="2">
        <v>2576.0172413793102</v>
      </c>
      <c r="S418" s="2" t="s">
        <v>50</v>
      </c>
      <c r="T418" s="2">
        <v>412.16275862068966</v>
      </c>
      <c r="U418" s="2" t="s">
        <v>51</v>
      </c>
      <c r="V418" s="2">
        <v>0.16</v>
      </c>
      <c r="W418" s="2" t="s">
        <v>499</v>
      </c>
      <c r="X418" s="2" t="s">
        <v>59</v>
      </c>
      <c r="Y418" s="2" t="s">
        <v>48</v>
      </c>
      <c r="Z418" s="2">
        <v>1.0</v>
      </c>
      <c r="AA418" s="2">
        <v>2988.18</v>
      </c>
      <c r="AB418" s="2" t="s">
        <v>54</v>
      </c>
      <c r="AC418" s="2">
        <v>201556.0</v>
      </c>
      <c r="AD418" s="2">
        <v>1.0</v>
      </c>
      <c r="AE418" s="2">
        <v>2988.18</v>
      </c>
      <c r="AF418" s="5">
        <v>0.0</v>
      </c>
      <c r="AI418" s="2" t="s">
        <v>499</v>
      </c>
      <c r="AJ418" s="2" t="s">
        <v>59</v>
      </c>
      <c r="AK418" s="2" t="s">
        <v>56</v>
      </c>
      <c r="AL418" s="2">
        <v>0.0</v>
      </c>
      <c r="AM418" s="2" t="s">
        <v>57</v>
      </c>
      <c r="AN418" s="2">
        <v>1.0</v>
      </c>
      <c r="AO418" s="2">
        <v>2988.18</v>
      </c>
      <c r="AP418" s="2">
        <v>2576.0172413793102</v>
      </c>
      <c r="AQ418" s="2">
        <v>412.16275862068966</v>
      </c>
      <c r="BJ418" s="2">
        <v>2576.0172413793102</v>
      </c>
      <c r="BK418" s="2" t="s">
        <v>50</v>
      </c>
      <c r="BL418" s="2">
        <v>412.16275862068966</v>
      </c>
      <c r="BM418" s="2" t="s">
        <v>51</v>
      </c>
      <c r="BN418" s="2">
        <v>0.16</v>
      </c>
    </row>
    <row r="419">
      <c r="L419" s="4"/>
      <c r="M419" s="2" t="s">
        <v>48</v>
      </c>
      <c r="N419" s="2" t="s">
        <v>49</v>
      </c>
      <c r="O419" s="2">
        <v>1.0</v>
      </c>
      <c r="R419" s="2">
        <v>4199.0</v>
      </c>
      <c r="S419" s="2" t="s">
        <v>50</v>
      </c>
      <c r="T419" s="2">
        <v>671.84</v>
      </c>
      <c r="U419" s="2" t="s">
        <v>51</v>
      </c>
      <c r="V419" s="2">
        <v>0.16</v>
      </c>
      <c r="W419" s="2" t="s">
        <v>500</v>
      </c>
      <c r="X419" s="2" t="s">
        <v>59</v>
      </c>
      <c r="Y419" s="2" t="s">
        <v>48</v>
      </c>
      <c r="Z419" s="2">
        <v>1.0</v>
      </c>
      <c r="AA419" s="2">
        <v>4870.84</v>
      </c>
      <c r="AB419" s="2" t="s">
        <v>54</v>
      </c>
      <c r="AC419" s="2">
        <v>201740.0</v>
      </c>
      <c r="AD419" s="2">
        <v>1.0</v>
      </c>
      <c r="AE419" s="2">
        <v>4870.84</v>
      </c>
      <c r="AF419" s="5">
        <v>0.0</v>
      </c>
      <c r="AI419" s="2" t="s">
        <v>500</v>
      </c>
      <c r="AJ419" s="2" t="s">
        <v>59</v>
      </c>
      <c r="AK419" s="2" t="s">
        <v>56</v>
      </c>
      <c r="AL419" s="2">
        <v>0.0</v>
      </c>
      <c r="AM419" s="2" t="s">
        <v>57</v>
      </c>
      <c r="AN419" s="2">
        <v>1.0</v>
      </c>
      <c r="AO419" s="2">
        <v>4870.84</v>
      </c>
      <c r="AP419" s="2">
        <v>4199.0</v>
      </c>
      <c r="AQ419" s="2">
        <v>671.84</v>
      </c>
      <c r="BJ419" s="2">
        <v>4199.0</v>
      </c>
      <c r="BK419" s="2" t="s">
        <v>50</v>
      </c>
      <c r="BL419" s="2">
        <v>671.84</v>
      </c>
      <c r="BM419" s="2" t="s">
        <v>51</v>
      </c>
      <c r="BN419" s="2">
        <v>0.16</v>
      </c>
    </row>
    <row r="420">
      <c r="L420" s="4"/>
      <c r="M420" s="2" t="s">
        <v>48</v>
      </c>
      <c r="N420" s="2" t="s">
        <v>49</v>
      </c>
      <c r="O420" s="2">
        <v>1.0</v>
      </c>
      <c r="R420" s="2">
        <v>4207.5</v>
      </c>
      <c r="S420" s="2" t="s">
        <v>50</v>
      </c>
      <c r="T420" s="2">
        <v>673.2</v>
      </c>
      <c r="U420" s="2" t="s">
        <v>51</v>
      </c>
      <c r="V420" s="2">
        <v>0.16</v>
      </c>
      <c r="W420" s="2" t="s">
        <v>501</v>
      </c>
      <c r="X420" s="2" t="s">
        <v>59</v>
      </c>
      <c r="Y420" s="2" t="s">
        <v>48</v>
      </c>
      <c r="Z420" s="2">
        <v>1.0</v>
      </c>
      <c r="AA420" s="2">
        <v>4880.7</v>
      </c>
      <c r="AB420" s="2" t="s">
        <v>54</v>
      </c>
      <c r="AC420" s="2">
        <v>201741.0</v>
      </c>
      <c r="AD420" s="2">
        <v>1.0</v>
      </c>
      <c r="AE420" s="2">
        <v>4880.7</v>
      </c>
      <c r="AF420" s="5">
        <v>0.0</v>
      </c>
      <c r="AI420" s="2" t="s">
        <v>501</v>
      </c>
      <c r="AJ420" s="2" t="s">
        <v>59</v>
      </c>
      <c r="AK420" s="2" t="s">
        <v>56</v>
      </c>
      <c r="AL420" s="2">
        <v>0.0</v>
      </c>
      <c r="AM420" s="2" t="s">
        <v>57</v>
      </c>
      <c r="AN420" s="2">
        <v>1.0</v>
      </c>
      <c r="AO420" s="2">
        <v>4880.7</v>
      </c>
      <c r="AP420" s="2">
        <v>4207.5</v>
      </c>
      <c r="AQ420" s="2">
        <v>673.2</v>
      </c>
      <c r="BJ420" s="2">
        <v>4207.5</v>
      </c>
      <c r="BK420" s="2" t="s">
        <v>50</v>
      </c>
      <c r="BL420" s="2">
        <v>673.2</v>
      </c>
      <c r="BM420" s="2" t="s">
        <v>51</v>
      </c>
      <c r="BN420" s="2">
        <v>0.16</v>
      </c>
    </row>
    <row r="421">
      <c r="L421" s="4"/>
      <c r="M421" s="2" t="s">
        <v>48</v>
      </c>
      <c r="N421" s="2" t="s">
        <v>49</v>
      </c>
      <c r="O421" s="2">
        <v>1.0</v>
      </c>
      <c r="R421" s="2">
        <v>15458.939655172415</v>
      </c>
      <c r="S421" s="2" t="s">
        <v>50</v>
      </c>
      <c r="T421" s="2">
        <v>2473.4303448275864</v>
      </c>
      <c r="U421" s="2" t="s">
        <v>51</v>
      </c>
      <c r="V421" s="2">
        <v>0.16</v>
      </c>
      <c r="W421" s="2" t="s">
        <v>502</v>
      </c>
      <c r="X421" s="2" t="s">
        <v>59</v>
      </c>
      <c r="Y421" s="2" t="s">
        <v>48</v>
      </c>
      <c r="Z421" s="2">
        <v>1.0</v>
      </c>
      <c r="AA421" s="2">
        <v>17932.37</v>
      </c>
      <c r="AB421" s="2" t="s">
        <v>54</v>
      </c>
      <c r="AC421" s="2">
        <v>201815.0</v>
      </c>
      <c r="AD421" s="2">
        <v>1.0</v>
      </c>
      <c r="AE421" s="2">
        <v>17932.37</v>
      </c>
      <c r="AF421" s="5">
        <v>0.0</v>
      </c>
      <c r="AI421" s="2" t="s">
        <v>502</v>
      </c>
      <c r="AJ421" s="2" t="s">
        <v>59</v>
      </c>
      <c r="AK421" s="2" t="s">
        <v>56</v>
      </c>
      <c r="AL421" s="2">
        <v>0.0</v>
      </c>
      <c r="AM421" s="2" t="s">
        <v>57</v>
      </c>
      <c r="AN421" s="2">
        <v>1.0</v>
      </c>
      <c r="AO421" s="2">
        <v>17932.37</v>
      </c>
      <c r="AP421" s="2">
        <v>15458.939655172415</v>
      </c>
      <c r="AQ421" s="2">
        <v>2473.4303448275864</v>
      </c>
      <c r="BJ421" s="2">
        <v>15458.939655172415</v>
      </c>
      <c r="BK421" s="2" t="s">
        <v>50</v>
      </c>
      <c r="BL421" s="2">
        <v>2473.4303448275864</v>
      </c>
      <c r="BM421" s="2" t="s">
        <v>51</v>
      </c>
      <c r="BN421" s="2">
        <v>0.16</v>
      </c>
    </row>
    <row r="422">
      <c r="L422" s="4"/>
      <c r="M422" s="2" t="s">
        <v>48</v>
      </c>
      <c r="N422" s="2" t="s">
        <v>49</v>
      </c>
      <c r="O422" s="2">
        <v>1.0</v>
      </c>
      <c r="R422" s="2">
        <v>67637.0</v>
      </c>
      <c r="S422" s="2" t="s">
        <v>50</v>
      </c>
      <c r="T422" s="2">
        <v>10821.92</v>
      </c>
      <c r="U422" s="2" t="s">
        <v>51</v>
      </c>
      <c r="V422" s="2">
        <v>0.16</v>
      </c>
      <c r="W422" s="2" t="s">
        <v>503</v>
      </c>
      <c r="X422" s="2" t="s">
        <v>59</v>
      </c>
      <c r="Y422" s="2" t="s">
        <v>48</v>
      </c>
      <c r="Z422" s="2">
        <v>1.0</v>
      </c>
      <c r="AA422" s="2">
        <v>78458.92</v>
      </c>
      <c r="AB422" s="2" t="s">
        <v>54</v>
      </c>
      <c r="AC422" s="2">
        <v>204366.0</v>
      </c>
      <c r="AD422" s="2">
        <v>1.0</v>
      </c>
      <c r="AE422" s="2">
        <v>78458.92</v>
      </c>
      <c r="AF422" s="5">
        <v>0.0</v>
      </c>
      <c r="AI422" s="2" t="s">
        <v>503</v>
      </c>
      <c r="AJ422" s="2" t="s">
        <v>59</v>
      </c>
      <c r="AK422" s="2" t="s">
        <v>56</v>
      </c>
      <c r="AL422" s="2">
        <v>0.0</v>
      </c>
      <c r="AM422" s="2" t="s">
        <v>57</v>
      </c>
      <c r="AN422" s="2">
        <v>1.0</v>
      </c>
      <c r="AO422" s="2">
        <v>78458.92</v>
      </c>
      <c r="AP422" s="2">
        <v>67637.0</v>
      </c>
      <c r="AQ422" s="2">
        <v>10821.92</v>
      </c>
      <c r="BJ422" s="2">
        <v>67637.0</v>
      </c>
      <c r="BK422" s="2" t="s">
        <v>50</v>
      </c>
      <c r="BL422" s="2">
        <v>10821.92</v>
      </c>
      <c r="BM422" s="2" t="s">
        <v>51</v>
      </c>
      <c r="BN422" s="2">
        <v>0.16</v>
      </c>
    </row>
    <row r="423">
      <c r="L423" s="4"/>
      <c r="M423" s="2" t="s">
        <v>48</v>
      </c>
      <c r="N423" s="2" t="s">
        <v>49</v>
      </c>
      <c r="O423" s="2">
        <v>1.0</v>
      </c>
      <c r="R423" s="2">
        <v>67601.00000000001</v>
      </c>
      <c r="S423" s="2" t="s">
        <v>50</v>
      </c>
      <c r="T423" s="2">
        <v>10816.160000000002</v>
      </c>
      <c r="U423" s="2" t="s">
        <v>51</v>
      </c>
      <c r="V423" s="2">
        <v>0.16</v>
      </c>
      <c r="W423" s="2" t="s">
        <v>504</v>
      </c>
      <c r="X423" s="2" t="s">
        <v>59</v>
      </c>
      <c r="Y423" s="2" t="s">
        <v>48</v>
      </c>
      <c r="Z423" s="2">
        <v>1.0</v>
      </c>
      <c r="AA423" s="2">
        <v>78417.16</v>
      </c>
      <c r="AB423" s="2" t="s">
        <v>54</v>
      </c>
      <c r="AC423" s="2">
        <v>204368.0</v>
      </c>
      <c r="AD423" s="2">
        <v>1.0</v>
      </c>
      <c r="AE423" s="2">
        <v>78417.16</v>
      </c>
      <c r="AF423" s="5">
        <v>0.0</v>
      </c>
      <c r="AI423" s="2" t="s">
        <v>504</v>
      </c>
      <c r="AJ423" s="2" t="s">
        <v>59</v>
      </c>
      <c r="AK423" s="2" t="s">
        <v>56</v>
      </c>
      <c r="AL423" s="2">
        <v>0.0</v>
      </c>
      <c r="AM423" s="2" t="s">
        <v>57</v>
      </c>
      <c r="AN423" s="2">
        <v>1.0</v>
      </c>
      <c r="AO423" s="2">
        <v>78417.16</v>
      </c>
      <c r="AP423" s="2">
        <v>67601.00000000001</v>
      </c>
      <c r="AQ423" s="2">
        <v>10816.160000000002</v>
      </c>
      <c r="BJ423" s="2">
        <v>67601.00000000001</v>
      </c>
      <c r="BK423" s="2" t="s">
        <v>50</v>
      </c>
      <c r="BL423" s="2">
        <v>10816.160000000002</v>
      </c>
      <c r="BM423" s="2" t="s">
        <v>51</v>
      </c>
      <c r="BN423" s="2">
        <v>0.16</v>
      </c>
    </row>
    <row r="424">
      <c r="L424" s="4"/>
      <c r="M424" s="2" t="s">
        <v>48</v>
      </c>
      <c r="N424" s="2" t="s">
        <v>49</v>
      </c>
      <c r="O424" s="2">
        <v>1.0</v>
      </c>
      <c r="R424" s="2">
        <v>23715.50862068966</v>
      </c>
      <c r="S424" s="2" t="s">
        <v>50</v>
      </c>
      <c r="T424" s="2">
        <v>3794.481379310346</v>
      </c>
      <c r="U424" s="2" t="s">
        <v>51</v>
      </c>
      <c r="V424" s="2">
        <v>0.16</v>
      </c>
      <c r="W424" s="2" t="s">
        <v>505</v>
      </c>
      <c r="X424" s="2" t="s">
        <v>59</v>
      </c>
      <c r="Y424" s="2" t="s">
        <v>48</v>
      </c>
      <c r="Z424" s="2">
        <v>1.0</v>
      </c>
      <c r="AA424" s="2">
        <v>27509.99</v>
      </c>
      <c r="AB424" s="2" t="s">
        <v>54</v>
      </c>
      <c r="AC424" s="2">
        <v>204485.0</v>
      </c>
      <c r="AD424" s="2">
        <v>1.0</v>
      </c>
      <c r="AE424" s="2">
        <v>27509.99</v>
      </c>
      <c r="AF424" s="5">
        <v>0.0</v>
      </c>
      <c r="AI424" s="2" t="s">
        <v>505</v>
      </c>
      <c r="AJ424" s="2" t="s">
        <v>59</v>
      </c>
      <c r="AK424" s="2" t="s">
        <v>56</v>
      </c>
      <c r="AL424" s="2">
        <v>0.0</v>
      </c>
      <c r="AM424" s="2" t="s">
        <v>57</v>
      </c>
      <c r="AN424" s="2">
        <v>1.0</v>
      </c>
      <c r="AO424" s="2">
        <v>27509.99</v>
      </c>
      <c r="AP424" s="2">
        <v>23715.50862068966</v>
      </c>
      <c r="AQ424" s="2">
        <v>3794.481379310346</v>
      </c>
      <c r="BJ424" s="2">
        <v>23715.50862068966</v>
      </c>
      <c r="BK424" s="2" t="s">
        <v>50</v>
      </c>
      <c r="BL424" s="2">
        <v>3794.481379310346</v>
      </c>
      <c r="BM424" s="2" t="s">
        <v>51</v>
      </c>
      <c r="BN424" s="2">
        <v>0.16</v>
      </c>
    </row>
    <row r="425">
      <c r="L425" s="4"/>
      <c r="M425" s="2" t="s">
        <v>48</v>
      </c>
      <c r="N425" s="2" t="s">
        <v>49</v>
      </c>
      <c r="O425" s="2">
        <v>1.0</v>
      </c>
      <c r="R425" s="2">
        <v>3085.0172413793107</v>
      </c>
      <c r="S425" s="2" t="s">
        <v>50</v>
      </c>
      <c r="T425" s="2">
        <v>493.6027586206897</v>
      </c>
      <c r="U425" s="2" t="s">
        <v>51</v>
      </c>
      <c r="V425" s="2">
        <v>0.16</v>
      </c>
      <c r="W425" s="2" t="s">
        <v>506</v>
      </c>
      <c r="X425" s="2" t="s">
        <v>59</v>
      </c>
      <c r="Y425" s="2" t="s">
        <v>48</v>
      </c>
      <c r="Z425" s="2">
        <v>1.0</v>
      </c>
      <c r="AA425" s="2">
        <v>3578.62</v>
      </c>
      <c r="AB425" s="2" t="s">
        <v>54</v>
      </c>
      <c r="AC425" s="2">
        <v>204545.0</v>
      </c>
      <c r="AD425" s="2">
        <v>1.0</v>
      </c>
      <c r="AE425" s="2">
        <v>3578.62</v>
      </c>
      <c r="AF425" s="5">
        <v>0.0</v>
      </c>
      <c r="AI425" s="2" t="s">
        <v>506</v>
      </c>
      <c r="AJ425" s="2" t="s">
        <v>59</v>
      </c>
      <c r="AK425" s="2" t="s">
        <v>56</v>
      </c>
      <c r="AL425" s="2">
        <v>0.0</v>
      </c>
      <c r="AM425" s="2" t="s">
        <v>57</v>
      </c>
      <c r="AN425" s="2">
        <v>1.0</v>
      </c>
      <c r="AO425" s="2">
        <v>3578.62</v>
      </c>
      <c r="AP425" s="2">
        <v>3085.0172413793107</v>
      </c>
      <c r="AQ425" s="2">
        <v>493.6027586206897</v>
      </c>
      <c r="BJ425" s="2">
        <v>3085.0172413793107</v>
      </c>
      <c r="BK425" s="2" t="s">
        <v>50</v>
      </c>
      <c r="BL425" s="2">
        <v>493.6027586206897</v>
      </c>
      <c r="BM425" s="2" t="s">
        <v>51</v>
      </c>
      <c r="BN425" s="2">
        <v>0.16</v>
      </c>
    </row>
    <row r="426">
      <c r="A426" s="1">
        <v>53.0</v>
      </c>
      <c r="B426" s="2">
        <v>601.0</v>
      </c>
      <c r="C426" s="2" t="s">
        <v>481</v>
      </c>
      <c r="D426" s="2" t="s">
        <v>482</v>
      </c>
      <c r="E426" s="2" t="s">
        <v>483</v>
      </c>
      <c r="F426" s="2" t="s">
        <v>484</v>
      </c>
      <c r="G426" s="2">
        <v>601.0</v>
      </c>
      <c r="H426" s="2">
        <v>5.50090088E8</v>
      </c>
      <c r="I426" s="2">
        <v>255397.13999999998</v>
      </c>
      <c r="J426" s="2">
        <v>296260.69</v>
      </c>
      <c r="K426" s="2">
        <v>40863.549999999996</v>
      </c>
      <c r="L426" s="4">
        <v>45013.5</v>
      </c>
      <c r="M426" s="2" t="s">
        <v>48</v>
      </c>
      <c r="N426" s="2" t="s">
        <v>49</v>
      </c>
      <c r="O426" s="2">
        <v>1.0</v>
      </c>
      <c r="P426" s="2">
        <v>296260.69</v>
      </c>
      <c r="Q426" s="2">
        <v>296260.69</v>
      </c>
      <c r="R426" s="2">
        <v>1803.0000000000002</v>
      </c>
      <c r="S426" s="2" t="s">
        <v>50</v>
      </c>
      <c r="T426" s="2">
        <v>288.48</v>
      </c>
      <c r="U426" s="2" t="s">
        <v>51</v>
      </c>
      <c r="V426" s="2">
        <v>0.16</v>
      </c>
      <c r="W426" s="2" t="s">
        <v>507</v>
      </c>
      <c r="X426" s="2" t="s">
        <v>53</v>
      </c>
      <c r="Y426" s="2" t="s">
        <v>48</v>
      </c>
      <c r="Z426" s="2">
        <v>1.0</v>
      </c>
      <c r="AA426" s="2">
        <v>2091.48</v>
      </c>
      <c r="AB426" s="2" t="s">
        <v>54</v>
      </c>
      <c r="AC426" s="2" t="s">
        <v>508</v>
      </c>
      <c r="AD426" s="2">
        <v>1.0</v>
      </c>
      <c r="AE426" s="2">
        <v>2091.48</v>
      </c>
      <c r="AF426" s="5">
        <v>0.0</v>
      </c>
      <c r="AH426" s="2">
        <v>296260.69</v>
      </c>
      <c r="AI426" s="2" t="s">
        <v>507</v>
      </c>
      <c r="AJ426" s="2" t="s">
        <v>53</v>
      </c>
      <c r="AK426" s="2" t="s">
        <v>56</v>
      </c>
      <c r="AL426" s="2">
        <v>0.0</v>
      </c>
      <c r="AM426" s="2" t="s">
        <v>57</v>
      </c>
      <c r="AN426" s="2">
        <v>1.0</v>
      </c>
      <c r="AO426" s="2">
        <v>2091.48</v>
      </c>
      <c r="AP426" s="2">
        <v>1803.0000000000002</v>
      </c>
      <c r="AQ426" s="2">
        <v>288.48</v>
      </c>
      <c r="AR426" s="2" t="s">
        <v>486</v>
      </c>
      <c r="AS426" s="2" t="s">
        <v>481</v>
      </c>
      <c r="AT426" s="2" t="s">
        <v>484</v>
      </c>
      <c r="AU426" s="2" t="s">
        <v>483</v>
      </c>
      <c r="BJ426" s="2">
        <v>1803.0000000000002</v>
      </c>
      <c r="BK426" s="2" t="s">
        <v>50</v>
      </c>
      <c r="BL426" s="2">
        <v>288.48</v>
      </c>
      <c r="BM426" s="2" t="s">
        <v>51</v>
      </c>
      <c r="BN426" s="2">
        <v>0.16</v>
      </c>
    </row>
    <row r="427">
      <c r="L427" s="4"/>
      <c r="M427" s="2" t="s">
        <v>48</v>
      </c>
      <c r="N427" s="2" t="s">
        <v>49</v>
      </c>
      <c r="O427" s="2">
        <v>1.0</v>
      </c>
      <c r="R427" s="2">
        <v>4857.431034482759</v>
      </c>
      <c r="S427" s="2" t="s">
        <v>50</v>
      </c>
      <c r="T427" s="2">
        <v>777.1889655172415</v>
      </c>
      <c r="U427" s="2" t="s">
        <v>51</v>
      </c>
      <c r="V427" s="2">
        <v>0.16</v>
      </c>
      <c r="W427" s="2" t="s">
        <v>509</v>
      </c>
      <c r="X427" s="2" t="s">
        <v>59</v>
      </c>
      <c r="Y427" s="2" t="s">
        <v>48</v>
      </c>
      <c r="Z427" s="2">
        <v>1.0</v>
      </c>
      <c r="AA427" s="2">
        <v>5634.62</v>
      </c>
      <c r="AB427" s="2" t="s">
        <v>54</v>
      </c>
      <c r="AC427" s="2">
        <v>197912.0</v>
      </c>
      <c r="AD427" s="2">
        <v>1.0</v>
      </c>
      <c r="AE427" s="2">
        <v>5634.62</v>
      </c>
      <c r="AF427" s="5">
        <v>0.0</v>
      </c>
      <c r="AI427" s="2" t="s">
        <v>509</v>
      </c>
      <c r="AJ427" s="2" t="s">
        <v>59</v>
      </c>
      <c r="AK427" s="2" t="s">
        <v>56</v>
      </c>
      <c r="AL427" s="2">
        <v>0.0</v>
      </c>
      <c r="AM427" s="2" t="s">
        <v>57</v>
      </c>
      <c r="AN427" s="2">
        <v>1.0</v>
      </c>
      <c r="AO427" s="2">
        <v>5634.62</v>
      </c>
      <c r="AP427" s="2">
        <v>4857.431034482759</v>
      </c>
      <c r="AQ427" s="2">
        <v>777.1889655172415</v>
      </c>
      <c r="BJ427" s="2">
        <v>4857.431034482759</v>
      </c>
      <c r="BK427" s="2" t="s">
        <v>50</v>
      </c>
      <c r="BL427" s="2">
        <v>777.1889655172415</v>
      </c>
      <c r="BM427" s="2" t="s">
        <v>51</v>
      </c>
      <c r="BN427" s="2">
        <v>0.16</v>
      </c>
    </row>
    <row r="428">
      <c r="L428" s="4"/>
      <c r="M428" s="2" t="s">
        <v>48</v>
      </c>
      <c r="N428" s="2" t="s">
        <v>49</v>
      </c>
      <c r="O428" s="2">
        <v>1.0</v>
      </c>
      <c r="R428" s="2">
        <v>10716.086206896553</v>
      </c>
      <c r="S428" s="2" t="s">
        <v>50</v>
      </c>
      <c r="T428" s="2">
        <v>1714.5737931034485</v>
      </c>
      <c r="U428" s="2" t="s">
        <v>51</v>
      </c>
      <c r="V428" s="2">
        <v>0.16</v>
      </c>
      <c r="W428" s="2" t="s">
        <v>510</v>
      </c>
      <c r="X428" s="2" t="s">
        <v>59</v>
      </c>
      <c r="Y428" s="2" t="s">
        <v>48</v>
      </c>
      <c r="Z428" s="2">
        <v>1.0</v>
      </c>
      <c r="AA428" s="2">
        <v>12430.66</v>
      </c>
      <c r="AB428" s="2" t="s">
        <v>54</v>
      </c>
      <c r="AC428" s="2">
        <v>197945.0</v>
      </c>
      <c r="AD428" s="2">
        <v>1.0</v>
      </c>
      <c r="AE428" s="2">
        <v>12430.66</v>
      </c>
      <c r="AF428" s="5">
        <v>0.0</v>
      </c>
      <c r="AI428" s="2" t="s">
        <v>510</v>
      </c>
      <c r="AJ428" s="2" t="s">
        <v>59</v>
      </c>
      <c r="AK428" s="2" t="s">
        <v>56</v>
      </c>
      <c r="AL428" s="2">
        <v>0.0</v>
      </c>
      <c r="AM428" s="2" t="s">
        <v>57</v>
      </c>
      <c r="AN428" s="2">
        <v>1.0</v>
      </c>
      <c r="AO428" s="2">
        <v>12430.66</v>
      </c>
      <c r="AP428" s="2">
        <v>10716.086206896553</v>
      </c>
      <c r="AQ428" s="2">
        <v>1714.5737931034485</v>
      </c>
      <c r="BJ428" s="2">
        <v>10716.086206896553</v>
      </c>
      <c r="BK428" s="2" t="s">
        <v>50</v>
      </c>
      <c r="BL428" s="2">
        <v>1714.5737931034485</v>
      </c>
      <c r="BM428" s="2" t="s">
        <v>51</v>
      </c>
      <c r="BN428" s="2">
        <v>0.16</v>
      </c>
    </row>
    <row r="429">
      <c r="L429" s="4"/>
      <c r="M429" s="2" t="s">
        <v>48</v>
      </c>
      <c r="N429" s="2" t="s">
        <v>49</v>
      </c>
      <c r="O429" s="2">
        <v>1.0</v>
      </c>
      <c r="R429" s="2">
        <v>4753.913793103448</v>
      </c>
      <c r="S429" s="2" t="s">
        <v>50</v>
      </c>
      <c r="T429" s="2">
        <v>760.6262068965517</v>
      </c>
      <c r="U429" s="2" t="s">
        <v>51</v>
      </c>
      <c r="V429" s="2">
        <v>0.16</v>
      </c>
      <c r="W429" s="2" t="s">
        <v>511</v>
      </c>
      <c r="X429" s="2" t="s">
        <v>59</v>
      </c>
      <c r="Y429" s="2" t="s">
        <v>48</v>
      </c>
      <c r="Z429" s="2">
        <v>1.0</v>
      </c>
      <c r="AA429" s="2">
        <v>5514.54</v>
      </c>
      <c r="AB429" s="2" t="s">
        <v>54</v>
      </c>
      <c r="AC429" s="2">
        <v>197946.0</v>
      </c>
      <c r="AD429" s="2">
        <v>1.0</v>
      </c>
      <c r="AE429" s="2">
        <v>5514.54</v>
      </c>
      <c r="AF429" s="5">
        <v>0.0</v>
      </c>
      <c r="AI429" s="2" t="s">
        <v>511</v>
      </c>
      <c r="AJ429" s="2" t="s">
        <v>59</v>
      </c>
      <c r="AK429" s="2" t="s">
        <v>56</v>
      </c>
      <c r="AL429" s="2">
        <v>0.0</v>
      </c>
      <c r="AM429" s="2" t="s">
        <v>57</v>
      </c>
      <c r="AN429" s="2">
        <v>1.0</v>
      </c>
      <c r="AO429" s="2">
        <v>5514.54</v>
      </c>
      <c r="AP429" s="2">
        <v>4753.913793103448</v>
      </c>
      <c r="AQ429" s="2">
        <v>760.6262068965517</v>
      </c>
      <c r="BJ429" s="2">
        <v>4753.913793103448</v>
      </c>
      <c r="BK429" s="2" t="s">
        <v>50</v>
      </c>
      <c r="BL429" s="2">
        <v>760.6262068965517</v>
      </c>
      <c r="BM429" s="2" t="s">
        <v>51</v>
      </c>
      <c r="BN429" s="2">
        <v>0.16</v>
      </c>
    </row>
    <row r="430">
      <c r="L430" s="4"/>
      <c r="M430" s="2" t="s">
        <v>48</v>
      </c>
      <c r="N430" s="2" t="s">
        <v>49</v>
      </c>
      <c r="O430" s="2">
        <v>1.0</v>
      </c>
      <c r="R430" s="2">
        <v>7982.810344827586</v>
      </c>
      <c r="S430" s="2" t="s">
        <v>50</v>
      </c>
      <c r="T430" s="2">
        <v>1277.249655172414</v>
      </c>
      <c r="U430" s="2" t="s">
        <v>51</v>
      </c>
      <c r="V430" s="2">
        <v>0.16</v>
      </c>
      <c r="W430" s="2" t="s">
        <v>512</v>
      </c>
      <c r="X430" s="2" t="s">
        <v>59</v>
      </c>
      <c r="Y430" s="2" t="s">
        <v>48</v>
      </c>
      <c r="Z430" s="2">
        <v>1.0</v>
      </c>
      <c r="AA430" s="2">
        <v>9260.06</v>
      </c>
      <c r="AB430" s="2" t="s">
        <v>54</v>
      </c>
      <c r="AC430" s="2">
        <v>199126.0</v>
      </c>
      <c r="AD430" s="2">
        <v>1.0</v>
      </c>
      <c r="AE430" s="2">
        <v>9260.06</v>
      </c>
      <c r="AF430" s="5">
        <v>0.0</v>
      </c>
      <c r="AI430" s="2" t="s">
        <v>512</v>
      </c>
      <c r="AJ430" s="2" t="s">
        <v>59</v>
      </c>
      <c r="AK430" s="2" t="s">
        <v>56</v>
      </c>
      <c r="AL430" s="2">
        <v>0.0</v>
      </c>
      <c r="AM430" s="2" t="s">
        <v>57</v>
      </c>
      <c r="AN430" s="2">
        <v>1.0</v>
      </c>
      <c r="AO430" s="2">
        <v>9260.06</v>
      </c>
      <c r="AP430" s="2">
        <v>7982.810344827586</v>
      </c>
      <c r="AQ430" s="2">
        <v>1277.249655172414</v>
      </c>
      <c r="BJ430" s="2">
        <v>7982.810344827586</v>
      </c>
      <c r="BK430" s="2" t="s">
        <v>50</v>
      </c>
      <c r="BL430" s="2">
        <v>1277.249655172414</v>
      </c>
      <c r="BM430" s="2" t="s">
        <v>51</v>
      </c>
      <c r="BN430" s="2">
        <v>0.16</v>
      </c>
    </row>
    <row r="431">
      <c r="L431" s="4"/>
      <c r="M431" s="2" t="s">
        <v>48</v>
      </c>
      <c r="N431" s="2" t="s">
        <v>49</v>
      </c>
      <c r="O431" s="2">
        <v>1.0</v>
      </c>
      <c r="R431" s="2">
        <v>32492.000000000004</v>
      </c>
      <c r="S431" s="2" t="s">
        <v>50</v>
      </c>
      <c r="T431" s="2">
        <v>5198.72</v>
      </c>
      <c r="U431" s="2" t="s">
        <v>51</v>
      </c>
      <c r="V431" s="2">
        <v>0.16</v>
      </c>
      <c r="W431" s="2" t="s">
        <v>513</v>
      </c>
      <c r="X431" s="2" t="s">
        <v>59</v>
      </c>
      <c r="Y431" s="2" t="s">
        <v>48</v>
      </c>
      <c r="Z431" s="2">
        <v>1.0</v>
      </c>
      <c r="AA431" s="2">
        <v>37690.72</v>
      </c>
      <c r="AB431" s="2" t="s">
        <v>54</v>
      </c>
      <c r="AC431" s="2">
        <v>199658.0</v>
      </c>
      <c r="AD431" s="2">
        <v>1.0</v>
      </c>
      <c r="AE431" s="2">
        <v>37690.72</v>
      </c>
      <c r="AF431" s="5">
        <v>0.0</v>
      </c>
      <c r="AI431" s="2" t="s">
        <v>513</v>
      </c>
      <c r="AJ431" s="2" t="s">
        <v>59</v>
      </c>
      <c r="AK431" s="2" t="s">
        <v>56</v>
      </c>
      <c r="AL431" s="2">
        <v>0.0</v>
      </c>
      <c r="AM431" s="2" t="s">
        <v>57</v>
      </c>
      <c r="AN431" s="2">
        <v>1.0</v>
      </c>
      <c r="AO431" s="2">
        <v>37690.72</v>
      </c>
      <c r="AP431" s="2">
        <v>32492.000000000004</v>
      </c>
      <c r="AQ431" s="2">
        <v>5198.72</v>
      </c>
      <c r="BJ431" s="2">
        <v>32492.000000000004</v>
      </c>
      <c r="BK431" s="2" t="s">
        <v>50</v>
      </c>
      <c r="BL431" s="2">
        <v>5198.72</v>
      </c>
      <c r="BM431" s="2" t="s">
        <v>51</v>
      </c>
      <c r="BN431" s="2">
        <v>0.16</v>
      </c>
    </row>
    <row r="432">
      <c r="L432" s="4"/>
      <c r="M432" s="2" t="s">
        <v>48</v>
      </c>
      <c r="N432" s="2" t="s">
        <v>49</v>
      </c>
      <c r="O432" s="2">
        <v>1.0</v>
      </c>
      <c r="R432" s="2">
        <v>12085.16379310345</v>
      </c>
      <c r="S432" s="2" t="s">
        <v>50</v>
      </c>
      <c r="T432" s="2">
        <v>1933.6262068965518</v>
      </c>
      <c r="U432" s="2" t="s">
        <v>51</v>
      </c>
      <c r="V432" s="2">
        <v>0.16</v>
      </c>
      <c r="W432" s="2" t="s">
        <v>514</v>
      </c>
      <c r="X432" s="2" t="s">
        <v>59</v>
      </c>
      <c r="Y432" s="2" t="s">
        <v>48</v>
      </c>
      <c r="Z432" s="2">
        <v>1.0</v>
      </c>
      <c r="AA432" s="2">
        <v>14018.79</v>
      </c>
      <c r="AB432" s="2" t="s">
        <v>54</v>
      </c>
      <c r="AC432" s="2">
        <v>199691.0</v>
      </c>
      <c r="AD432" s="2">
        <v>1.0</v>
      </c>
      <c r="AE432" s="2">
        <v>14018.79</v>
      </c>
      <c r="AF432" s="5">
        <v>0.0</v>
      </c>
      <c r="AI432" s="2" t="s">
        <v>514</v>
      </c>
      <c r="AJ432" s="2" t="s">
        <v>59</v>
      </c>
      <c r="AK432" s="2" t="s">
        <v>56</v>
      </c>
      <c r="AL432" s="2">
        <v>0.0</v>
      </c>
      <c r="AM432" s="2" t="s">
        <v>57</v>
      </c>
      <c r="AN432" s="2">
        <v>1.0</v>
      </c>
      <c r="AO432" s="2">
        <v>14018.79</v>
      </c>
      <c r="AP432" s="2">
        <v>12085.16379310345</v>
      </c>
      <c r="AQ432" s="2">
        <v>1933.6262068965518</v>
      </c>
      <c r="BJ432" s="2">
        <v>12085.16379310345</v>
      </c>
      <c r="BK432" s="2" t="s">
        <v>50</v>
      </c>
      <c r="BL432" s="2">
        <v>1933.6262068965518</v>
      </c>
      <c r="BM432" s="2" t="s">
        <v>51</v>
      </c>
      <c r="BN432" s="2">
        <v>0.16</v>
      </c>
    </row>
    <row r="433">
      <c r="L433" s="4"/>
      <c r="M433" s="2" t="s">
        <v>48</v>
      </c>
      <c r="N433" s="2" t="s">
        <v>49</v>
      </c>
      <c r="O433" s="2">
        <v>1.0</v>
      </c>
      <c r="R433" s="2">
        <v>2029.5086206896553</v>
      </c>
      <c r="S433" s="2" t="s">
        <v>50</v>
      </c>
      <c r="T433" s="2">
        <v>324.72137931034484</v>
      </c>
      <c r="U433" s="2" t="s">
        <v>51</v>
      </c>
      <c r="V433" s="2">
        <v>0.16</v>
      </c>
      <c r="W433" s="2" t="s">
        <v>515</v>
      </c>
      <c r="X433" s="2" t="s">
        <v>59</v>
      </c>
      <c r="Y433" s="2" t="s">
        <v>48</v>
      </c>
      <c r="Z433" s="2">
        <v>1.0</v>
      </c>
      <c r="AA433" s="2">
        <v>2354.23</v>
      </c>
      <c r="AB433" s="2" t="s">
        <v>54</v>
      </c>
      <c r="AC433" s="2">
        <v>200567.0</v>
      </c>
      <c r="AD433" s="2">
        <v>1.0</v>
      </c>
      <c r="AE433" s="2">
        <v>2354.23</v>
      </c>
      <c r="AF433" s="5">
        <v>0.0</v>
      </c>
      <c r="AI433" s="2" t="s">
        <v>515</v>
      </c>
      <c r="AJ433" s="2" t="s">
        <v>59</v>
      </c>
      <c r="AK433" s="2" t="s">
        <v>56</v>
      </c>
      <c r="AL433" s="2">
        <v>0.0</v>
      </c>
      <c r="AM433" s="2" t="s">
        <v>57</v>
      </c>
      <c r="AN433" s="2">
        <v>1.0</v>
      </c>
      <c r="AO433" s="2">
        <v>2354.23</v>
      </c>
      <c r="AP433" s="2">
        <v>2029.5086206896553</v>
      </c>
      <c r="AQ433" s="2">
        <v>324.72137931034484</v>
      </c>
      <c r="BJ433" s="2">
        <v>2029.5086206896553</v>
      </c>
      <c r="BK433" s="2" t="s">
        <v>50</v>
      </c>
      <c r="BL433" s="2">
        <v>324.72137931034484</v>
      </c>
      <c r="BM433" s="2" t="s">
        <v>51</v>
      </c>
      <c r="BN433" s="2">
        <v>0.16</v>
      </c>
    </row>
    <row r="434">
      <c r="L434" s="4"/>
      <c r="M434" s="2" t="s">
        <v>48</v>
      </c>
      <c r="N434" s="2" t="s">
        <v>49</v>
      </c>
      <c r="O434" s="2">
        <v>1.0</v>
      </c>
      <c r="R434" s="2">
        <v>2865.5172413793107</v>
      </c>
      <c r="S434" s="2" t="s">
        <v>50</v>
      </c>
      <c r="T434" s="2">
        <v>458.4827586206897</v>
      </c>
      <c r="U434" s="2" t="s">
        <v>51</v>
      </c>
      <c r="V434" s="2">
        <v>0.16</v>
      </c>
      <c r="W434" s="2" t="s">
        <v>516</v>
      </c>
      <c r="X434" s="2" t="s">
        <v>59</v>
      </c>
      <c r="Y434" s="2" t="s">
        <v>48</v>
      </c>
      <c r="Z434" s="2">
        <v>1.0</v>
      </c>
      <c r="AA434" s="2">
        <v>3324.0</v>
      </c>
      <c r="AB434" s="2" t="s">
        <v>54</v>
      </c>
      <c r="AC434" s="2">
        <v>200630.0</v>
      </c>
      <c r="AD434" s="2">
        <v>1.0</v>
      </c>
      <c r="AE434" s="2">
        <v>3324.0</v>
      </c>
      <c r="AF434" s="5">
        <v>0.0</v>
      </c>
      <c r="AI434" s="2" t="s">
        <v>516</v>
      </c>
      <c r="AJ434" s="2" t="s">
        <v>59</v>
      </c>
      <c r="AK434" s="2" t="s">
        <v>56</v>
      </c>
      <c r="AL434" s="2">
        <v>0.0</v>
      </c>
      <c r="AM434" s="2" t="s">
        <v>57</v>
      </c>
      <c r="AN434" s="2">
        <v>1.0</v>
      </c>
      <c r="AO434" s="2">
        <v>3324.0</v>
      </c>
      <c r="AP434" s="2">
        <v>2865.5172413793107</v>
      </c>
      <c r="AQ434" s="2">
        <v>458.4827586206897</v>
      </c>
      <c r="BJ434" s="2">
        <v>2865.5172413793107</v>
      </c>
      <c r="BK434" s="2" t="s">
        <v>50</v>
      </c>
      <c r="BL434" s="2">
        <v>458.4827586206897</v>
      </c>
      <c r="BM434" s="2" t="s">
        <v>51</v>
      </c>
      <c r="BN434" s="2">
        <v>0.16</v>
      </c>
    </row>
    <row r="435">
      <c r="L435" s="4"/>
      <c r="M435" s="2" t="s">
        <v>48</v>
      </c>
      <c r="N435" s="2" t="s">
        <v>49</v>
      </c>
      <c r="O435" s="2">
        <v>1.0</v>
      </c>
      <c r="R435" s="2">
        <v>5805.681034482759</v>
      </c>
      <c r="S435" s="2" t="s">
        <v>50</v>
      </c>
      <c r="T435" s="2">
        <v>928.9089655172414</v>
      </c>
      <c r="U435" s="2" t="s">
        <v>51</v>
      </c>
      <c r="V435" s="2">
        <v>0.16</v>
      </c>
      <c r="W435" s="2" t="s">
        <v>517</v>
      </c>
      <c r="X435" s="2" t="s">
        <v>59</v>
      </c>
      <c r="Y435" s="2" t="s">
        <v>48</v>
      </c>
      <c r="Z435" s="2">
        <v>1.0</v>
      </c>
      <c r="AA435" s="2">
        <v>6734.59</v>
      </c>
      <c r="AB435" s="2" t="s">
        <v>54</v>
      </c>
      <c r="AC435" s="2">
        <v>200694.0</v>
      </c>
      <c r="AD435" s="2">
        <v>1.0</v>
      </c>
      <c r="AE435" s="2">
        <v>6734.59</v>
      </c>
      <c r="AF435" s="5">
        <v>0.0</v>
      </c>
      <c r="AI435" s="2" t="s">
        <v>517</v>
      </c>
      <c r="AJ435" s="2" t="s">
        <v>59</v>
      </c>
      <c r="AK435" s="2" t="s">
        <v>56</v>
      </c>
      <c r="AL435" s="2">
        <v>0.0</v>
      </c>
      <c r="AM435" s="2" t="s">
        <v>57</v>
      </c>
      <c r="AN435" s="2">
        <v>1.0</v>
      </c>
      <c r="AO435" s="2">
        <v>6734.59</v>
      </c>
      <c r="AP435" s="2">
        <v>5805.681034482759</v>
      </c>
      <c r="AQ435" s="2">
        <v>928.9089655172414</v>
      </c>
      <c r="BJ435" s="2">
        <v>5805.681034482759</v>
      </c>
      <c r="BK435" s="2" t="s">
        <v>50</v>
      </c>
      <c r="BL435" s="2">
        <v>928.9089655172414</v>
      </c>
      <c r="BM435" s="2" t="s">
        <v>51</v>
      </c>
      <c r="BN435" s="2">
        <v>0.16</v>
      </c>
    </row>
    <row r="436">
      <c r="L436" s="4"/>
      <c r="M436" s="2" t="s">
        <v>48</v>
      </c>
      <c r="N436" s="2" t="s">
        <v>49</v>
      </c>
      <c r="O436" s="2">
        <v>1.0</v>
      </c>
      <c r="R436" s="2">
        <v>5218.413793103448</v>
      </c>
      <c r="S436" s="2" t="s">
        <v>50</v>
      </c>
      <c r="T436" s="2">
        <v>834.9462068965518</v>
      </c>
      <c r="U436" s="2" t="s">
        <v>51</v>
      </c>
      <c r="V436" s="2">
        <v>0.16</v>
      </c>
      <c r="W436" s="2" t="s">
        <v>518</v>
      </c>
      <c r="X436" s="2" t="s">
        <v>59</v>
      </c>
      <c r="Y436" s="2" t="s">
        <v>48</v>
      </c>
      <c r="Z436" s="2">
        <v>1.0</v>
      </c>
      <c r="AA436" s="2">
        <v>6053.36</v>
      </c>
      <c r="AB436" s="2" t="s">
        <v>54</v>
      </c>
      <c r="AC436" s="2">
        <v>200937.0</v>
      </c>
      <c r="AD436" s="2">
        <v>1.0</v>
      </c>
      <c r="AE436" s="2">
        <v>6053.36</v>
      </c>
      <c r="AF436" s="5">
        <v>0.0</v>
      </c>
      <c r="AI436" s="2" t="s">
        <v>518</v>
      </c>
      <c r="AJ436" s="2" t="s">
        <v>59</v>
      </c>
      <c r="AK436" s="2" t="s">
        <v>56</v>
      </c>
      <c r="AL436" s="2">
        <v>0.0</v>
      </c>
      <c r="AM436" s="2" t="s">
        <v>57</v>
      </c>
      <c r="AN436" s="2">
        <v>1.0</v>
      </c>
      <c r="AO436" s="2">
        <v>6053.36</v>
      </c>
      <c r="AP436" s="2">
        <v>5218.413793103448</v>
      </c>
      <c r="AQ436" s="2">
        <v>834.9462068965518</v>
      </c>
      <c r="BJ436" s="2">
        <v>5218.413793103448</v>
      </c>
      <c r="BK436" s="2" t="s">
        <v>50</v>
      </c>
      <c r="BL436" s="2">
        <v>834.9462068965518</v>
      </c>
      <c r="BM436" s="2" t="s">
        <v>51</v>
      </c>
      <c r="BN436" s="2">
        <v>0.16</v>
      </c>
    </row>
    <row r="437">
      <c r="L437" s="4"/>
      <c r="M437" s="2" t="s">
        <v>48</v>
      </c>
      <c r="N437" s="2" t="s">
        <v>49</v>
      </c>
      <c r="O437" s="2">
        <v>1.0</v>
      </c>
      <c r="R437" s="2">
        <v>2765.9396551724144</v>
      </c>
      <c r="S437" s="2" t="s">
        <v>50</v>
      </c>
      <c r="T437" s="2">
        <v>442.5503448275863</v>
      </c>
      <c r="U437" s="2" t="s">
        <v>51</v>
      </c>
      <c r="V437" s="2">
        <v>0.16</v>
      </c>
      <c r="W437" s="2" t="s">
        <v>519</v>
      </c>
      <c r="X437" s="2" t="s">
        <v>59</v>
      </c>
      <c r="Y437" s="2" t="s">
        <v>48</v>
      </c>
      <c r="Z437" s="2">
        <v>1.0</v>
      </c>
      <c r="AA437" s="2">
        <v>3208.4900000000002</v>
      </c>
      <c r="AB437" s="2" t="s">
        <v>54</v>
      </c>
      <c r="AC437" s="2">
        <v>200940.0</v>
      </c>
      <c r="AD437" s="2">
        <v>1.0</v>
      </c>
      <c r="AE437" s="2">
        <v>3208.4900000000002</v>
      </c>
      <c r="AF437" s="5">
        <v>0.0</v>
      </c>
      <c r="AI437" s="2" t="s">
        <v>519</v>
      </c>
      <c r="AJ437" s="2" t="s">
        <v>59</v>
      </c>
      <c r="AK437" s="2" t="s">
        <v>56</v>
      </c>
      <c r="AL437" s="2">
        <v>0.0</v>
      </c>
      <c r="AM437" s="2" t="s">
        <v>57</v>
      </c>
      <c r="AN437" s="2">
        <v>1.0</v>
      </c>
      <c r="AO437" s="2">
        <v>3208.4900000000002</v>
      </c>
      <c r="AP437" s="2">
        <v>2765.9396551724144</v>
      </c>
      <c r="AQ437" s="2">
        <v>442.5503448275863</v>
      </c>
      <c r="BJ437" s="2">
        <v>2765.9396551724144</v>
      </c>
      <c r="BK437" s="2" t="s">
        <v>50</v>
      </c>
      <c r="BL437" s="2">
        <v>442.5503448275863</v>
      </c>
      <c r="BM437" s="2" t="s">
        <v>51</v>
      </c>
      <c r="BN437" s="2">
        <v>0.16</v>
      </c>
    </row>
    <row r="438">
      <c r="L438" s="4"/>
      <c r="M438" s="2" t="s">
        <v>48</v>
      </c>
      <c r="N438" s="2" t="s">
        <v>49</v>
      </c>
      <c r="O438" s="2">
        <v>1.0</v>
      </c>
      <c r="R438" s="2">
        <v>25271.55172413793</v>
      </c>
      <c r="S438" s="2" t="s">
        <v>50</v>
      </c>
      <c r="T438" s="2">
        <v>4043.4482758620693</v>
      </c>
      <c r="U438" s="2" t="s">
        <v>51</v>
      </c>
      <c r="V438" s="2">
        <v>0.16</v>
      </c>
      <c r="W438" s="2" t="s">
        <v>520</v>
      </c>
      <c r="X438" s="2" t="s">
        <v>59</v>
      </c>
      <c r="Y438" s="2" t="s">
        <v>48</v>
      </c>
      <c r="Z438" s="2">
        <v>1.0</v>
      </c>
      <c r="AA438" s="2">
        <v>29315.0</v>
      </c>
      <c r="AB438" s="2" t="s">
        <v>54</v>
      </c>
      <c r="AC438" s="2">
        <v>200941.0</v>
      </c>
      <c r="AD438" s="2">
        <v>1.0</v>
      </c>
      <c r="AE438" s="2">
        <v>29315.0</v>
      </c>
      <c r="AF438" s="5">
        <v>0.0</v>
      </c>
      <c r="AI438" s="2" t="s">
        <v>520</v>
      </c>
      <c r="AJ438" s="2" t="s">
        <v>59</v>
      </c>
      <c r="AK438" s="2" t="s">
        <v>56</v>
      </c>
      <c r="AL438" s="2">
        <v>0.0</v>
      </c>
      <c r="AM438" s="2" t="s">
        <v>57</v>
      </c>
      <c r="AN438" s="2">
        <v>1.0</v>
      </c>
      <c r="AO438" s="2">
        <v>29315.0</v>
      </c>
      <c r="AP438" s="2">
        <v>25271.55172413793</v>
      </c>
      <c r="AQ438" s="2">
        <v>4043.4482758620693</v>
      </c>
      <c r="BJ438" s="2">
        <v>25271.55172413793</v>
      </c>
      <c r="BK438" s="2" t="s">
        <v>50</v>
      </c>
      <c r="BL438" s="2">
        <v>4043.4482758620693</v>
      </c>
      <c r="BM438" s="2" t="s">
        <v>51</v>
      </c>
      <c r="BN438" s="2">
        <v>0.16</v>
      </c>
    </row>
    <row r="439">
      <c r="L439" s="4"/>
      <c r="M439" s="2" t="s">
        <v>48</v>
      </c>
      <c r="N439" s="2" t="s">
        <v>49</v>
      </c>
      <c r="O439" s="2">
        <v>1.0</v>
      </c>
      <c r="R439" s="2">
        <v>70402.67241379312</v>
      </c>
      <c r="S439" s="2" t="s">
        <v>50</v>
      </c>
      <c r="T439" s="2">
        <v>11264.427586206899</v>
      </c>
      <c r="U439" s="2" t="s">
        <v>51</v>
      </c>
      <c r="V439" s="2">
        <v>0.16</v>
      </c>
      <c r="W439" s="2" t="s">
        <v>521</v>
      </c>
      <c r="X439" s="2" t="s">
        <v>59</v>
      </c>
      <c r="Y439" s="2" t="s">
        <v>48</v>
      </c>
      <c r="Z439" s="2">
        <v>1.0</v>
      </c>
      <c r="AA439" s="2">
        <v>81667.1</v>
      </c>
      <c r="AB439" s="2" t="s">
        <v>54</v>
      </c>
      <c r="AC439" s="2">
        <v>201841.0</v>
      </c>
      <c r="AD439" s="2">
        <v>1.0</v>
      </c>
      <c r="AE439" s="2">
        <v>81667.1</v>
      </c>
      <c r="AF439" s="5">
        <v>0.0</v>
      </c>
      <c r="AI439" s="2" t="s">
        <v>521</v>
      </c>
      <c r="AJ439" s="2" t="s">
        <v>59</v>
      </c>
      <c r="AK439" s="2" t="s">
        <v>56</v>
      </c>
      <c r="AL439" s="2">
        <v>0.0</v>
      </c>
      <c r="AM439" s="2" t="s">
        <v>57</v>
      </c>
      <c r="AN439" s="2">
        <v>1.0</v>
      </c>
      <c r="AO439" s="2">
        <v>81667.1</v>
      </c>
      <c r="AP439" s="2">
        <v>70402.67241379312</v>
      </c>
      <c r="AQ439" s="2">
        <v>11264.427586206899</v>
      </c>
      <c r="BJ439" s="2">
        <v>70402.67241379312</v>
      </c>
      <c r="BK439" s="2" t="s">
        <v>50</v>
      </c>
      <c r="BL439" s="2">
        <v>11264.427586206899</v>
      </c>
      <c r="BM439" s="2" t="s">
        <v>51</v>
      </c>
      <c r="BN439" s="2">
        <v>0.16</v>
      </c>
    </row>
    <row r="440">
      <c r="L440" s="4"/>
      <c r="M440" s="2" t="s">
        <v>48</v>
      </c>
      <c r="N440" s="2" t="s">
        <v>49</v>
      </c>
      <c r="O440" s="2">
        <v>1.0</v>
      </c>
      <c r="R440" s="2">
        <v>1504.75</v>
      </c>
      <c r="S440" s="2" t="s">
        <v>50</v>
      </c>
      <c r="T440" s="2">
        <v>240.76</v>
      </c>
      <c r="U440" s="2" t="s">
        <v>51</v>
      </c>
      <c r="V440" s="2">
        <v>0.16</v>
      </c>
      <c r="W440" s="2" t="s">
        <v>522</v>
      </c>
      <c r="X440" s="2" t="s">
        <v>59</v>
      </c>
      <c r="Y440" s="2" t="s">
        <v>48</v>
      </c>
      <c r="Z440" s="2">
        <v>1.0</v>
      </c>
      <c r="AA440" s="2">
        <v>1745.51</v>
      </c>
      <c r="AB440" s="2" t="s">
        <v>54</v>
      </c>
      <c r="AC440" s="2">
        <v>201979.0</v>
      </c>
      <c r="AD440" s="2">
        <v>1.0</v>
      </c>
      <c r="AE440" s="2">
        <v>1745.51</v>
      </c>
      <c r="AF440" s="5">
        <v>0.0</v>
      </c>
      <c r="AI440" s="2" t="s">
        <v>522</v>
      </c>
      <c r="AJ440" s="2" t="s">
        <v>59</v>
      </c>
      <c r="AK440" s="2" t="s">
        <v>56</v>
      </c>
      <c r="AL440" s="2">
        <v>0.0</v>
      </c>
      <c r="AM440" s="2" t="s">
        <v>57</v>
      </c>
      <c r="AN440" s="2">
        <v>1.0</v>
      </c>
      <c r="AO440" s="2">
        <v>1745.51</v>
      </c>
      <c r="AP440" s="2">
        <v>1504.75</v>
      </c>
      <c r="AQ440" s="2">
        <v>240.76</v>
      </c>
      <c r="BJ440" s="2">
        <v>1504.75</v>
      </c>
      <c r="BK440" s="2" t="s">
        <v>50</v>
      </c>
      <c r="BL440" s="2">
        <v>240.76</v>
      </c>
      <c r="BM440" s="2" t="s">
        <v>51</v>
      </c>
      <c r="BN440" s="2">
        <v>0.16</v>
      </c>
    </row>
    <row r="441">
      <c r="L441" s="4"/>
      <c r="M441" s="2" t="s">
        <v>48</v>
      </c>
      <c r="N441" s="2" t="s">
        <v>49</v>
      </c>
      <c r="O441" s="2">
        <v>1.0</v>
      </c>
      <c r="R441" s="2">
        <v>1883.439655172414</v>
      </c>
      <c r="S441" s="2" t="s">
        <v>50</v>
      </c>
      <c r="T441" s="2">
        <v>301.35034482758624</v>
      </c>
      <c r="U441" s="2" t="s">
        <v>51</v>
      </c>
      <c r="V441" s="2">
        <v>0.16</v>
      </c>
      <c r="W441" s="2" t="s">
        <v>523</v>
      </c>
      <c r="X441" s="2" t="s">
        <v>59</v>
      </c>
      <c r="Y441" s="2" t="s">
        <v>48</v>
      </c>
      <c r="Z441" s="2">
        <v>1.0</v>
      </c>
      <c r="AA441" s="2">
        <v>2184.79</v>
      </c>
      <c r="AB441" s="2" t="s">
        <v>54</v>
      </c>
      <c r="AC441" s="2">
        <v>202038.0</v>
      </c>
      <c r="AD441" s="2">
        <v>1.0</v>
      </c>
      <c r="AE441" s="2">
        <v>2184.79</v>
      </c>
      <c r="AF441" s="5">
        <v>0.0</v>
      </c>
      <c r="AI441" s="2" t="s">
        <v>523</v>
      </c>
      <c r="AJ441" s="2" t="s">
        <v>59</v>
      </c>
      <c r="AK441" s="2" t="s">
        <v>56</v>
      </c>
      <c r="AL441" s="2">
        <v>0.0</v>
      </c>
      <c r="AM441" s="2" t="s">
        <v>57</v>
      </c>
      <c r="AN441" s="2">
        <v>1.0</v>
      </c>
      <c r="AO441" s="2">
        <v>2184.79</v>
      </c>
      <c r="AP441" s="2">
        <v>1883.439655172414</v>
      </c>
      <c r="AQ441" s="2">
        <v>301.35034482758624</v>
      </c>
      <c r="BJ441" s="2">
        <v>1883.439655172414</v>
      </c>
      <c r="BK441" s="2" t="s">
        <v>50</v>
      </c>
      <c r="BL441" s="2">
        <v>301.35034482758624</v>
      </c>
      <c r="BM441" s="2" t="s">
        <v>51</v>
      </c>
      <c r="BN441" s="2">
        <v>0.16</v>
      </c>
    </row>
    <row r="442">
      <c r="L442" s="4"/>
      <c r="M442" s="2" t="s">
        <v>48</v>
      </c>
      <c r="N442" s="2" t="s">
        <v>49</v>
      </c>
      <c r="O442" s="2">
        <v>1.0</v>
      </c>
      <c r="R442" s="2">
        <v>964.2586206896552</v>
      </c>
      <c r="S442" s="2" t="s">
        <v>50</v>
      </c>
      <c r="T442" s="2">
        <v>154.28137931034485</v>
      </c>
      <c r="U442" s="2" t="s">
        <v>51</v>
      </c>
      <c r="V442" s="2">
        <v>0.16</v>
      </c>
      <c r="W442" s="2" t="s">
        <v>524</v>
      </c>
      <c r="X442" s="2" t="s">
        <v>59</v>
      </c>
      <c r="Y442" s="2" t="s">
        <v>48</v>
      </c>
      <c r="Z442" s="2">
        <v>1.0</v>
      </c>
      <c r="AA442" s="2">
        <v>1118.54</v>
      </c>
      <c r="AB442" s="2" t="s">
        <v>54</v>
      </c>
      <c r="AC442" s="2">
        <v>202138.0</v>
      </c>
      <c r="AD442" s="2">
        <v>1.0</v>
      </c>
      <c r="AE442" s="2">
        <v>1118.54</v>
      </c>
      <c r="AF442" s="5">
        <v>0.0</v>
      </c>
      <c r="AI442" s="2" t="s">
        <v>524</v>
      </c>
      <c r="AJ442" s="2" t="s">
        <v>59</v>
      </c>
      <c r="AK442" s="2" t="s">
        <v>56</v>
      </c>
      <c r="AL442" s="2">
        <v>0.0</v>
      </c>
      <c r="AM442" s="2" t="s">
        <v>57</v>
      </c>
      <c r="AN442" s="2">
        <v>1.0</v>
      </c>
      <c r="AO442" s="2">
        <v>1118.54</v>
      </c>
      <c r="AP442" s="2">
        <v>964.2586206896552</v>
      </c>
      <c r="AQ442" s="2">
        <v>154.28137931034485</v>
      </c>
      <c r="BJ442" s="2">
        <v>964.2586206896552</v>
      </c>
      <c r="BK442" s="2" t="s">
        <v>50</v>
      </c>
      <c r="BL442" s="2">
        <v>154.28137931034485</v>
      </c>
      <c r="BM442" s="2" t="s">
        <v>51</v>
      </c>
      <c r="BN442" s="2">
        <v>0.16</v>
      </c>
    </row>
    <row r="443">
      <c r="L443" s="4"/>
      <c r="M443" s="2" t="s">
        <v>48</v>
      </c>
      <c r="N443" s="2" t="s">
        <v>49</v>
      </c>
      <c r="O443" s="2">
        <v>1.0</v>
      </c>
      <c r="R443" s="2">
        <v>2724.034482758621</v>
      </c>
      <c r="S443" s="2" t="s">
        <v>50</v>
      </c>
      <c r="T443" s="2">
        <v>435.84551724137935</v>
      </c>
      <c r="U443" s="2" t="s">
        <v>51</v>
      </c>
      <c r="V443" s="2">
        <v>0.16</v>
      </c>
      <c r="W443" s="2" t="s">
        <v>525</v>
      </c>
      <c r="X443" s="2" t="s">
        <v>59</v>
      </c>
      <c r="Y443" s="2" t="s">
        <v>48</v>
      </c>
      <c r="Z443" s="2">
        <v>1.0</v>
      </c>
      <c r="AA443" s="2">
        <v>3159.88</v>
      </c>
      <c r="AB443" s="2" t="s">
        <v>54</v>
      </c>
      <c r="AC443" s="2">
        <v>202214.0</v>
      </c>
      <c r="AD443" s="2">
        <v>1.0</v>
      </c>
      <c r="AE443" s="2">
        <v>3159.88</v>
      </c>
      <c r="AF443" s="5">
        <v>0.0</v>
      </c>
      <c r="AI443" s="2" t="s">
        <v>525</v>
      </c>
      <c r="AJ443" s="2" t="s">
        <v>59</v>
      </c>
      <c r="AK443" s="2" t="s">
        <v>56</v>
      </c>
      <c r="AL443" s="2">
        <v>0.0</v>
      </c>
      <c r="AM443" s="2" t="s">
        <v>57</v>
      </c>
      <c r="AN443" s="2">
        <v>1.0</v>
      </c>
      <c r="AO443" s="2">
        <v>3159.88</v>
      </c>
      <c r="AP443" s="2">
        <v>2724.034482758621</v>
      </c>
      <c r="AQ443" s="2">
        <v>435.84551724137935</v>
      </c>
      <c r="BJ443" s="2">
        <v>2724.034482758621</v>
      </c>
      <c r="BK443" s="2" t="s">
        <v>50</v>
      </c>
      <c r="BL443" s="2">
        <v>435.84551724137935</v>
      </c>
      <c r="BM443" s="2" t="s">
        <v>51</v>
      </c>
      <c r="BN443" s="2">
        <v>0.16</v>
      </c>
    </row>
    <row r="444">
      <c r="L444" s="4"/>
      <c r="M444" s="2" t="s">
        <v>48</v>
      </c>
      <c r="N444" s="2" t="s">
        <v>49</v>
      </c>
      <c r="O444" s="2">
        <v>1.0</v>
      </c>
      <c r="R444" s="2">
        <v>743.5775862068966</v>
      </c>
      <c r="S444" s="2" t="s">
        <v>50</v>
      </c>
      <c r="T444" s="2">
        <v>118.97241379310346</v>
      </c>
      <c r="U444" s="2" t="s">
        <v>51</v>
      </c>
      <c r="V444" s="2">
        <v>0.16</v>
      </c>
      <c r="W444" s="2" t="s">
        <v>526</v>
      </c>
      <c r="X444" s="2" t="s">
        <v>59</v>
      </c>
      <c r="Y444" s="2" t="s">
        <v>48</v>
      </c>
      <c r="Z444" s="2">
        <v>1.0</v>
      </c>
      <c r="AA444" s="2">
        <v>862.5500000000001</v>
      </c>
      <c r="AB444" s="2" t="s">
        <v>54</v>
      </c>
      <c r="AC444" s="2">
        <v>202226.0</v>
      </c>
      <c r="AD444" s="2">
        <v>1.0</v>
      </c>
      <c r="AE444" s="2">
        <v>862.5500000000001</v>
      </c>
      <c r="AF444" s="5">
        <v>0.0</v>
      </c>
      <c r="AI444" s="2" t="s">
        <v>526</v>
      </c>
      <c r="AJ444" s="2" t="s">
        <v>59</v>
      </c>
      <c r="AK444" s="2" t="s">
        <v>56</v>
      </c>
      <c r="AL444" s="2">
        <v>0.0</v>
      </c>
      <c r="AM444" s="2" t="s">
        <v>57</v>
      </c>
      <c r="AN444" s="2">
        <v>1.0</v>
      </c>
      <c r="AO444" s="2">
        <v>862.5500000000001</v>
      </c>
      <c r="AP444" s="2">
        <v>743.5775862068966</v>
      </c>
      <c r="AQ444" s="2">
        <v>118.97241379310346</v>
      </c>
      <c r="BJ444" s="2">
        <v>743.5775862068966</v>
      </c>
      <c r="BK444" s="2" t="s">
        <v>50</v>
      </c>
      <c r="BL444" s="2">
        <v>118.97241379310346</v>
      </c>
      <c r="BM444" s="2" t="s">
        <v>51</v>
      </c>
      <c r="BN444" s="2">
        <v>0.16</v>
      </c>
    </row>
    <row r="445">
      <c r="L445" s="4"/>
      <c r="M445" s="2" t="s">
        <v>48</v>
      </c>
      <c r="N445" s="2" t="s">
        <v>49</v>
      </c>
      <c r="O445" s="2">
        <v>1.0</v>
      </c>
      <c r="R445" s="2">
        <v>2234.689655172414</v>
      </c>
      <c r="S445" s="2" t="s">
        <v>50</v>
      </c>
      <c r="T445" s="2">
        <v>357.55034482758623</v>
      </c>
      <c r="U445" s="2" t="s">
        <v>51</v>
      </c>
      <c r="V445" s="2">
        <v>0.16</v>
      </c>
      <c r="W445" s="2" t="s">
        <v>527</v>
      </c>
      <c r="X445" s="2" t="s">
        <v>59</v>
      </c>
      <c r="Y445" s="2" t="s">
        <v>48</v>
      </c>
      <c r="Z445" s="2">
        <v>1.0</v>
      </c>
      <c r="AA445" s="2">
        <v>2592.2400000000002</v>
      </c>
      <c r="AB445" s="2" t="s">
        <v>54</v>
      </c>
      <c r="AC445" s="2">
        <v>203214.0</v>
      </c>
      <c r="AD445" s="2">
        <v>1.0</v>
      </c>
      <c r="AE445" s="2">
        <v>2592.2400000000002</v>
      </c>
      <c r="AF445" s="5">
        <v>0.0</v>
      </c>
      <c r="AI445" s="2" t="s">
        <v>527</v>
      </c>
      <c r="AJ445" s="2" t="s">
        <v>59</v>
      </c>
      <c r="AK445" s="2" t="s">
        <v>56</v>
      </c>
      <c r="AL445" s="2">
        <v>0.0</v>
      </c>
      <c r="AM445" s="2" t="s">
        <v>57</v>
      </c>
      <c r="AN445" s="2">
        <v>1.0</v>
      </c>
      <c r="AO445" s="2">
        <v>2592.2400000000002</v>
      </c>
      <c r="AP445" s="2">
        <v>2234.689655172414</v>
      </c>
      <c r="AQ445" s="2">
        <v>357.55034482758623</v>
      </c>
      <c r="BJ445" s="2">
        <v>2234.689655172414</v>
      </c>
      <c r="BK445" s="2" t="s">
        <v>50</v>
      </c>
      <c r="BL445" s="2">
        <v>357.55034482758623</v>
      </c>
      <c r="BM445" s="2" t="s">
        <v>51</v>
      </c>
      <c r="BN445" s="2">
        <v>0.16</v>
      </c>
    </row>
    <row r="446">
      <c r="L446" s="4"/>
      <c r="M446" s="2" t="s">
        <v>48</v>
      </c>
      <c r="N446" s="2" t="s">
        <v>49</v>
      </c>
      <c r="O446" s="2">
        <v>1.0</v>
      </c>
      <c r="R446" s="2">
        <v>6035.48275862069</v>
      </c>
      <c r="S446" s="2" t="s">
        <v>50</v>
      </c>
      <c r="T446" s="2">
        <v>965.6772413793104</v>
      </c>
      <c r="U446" s="2" t="s">
        <v>51</v>
      </c>
      <c r="V446" s="2">
        <v>0.16</v>
      </c>
      <c r="W446" s="2" t="s">
        <v>528</v>
      </c>
      <c r="X446" s="2" t="s">
        <v>59</v>
      </c>
      <c r="Y446" s="2" t="s">
        <v>48</v>
      </c>
      <c r="Z446" s="2">
        <v>1.0</v>
      </c>
      <c r="AA446" s="2">
        <v>7001.16</v>
      </c>
      <c r="AB446" s="2" t="s">
        <v>54</v>
      </c>
      <c r="AC446" s="2">
        <v>204661.0</v>
      </c>
      <c r="AD446" s="2">
        <v>1.0</v>
      </c>
      <c r="AE446" s="2">
        <v>7001.16</v>
      </c>
      <c r="AF446" s="5">
        <v>0.0</v>
      </c>
      <c r="AI446" s="2" t="s">
        <v>528</v>
      </c>
      <c r="AJ446" s="2" t="s">
        <v>59</v>
      </c>
      <c r="AK446" s="2" t="s">
        <v>56</v>
      </c>
      <c r="AL446" s="2">
        <v>0.0</v>
      </c>
      <c r="AM446" s="2" t="s">
        <v>57</v>
      </c>
      <c r="AN446" s="2">
        <v>1.0</v>
      </c>
      <c r="AO446" s="2">
        <v>7001.16</v>
      </c>
      <c r="AP446" s="2">
        <v>6035.48275862069</v>
      </c>
      <c r="AQ446" s="2">
        <v>965.6772413793104</v>
      </c>
      <c r="BJ446" s="2">
        <v>6035.48275862069</v>
      </c>
      <c r="BK446" s="2" t="s">
        <v>50</v>
      </c>
      <c r="BL446" s="2">
        <v>965.6772413793104</v>
      </c>
      <c r="BM446" s="2" t="s">
        <v>51</v>
      </c>
      <c r="BN446" s="2">
        <v>0.16</v>
      </c>
    </row>
    <row r="447">
      <c r="L447" s="4"/>
      <c r="M447" s="2" t="s">
        <v>48</v>
      </c>
      <c r="N447" s="2" t="s">
        <v>49</v>
      </c>
      <c r="O447" s="2">
        <v>1.0</v>
      </c>
      <c r="R447" s="2">
        <v>11612.517241379312</v>
      </c>
      <c r="S447" s="2" t="s">
        <v>50</v>
      </c>
      <c r="T447" s="2">
        <v>1858.00275862069</v>
      </c>
      <c r="U447" s="2" t="s">
        <v>51</v>
      </c>
      <c r="V447" s="2">
        <v>0.16</v>
      </c>
      <c r="W447" s="2" t="s">
        <v>529</v>
      </c>
      <c r="X447" s="2" t="s">
        <v>59</v>
      </c>
      <c r="Y447" s="2" t="s">
        <v>48</v>
      </c>
      <c r="Z447" s="2">
        <v>1.0</v>
      </c>
      <c r="AA447" s="2">
        <v>13470.52</v>
      </c>
      <c r="AB447" s="2" t="s">
        <v>54</v>
      </c>
      <c r="AC447" s="2">
        <v>204820.0</v>
      </c>
      <c r="AD447" s="2">
        <v>1.0</v>
      </c>
      <c r="AE447" s="2">
        <v>13470.52</v>
      </c>
      <c r="AF447" s="5">
        <v>0.0</v>
      </c>
      <c r="AI447" s="2" t="s">
        <v>529</v>
      </c>
      <c r="AJ447" s="2" t="s">
        <v>59</v>
      </c>
      <c r="AK447" s="2" t="s">
        <v>56</v>
      </c>
      <c r="AL447" s="2">
        <v>0.0</v>
      </c>
      <c r="AM447" s="2" t="s">
        <v>57</v>
      </c>
      <c r="AN447" s="2">
        <v>1.0</v>
      </c>
      <c r="AO447" s="2">
        <v>13470.52</v>
      </c>
      <c r="AP447" s="2">
        <v>11612.517241379312</v>
      </c>
      <c r="AQ447" s="2">
        <v>1858.00275862069</v>
      </c>
      <c r="BJ447" s="2">
        <v>11612.517241379312</v>
      </c>
      <c r="BK447" s="2" t="s">
        <v>50</v>
      </c>
      <c r="BL447" s="2">
        <v>1858.00275862069</v>
      </c>
      <c r="BM447" s="2" t="s">
        <v>51</v>
      </c>
      <c r="BN447" s="2">
        <v>0.16</v>
      </c>
    </row>
    <row r="448">
      <c r="L448" s="4"/>
      <c r="M448" s="2" t="s">
        <v>48</v>
      </c>
      <c r="N448" s="2" t="s">
        <v>49</v>
      </c>
      <c r="O448" s="2">
        <v>1.0</v>
      </c>
      <c r="R448" s="2">
        <v>206.61206896551727</v>
      </c>
      <c r="S448" s="2" t="s">
        <v>50</v>
      </c>
      <c r="T448" s="2">
        <v>33.05793103448276</v>
      </c>
      <c r="U448" s="2" t="s">
        <v>51</v>
      </c>
      <c r="V448" s="2">
        <v>0.16</v>
      </c>
      <c r="W448" s="2" t="s">
        <v>530</v>
      </c>
      <c r="X448" s="2" t="s">
        <v>59</v>
      </c>
      <c r="Y448" s="2" t="s">
        <v>48</v>
      </c>
      <c r="Z448" s="2">
        <v>1.0</v>
      </c>
      <c r="AA448" s="2">
        <v>239.67000000000002</v>
      </c>
      <c r="AB448" s="2" t="s">
        <v>54</v>
      </c>
      <c r="AC448" s="2">
        <v>204862.0</v>
      </c>
      <c r="AD448" s="2">
        <v>1.0</v>
      </c>
      <c r="AE448" s="2">
        <v>239.67000000000002</v>
      </c>
      <c r="AF448" s="5">
        <v>0.0</v>
      </c>
      <c r="AI448" s="2" t="s">
        <v>530</v>
      </c>
      <c r="AJ448" s="2" t="s">
        <v>59</v>
      </c>
      <c r="AK448" s="2" t="s">
        <v>56</v>
      </c>
      <c r="AL448" s="2">
        <v>0.0</v>
      </c>
      <c r="AM448" s="2" t="s">
        <v>57</v>
      </c>
      <c r="AN448" s="2">
        <v>1.0</v>
      </c>
      <c r="AO448" s="2">
        <v>239.67000000000002</v>
      </c>
      <c r="AP448" s="2">
        <v>206.61206896551727</v>
      </c>
      <c r="AQ448" s="2">
        <v>33.05793103448276</v>
      </c>
      <c r="BJ448" s="2">
        <v>206.61206896551727</v>
      </c>
      <c r="BK448" s="2" t="s">
        <v>50</v>
      </c>
      <c r="BL448" s="2">
        <v>33.05793103448276</v>
      </c>
      <c r="BM448" s="2" t="s">
        <v>51</v>
      </c>
      <c r="BN448" s="2">
        <v>0.16</v>
      </c>
    </row>
    <row r="449">
      <c r="L449" s="4"/>
      <c r="M449" s="2" t="s">
        <v>48</v>
      </c>
      <c r="N449" s="2" t="s">
        <v>49</v>
      </c>
      <c r="O449" s="2">
        <v>1.0</v>
      </c>
      <c r="R449" s="2">
        <v>6840.956896551725</v>
      </c>
      <c r="S449" s="2" t="s">
        <v>50</v>
      </c>
      <c r="T449" s="2">
        <v>1094.553103448276</v>
      </c>
      <c r="U449" s="2" t="s">
        <v>51</v>
      </c>
      <c r="V449" s="2">
        <v>0.16</v>
      </c>
      <c r="W449" s="2" t="s">
        <v>531</v>
      </c>
      <c r="X449" s="2" t="s">
        <v>59</v>
      </c>
      <c r="Y449" s="2" t="s">
        <v>48</v>
      </c>
      <c r="Z449" s="2">
        <v>1.0</v>
      </c>
      <c r="AA449" s="2">
        <v>7935.51</v>
      </c>
      <c r="AB449" s="2" t="s">
        <v>54</v>
      </c>
      <c r="AC449" s="2">
        <v>204912.0</v>
      </c>
      <c r="AD449" s="2">
        <v>1.0</v>
      </c>
      <c r="AE449" s="2">
        <v>7935.51</v>
      </c>
      <c r="AF449" s="5">
        <v>0.0</v>
      </c>
      <c r="AI449" s="2" t="s">
        <v>531</v>
      </c>
      <c r="AJ449" s="2" t="s">
        <v>59</v>
      </c>
      <c r="AK449" s="2" t="s">
        <v>56</v>
      </c>
      <c r="AL449" s="2">
        <v>0.0</v>
      </c>
      <c r="AM449" s="2" t="s">
        <v>57</v>
      </c>
      <c r="AN449" s="2">
        <v>1.0</v>
      </c>
      <c r="AO449" s="2">
        <v>7935.51</v>
      </c>
      <c r="AP449" s="2">
        <v>6840.956896551725</v>
      </c>
      <c r="AQ449" s="2">
        <v>1094.553103448276</v>
      </c>
      <c r="BJ449" s="2">
        <v>6840.956896551725</v>
      </c>
      <c r="BK449" s="2" t="s">
        <v>50</v>
      </c>
      <c r="BL449" s="2">
        <v>1094.553103448276</v>
      </c>
      <c r="BM449" s="2" t="s">
        <v>51</v>
      </c>
      <c r="BN449" s="2">
        <v>0.16</v>
      </c>
    </row>
    <row r="450">
      <c r="L450" s="4"/>
      <c r="M450" s="2" t="s">
        <v>48</v>
      </c>
      <c r="N450" s="2" t="s">
        <v>49</v>
      </c>
      <c r="O450" s="2">
        <v>1.0</v>
      </c>
      <c r="R450" s="2">
        <v>9897.370689655174</v>
      </c>
      <c r="S450" s="2" t="s">
        <v>50</v>
      </c>
      <c r="T450" s="2">
        <v>1583.579310344828</v>
      </c>
      <c r="U450" s="2" t="s">
        <v>51</v>
      </c>
      <c r="V450" s="2">
        <v>0.16</v>
      </c>
      <c r="W450" s="2" t="s">
        <v>532</v>
      </c>
      <c r="X450" s="2" t="s">
        <v>59</v>
      </c>
      <c r="Y450" s="2" t="s">
        <v>48</v>
      </c>
      <c r="Z450" s="2">
        <v>1.0</v>
      </c>
      <c r="AA450" s="2">
        <v>11480.95</v>
      </c>
      <c r="AB450" s="2" t="s">
        <v>54</v>
      </c>
      <c r="AC450" s="2">
        <v>204922.0</v>
      </c>
      <c r="AD450" s="2">
        <v>1.0</v>
      </c>
      <c r="AE450" s="2">
        <v>11480.95</v>
      </c>
      <c r="AF450" s="5">
        <v>0.0</v>
      </c>
      <c r="AI450" s="2" t="s">
        <v>532</v>
      </c>
      <c r="AJ450" s="2" t="s">
        <v>59</v>
      </c>
      <c r="AK450" s="2" t="s">
        <v>56</v>
      </c>
      <c r="AL450" s="2">
        <v>0.0</v>
      </c>
      <c r="AM450" s="2" t="s">
        <v>57</v>
      </c>
      <c r="AN450" s="2">
        <v>1.0</v>
      </c>
      <c r="AO450" s="2">
        <v>11480.95</v>
      </c>
      <c r="AP450" s="2">
        <v>9897.370689655174</v>
      </c>
      <c r="AQ450" s="2">
        <v>1583.579310344828</v>
      </c>
      <c r="BJ450" s="2">
        <v>9897.370689655174</v>
      </c>
      <c r="BK450" s="2" t="s">
        <v>50</v>
      </c>
      <c r="BL450" s="2">
        <v>1583.579310344828</v>
      </c>
      <c r="BM450" s="2" t="s">
        <v>51</v>
      </c>
      <c r="BN450" s="2">
        <v>0.16</v>
      </c>
    </row>
    <row r="451">
      <c r="L451" s="4"/>
      <c r="M451" s="2" t="s">
        <v>48</v>
      </c>
      <c r="N451" s="2" t="s">
        <v>49</v>
      </c>
      <c r="O451" s="2">
        <v>1.0</v>
      </c>
      <c r="R451" s="2">
        <v>7928.767241379312</v>
      </c>
      <c r="S451" s="2" t="s">
        <v>50</v>
      </c>
      <c r="T451" s="2">
        <v>1268.6027586206899</v>
      </c>
      <c r="U451" s="2" t="s">
        <v>51</v>
      </c>
      <c r="V451" s="2">
        <v>0.16</v>
      </c>
      <c r="W451" s="2" t="s">
        <v>533</v>
      </c>
      <c r="X451" s="2" t="s">
        <v>59</v>
      </c>
      <c r="Y451" s="2" t="s">
        <v>48</v>
      </c>
      <c r="Z451" s="2">
        <v>1.0</v>
      </c>
      <c r="AA451" s="2">
        <v>9197.37</v>
      </c>
      <c r="AB451" s="2" t="s">
        <v>54</v>
      </c>
      <c r="AC451" s="2">
        <v>205013.0</v>
      </c>
      <c r="AD451" s="2">
        <v>1.0</v>
      </c>
      <c r="AE451" s="2">
        <v>9197.37</v>
      </c>
      <c r="AF451" s="5">
        <v>0.0</v>
      </c>
      <c r="AI451" s="2" t="s">
        <v>533</v>
      </c>
      <c r="AJ451" s="2" t="s">
        <v>59</v>
      </c>
      <c r="AK451" s="2" t="s">
        <v>56</v>
      </c>
      <c r="AL451" s="2">
        <v>0.0</v>
      </c>
      <c r="AM451" s="2" t="s">
        <v>57</v>
      </c>
      <c r="AN451" s="2">
        <v>1.0</v>
      </c>
      <c r="AO451" s="2">
        <v>9197.37</v>
      </c>
      <c r="AP451" s="2">
        <v>7928.767241379312</v>
      </c>
      <c r="AQ451" s="2">
        <v>1268.6027586206899</v>
      </c>
      <c r="BJ451" s="2">
        <v>7928.767241379312</v>
      </c>
      <c r="BK451" s="2" t="s">
        <v>50</v>
      </c>
      <c r="BL451" s="2">
        <v>1268.6027586206899</v>
      </c>
      <c r="BM451" s="2" t="s">
        <v>51</v>
      </c>
      <c r="BN451" s="2">
        <v>0.16</v>
      </c>
    </row>
    <row r="452">
      <c r="L452" s="4"/>
      <c r="M452" s="2" t="s">
        <v>48</v>
      </c>
      <c r="N452" s="2" t="s">
        <v>49</v>
      </c>
      <c r="O452" s="2">
        <v>1.0</v>
      </c>
      <c r="R452" s="2">
        <v>8780.275862068967</v>
      </c>
      <c r="S452" s="2" t="s">
        <v>50</v>
      </c>
      <c r="T452" s="2">
        <v>1404.8441379310348</v>
      </c>
      <c r="U452" s="2" t="s">
        <v>51</v>
      </c>
      <c r="V452" s="2">
        <v>0.16</v>
      </c>
      <c r="W452" s="2" t="s">
        <v>534</v>
      </c>
      <c r="X452" s="2" t="s">
        <v>59</v>
      </c>
      <c r="Y452" s="2" t="s">
        <v>48</v>
      </c>
      <c r="Z452" s="2">
        <v>1.0</v>
      </c>
      <c r="AA452" s="2">
        <v>10185.12</v>
      </c>
      <c r="AB452" s="2" t="s">
        <v>54</v>
      </c>
      <c r="AC452" s="2">
        <v>205397.0</v>
      </c>
      <c r="AD452" s="2">
        <v>1.0</v>
      </c>
      <c r="AE452" s="2">
        <v>10185.12</v>
      </c>
      <c r="AF452" s="5">
        <v>0.0</v>
      </c>
      <c r="AI452" s="2" t="s">
        <v>534</v>
      </c>
      <c r="AJ452" s="2" t="s">
        <v>59</v>
      </c>
      <c r="AK452" s="2" t="s">
        <v>56</v>
      </c>
      <c r="AL452" s="2">
        <v>0.0</v>
      </c>
      <c r="AM452" s="2" t="s">
        <v>57</v>
      </c>
      <c r="AN452" s="2">
        <v>1.0</v>
      </c>
      <c r="AO452" s="2">
        <v>10185.12</v>
      </c>
      <c r="AP452" s="2">
        <v>8780.275862068967</v>
      </c>
      <c r="AQ452" s="2">
        <v>1404.8441379310348</v>
      </c>
      <c r="BJ452" s="2">
        <v>8780.275862068967</v>
      </c>
      <c r="BK452" s="2" t="s">
        <v>50</v>
      </c>
      <c r="BL452" s="2">
        <v>1404.8441379310348</v>
      </c>
      <c r="BM452" s="2" t="s">
        <v>51</v>
      </c>
      <c r="BN452" s="2">
        <v>0.16</v>
      </c>
    </row>
    <row r="453">
      <c r="L453" s="4"/>
      <c r="M453" s="2" t="s">
        <v>48</v>
      </c>
      <c r="N453" s="2" t="s">
        <v>49</v>
      </c>
      <c r="O453" s="2">
        <v>1.0</v>
      </c>
      <c r="R453" s="2">
        <v>4814.293103448276</v>
      </c>
      <c r="S453" s="2" t="s">
        <v>50</v>
      </c>
      <c r="T453" s="2">
        <v>770.2868965517242</v>
      </c>
      <c r="U453" s="2" t="s">
        <v>51</v>
      </c>
      <c r="V453" s="2">
        <v>0.16</v>
      </c>
      <c r="W453" s="2" t="s">
        <v>535</v>
      </c>
      <c r="X453" s="2" t="s">
        <v>59</v>
      </c>
      <c r="Y453" s="2" t="s">
        <v>48</v>
      </c>
      <c r="Z453" s="2">
        <v>1.0</v>
      </c>
      <c r="AA453" s="2">
        <v>5584.58</v>
      </c>
      <c r="AB453" s="2" t="s">
        <v>54</v>
      </c>
      <c r="AC453" s="2">
        <v>205398.0</v>
      </c>
      <c r="AD453" s="2">
        <v>1.0</v>
      </c>
      <c r="AE453" s="2">
        <v>5584.58</v>
      </c>
      <c r="AF453" s="5">
        <v>0.0</v>
      </c>
      <c r="AI453" s="2" t="s">
        <v>535</v>
      </c>
      <c r="AJ453" s="2" t="s">
        <v>59</v>
      </c>
      <c r="AK453" s="2" t="s">
        <v>56</v>
      </c>
      <c r="AL453" s="2">
        <v>0.0</v>
      </c>
      <c r="AM453" s="2" t="s">
        <v>57</v>
      </c>
      <c r="AN453" s="2">
        <v>1.0</v>
      </c>
      <c r="AO453" s="2">
        <v>5584.58</v>
      </c>
      <c r="AP453" s="2">
        <v>4814.293103448276</v>
      </c>
      <c r="AQ453" s="2">
        <v>770.2868965517242</v>
      </c>
      <c r="BJ453" s="2">
        <v>4814.293103448276</v>
      </c>
      <c r="BK453" s="2" t="s">
        <v>50</v>
      </c>
      <c r="BL453" s="2">
        <v>770.2868965517242</v>
      </c>
      <c r="BM453" s="2" t="s">
        <v>51</v>
      </c>
      <c r="BN453" s="2">
        <v>0.16</v>
      </c>
    </row>
    <row r="454">
      <c r="L454" s="4"/>
      <c r="M454" s="2" t="s">
        <v>48</v>
      </c>
      <c r="N454" s="2" t="s">
        <v>49</v>
      </c>
      <c r="O454" s="2">
        <v>1.0</v>
      </c>
      <c r="R454" s="2">
        <v>176.43103448275863</v>
      </c>
      <c r="S454" s="2" t="s">
        <v>50</v>
      </c>
      <c r="T454" s="2">
        <v>28.22896551724138</v>
      </c>
      <c r="U454" s="2" t="s">
        <v>51</v>
      </c>
      <c r="V454" s="2">
        <v>0.16</v>
      </c>
      <c r="W454" s="2" t="s">
        <v>536</v>
      </c>
      <c r="X454" s="2" t="s">
        <v>59</v>
      </c>
      <c r="Y454" s="2" t="s">
        <v>48</v>
      </c>
      <c r="Z454" s="2">
        <v>1.0</v>
      </c>
      <c r="AA454" s="2">
        <v>204.66</v>
      </c>
      <c r="AB454" s="2" t="s">
        <v>54</v>
      </c>
      <c r="AC454" s="2">
        <v>205426.0</v>
      </c>
      <c r="AD454" s="2">
        <v>1.0</v>
      </c>
      <c r="AE454" s="2">
        <v>204.66</v>
      </c>
      <c r="AF454" s="5">
        <v>0.0</v>
      </c>
      <c r="AI454" s="2" t="s">
        <v>536</v>
      </c>
      <c r="AJ454" s="2" t="s">
        <v>59</v>
      </c>
      <c r="AK454" s="2" t="s">
        <v>56</v>
      </c>
      <c r="AL454" s="2">
        <v>0.0</v>
      </c>
      <c r="AM454" s="2" t="s">
        <v>57</v>
      </c>
      <c r="AN454" s="2">
        <v>1.0</v>
      </c>
      <c r="AO454" s="2">
        <v>204.66</v>
      </c>
      <c r="AP454" s="2">
        <v>176.43103448275863</v>
      </c>
      <c r="AQ454" s="2">
        <v>28.22896551724138</v>
      </c>
      <c r="BJ454" s="2">
        <v>176.43103448275863</v>
      </c>
      <c r="BK454" s="2" t="s">
        <v>50</v>
      </c>
      <c r="BL454" s="2">
        <v>28.22896551724138</v>
      </c>
      <c r="BM454" s="2" t="s">
        <v>51</v>
      </c>
      <c r="BN454" s="2">
        <v>0.16</v>
      </c>
    </row>
    <row r="455">
      <c r="A455" s="1">
        <v>54.0</v>
      </c>
      <c r="B455" s="2">
        <v>601.0</v>
      </c>
      <c r="C455" s="2" t="s">
        <v>481</v>
      </c>
      <c r="D455" s="2" t="s">
        <v>482</v>
      </c>
      <c r="E455" s="2" t="s">
        <v>483</v>
      </c>
      <c r="F455" s="2" t="s">
        <v>484</v>
      </c>
      <c r="G455" s="2">
        <v>601.0</v>
      </c>
      <c r="H455" s="2">
        <v>5.50090088E8</v>
      </c>
      <c r="I455" s="2">
        <v>331326.63</v>
      </c>
      <c r="J455" s="2">
        <v>384338.89</v>
      </c>
      <c r="K455" s="2">
        <v>53012.259999999995</v>
      </c>
      <c r="L455" s="4">
        <v>45016.5</v>
      </c>
      <c r="M455" s="2" t="s">
        <v>48</v>
      </c>
      <c r="N455" s="2" t="s">
        <v>49</v>
      </c>
      <c r="O455" s="2">
        <v>1.0</v>
      </c>
      <c r="P455" s="2">
        <v>384338.89</v>
      </c>
      <c r="Q455" s="2">
        <v>384338.89</v>
      </c>
      <c r="R455" s="2">
        <v>6185.008620689656</v>
      </c>
      <c r="S455" s="2" t="s">
        <v>50</v>
      </c>
      <c r="T455" s="2">
        <v>989.6013793103449</v>
      </c>
      <c r="U455" s="2" t="s">
        <v>51</v>
      </c>
      <c r="V455" s="2">
        <v>0.16</v>
      </c>
      <c r="W455" s="2" t="s">
        <v>537</v>
      </c>
      <c r="X455" s="2" t="s">
        <v>59</v>
      </c>
      <c r="Y455" s="2" t="s">
        <v>48</v>
      </c>
      <c r="Z455" s="2">
        <v>1.0</v>
      </c>
      <c r="AA455" s="2">
        <v>7174.610000000001</v>
      </c>
      <c r="AB455" s="2" t="s">
        <v>54</v>
      </c>
      <c r="AC455" s="2">
        <v>198214.0</v>
      </c>
      <c r="AD455" s="2">
        <v>1.0</v>
      </c>
      <c r="AE455" s="2">
        <v>7174.610000000001</v>
      </c>
      <c r="AF455" s="5">
        <v>0.0</v>
      </c>
      <c r="AH455" s="2">
        <v>384338.89</v>
      </c>
      <c r="AI455" s="2" t="s">
        <v>537</v>
      </c>
      <c r="AJ455" s="2" t="s">
        <v>59</v>
      </c>
      <c r="AK455" s="2" t="s">
        <v>56</v>
      </c>
      <c r="AL455" s="2">
        <v>0.0</v>
      </c>
      <c r="AM455" s="2" t="s">
        <v>57</v>
      </c>
      <c r="AN455" s="2">
        <v>1.0</v>
      </c>
      <c r="AO455" s="2">
        <v>7174.610000000001</v>
      </c>
      <c r="AP455" s="2">
        <v>6185.008620689656</v>
      </c>
      <c r="AQ455" s="2">
        <v>989.6013793103449</v>
      </c>
      <c r="AR455" s="2" t="s">
        <v>486</v>
      </c>
      <c r="AS455" s="2" t="s">
        <v>481</v>
      </c>
      <c r="AT455" s="2" t="s">
        <v>484</v>
      </c>
      <c r="AU455" s="2" t="s">
        <v>483</v>
      </c>
      <c r="BJ455" s="2">
        <v>6185.008620689656</v>
      </c>
      <c r="BK455" s="2" t="s">
        <v>50</v>
      </c>
      <c r="BL455" s="2">
        <v>989.6013793103449</v>
      </c>
      <c r="BM455" s="2" t="s">
        <v>51</v>
      </c>
      <c r="BN455" s="2">
        <v>0.16</v>
      </c>
    </row>
    <row r="456">
      <c r="L456" s="4"/>
      <c r="M456" s="2" t="s">
        <v>48</v>
      </c>
      <c r="N456" s="2" t="s">
        <v>49</v>
      </c>
      <c r="O456" s="2">
        <v>1.0</v>
      </c>
      <c r="R456" s="2">
        <v>634.1206896551724</v>
      </c>
      <c r="S456" s="2" t="s">
        <v>50</v>
      </c>
      <c r="T456" s="2">
        <v>101.4593103448276</v>
      </c>
      <c r="U456" s="2" t="s">
        <v>51</v>
      </c>
      <c r="V456" s="2">
        <v>0.16</v>
      </c>
      <c r="W456" s="2" t="s">
        <v>538</v>
      </c>
      <c r="X456" s="2" t="s">
        <v>59</v>
      </c>
      <c r="Y456" s="2" t="s">
        <v>48</v>
      </c>
      <c r="Z456" s="2">
        <v>1.0</v>
      </c>
      <c r="AA456" s="2">
        <v>735.58</v>
      </c>
      <c r="AB456" s="2" t="s">
        <v>54</v>
      </c>
      <c r="AC456" s="2">
        <v>198231.0</v>
      </c>
      <c r="AD456" s="2">
        <v>1.0</v>
      </c>
      <c r="AE456" s="2">
        <v>735.58</v>
      </c>
      <c r="AF456" s="5">
        <v>0.0</v>
      </c>
      <c r="AI456" s="2" t="s">
        <v>538</v>
      </c>
      <c r="AJ456" s="2" t="s">
        <v>59</v>
      </c>
      <c r="AK456" s="2" t="s">
        <v>56</v>
      </c>
      <c r="AL456" s="2">
        <v>0.0</v>
      </c>
      <c r="AM456" s="2" t="s">
        <v>57</v>
      </c>
      <c r="AN456" s="2">
        <v>1.0</v>
      </c>
      <c r="AO456" s="2">
        <v>735.58</v>
      </c>
      <c r="AP456" s="2">
        <v>634.1206896551724</v>
      </c>
      <c r="AQ456" s="2">
        <v>101.4593103448276</v>
      </c>
      <c r="BJ456" s="2">
        <v>634.1206896551724</v>
      </c>
      <c r="BK456" s="2" t="s">
        <v>50</v>
      </c>
      <c r="BL456" s="2">
        <v>101.4593103448276</v>
      </c>
      <c r="BM456" s="2" t="s">
        <v>51</v>
      </c>
      <c r="BN456" s="2">
        <v>0.16</v>
      </c>
    </row>
    <row r="457">
      <c r="L457" s="4"/>
      <c r="M457" s="2" t="s">
        <v>48</v>
      </c>
      <c r="N457" s="2" t="s">
        <v>49</v>
      </c>
      <c r="O457" s="2">
        <v>1.0</v>
      </c>
      <c r="R457" s="2">
        <v>7082.887931034483</v>
      </c>
      <c r="S457" s="2" t="s">
        <v>50</v>
      </c>
      <c r="T457" s="2">
        <v>1133.2620689655173</v>
      </c>
      <c r="U457" s="2" t="s">
        <v>51</v>
      </c>
      <c r="V457" s="2">
        <v>0.16</v>
      </c>
      <c r="W457" s="2" t="s">
        <v>539</v>
      </c>
      <c r="X457" s="2" t="s">
        <v>59</v>
      </c>
      <c r="Y457" s="2" t="s">
        <v>48</v>
      </c>
      <c r="Z457" s="2">
        <v>1.0</v>
      </c>
      <c r="AA457" s="2">
        <v>8216.15</v>
      </c>
      <c r="AB457" s="2" t="s">
        <v>54</v>
      </c>
      <c r="AC457" s="2">
        <v>198366.0</v>
      </c>
      <c r="AD457" s="2">
        <v>1.0</v>
      </c>
      <c r="AE457" s="2">
        <v>8216.15</v>
      </c>
      <c r="AF457" s="5">
        <v>0.0</v>
      </c>
      <c r="AI457" s="2" t="s">
        <v>539</v>
      </c>
      <c r="AJ457" s="2" t="s">
        <v>59</v>
      </c>
      <c r="AK457" s="2" t="s">
        <v>56</v>
      </c>
      <c r="AL457" s="2">
        <v>0.0</v>
      </c>
      <c r="AM457" s="2" t="s">
        <v>57</v>
      </c>
      <c r="AN457" s="2">
        <v>1.0</v>
      </c>
      <c r="AO457" s="2">
        <v>8216.15</v>
      </c>
      <c r="AP457" s="2">
        <v>7082.887931034483</v>
      </c>
      <c r="AQ457" s="2">
        <v>1133.2620689655173</v>
      </c>
      <c r="BJ457" s="2">
        <v>7082.887931034483</v>
      </c>
      <c r="BK457" s="2" t="s">
        <v>50</v>
      </c>
      <c r="BL457" s="2">
        <v>1133.2620689655173</v>
      </c>
      <c r="BM457" s="2" t="s">
        <v>51</v>
      </c>
      <c r="BN457" s="2">
        <v>0.16</v>
      </c>
    </row>
    <row r="458">
      <c r="L458" s="4"/>
      <c r="M458" s="2" t="s">
        <v>48</v>
      </c>
      <c r="N458" s="2" t="s">
        <v>49</v>
      </c>
      <c r="O458" s="2">
        <v>1.0</v>
      </c>
      <c r="R458" s="2">
        <v>672.9310344827587</v>
      </c>
      <c r="S458" s="2" t="s">
        <v>50</v>
      </c>
      <c r="T458" s="2">
        <v>107.6689655172414</v>
      </c>
      <c r="U458" s="2" t="s">
        <v>51</v>
      </c>
      <c r="V458" s="2">
        <v>0.16</v>
      </c>
      <c r="W458" s="2" t="s">
        <v>540</v>
      </c>
      <c r="X458" s="2" t="s">
        <v>59</v>
      </c>
      <c r="Y458" s="2" t="s">
        <v>48</v>
      </c>
      <c r="Z458" s="2">
        <v>1.0</v>
      </c>
      <c r="AA458" s="2">
        <v>780.6</v>
      </c>
      <c r="AB458" s="2" t="s">
        <v>54</v>
      </c>
      <c r="AC458" s="2">
        <v>201246.0</v>
      </c>
      <c r="AD458" s="2">
        <v>1.0</v>
      </c>
      <c r="AE458" s="2">
        <v>780.6</v>
      </c>
      <c r="AF458" s="5">
        <v>0.0</v>
      </c>
      <c r="AI458" s="2" t="s">
        <v>540</v>
      </c>
      <c r="AJ458" s="2" t="s">
        <v>59</v>
      </c>
      <c r="AK458" s="2" t="s">
        <v>56</v>
      </c>
      <c r="AL458" s="2">
        <v>0.0</v>
      </c>
      <c r="AM458" s="2" t="s">
        <v>57</v>
      </c>
      <c r="AN458" s="2">
        <v>1.0</v>
      </c>
      <c r="AO458" s="2">
        <v>780.6</v>
      </c>
      <c r="AP458" s="2">
        <v>672.9310344827587</v>
      </c>
      <c r="AQ458" s="2">
        <v>107.6689655172414</v>
      </c>
      <c r="BJ458" s="2">
        <v>672.9310344827587</v>
      </c>
      <c r="BK458" s="2" t="s">
        <v>50</v>
      </c>
      <c r="BL458" s="2">
        <v>107.6689655172414</v>
      </c>
      <c r="BM458" s="2" t="s">
        <v>51</v>
      </c>
      <c r="BN458" s="2">
        <v>0.16</v>
      </c>
    </row>
    <row r="459">
      <c r="L459" s="4"/>
      <c r="M459" s="2" t="s">
        <v>48</v>
      </c>
      <c r="N459" s="2" t="s">
        <v>49</v>
      </c>
      <c r="O459" s="2">
        <v>1.0</v>
      </c>
      <c r="R459" s="2">
        <v>1345.8620689655174</v>
      </c>
      <c r="S459" s="2" t="s">
        <v>50</v>
      </c>
      <c r="T459" s="2">
        <v>215.3379310344828</v>
      </c>
      <c r="U459" s="2" t="s">
        <v>51</v>
      </c>
      <c r="V459" s="2">
        <v>0.16</v>
      </c>
      <c r="W459" s="2" t="s">
        <v>541</v>
      </c>
      <c r="X459" s="2" t="s">
        <v>59</v>
      </c>
      <c r="Y459" s="2" t="s">
        <v>48</v>
      </c>
      <c r="Z459" s="2">
        <v>1.0</v>
      </c>
      <c r="AA459" s="2">
        <v>1561.2</v>
      </c>
      <c r="AB459" s="2" t="s">
        <v>54</v>
      </c>
      <c r="AC459" s="2">
        <v>201247.0</v>
      </c>
      <c r="AD459" s="2">
        <v>1.0</v>
      </c>
      <c r="AE459" s="2">
        <v>1561.2</v>
      </c>
      <c r="AF459" s="5">
        <v>0.0</v>
      </c>
      <c r="AI459" s="2" t="s">
        <v>541</v>
      </c>
      <c r="AJ459" s="2" t="s">
        <v>59</v>
      </c>
      <c r="AK459" s="2" t="s">
        <v>56</v>
      </c>
      <c r="AL459" s="2">
        <v>0.0</v>
      </c>
      <c r="AM459" s="2" t="s">
        <v>57</v>
      </c>
      <c r="AN459" s="2">
        <v>1.0</v>
      </c>
      <c r="AO459" s="2">
        <v>1561.2</v>
      </c>
      <c r="AP459" s="2">
        <v>1345.8620689655174</v>
      </c>
      <c r="AQ459" s="2">
        <v>215.3379310344828</v>
      </c>
      <c r="BJ459" s="2">
        <v>1345.8620689655174</v>
      </c>
      <c r="BK459" s="2" t="s">
        <v>50</v>
      </c>
      <c r="BL459" s="2">
        <v>215.3379310344828</v>
      </c>
      <c r="BM459" s="2" t="s">
        <v>51</v>
      </c>
      <c r="BN459" s="2">
        <v>0.16</v>
      </c>
    </row>
    <row r="460">
      <c r="L460" s="4"/>
      <c r="M460" s="2" t="s">
        <v>48</v>
      </c>
      <c r="N460" s="2" t="s">
        <v>49</v>
      </c>
      <c r="O460" s="2">
        <v>1.0</v>
      </c>
      <c r="R460" s="2">
        <v>6263.043103448276</v>
      </c>
      <c r="S460" s="2" t="s">
        <v>50</v>
      </c>
      <c r="T460" s="2">
        <v>1002.0868965517242</v>
      </c>
      <c r="U460" s="2" t="s">
        <v>51</v>
      </c>
      <c r="V460" s="2">
        <v>0.16</v>
      </c>
      <c r="W460" s="2" t="s">
        <v>542</v>
      </c>
      <c r="X460" s="2" t="s">
        <v>59</v>
      </c>
      <c r="Y460" s="2" t="s">
        <v>48</v>
      </c>
      <c r="Z460" s="2">
        <v>1.0</v>
      </c>
      <c r="AA460" s="2">
        <v>7265.13</v>
      </c>
      <c r="AB460" s="2" t="s">
        <v>54</v>
      </c>
      <c r="AC460" s="2">
        <v>201342.0</v>
      </c>
      <c r="AD460" s="2">
        <v>1.0</v>
      </c>
      <c r="AE460" s="2">
        <v>7265.13</v>
      </c>
      <c r="AF460" s="5">
        <v>0.0</v>
      </c>
      <c r="AI460" s="2" t="s">
        <v>542</v>
      </c>
      <c r="AJ460" s="2" t="s">
        <v>59</v>
      </c>
      <c r="AK460" s="2" t="s">
        <v>56</v>
      </c>
      <c r="AL460" s="2">
        <v>0.0</v>
      </c>
      <c r="AM460" s="2" t="s">
        <v>57</v>
      </c>
      <c r="AN460" s="2">
        <v>1.0</v>
      </c>
      <c r="AO460" s="2">
        <v>7265.13</v>
      </c>
      <c r="AP460" s="2">
        <v>6263.043103448276</v>
      </c>
      <c r="AQ460" s="2">
        <v>1002.0868965517242</v>
      </c>
      <c r="BJ460" s="2">
        <v>6263.043103448276</v>
      </c>
      <c r="BK460" s="2" t="s">
        <v>50</v>
      </c>
      <c r="BL460" s="2">
        <v>1002.0868965517242</v>
      </c>
      <c r="BM460" s="2" t="s">
        <v>51</v>
      </c>
      <c r="BN460" s="2">
        <v>0.16</v>
      </c>
    </row>
    <row r="461">
      <c r="L461" s="4"/>
      <c r="M461" s="2" t="s">
        <v>48</v>
      </c>
      <c r="N461" s="2" t="s">
        <v>49</v>
      </c>
      <c r="O461" s="2">
        <v>1.0</v>
      </c>
      <c r="R461" s="2">
        <v>9649.956896551725</v>
      </c>
      <c r="S461" s="2" t="s">
        <v>50</v>
      </c>
      <c r="T461" s="2">
        <v>1543.993103448276</v>
      </c>
      <c r="U461" s="2" t="s">
        <v>51</v>
      </c>
      <c r="V461" s="2">
        <v>0.16</v>
      </c>
      <c r="W461" s="2" t="s">
        <v>543</v>
      </c>
      <c r="X461" s="2" t="s">
        <v>59</v>
      </c>
      <c r="Y461" s="2" t="s">
        <v>48</v>
      </c>
      <c r="Z461" s="2">
        <v>1.0</v>
      </c>
      <c r="AA461" s="2">
        <v>11193.95</v>
      </c>
      <c r="AB461" s="2" t="s">
        <v>54</v>
      </c>
      <c r="AC461" s="2">
        <v>201358.0</v>
      </c>
      <c r="AD461" s="2">
        <v>1.0</v>
      </c>
      <c r="AE461" s="2">
        <v>11193.95</v>
      </c>
      <c r="AF461" s="5">
        <v>0.0</v>
      </c>
      <c r="AI461" s="2" t="s">
        <v>543</v>
      </c>
      <c r="AJ461" s="2" t="s">
        <v>59</v>
      </c>
      <c r="AK461" s="2" t="s">
        <v>56</v>
      </c>
      <c r="AL461" s="2">
        <v>0.0</v>
      </c>
      <c r="AM461" s="2" t="s">
        <v>57</v>
      </c>
      <c r="AN461" s="2">
        <v>1.0</v>
      </c>
      <c r="AO461" s="2">
        <v>11193.95</v>
      </c>
      <c r="AP461" s="2">
        <v>9649.956896551725</v>
      </c>
      <c r="AQ461" s="2">
        <v>1543.993103448276</v>
      </c>
      <c r="BJ461" s="2">
        <v>9649.956896551725</v>
      </c>
      <c r="BK461" s="2" t="s">
        <v>50</v>
      </c>
      <c r="BL461" s="2">
        <v>1543.993103448276</v>
      </c>
      <c r="BM461" s="2" t="s">
        <v>51</v>
      </c>
      <c r="BN461" s="2">
        <v>0.16</v>
      </c>
    </row>
    <row r="462">
      <c r="L462" s="4"/>
      <c r="M462" s="2" t="s">
        <v>48</v>
      </c>
      <c r="N462" s="2" t="s">
        <v>49</v>
      </c>
      <c r="O462" s="2">
        <v>1.0</v>
      </c>
      <c r="R462" s="2">
        <v>40696.98275862069</v>
      </c>
      <c r="S462" s="2" t="s">
        <v>50</v>
      </c>
      <c r="T462" s="2">
        <v>6511.517241379311</v>
      </c>
      <c r="U462" s="2" t="s">
        <v>51</v>
      </c>
      <c r="V462" s="2">
        <v>0.16</v>
      </c>
      <c r="W462" s="2" t="s">
        <v>544</v>
      </c>
      <c r="X462" s="2" t="s">
        <v>59</v>
      </c>
      <c r="Y462" s="2" t="s">
        <v>48</v>
      </c>
      <c r="Z462" s="2">
        <v>1.0</v>
      </c>
      <c r="AA462" s="2">
        <v>47208.49999999999</v>
      </c>
      <c r="AB462" s="2" t="s">
        <v>54</v>
      </c>
      <c r="AC462" s="2">
        <v>202387.0</v>
      </c>
      <c r="AD462" s="2">
        <v>1.0</v>
      </c>
      <c r="AE462" s="2">
        <v>47208.49999999999</v>
      </c>
      <c r="AF462" s="5">
        <v>0.0</v>
      </c>
      <c r="AI462" s="2" t="s">
        <v>544</v>
      </c>
      <c r="AJ462" s="2" t="s">
        <v>59</v>
      </c>
      <c r="AK462" s="2" t="s">
        <v>56</v>
      </c>
      <c r="AL462" s="2">
        <v>0.0</v>
      </c>
      <c r="AM462" s="2" t="s">
        <v>57</v>
      </c>
      <c r="AN462" s="2">
        <v>1.0</v>
      </c>
      <c r="AO462" s="2">
        <v>47208.49999999999</v>
      </c>
      <c r="AP462" s="2">
        <v>40696.98275862069</v>
      </c>
      <c r="AQ462" s="2">
        <v>6511.517241379311</v>
      </c>
      <c r="BJ462" s="2">
        <v>40696.98275862069</v>
      </c>
      <c r="BK462" s="2" t="s">
        <v>50</v>
      </c>
      <c r="BL462" s="2">
        <v>6511.517241379311</v>
      </c>
      <c r="BM462" s="2" t="s">
        <v>51</v>
      </c>
      <c r="BN462" s="2">
        <v>0.16</v>
      </c>
    </row>
    <row r="463">
      <c r="L463" s="4"/>
      <c r="M463" s="2" t="s">
        <v>48</v>
      </c>
      <c r="N463" s="2" t="s">
        <v>49</v>
      </c>
      <c r="O463" s="2">
        <v>1.0</v>
      </c>
      <c r="R463" s="2">
        <v>22458.0</v>
      </c>
      <c r="S463" s="2" t="s">
        <v>50</v>
      </c>
      <c r="T463" s="2">
        <v>3593.28</v>
      </c>
      <c r="U463" s="2" t="s">
        <v>51</v>
      </c>
      <c r="V463" s="2">
        <v>0.16</v>
      </c>
      <c r="W463" s="2" t="s">
        <v>545</v>
      </c>
      <c r="X463" s="2" t="s">
        <v>59</v>
      </c>
      <c r="Y463" s="2" t="s">
        <v>48</v>
      </c>
      <c r="Z463" s="2">
        <v>1.0</v>
      </c>
      <c r="AA463" s="2">
        <v>26051.28</v>
      </c>
      <c r="AB463" s="2" t="s">
        <v>54</v>
      </c>
      <c r="AC463" s="2">
        <v>202500.0</v>
      </c>
      <c r="AD463" s="2">
        <v>1.0</v>
      </c>
      <c r="AE463" s="2">
        <v>26051.28</v>
      </c>
      <c r="AF463" s="5">
        <v>0.0</v>
      </c>
      <c r="AI463" s="2" t="s">
        <v>545</v>
      </c>
      <c r="AJ463" s="2" t="s">
        <v>59</v>
      </c>
      <c r="AK463" s="2" t="s">
        <v>56</v>
      </c>
      <c r="AL463" s="2">
        <v>0.0</v>
      </c>
      <c r="AM463" s="2" t="s">
        <v>57</v>
      </c>
      <c r="AN463" s="2">
        <v>1.0</v>
      </c>
      <c r="AO463" s="2">
        <v>26051.28</v>
      </c>
      <c r="AP463" s="2">
        <v>22458.0</v>
      </c>
      <c r="AQ463" s="2">
        <v>3593.28</v>
      </c>
      <c r="BJ463" s="2">
        <v>22458.0</v>
      </c>
      <c r="BK463" s="2" t="s">
        <v>50</v>
      </c>
      <c r="BL463" s="2">
        <v>3593.28</v>
      </c>
      <c r="BM463" s="2" t="s">
        <v>51</v>
      </c>
      <c r="BN463" s="2">
        <v>0.16</v>
      </c>
    </row>
    <row r="464">
      <c r="L464" s="4"/>
      <c r="M464" s="2" t="s">
        <v>48</v>
      </c>
      <c r="N464" s="2" t="s">
        <v>49</v>
      </c>
      <c r="O464" s="2">
        <v>1.0</v>
      </c>
      <c r="R464" s="2">
        <v>18184.137931034486</v>
      </c>
      <c r="S464" s="2" t="s">
        <v>50</v>
      </c>
      <c r="T464" s="2">
        <v>2909.4620689655176</v>
      </c>
      <c r="U464" s="2" t="s">
        <v>51</v>
      </c>
      <c r="V464" s="2">
        <v>0.16</v>
      </c>
      <c r="W464" s="2" t="s">
        <v>546</v>
      </c>
      <c r="X464" s="2" t="s">
        <v>59</v>
      </c>
      <c r="Y464" s="2" t="s">
        <v>48</v>
      </c>
      <c r="Z464" s="2">
        <v>1.0</v>
      </c>
      <c r="AA464" s="2">
        <v>21093.600000000002</v>
      </c>
      <c r="AB464" s="2" t="s">
        <v>54</v>
      </c>
      <c r="AC464" s="2">
        <v>202503.0</v>
      </c>
      <c r="AD464" s="2">
        <v>1.0</v>
      </c>
      <c r="AE464" s="2">
        <v>21093.600000000002</v>
      </c>
      <c r="AF464" s="5">
        <v>0.0</v>
      </c>
      <c r="AI464" s="2" t="s">
        <v>546</v>
      </c>
      <c r="AJ464" s="2" t="s">
        <v>59</v>
      </c>
      <c r="AK464" s="2" t="s">
        <v>56</v>
      </c>
      <c r="AL464" s="2">
        <v>0.0</v>
      </c>
      <c r="AM464" s="2" t="s">
        <v>57</v>
      </c>
      <c r="AN464" s="2">
        <v>1.0</v>
      </c>
      <c r="AO464" s="2">
        <v>21093.600000000002</v>
      </c>
      <c r="AP464" s="2">
        <v>18184.137931034486</v>
      </c>
      <c r="AQ464" s="2">
        <v>2909.4620689655176</v>
      </c>
      <c r="BJ464" s="2">
        <v>18184.137931034486</v>
      </c>
      <c r="BK464" s="2" t="s">
        <v>50</v>
      </c>
      <c r="BL464" s="2">
        <v>2909.4620689655176</v>
      </c>
      <c r="BM464" s="2" t="s">
        <v>51</v>
      </c>
      <c r="BN464" s="2">
        <v>0.16</v>
      </c>
    </row>
    <row r="465">
      <c r="L465" s="4"/>
      <c r="M465" s="2" t="s">
        <v>48</v>
      </c>
      <c r="N465" s="2" t="s">
        <v>49</v>
      </c>
      <c r="O465" s="2">
        <v>1.0</v>
      </c>
      <c r="R465" s="2">
        <v>131.20689655172416</v>
      </c>
      <c r="S465" s="2" t="s">
        <v>50</v>
      </c>
      <c r="T465" s="2">
        <v>20.993103448275864</v>
      </c>
      <c r="U465" s="2" t="s">
        <v>51</v>
      </c>
      <c r="V465" s="2">
        <v>0.16</v>
      </c>
      <c r="W465" s="2" t="s">
        <v>547</v>
      </c>
      <c r="X465" s="2" t="s">
        <v>59</v>
      </c>
      <c r="Y465" s="2" t="s">
        <v>48</v>
      </c>
      <c r="Z465" s="2">
        <v>1.0</v>
      </c>
      <c r="AA465" s="2">
        <v>152.20000000000002</v>
      </c>
      <c r="AB465" s="2" t="s">
        <v>54</v>
      </c>
      <c r="AC465" s="2">
        <v>202519.0</v>
      </c>
      <c r="AD465" s="2">
        <v>1.0</v>
      </c>
      <c r="AE465" s="2">
        <v>152.20000000000002</v>
      </c>
      <c r="AF465" s="5">
        <v>0.0</v>
      </c>
      <c r="AI465" s="2" t="s">
        <v>547</v>
      </c>
      <c r="AJ465" s="2" t="s">
        <v>59</v>
      </c>
      <c r="AK465" s="2" t="s">
        <v>56</v>
      </c>
      <c r="AL465" s="2">
        <v>0.0</v>
      </c>
      <c r="AM465" s="2" t="s">
        <v>57</v>
      </c>
      <c r="AN465" s="2">
        <v>1.0</v>
      </c>
      <c r="AO465" s="2">
        <v>152.20000000000002</v>
      </c>
      <c r="AP465" s="2">
        <v>131.20689655172416</v>
      </c>
      <c r="AQ465" s="2">
        <v>20.993103448275864</v>
      </c>
      <c r="BJ465" s="2">
        <v>131.20689655172416</v>
      </c>
      <c r="BK465" s="2" t="s">
        <v>50</v>
      </c>
      <c r="BL465" s="2">
        <v>20.993103448275864</v>
      </c>
      <c r="BM465" s="2" t="s">
        <v>51</v>
      </c>
      <c r="BN465" s="2">
        <v>0.16</v>
      </c>
    </row>
    <row r="466">
      <c r="L466" s="4"/>
      <c r="M466" s="2" t="s">
        <v>48</v>
      </c>
      <c r="N466" s="2" t="s">
        <v>49</v>
      </c>
      <c r="O466" s="2">
        <v>1.0</v>
      </c>
      <c r="R466" s="2">
        <v>24661.69827586207</v>
      </c>
      <c r="S466" s="2" t="s">
        <v>50</v>
      </c>
      <c r="T466" s="2">
        <v>3945.8717241379313</v>
      </c>
      <c r="U466" s="2" t="s">
        <v>51</v>
      </c>
      <c r="V466" s="2">
        <v>0.16</v>
      </c>
      <c r="W466" s="2" t="s">
        <v>548</v>
      </c>
      <c r="X466" s="2" t="s">
        <v>59</v>
      </c>
      <c r="Y466" s="2" t="s">
        <v>48</v>
      </c>
      <c r="Z466" s="2">
        <v>1.0</v>
      </c>
      <c r="AA466" s="2">
        <v>28607.57</v>
      </c>
      <c r="AB466" s="2" t="s">
        <v>54</v>
      </c>
      <c r="AC466" s="2">
        <v>202520.0</v>
      </c>
      <c r="AD466" s="2">
        <v>1.0</v>
      </c>
      <c r="AE466" s="2">
        <v>28607.57</v>
      </c>
      <c r="AF466" s="5">
        <v>0.0</v>
      </c>
      <c r="AI466" s="2" t="s">
        <v>548</v>
      </c>
      <c r="AJ466" s="2" t="s">
        <v>59</v>
      </c>
      <c r="AK466" s="2" t="s">
        <v>56</v>
      </c>
      <c r="AL466" s="2">
        <v>0.0</v>
      </c>
      <c r="AM466" s="2" t="s">
        <v>57</v>
      </c>
      <c r="AN466" s="2">
        <v>1.0</v>
      </c>
      <c r="AO466" s="2">
        <v>28607.57</v>
      </c>
      <c r="AP466" s="2">
        <v>24661.69827586207</v>
      </c>
      <c r="AQ466" s="2">
        <v>3945.8717241379313</v>
      </c>
      <c r="BJ466" s="2">
        <v>24661.69827586207</v>
      </c>
      <c r="BK466" s="2" t="s">
        <v>50</v>
      </c>
      <c r="BL466" s="2">
        <v>3945.8717241379313</v>
      </c>
      <c r="BM466" s="2" t="s">
        <v>51</v>
      </c>
      <c r="BN466" s="2">
        <v>0.16</v>
      </c>
    </row>
    <row r="467">
      <c r="L467" s="4"/>
      <c r="M467" s="2" t="s">
        <v>48</v>
      </c>
      <c r="N467" s="2" t="s">
        <v>49</v>
      </c>
      <c r="O467" s="2">
        <v>1.0</v>
      </c>
      <c r="R467" s="2">
        <v>27625.301724137935</v>
      </c>
      <c r="S467" s="2" t="s">
        <v>50</v>
      </c>
      <c r="T467" s="2">
        <v>4420.04827586207</v>
      </c>
      <c r="U467" s="2" t="s">
        <v>51</v>
      </c>
      <c r="V467" s="2">
        <v>0.16</v>
      </c>
      <c r="W467" s="2" t="s">
        <v>549</v>
      </c>
      <c r="X467" s="2" t="s">
        <v>59</v>
      </c>
      <c r="Y467" s="2" t="s">
        <v>48</v>
      </c>
      <c r="Z467" s="2">
        <v>1.0</v>
      </c>
      <c r="AA467" s="2">
        <v>32045.350000000002</v>
      </c>
      <c r="AB467" s="2" t="s">
        <v>54</v>
      </c>
      <c r="AC467" s="2">
        <v>202521.0</v>
      </c>
      <c r="AD467" s="2">
        <v>1.0</v>
      </c>
      <c r="AE467" s="2">
        <v>32045.350000000002</v>
      </c>
      <c r="AF467" s="5">
        <v>0.0</v>
      </c>
      <c r="AI467" s="2" t="s">
        <v>549</v>
      </c>
      <c r="AJ467" s="2" t="s">
        <v>59</v>
      </c>
      <c r="AK467" s="2" t="s">
        <v>56</v>
      </c>
      <c r="AL467" s="2">
        <v>0.0</v>
      </c>
      <c r="AM467" s="2" t="s">
        <v>57</v>
      </c>
      <c r="AN467" s="2">
        <v>1.0</v>
      </c>
      <c r="AO467" s="2">
        <v>32045.350000000002</v>
      </c>
      <c r="AP467" s="2">
        <v>27625.301724137935</v>
      </c>
      <c r="AQ467" s="2">
        <v>4420.04827586207</v>
      </c>
      <c r="BJ467" s="2">
        <v>27625.301724137935</v>
      </c>
      <c r="BK467" s="2" t="s">
        <v>50</v>
      </c>
      <c r="BL467" s="2">
        <v>4420.04827586207</v>
      </c>
      <c r="BM467" s="2" t="s">
        <v>51</v>
      </c>
      <c r="BN467" s="2">
        <v>0.16</v>
      </c>
    </row>
    <row r="468">
      <c r="L468" s="4"/>
      <c r="M468" s="2" t="s">
        <v>48</v>
      </c>
      <c r="N468" s="2" t="s">
        <v>49</v>
      </c>
      <c r="O468" s="2">
        <v>1.0</v>
      </c>
      <c r="R468" s="2">
        <v>711.3793103448277</v>
      </c>
      <c r="S468" s="2" t="s">
        <v>50</v>
      </c>
      <c r="T468" s="2">
        <v>113.82068965517243</v>
      </c>
      <c r="U468" s="2" t="s">
        <v>51</v>
      </c>
      <c r="V468" s="2">
        <v>0.16</v>
      </c>
      <c r="W468" s="2" t="s">
        <v>550</v>
      </c>
      <c r="X468" s="2" t="s">
        <v>59</v>
      </c>
      <c r="Y468" s="2" t="s">
        <v>48</v>
      </c>
      <c r="Z468" s="2">
        <v>1.0</v>
      </c>
      <c r="AA468" s="2">
        <v>825.2</v>
      </c>
      <c r="AB468" s="2" t="s">
        <v>54</v>
      </c>
      <c r="AC468" s="2">
        <v>202576.0</v>
      </c>
      <c r="AD468" s="2">
        <v>1.0</v>
      </c>
      <c r="AE468" s="2">
        <v>825.2</v>
      </c>
      <c r="AF468" s="5">
        <v>0.0</v>
      </c>
      <c r="AI468" s="2" t="s">
        <v>550</v>
      </c>
      <c r="AJ468" s="2" t="s">
        <v>59</v>
      </c>
      <c r="AK468" s="2" t="s">
        <v>56</v>
      </c>
      <c r="AL468" s="2">
        <v>0.0</v>
      </c>
      <c r="AM468" s="2" t="s">
        <v>57</v>
      </c>
      <c r="AN468" s="2">
        <v>1.0</v>
      </c>
      <c r="AO468" s="2">
        <v>825.2</v>
      </c>
      <c r="AP468" s="2">
        <v>711.3793103448277</v>
      </c>
      <c r="AQ468" s="2">
        <v>113.82068965517243</v>
      </c>
      <c r="BJ468" s="2">
        <v>711.3793103448277</v>
      </c>
      <c r="BK468" s="2" t="s">
        <v>50</v>
      </c>
      <c r="BL468" s="2">
        <v>113.82068965517243</v>
      </c>
      <c r="BM468" s="2" t="s">
        <v>51</v>
      </c>
      <c r="BN468" s="2">
        <v>0.16</v>
      </c>
    </row>
    <row r="469">
      <c r="L469" s="4"/>
      <c r="M469" s="2" t="s">
        <v>48</v>
      </c>
      <c r="N469" s="2" t="s">
        <v>49</v>
      </c>
      <c r="O469" s="2">
        <v>1.0</v>
      </c>
      <c r="R469" s="2">
        <v>3427.431034482759</v>
      </c>
      <c r="S469" s="2" t="s">
        <v>50</v>
      </c>
      <c r="T469" s="2">
        <v>548.3889655172414</v>
      </c>
      <c r="U469" s="2" t="s">
        <v>51</v>
      </c>
      <c r="V469" s="2">
        <v>0.16</v>
      </c>
      <c r="W469" s="2" t="s">
        <v>551</v>
      </c>
      <c r="X469" s="2" t="s">
        <v>59</v>
      </c>
      <c r="Y469" s="2" t="s">
        <v>48</v>
      </c>
      <c r="Z469" s="2">
        <v>1.0</v>
      </c>
      <c r="AA469" s="2">
        <v>3975.82</v>
      </c>
      <c r="AB469" s="2" t="s">
        <v>54</v>
      </c>
      <c r="AC469" s="2">
        <v>202579.0</v>
      </c>
      <c r="AD469" s="2">
        <v>1.0</v>
      </c>
      <c r="AE469" s="2">
        <v>3975.82</v>
      </c>
      <c r="AF469" s="5">
        <v>0.0</v>
      </c>
      <c r="AI469" s="2" t="s">
        <v>551</v>
      </c>
      <c r="AJ469" s="2" t="s">
        <v>59</v>
      </c>
      <c r="AK469" s="2" t="s">
        <v>56</v>
      </c>
      <c r="AL469" s="2">
        <v>0.0</v>
      </c>
      <c r="AM469" s="2" t="s">
        <v>57</v>
      </c>
      <c r="AN469" s="2">
        <v>1.0</v>
      </c>
      <c r="AO469" s="2">
        <v>3975.82</v>
      </c>
      <c r="AP469" s="2">
        <v>3427.431034482759</v>
      </c>
      <c r="AQ469" s="2">
        <v>548.3889655172414</v>
      </c>
      <c r="BJ469" s="2">
        <v>3427.431034482759</v>
      </c>
      <c r="BK469" s="2" t="s">
        <v>50</v>
      </c>
      <c r="BL469" s="2">
        <v>548.3889655172414</v>
      </c>
      <c r="BM469" s="2" t="s">
        <v>51</v>
      </c>
      <c r="BN469" s="2">
        <v>0.16</v>
      </c>
    </row>
    <row r="470">
      <c r="L470" s="4"/>
      <c r="M470" s="2" t="s">
        <v>48</v>
      </c>
      <c r="N470" s="2" t="s">
        <v>49</v>
      </c>
      <c r="O470" s="2">
        <v>1.0</v>
      </c>
      <c r="R470" s="2">
        <v>18146.818965517243</v>
      </c>
      <c r="S470" s="2" t="s">
        <v>50</v>
      </c>
      <c r="T470" s="2">
        <v>2903.491034482759</v>
      </c>
      <c r="U470" s="2" t="s">
        <v>51</v>
      </c>
      <c r="V470" s="2">
        <v>0.16</v>
      </c>
      <c r="W470" s="2" t="s">
        <v>552</v>
      </c>
      <c r="X470" s="2" t="s">
        <v>59</v>
      </c>
      <c r="Y470" s="2" t="s">
        <v>48</v>
      </c>
      <c r="Z470" s="2">
        <v>1.0</v>
      </c>
      <c r="AA470" s="2">
        <v>21050.31</v>
      </c>
      <c r="AB470" s="2" t="s">
        <v>54</v>
      </c>
      <c r="AC470" s="2">
        <v>202676.0</v>
      </c>
      <c r="AD470" s="2">
        <v>1.0</v>
      </c>
      <c r="AE470" s="2">
        <v>21050.31</v>
      </c>
      <c r="AF470" s="5">
        <v>0.0</v>
      </c>
      <c r="AI470" s="2" t="s">
        <v>552</v>
      </c>
      <c r="AJ470" s="2" t="s">
        <v>59</v>
      </c>
      <c r="AK470" s="2" t="s">
        <v>56</v>
      </c>
      <c r="AL470" s="2">
        <v>0.0</v>
      </c>
      <c r="AM470" s="2" t="s">
        <v>57</v>
      </c>
      <c r="AN470" s="2">
        <v>1.0</v>
      </c>
      <c r="AO470" s="2">
        <v>21050.31</v>
      </c>
      <c r="AP470" s="2">
        <v>18146.818965517243</v>
      </c>
      <c r="AQ470" s="2">
        <v>2903.491034482759</v>
      </c>
      <c r="BJ470" s="2">
        <v>18146.818965517243</v>
      </c>
      <c r="BK470" s="2" t="s">
        <v>50</v>
      </c>
      <c r="BL470" s="2">
        <v>2903.491034482759</v>
      </c>
      <c r="BM470" s="2" t="s">
        <v>51</v>
      </c>
      <c r="BN470" s="2">
        <v>0.16</v>
      </c>
    </row>
    <row r="471">
      <c r="L471" s="4"/>
      <c r="M471" s="2" t="s">
        <v>48</v>
      </c>
      <c r="N471" s="2" t="s">
        <v>49</v>
      </c>
      <c r="O471" s="2">
        <v>1.0</v>
      </c>
      <c r="R471" s="2">
        <v>5717.706896551725</v>
      </c>
      <c r="S471" s="2" t="s">
        <v>50</v>
      </c>
      <c r="T471" s="2">
        <v>914.833103448276</v>
      </c>
      <c r="U471" s="2" t="s">
        <v>51</v>
      </c>
      <c r="V471" s="2">
        <v>0.16</v>
      </c>
      <c r="W471" s="2" t="s">
        <v>553</v>
      </c>
      <c r="X471" s="2" t="s">
        <v>59</v>
      </c>
      <c r="Y471" s="2" t="s">
        <v>48</v>
      </c>
      <c r="Z471" s="2">
        <v>1.0</v>
      </c>
      <c r="AA471" s="2">
        <v>6632.54</v>
      </c>
      <c r="AB471" s="2" t="s">
        <v>54</v>
      </c>
      <c r="AC471" s="2">
        <v>202690.0</v>
      </c>
      <c r="AD471" s="2">
        <v>1.0</v>
      </c>
      <c r="AE471" s="2">
        <v>6632.54</v>
      </c>
      <c r="AF471" s="5">
        <v>0.0</v>
      </c>
      <c r="AI471" s="2" t="s">
        <v>553</v>
      </c>
      <c r="AJ471" s="2" t="s">
        <v>59</v>
      </c>
      <c r="AK471" s="2" t="s">
        <v>56</v>
      </c>
      <c r="AL471" s="2">
        <v>0.0</v>
      </c>
      <c r="AM471" s="2" t="s">
        <v>57</v>
      </c>
      <c r="AN471" s="2">
        <v>1.0</v>
      </c>
      <c r="AO471" s="2">
        <v>6632.54</v>
      </c>
      <c r="AP471" s="2">
        <v>5717.706896551725</v>
      </c>
      <c r="AQ471" s="2">
        <v>914.833103448276</v>
      </c>
      <c r="BJ471" s="2">
        <v>5717.706896551725</v>
      </c>
      <c r="BK471" s="2" t="s">
        <v>50</v>
      </c>
      <c r="BL471" s="2">
        <v>914.833103448276</v>
      </c>
      <c r="BM471" s="2" t="s">
        <v>51</v>
      </c>
      <c r="BN471" s="2">
        <v>0.16</v>
      </c>
    </row>
    <row r="472">
      <c r="L472" s="4"/>
      <c r="M472" s="2" t="s">
        <v>48</v>
      </c>
      <c r="N472" s="2" t="s">
        <v>49</v>
      </c>
      <c r="O472" s="2">
        <v>1.0</v>
      </c>
      <c r="R472" s="2">
        <v>504.198275862069</v>
      </c>
      <c r="S472" s="2" t="s">
        <v>50</v>
      </c>
      <c r="T472" s="2">
        <v>80.67172413793104</v>
      </c>
      <c r="U472" s="2" t="s">
        <v>51</v>
      </c>
      <c r="V472" s="2">
        <v>0.16</v>
      </c>
      <c r="W472" s="2" t="s">
        <v>554</v>
      </c>
      <c r="X472" s="2" t="s">
        <v>59</v>
      </c>
      <c r="Y472" s="2" t="s">
        <v>48</v>
      </c>
      <c r="Z472" s="2">
        <v>1.0</v>
      </c>
      <c r="AA472" s="2">
        <v>584.87</v>
      </c>
      <c r="AB472" s="2" t="s">
        <v>54</v>
      </c>
      <c r="AC472" s="2">
        <v>202691.0</v>
      </c>
      <c r="AD472" s="2">
        <v>1.0</v>
      </c>
      <c r="AE472" s="2">
        <v>584.87</v>
      </c>
      <c r="AF472" s="5">
        <v>0.0</v>
      </c>
      <c r="AI472" s="2" t="s">
        <v>554</v>
      </c>
      <c r="AJ472" s="2" t="s">
        <v>59</v>
      </c>
      <c r="AK472" s="2" t="s">
        <v>56</v>
      </c>
      <c r="AL472" s="2">
        <v>0.0</v>
      </c>
      <c r="AM472" s="2" t="s">
        <v>57</v>
      </c>
      <c r="AN472" s="2">
        <v>1.0</v>
      </c>
      <c r="AO472" s="2">
        <v>584.87</v>
      </c>
      <c r="AP472" s="2">
        <v>504.198275862069</v>
      </c>
      <c r="AQ472" s="2">
        <v>80.67172413793104</v>
      </c>
      <c r="BJ472" s="2">
        <v>504.198275862069</v>
      </c>
      <c r="BK472" s="2" t="s">
        <v>50</v>
      </c>
      <c r="BL472" s="2">
        <v>80.67172413793104</v>
      </c>
      <c r="BM472" s="2" t="s">
        <v>51</v>
      </c>
      <c r="BN472" s="2">
        <v>0.16</v>
      </c>
    </row>
    <row r="473">
      <c r="L473" s="4"/>
      <c r="M473" s="2" t="s">
        <v>48</v>
      </c>
      <c r="N473" s="2" t="s">
        <v>49</v>
      </c>
      <c r="O473" s="2">
        <v>1.0</v>
      </c>
      <c r="R473" s="2">
        <v>10419.310344827587</v>
      </c>
      <c r="S473" s="2" t="s">
        <v>50</v>
      </c>
      <c r="T473" s="2">
        <v>1667.089655172414</v>
      </c>
      <c r="U473" s="2" t="s">
        <v>51</v>
      </c>
      <c r="V473" s="2">
        <v>0.16</v>
      </c>
      <c r="W473" s="2" t="s">
        <v>555</v>
      </c>
      <c r="X473" s="2" t="s">
        <v>59</v>
      </c>
      <c r="Y473" s="2" t="s">
        <v>48</v>
      </c>
      <c r="Z473" s="2">
        <v>1.0</v>
      </c>
      <c r="AA473" s="2">
        <v>12086.4</v>
      </c>
      <c r="AB473" s="2" t="s">
        <v>54</v>
      </c>
      <c r="AC473" s="2">
        <v>202695.0</v>
      </c>
      <c r="AD473" s="2">
        <v>1.0</v>
      </c>
      <c r="AE473" s="2">
        <v>12086.4</v>
      </c>
      <c r="AF473" s="5">
        <v>0.0</v>
      </c>
      <c r="AI473" s="2" t="s">
        <v>555</v>
      </c>
      <c r="AJ473" s="2" t="s">
        <v>59</v>
      </c>
      <c r="AK473" s="2" t="s">
        <v>56</v>
      </c>
      <c r="AL473" s="2">
        <v>0.0</v>
      </c>
      <c r="AM473" s="2" t="s">
        <v>57</v>
      </c>
      <c r="AN473" s="2">
        <v>1.0</v>
      </c>
      <c r="AO473" s="2">
        <v>12086.4</v>
      </c>
      <c r="AP473" s="2">
        <v>10419.310344827587</v>
      </c>
      <c r="AQ473" s="2">
        <v>1667.089655172414</v>
      </c>
      <c r="BJ473" s="2">
        <v>10419.310344827587</v>
      </c>
      <c r="BK473" s="2" t="s">
        <v>50</v>
      </c>
      <c r="BL473" s="2">
        <v>1667.089655172414</v>
      </c>
      <c r="BM473" s="2" t="s">
        <v>51</v>
      </c>
      <c r="BN473" s="2">
        <v>0.16</v>
      </c>
    </row>
    <row r="474">
      <c r="L474" s="4"/>
      <c r="M474" s="2" t="s">
        <v>48</v>
      </c>
      <c r="N474" s="2" t="s">
        <v>49</v>
      </c>
      <c r="O474" s="2">
        <v>1.0</v>
      </c>
      <c r="R474" s="2">
        <v>7348.318965517241</v>
      </c>
      <c r="S474" s="2" t="s">
        <v>50</v>
      </c>
      <c r="T474" s="2">
        <v>1175.7310344827586</v>
      </c>
      <c r="U474" s="2" t="s">
        <v>51</v>
      </c>
      <c r="V474" s="2">
        <v>0.16</v>
      </c>
      <c r="W474" s="2" t="s">
        <v>556</v>
      </c>
      <c r="X474" s="2" t="s">
        <v>59</v>
      </c>
      <c r="Y474" s="2" t="s">
        <v>48</v>
      </c>
      <c r="Z474" s="2">
        <v>1.0</v>
      </c>
      <c r="AA474" s="2">
        <v>8524.05</v>
      </c>
      <c r="AB474" s="2" t="s">
        <v>54</v>
      </c>
      <c r="AC474" s="2">
        <v>202738.0</v>
      </c>
      <c r="AD474" s="2">
        <v>1.0</v>
      </c>
      <c r="AE474" s="2">
        <v>8524.05</v>
      </c>
      <c r="AF474" s="5">
        <v>0.0</v>
      </c>
      <c r="AI474" s="2" t="s">
        <v>556</v>
      </c>
      <c r="AJ474" s="2" t="s">
        <v>59</v>
      </c>
      <c r="AK474" s="2" t="s">
        <v>56</v>
      </c>
      <c r="AL474" s="2">
        <v>0.0</v>
      </c>
      <c r="AM474" s="2" t="s">
        <v>57</v>
      </c>
      <c r="AN474" s="2">
        <v>1.0</v>
      </c>
      <c r="AO474" s="2">
        <v>8524.05</v>
      </c>
      <c r="AP474" s="2">
        <v>7348.318965517241</v>
      </c>
      <c r="AQ474" s="2">
        <v>1175.7310344827586</v>
      </c>
      <c r="BJ474" s="2">
        <v>7348.318965517241</v>
      </c>
      <c r="BK474" s="2" t="s">
        <v>50</v>
      </c>
      <c r="BL474" s="2">
        <v>1175.7310344827586</v>
      </c>
      <c r="BM474" s="2" t="s">
        <v>51</v>
      </c>
      <c r="BN474" s="2">
        <v>0.16</v>
      </c>
    </row>
    <row r="475">
      <c r="L475" s="4"/>
      <c r="M475" s="2" t="s">
        <v>48</v>
      </c>
      <c r="N475" s="2" t="s">
        <v>49</v>
      </c>
      <c r="O475" s="2">
        <v>1.0</v>
      </c>
      <c r="R475" s="2">
        <v>4367.241379310345</v>
      </c>
      <c r="S475" s="2" t="s">
        <v>50</v>
      </c>
      <c r="T475" s="2">
        <v>698.7586206896552</v>
      </c>
      <c r="U475" s="2" t="s">
        <v>51</v>
      </c>
      <c r="V475" s="2">
        <v>0.16</v>
      </c>
      <c r="W475" s="2" t="s">
        <v>557</v>
      </c>
      <c r="X475" s="2" t="s">
        <v>59</v>
      </c>
      <c r="Y475" s="2" t="s">
        <v>48</v>
      </c>
      <c r="Z475" s="2">
        <v>1.0</v>
      </c>
      <c r="AA475" s="2">
        <v>5066.0</v>
      </c>
      <c r="AB475" s="2" t="s">
        <v>54</v>
      </c>
      <c r="AC475" s="2">
        <v>202815.0</v>
      </c>
      <c r="AD475" s="2">
        <v>1.0</v>
      </c>
      <c r="AE475" s="2">
        <v>5066.0</v>
      </c>
      <c r="AF475" s="5">
        <v>0.0</v>
      </c>
      <c r="AI475" s="2" t="s">
        <v>557</v>
      </c>
      <c r="AJ475" s="2" t="s">
        <v>59</v>
      </c>
      <c r="AK475" s="2" t="s">
        <v>56</v>
      </c>
      <c r="AL475" s="2">
        <v>0.0</v>
      </c>
      <c r="AM475" s="2" t="s">
        <v>57</v>
      </c>
      <c r="AN475" s="2">
        <v>1.0</v>
      </c>
      <c r="AO475" s="2">
        <v>5066.0</v>
      </c>
      <c r="AP475" s="2">
        <v>4367.241379310345</v>
      </c>
      <c r="AQ475" s="2">
        <v>698.7586206896552</v>
      </c>
      <c r="BJ475" s="2">
        <v>4367.241379310345</v>
      </c>
      <c r="BK475" s="2" t="s">
        <v>50</v>
      </c>
      <c r="BL475" s="2">
        <v>698.7586206896552</v>
      </c>
      <c r="BM475" s="2" t="s">
        <v>51</v>
      </c>
      <c r="BN475" s="2">
        <v>0.16</v>
      </c>
    </row>
    <row r="476">
      <c r="L476" s="4"/>
      <c r="M476" s="2" t="s">
        <v>48</v>
      </c>
      <c r="N476" s="2" t="s">
        <v>49</v>
      </c>
      <c r="O476" s="2">
        <v>1.0</v>
      </c>
      <c r="R476" s="2">
        <v>287.3879310344828</v>
      </c>
      <c r="S476" s="2" t="s">
        <v>50</v>
      </c>
      <c r="T476" s="2">
        <v>45.98206896551725</v>
      </c>
      <c r="U476" s="2" t="s">
        <v>51</v>
      </c>
      <c r="V476" s="2">
        <v>0.16</v>
      </c>
      <c r="W476" s="2" t="s">
        <v>558</v>
      </c>
      <c r="X476" s="2" t="s">
        <v>59</v>
      </c>
      <c r="Y476" s="2" t="s">
        <v>48</v>
      </c>
      <c r="Z476" s="2">
        <v>1.0</v>
      </c>
      <c r="AA476" s="2">
        <v>333.37</v>
      </c>
      <c r="AB476" s="2" t="s">
        <v>54</v>
      </c>
      <c r="AC476" s="2">
        <v>203838.0</v>
      </c>
      <c r="AD476" s="2">
        <v>1.0</v>
      </c>
      <c r="AE476" s="2">
        <v>333.37</v>
      </c>
      <c r="AF476" s="5">
        <v>0.0</v>
      </c>
      <c r="AI476" s="2" t="s">
        <v>558</v>
      </c>
      <c r="AJ476" s="2" t="s">
        <v>59</v>
      </c>
      <c r="AK476" s="2" t="s">
        <v>56</v>
      </c>
      <c r="AL476" s="2">
        <v>0.0</v>
      </c>
      <c r="AM476" s="2" t="s">
        <v>57</v>
      </c>
      <c r="AN476" s="2">
        <v>1.0</v>
      </c>
      <c r="AO476" s="2">
        <v>333.37</v>
      </c>
      <c r="AP476" s="2">
        <v>287.3879310344828</v>
      </c>
      <c r="AQ476" s="2">
        <v>45.98206896551725</v>
      </c>
      <c r="BJ476" s="2">
        <v>287.3879310344828</v>
      </c>
      <c r="BK476" s="2" t="s">
        <v>50</v>
      </c>
      <c r="BL476" s="2">
        <v>45.98206896551725</v>
      </c>
      <c r="BM476" s="2" t="s">
        <v>51</v>
      </c>
      <c r="BN476" s="2">
        <v>0.16</v>
      </c>
    </row>
    <row r="477">
      <c r="L477" s="4"/>
      <c r="M477" s="2" t="s">
        <v>48</v>
      </c>
      <c r="N477" s="2" t="s">
        <v>49</v>
      </c>
      <c r="O477" s="2">
        <v>1.0</v>
      </c>
      <c r="R477" s="2">
        <v>12241.103448275862</v>
      </c>
      <c r="S477" s="2" t="s">
        <v>50</v>
      </c>
      <c r="T477" s="2">
        <v>1958.576551724138</v>
      </c>
      <c r="U477" s="2" t="s">
        <v>51</v>
      </c>
      <c r="V477" s="2">
        <v>0.16</v>
      </c>
      <c r="W477" s="2" t="s">
        <v>559</v>
      </c>
      <c r="X477" s="2" t="s">
        <v>59</v>
      </c>
      <c r="Y477" s="2" t="s">
        <v>48</v>
      </c>
      <c r="Z477" s="2">
        <v>1.0</v>
      </c>
      <c r="AA477" s="2">
        <v>14199.68</v>
      </c>
      <c r="AB477" s="2" t="s">
        <v>54</v>
      </c>
      <c r="AC477" s="2">
        <v>205505.0</v>
      </c>
      <c r="AD477" s="2">
        <v>1.0</v>
      </c>
      <c r="AE477" s="2">
        <v>14199.68</v>
      </c>
      <c r="AF477" s="5">
        <v>0.0</v>
      </c>
      <c r="AI477" s="2" t="s">
        <v>559</v>
      </c>
      <c r="AJ477" s="2" t="s">
        <v>59</v>
      </c>
      <c r="AK477" s="2" t="s">
        <v>56</v>
      </c>
      <c r="AL477" s="2">
        <v>0.0</v>
      </c>
      <c r="AM477" s="2" t="s">
        <v>57</v>
      </c>
      <c r="AN477" s="2">
        <v>1.0</v>
      </c>
      <c r="AO477" s="2">
        <v>14199.68</v>
      </c>
      <c r="AP477" s="2">
        <v>12241.103448275862</v>
      </c>
      <c r="AQ477" s="2">
        <v>1958.576551724138</v>
      </c>
      <c r="BJ477" s="2">
        <v>12241.103448275862</v>
      </c>
      <c r="BK477" s="2" t="s">
        <v>50</v>
      </c>
      <c r="BL477" s="2">
        <v>1958.576551724138</v>
      </c>
      <c r="BM477" s="2" t="s">
        <v>51</v>
      </c>
      <c r="BN477" s="2">
        <v>0.16</v>
      </c>
    </row>
    <row r="478">
      <c r="L478" s="4"/>
      <c r="M478" s="2" t="s">
        <v>48</v>
      </c>
      <c r="N478" s="2" t="s">
        <v>49</v>
      </c>
      <c r="O478" s="2">
        <v>1.0</v>
      </c>
      <c r="R478" s="2">
        <v>10556.500000000002</v>
      </c>
      <c r="S478" s="2" t="s">
        <v>50</v>
      </c>
      <c r="T478" s="2">
        <v>1689.0400000000004</v>
      </c>
      <c r="U478" s="2" t="s">
        <v>51</v>
      </c>
      <c r="V478" s="2">
        <v>0.16</v>
      </c>
      <c r="W478" s="2" t="s">
        <v>560</v>
      </c>
      <c r="X478" s="2" t="s">
        <v>59</v>
      </c>
      <c r="Y478" s="2" t="s">
        <v>48</v>
      </c>
      <c r="Z478" s="2">
        <v>1.0</v>
      </c>
      <c r="AA478" s="2">
        <v>12245.54</v>
      </c>
      <c r="AB478" s="2" t="s">
        <v>54</v>
      </c>
      <c r="AC478" s="2">
        <v>205524.0</v>
      </c>
      <c r="AD478" s="2">
        <v>1.0</v>
      </c>
      <c r="AE478" s="2">
        <v>12245.54</v>
      </c>
      <c r="AF478" s="5">
        <v>0.0</v>
      </c>
      <c r="AI478" s="2" t="s">
        <v>560</v>
      </c>
      <c r="AJ478" s="2" t="s">
        <v>59</v>
      </c>
      <c r="AK478" s="2" t="s">
        <v>56</v>
      </c>
      <c r="AL478" s="2">
        <v>0.0</v>
      </c>
      <c r="AM478" s="2" t="s">
        <v>57</v>
      </c>
      <c r="AN478" s="2">
        <v>1.0</v>
      </c>
      <c r="AO478" s="2">
        <v>12245.54</v>
      </c>
      <c r="AP478" s="2">
        <v>10556.500000000002</v>
      </c>
      <c r="AQ478" s="2">
        <v>1689.0400000000004</v>
      </c>
      <c r="BJ478" s="2">
        <v>10556.500000000002</v>
      </c>
      <c r="BK478" s="2" t="s">
        <v>50</v>
      </c>
      <c r="BL478" s="2">
        <v>1689.0400000000004</v>
      </c>
      <c r="BM478" s="2" t="s">
        <v>51</v>
      </c>
      <c r="BN478" s="2">
        <v>0.16</v>
      </c>
    </row>
    <row r="479">
      <c r="L479" s="4"/>
      <c r="M479" s="2" t="s">
        <v>48</v>
      </c>
      <c r="N479" s="2" t="s">
        <v>49</v>
      </c>
      <c r="O479" s="2">
        <v>1.0</v>
      </c>
      <c r="R479" s="2">
        <v>4390.301724137931</v>
      </c>
      <c r="S479" s="2" t="s">
        <v>50</v>
      </c>
      <c r="T479" s="2">
        <v>702.448275862069</v>
      </c>
      <c r="U479" s="2" t="s">
        <v>51</v>
      </c>
      <c r="V479" s="2">
        <v>0.16</v>
      </c>
      <c r="W479" s="2" t="s">
        <v>561</v>
      </c>
      <c r="X479" s="2" t="s">
        <v>59</v>
      </c>
      <c r="Y479" s="2" t="s">
        <v>48</v>
      </c>
      <c r="Z479" s="2">
        <v>1.0</v>
      </c>
      <c r="AA479" s="2">
        <v>5092.75</v>
      </c>
      <c r="AB479" s="2" t="s">
        <v>54</v>
      </c>
      <c r="AC479" s="2">
        <v>205559.0</v>
      </c>
      <c r="AD479" s="2">
        <v>1.0</v>
      </c>
      <c r="AE479" s="2">
        <v>5092.75</v>
      </c>
      <c r="AF479" s="5">
        <v>0.0</v>
      </c>
      <c r="AI479" s="2" t="s">
        <v>561</v>
      </c>
      <c r="AJ479" s="2" t="s">
        <v>59</v>
      </c>
      <c r="AK479" s="2" t="s">
        <v>56</v>
      </c>
      <c r="AL479" s="2">
        <v>0.0</v>
      </c>
      <c r="AM479" s="2" t="s">
        <v>57</v>
      </c>
      <c r="AN479" s="2">
        <v>1.0</v>
      </c>
      <c r="AO479" s="2">
        <v>5092.75</v>
      </c>
      <c r="AP479" s="2">
        <v>4390.301724137931</v>
      </c>
      <c r="AQ479" s="2">
        <v>702.448275862069</v>
      </c>
      <c r="BJ479" s="2">
        <v>4390.301724137931</v>
      </c>
      <c r="BK479" s="2" t="s">
        <v>50</v>
      </c>
      <c r="BL479" s="2">
        <v>702.448275862069</v>
      </c>
      <c r="BM479" s="2" t="s">
        <v>51</v>
      </c>
      <c r="BN479" s="2">
        <v>0.16</v>
      </c>
    </row>
    <row r="480">
      <c r="L480" s="4"/>
      <c r="M480" s="2" t="s">
        <v>48</v>
      </c>
      <c r="N480" s="2" t="s">
        <v>49</v>
      </c>
      <c r="O480" s="2">
        <v>1.0</v>
      </c>
      <c r="R480" s="2">
        <v>32886.83620689656</v>
      </c>
      <c r="S480" s="2" t="s">
        <v>50</v>
      </c>
      <c r="T480" s="2">
        <v>5261.89379310345</v>
      </c>
      <c r="U480" s="2" t="s">
        <v>51</v>
      </c>
      <c r="V480" s="2">
        <v>0.16</v>
      </c>
      <c r="W480" s="2" t="s">
        <v>562</v>
      </c>
      <c r="X480" s="2" t="s">
        <v>59</v>
      </c>
      <c r="Y480" s="2" t="s">
        <v>48</v>
      </c>
      <c r="Z480" s="2">
        <v>1.0</v>
      </c>
      <c r="AA480" s="2">
        <v>38148.73</v>
      </c>
      <c r="AB480" s="2" t="s">
        <v>54</v>
      </c>
      <c r="AC480" s="2">
        <v>205565.0</v>
      </c>
      <c r="AD480" s="2">
        <v>1.0</v>
      </c>
      <c r="AE480" s="2">
        <v>38148.73</v>
      </c>
      <c r="AF480" s="5">
        <v>0.0</v>
      </c>
      <c r="AI480" s="2" t="s">
        <v>562</v>
      </c>
      <c r="AJ480" s="2" t="s">
        <v>59</v>
      </c>
      <c r="AK480" s="2" t="s">
        <v>56</v>
      </c>
      <c r="AL480" s="2">
        <v>0.0</v>
      </c>
      <c r="AM480" s="2" t="s">
        <v>57</v>
      </c>
      <c r="AN480" s="2">
        <v>1.0</v>
      </c>
      <c r="AO480" s="2">
        <v>38148.73</v>
      </c>
      <c r="AP480" s="2">
        <v>32886.83620689656</v>
      </c>
      <c r="AQ480" s="2">
        <v>5261.89379310345</v>
      </c>
      <c r="BJ480" s="2">
        <v>32886.83620689656</v>
      </c>
      <c r="BK480" s="2" t="s">
        <v>50</v>
      </c>
      <c r="BL480" s="2">
        <v>5261.89379310345</v>
      </c>
      <c r="BM480" s="2" t="s">
        <v>51</v>
      </c>
      <c r="BN480" s="2">
        <v>0.16</v>
      </c>
    </row>
    <row r="481">
      <c r="L481" s="4"/>
      <c r="M481" s="2" t="s">
        <v>48</v>
      </c>
      <c r="N481" s="2" t="s">
        <v>49</v>
      </c>
      <c r="O481" s="2">
        <v>1.0</v>
      </c>
      <c r="R481" s="2">
        <v>8143.413793103449</v>
      </c>
      <c r="S481" s="2" t="s">
        <v>50</v>
      </c>
      <c r="T481" s="2">
        <v>1302.946206896552</v>
      </c>
      <c r="U481" s="2" t="s">
        <v>51</v>
      </c>
      <c r="V481" s="2">
        <v>0.16</v>
      </c>
      <c r="W481" s="2" t="s">
        <v>563</v>
      </c>
      <c r="X481" s="2" t="s">
        <v>59</v>
      </c>
      <c r="Y481" s="2" t="s">
        <v>48</v>
      </c>
      <c r="Z481" s="2">
        <v>1.0</v>
      </c>
      <c r="AA481" s="2">
        <v>9446.36</v>
      </c>
      <c r="AB481" s="2" t="s">
        <v>54</v>
      </c>
      <c r="AC481" s="2">
        <v>205566.0</v>
      </c>
      <c r="AD481" s="2">
        <v>1.0</v>
      </c>
      <c r="AE481" s="2">
        <v>9446.36</v>
      </c>
      <c r="AF481" s="5">
        <v>0.0</v>
      </c>
      <c r="AI481" s="2" t="s">
        <v>563</v>
      </c>
      <c r="AJ481" s="2" t="s">
        <v>59</v>
      </c>
      <c r="AK481" s="2" t="s">
        <v>56</v>
      </c>
      <c r="AL481" s="2">
        <v>0.0</v>
      </c>
      <c r="AM481" s="2" t="s">
        <v>57</v>
      </c>
      <c r="AN481" s="2">
        <v>1.0</v>
      </c>
      <c r="AO481" s="2">
        <v>9446.36</v>
      </c>
      <c r="AP481" s="2">
        <v>8143.413793103449</v>
      </c>
      <c r="AQ481" s="2">
        <v>1302.946206896552</v>
      </c>
      <c r="BJ481" s="2">
        <v>8143.413793103449</v>
      </c>
      <c r="BK481" s="2" t="s">
        <v>50</v>
      </c>
      <c r="BL481" s="2">
        <v>1302.946206896552</v>
      </c>
      <c r="BM481" s="2" t="s">
        <v>51</v>
      </c>
      <c r="BN481" s="2">
        <v>0.16</v>
      </c>
    </row>
    <row r="482">
      <c r="L482" s="4"/>
      <c r="M482" s="2" t="s">
        <v>48</v>
      </c>
      <c r="N482" s="2" t="s">
        <v>49</v>
      </c>
      <c r="O482" s="2">
        <v>1.0</v>
      </c>
      <c r="R482" s="2">
        <v>3368.551724137931</v>
      </c>
      <c r="S482" s="2" t="s">
        <v>50</v>
      </c>
      <c r="T482" s="2">
        <v>538.968275862069</v>
      </c>
      <c r="U482" s="2" t="s">
        <v>51</v>
      </c>
      <c r="V482" s="2">
        <v>0.16</v>
      </c>
      <c r="W482" s="2" t="s">
        <v>564</v>
      </c>
      <c r="X482" s="2" t="s">
        <v>59</v>
      </c>
      <c r="Y482" s="2" t="s">
        <v>48</v>
      </c>
      <c r="Z482" s="2">
        <v>1.0</v>
      </c>
      <c r="AA482" s="2">
        <v>3907.52</v>
      </c>
      <c r="AB482" s="2" t="s">
        <v>54</v>
      </c>
      <c r="AC482" s="2">
        <v>205731.0</v>
      </c>
      <c r="AD482" s="2">
        <v>1.0</v>
      </c>
      <c r="AE482" s="2">
        <v>3907.52</v>
      </c>
      <c r="AF482" s="5">
        <v>0.0</v>
      </c>
      <c r="AI482" s="2" t="s">
        <v>564</v>
      </c>
      <c r="AJ482" s="2" t="s">
        <v>59</v>
      </c>
      <c r="AK482" s="2" t="s">
        <v>56</v>
      </c>
      <c r="AL482" s="2">
        <v>0.0</v>
      </c>
      <c r="AM482" s="2" t="s">
        <v>57</v>
      </c>
      <c r="AN482" s="2">
        <v>1.0</v>
      </c>
      <c r="AO482" s="2">
        <v>3907.52</v>
      </c>
      <c r="AP482" s="2">
        <v>3368.551724137931</v>
      </c>
      <c r="AQ482" s="2">
        <v>538.968275862069</v>
      </c>
      <c r="BJ482" s="2">
        <v>3368.551724137931</v>
      </c>
      <c r="BK482" s="2" t="s">
        <v>50</v>
      </c>
      <c r="BL482" s="2">
        <v>538.968275862069</v>
      </c>
      <c r="BM482" s="2" t="s">
        <v>51</v>
      </c>
      <c r="BN482" s="2">
        <v>0.16</v>
      </c>
    </row>
    <row r="483">
      <c r="L483" s="4"/>
      <c r="M483" s="2" t="s">
        <v>48</v>
      </c>
      <c r="N483" s="2" t="s">
        <v>49</v>
      </c>
      <c r="O483" s="2">
        <v>1.0</v>
      </c>
      <c r="R483" s="2">
        <v>3368.551724137931</v>
      </c>
      <c r="S483" s="2" t="s">
        <v>50</v>
      </c>
      <c r="T483" s="2">
        <v>538.968275862069</v>
      </c>
      <c r="U483" s="2" t="s">
        <v>51</v>
      </c>
      <c r="V483" s="2">
        <v>0.16</v>
      </c>
      <c r="W483" s="2" t="s">
        <v>565</v>
      </c>
      <c r="X483" s="2" t="s">
        <v>59</v>
      </c>
      <c r="Y483" s="2" t="s">
        <v>48</v>
      </c>
      <c r="Z483" s="2">
        <v>1.0</v>
      </c>
      <c r="AA483" s="2">
        <v>3907.52</v>
      </c>
      <c r="AB483" s="2" t="s">
        <v>54</v>
      </c>
      <c r="AC483" s="2">
        <v>205732.0</v>
      </c>
      <c r="AD483" s="2">
        <v>1.0</v>
      </c>
      <c r="AE483" s="2">
        <v>3907.52</v>
      </c>
      <c r="AF483" s="5">
        <v>0.0</v>
      </c>
      <c r="AI483" s="2" t="s">
        <v>565</v>
      </c>
      <c r="AJ483" s="2" t="s">
        <v>59</v>
      </c>
      <c r="AK483" s="2" t="s">
        <v>56</v>
      </c>
      <c r="AL483" s="2">
        <v>0.0</v>
      </c>
      <c r="AM483" s="2" t="s">
        <v>57</v>
      </c>
      <c r="AN483" s="2">
        <v>1.0</v>
      </c>
      <c r="AO483" s="2">
        <v>3907.52</v>
      </c>
      <c r="AP483" s="2">
        <v>3368.551724137931</v>
      </c>
      <c r="AQ483" s="2">
        <v>538.968275862069</v>
      </c>
      <c r="BJ483" s="2">
        <v>3368.551724137931</v>
      </c>
      <c r="BK483" s="2" t="s">
        <v>50</v>
      </c>
      <c r="BL483" s="2">
        <v>538.968275862069</v>
      </c>
      <c r="BM483" s="2" t="s">
        <v>51</v>
      </c>
      <c r="BN483" s="2">
        <v>0.16</v>
      </c>
    </row>
    <row r="484">
      <c r="L484" s="4"/>
      <c r="M484" s="2" t="s">
        <v>48</v>
      </c>
      <c r="N484" s="2" t="s">
        <v>49</v>
      </c>
      <c r="O484" s="2">
        <v>1.0</v>
      </c>
      <c r="R484" s="2">
        <v>1538.0862068965519</v>
      </c>
      <c r="S484" s="2" t="s">
        <v>50</v>
      </c>
      <c r="T484" s="2">
        <v>246.0937931034483</v>
      </c>
      <c r="U484" s="2" t="s">
        <v>51</v>
      </c>
      <c r="V484" s="2">
        <v>0.16</v>
      </c>
      <c r="W484" s="2" t="s">
        <v>566</v>
      </c>
      <c r="X484" s="2" t="s">
        <v>59</v>
      </c>
      <c r="Y484" s="2" t="s">
        <v>48</v>
      </c>
      <c r="Z484" s="2">
        <v>1.0</v>
      </c>
      <c r="AA484" s="2">
        <v>1784.18</v>
      </c>
      <c r="AB484" s="2" t="s">
        <v>54</v>
      </c>
      <c r="AC484" s="2">
        <v>205892.0</v>
      </c>
      <c r="AD484" s="2">
        <v>1.0</v>
      </c>
      <c r="AE484" s="2">
        <v>1784.18</v>
      </c>
      <c r="AF484" s="5">
        <v>0.0</v>
      </c>
      <c r="AI484" s="2" t="s">
        <v>566</v>
      </c>
      <c r="AJ484" s="2" t="s">
        <v>59</v>
      </c>
      <c r="AK484" s="2" t="s">
        <v>56</v>
      </c>
      <c r="AL484" s="2">
        <v>0.0</v>
      </c>
      <c r="AM484" s="2" t="s">
        <v>57</v>
      </c>
      <c r="AN484" s="2">
        <v>1.0</v>
      </c>
      <c r="AO484" s="2">
        <v>1784.18</v>
      </c>
      <c r="AP484" s="2">
        <v>1538.0862068965519</v>
      </c>
      <c r="AQ484" s="2">
        <v>246.0937931034483</v>
      </c>
      <c r="BJ484" s="2">
        <v>1538.0862068965519</v>
      </c>
      <c r="BK484" s="2" t="s">
        <v>50</v>
      </c>
      <c r="BL484" s="2">
        <v>246.0937931034483</v>
      </c>
      <c r="BM484" s="2" t="s">
        <v>51</v>
      </c>
      <c r="BN484" s="2">
        <v>0.16</v>
      </c>
    </row>
    <row r="485">
      <c r="L485" s="4"/>
      <c r="M485" s="2" t="s">
        <v>48</v>
      </c>
      <c r="N485" s="2" t="s">
        <v>49</v>
      </c>
      <c r="O485" s="2">
        <v>1.0</v>
      </c>
      <c r="R485" s="2">
        <v>977.4310344827586</v>
      </c>
      <c r="S485" s="2" t="s">
        <v>50</v>
      </c>
      <c r="T485" s="2">
        <v>156.3889655172414</v>
      </c>
      <c r="U485" s="2" t="s">
        <v>51</v>
      </c>
      <c r="V485" s="2">
        <v>0.16</v>
      </c>
      <c r="W485" s="2" t="s">
        <v>567</v>
      </c>
      <c r="X485" s="2" t="s">
        <v>59</v>
      </c>
      <c r="Y485" s="2" t="s">
        <v>48</v>
      </c>
      <c r="Z485" s="2">
        <v>1.0</v>
      </c>
      <c r="AA485" s="2">
        <v>1133.82</v>
      </c>
      <c r="AB485" s="2" t="s">
        <v>54</v>
      </c>
      <c r="AC485" s="2">
        <v>205893.0</v>
      </c>
      <c r="AD485" s="2">
        <v>1.0</v>
      </c>
      <c r="AE485" s="2">
        <v>1133.82</v>
      </c>
      <c r="AF485" s="5">
        <v>0.0</v>
      </c>
      <c r="AI485" s="2" t="s">
        <v>567</v>
      </c>
      <c r="AJ485" s="2" t="s">
        <v>59</v>
      </c>
      <c r="AK485" s="2" t="s">
        <v>56</v>
      </c>
      <c r="AL485" s="2">
        <v>0.0</v>
      </c>
      <c r="AM485" s="2" t="s">
        <v>57</v>
      </c>
      <c r="AN485" s="2">
        <v>1.0</v>
      </c>
      <c r="AO485" s="2">
        <v>1133.82</v>
      </c>
      <c r="AP485" s="2">
        <v>977.4310344827586</v>
      </c>
      <c r="AQ485" s="2">
        <v>156.3889655172414</v>
      </c>
      <c r="BJ485" s="2">
        <v>977.4310344827586</v>
      </c>
      <c r="BK485" s="2" t="s">
        <v>50</v>
      </c>
      <c r="BL485" s="2">
        <v>156.3889655172414</v>
      </c>
      <c r="BM485" s="2" t="s">
        <v>51</v>
      </c>
      <c r="BN485" s="2">
        <v>0.16</v>
      </c>
    </row>
    <row r="486">
      <c r="L486" s="4"/>
      <c r="M486" s="2" t="s">
        <v>48</v>
      </c>
      <c r="N486" s="2" t="s">
        <v>49</v>
      </c>
      <c r="O486" s="2">
        <v>1.0</v>
      </c>
      <c r="R486" s="2">
        <v>1513.6810344827588</v>
      </c>
      <c r="S486" s="2" t="s">
        <v>50</v>
      </c>
      <c r="T486" s="2">
        <v>242.18896551724143</v>
      </c>
      <c r="U486" s="2" t="s">
        <v>51</v>
      </c>
      <c r="V486" s="2">
        <v>0.16</v>
      </c>
      <c r="W486" s="2" t="s">
        <v>568</v>
      </c>
      <c r="X486" s="2" t="s">
        <v>59</v>
      </c>
      <c r="Y486" s="2" t="s">
        <v>48</v>
      </c>
      <c r="Z486" s="2">
        <v>1.0</v>
      </c>
      <c r="AA486" s="2">
        <v>1755.8700000000001</v>
      </c>
      <c r="AB486" s="2" t="s">
        <v>54</v>
      </c>
      <c r="AC486" s="2">
        <v>205897.0</v>
      </c>
      <c r="AD486" s="2">
        <v>1.0</v>
      </c>
      <c r="AE486" s="2">
        <v>1755.8700000000001</v>
      </c>
      <c r="AF486" s="5">
        <v>0.0</v>
      </c>
      <c r="AI486" s="2" t="s">
        <v>568</v>
      </c>
      <c r="AJ486" s="2" t="s">
        <v>59</v>
      </c>
      <c r="AK486" s="2" t="s">
        <v>56</v>
      </c>
      <c r="AL486" s="2">
        <v>0.0</v>
      </c>
      <c r="AM486" s="2" t="s">
        <v>57</v>
      </c>
      <c r="AN486" s="2">
        <v>1.0</v>
      </c>
      <c r="AO486" s="2">
        <v>1755.8700000000001</v>
      </c>
      <c r="AP486" s="2">
        <v>1513.6810344827588</v>
      </c>
      <c r="AQ486" s="2">
        <v>242.18896551724143</v>
      </c>
      <c r="BJ486" s="2">
        <v>1513.6810344827588</v>
      </c>
      <c r="BK486" s="2" t="s">
        <v>50</v>
      </c>
      <c r="BL486" s="2">
        <v>242.18896551724143</v>
      </c>
      <c r="BM486" s="2" t="s">
        <v>51</v>
      </c>
      <c r="BN486" s="2">
        <v>0.16</v>
      </c>
    </row>
    <row r="487">
      <c r="L487" s="4"/>
      <c r="M487" s="2" t="s">
        <v>48</v>
      </c>
      <c r="N487" s="2" t="s">
        <v>49</v>
      </c>
      <c r="O487" s="2">
        <v>1.0</v>
      </c>
      <c r="R487" s="2">
        <v>20411.76724137931</v>
      </c>
      <c r="S487" s="2" t="s">
        <v>50</v>
      </c>
      <c r="T487" s="2">
        <v>3265.88275862069</v>
      </c>
      <c r="U487" s="2" t="s">
        <v>51</v>
      </c>
      <c r="V487" s="2">
        <v>0.16</v>
      </c>
      <c r="W487" s="2" t="s">
        <v>569</v>
      </c>
      <c r="X487" s="2" t="s">
        <v>59</v>
      </c>
      <c r="Y487" s="2" t="s">
        <v>48</v>
      </c>
      <c r="Z487" s="2">
        <v>1.0</v>
      </c>
      <c r="AA487" s="2">
        <v>23677.65</v>
      </c>
      <c r="AB487" s="2" t="s">
        <v>54</v>
      </c>
      <c r="AC487" s="2">
        <v>205959.0</v>
      </c>
      <c r="AD487" s="2">
        <v>1.0</v>
      </c>
      <c r="AE487" s="2">
        <v>23677.65</v>
      </c>
      <c r="AF487" s="5">
        <v>0.0</v>
      </c>
      <c r="AI487" s="2" t="s">
        <v>569</v>
      </c>
      <c r="AJ487" s="2" t="s">
        <v>59</v>
      </c>
      <c r="AK487" s="2" t="s">
        <v>56</v>
      </c>
      <c r="AL487" s="2">
        <v>0.0</v>
      </c>
      <c r="AM487" s="2" t="s">
        <v>57</v>
      </c>
      <c r="AN487" s="2">
        <v>1.0</v>
      </c>
      <c r="AO487" s="2">
        <v>23677.65</v>
      </c>
      <c r="AP487" s="2">
        <v>20411.76724137931</v>
      </c>
      <c r="AQ487" s="2">
        <v>3265.88275862069</v>
      </c>
      <c r="BJ487" s="2">
        <v>20411.76724137931</v>
      </c>
      <c r="BK487" s="2" t="s">
        <v>50</v>
      </c>
      <c r="BL487" s="2">
        <v>3265.88275862069</v>
      </c>
      <c r="BM487" s="2" t="s">
        <v>51</v>
      </c>
      <c r="BN487" s="2">
        <v>0.16</v>
      </c>
    </row>
    <row r="488">
      <c r="L488" s="4"/>
      <c r="M488" s="2" t="s">
        <v>48</v>
      </c>
      <c r="N488" s="2" t="s">
        <v>49</v>
      </c>
      <c r="O488" s="2">
        <v>1.0</v>
      </c>
      <c r="R488" s="2">
        <v>7266.431034482759</v>
      </c>
      <c r="S488" s="2" t="s">
        <v>50</v>
      </c>
      <c r="T488" s="2">
        <v>1162.6289655172416</v>
      </c>
      <c r="U488" s="2" t="s">
        <v>51</v>
      </c>
      <c r="V488" s="2">
        <v>0.16</v>
      </c>
      <c r="W488" s="2" t="s">
        <v>570</v>
      </c>
      <c r="X488" s="2" t="s">
        <v>59</v>
      </c>
      <c r="Y488" s="2" t="s">
        <v>48</v>
      </c>
      <c r="Z488" s="2">
        <v>1.0</v>
      </c>
      <c r="AA488" s="2">
        <v>8429.06</v>
      </c>
      <c r="AB488" s="2" t="s">
        <v>54</v>
      </c>
      <c r="AC488" s="2">
        <v>205961.0</v>
      </c>
      <c r="AD488" s="2">
        <v>1.0</v>
      </c>
      <c r="AE488" s="2">
        <v>8429.06</v>
      </c>
      <c r="AF488" s="5">
        <v>0.0</v>
      </c>
      <c r="AI488" s="2" t="s">
        <v>570</v>
      </c>
      <c r="AJ488" s="2" t="s">
        <v>59</v>
      </c>
      <c r="AK488" s="2" t="s">
        <v>56</v>
      </c>
      <c r="AL488" s="2">
        <v>0.0</v>
      </c>
      <c r="AM488" s="2" t="s">
        <v>57</v>
      </c>
      <c r="AN488" s="2">
        <v>1.0</v>
      </c>
      <c r="AO488" s="2">
        <v>8429.06</v>
      </c>
      <c r="AP488" s="2">
        <v>7266.431034482759</v>
      </c>
      <c r="AQ488" s="2">
        <v>1162.6289655172416</v>
      </c>
      <c r="BJ488" s="2">
        <v>7266.431034482759</v>
      </c>
      <c r="BK488" s="2" t="s">
        <v>50</v>
      </c>
      <c r="BL488" s="2">
        <v>1162.6289655172416</v>
      </c>
      <c r="BM488" s="2" t="s">
        <v>51</v>
      </c>
      <c r="BN488" s="2">
        <v>0.16</v>
      </c>
    </row>
    <row r="489">
      <c r="L489" s="4"/>
      <c r="M489" s="2" t="s">
        <v>48</v>
      </c>
      <c r="N489" s="2" t="s">
        <v>49</v>
      </c>
      <c r="O489" s="2">
        <v>1.0</v>
      </c>
      <c r="R489" s="2">
        <v>8143.043103448276</v>
      </c>
      <c r="S489" s="2" t="s">
        <v>50</v>
      </c>
      <c r="T489" s="2">
        <v>1302.8868965517242</v>
      </c>
      <c r="U489" s="2" t="s">
        <v>51</v>
      </c>
      <c r="V489" s="2">
        <v>0.16</v>
      </c>
      <c r="W489" s="2" t="s">
        <v>571</v>
      </c>
      <c r="X489" s="2" t="s">
        <v>59</v>
      </c>
      <c r="Y489" s="2" t="s">
        <v>48</v>
      </c>
      <c r="Z489" s="2">
        <v>1.0</v>
      </c>
      <c r="AA489" s="2">
        <v>9445.93</v>
      </c>
      <c r="AB489" s="2" t="s">
        <v>54</v>
      </c>
      <c r="AC489" s="2">
        <v>205976.0</v>
      </c>
      <c r="AD489" s="2">
        <v>1.0</v>
      </c>
      <c r="AE489" s="2">
        <v>9445.93</v>
      </c>
      <c r="AF489" s="5">
        <v>0.0</v>
      </c>
      <c r="AI489" s="2" t="s">
        <v>571</v>
      </c>
      <c r="AJ489" s="2" t="s">
        <v>59</v>
      </c>
      <c r="AK489" s="2" t="s">
        <v>56</v>
      </c>
      <c r="AL489" s="2">
        <v>0.0</v>
      </c>
      <c r="AM489" s="2" t="s">
        <v>57</v>
      </c>
      <c r="AN489" s="2">
        <v>1.0</v>
      </c>
      <c r="AO489" s="2">
        <v>9445.93</v>
      </c>
      <c r="AP489" s="2">
        <v>8143.043103448276</v>
      </c>
      <c r="AQ489" s="2">
        <v>1302.8868965517242</v>
      </c>
      <c r="BJ489" s="2">
        <v>8143.043103448276</v>
      </c>
      <c r="BK489" s="2" t="s">
        <v>50</v>
      </c>
      <c r="BL489" s="2">
        <v>1302.8868965517242</v>
      </c>
      <c r="BM489" s="2" t="s">
        <v>51</v>
      </c>
      <c r="BN489" s="2">
        <v>0.16</v>
      </c>
    </row>
    <row r="490">
      <c r="A490" s="1">
        <v>55.0</v>
      </c>
      <c r="B490" s="2">
        <v>601.0</v>
      </c>
      <c r="C490" s="2" t="s">
        <v>572</v>
      </c>
      <c r="D490" s="2" t="s">
        <v>573</v>
      </c>
      <c r="E490" s="2" t="s">
        <v>574</v>
      </c>
      <c r="F490" s="2" t="s">
        <v>575</v>
      </c>
      <c r="G490" s="2">
        <v>601.0</v>
      </c>
      <c r="H490" s="2">
        <v>5.5009222E8</v>
      </c>
      <c r="I490" s="2">
        <v>414751.7</v>
      </c>
      <c r="J490" s="2">
        <v>481111.97000000003</v>
      </c>
      <c r="K490" s="2">
        <v>66360.27</v>
      </c>
      <c r="L490" s="4">
        <v>44988.5</v>
      </c>
      <c r="M490" s="2" t="s">
        <v>48</v>
      </c>
      <c r="N490" s="2" t="s">
        <v>49</v>
      </c>
      <c r="O490" s="2">
        <v>1.0</v>
      </c>
      <c r="P490" s="2">
        <v>481111.97000000003</v>
      </c>
      <c r="Q490" s="2">
        <v>481111.97000000003</v>
      </c>
      <c r="R490" s="2">
        <v>315.00000000000006</v>
      </c>
      <c r="S490" s="2" t="s">
        <v>50</v>
      </c>
      <c r="T490" s="2">
        <v>50.40000000000001</v>
      </c>
      <c r="U490" s="2" t="s">
        <v>51</v>
      </c>
      <c r="V490" s="2">
        <v>0.16</v>
      </c>
      <c r="W490" s="2" t="s">
        <v>576</v>
      </c>
      <c r="X490" s="2" t="s">
        <v>53</v>
      </c>
      <c r="Y490" s="2" t="s">
        <v>48</v>
      </c>
      <c r="Z490" s="2">
        <v>1.0</v>
      </c>
      <c r="AA490" s="2">
        <v>365.40000000000003</v>
      </c>
      <c r="AB490" s="2" t="s">
        <v>54</v>
      </c>
      <c r="AC490" s="2" t="s">
        <v>577</v>
      </c>
      <c r="AD490" s="2">
        <v>1.0</v>
      </c>
      <c r="AE490" s="2">
        <v>365.40000000000003</v>
      </c>
      <c r="AF490" s="5">
        <v>0.0</v>
      </c>
      <c r="AH490" s="2">
        <v>481111.97000000003</v>
      </c>
      <c r="AI490" s="2" t="s">
        <v>576</v>
      </c>
      <c r="AJ490" s="2" t="s">
        <v>53</v>
      </c>
      <c r="AK490" s="2" t="s">
        <v>56</v>
      </c>
      <c r="AL490" s="2">
        <v>0.0</v>
      </c>
      <c r="AM490" s="2" t="s">
        <v>57</v>
      </c>
      <c r="AN490" s="2">
        <v>1.0</v>
      </c>
      <c r="AO490" s="2">
        <v>365.40000000000003</v>
      </c>
      <c r="AP490" s="2">
        <v>315.00000000000006</v>
      </c>
      <c r="AQ490" s="2">
        <v>50.40000000000001</v>
      </c>
      <c r="AR490" s="2" t="s">
        <v>578</v>
      </c>
      <c r="AS490" s="2" t="s">
        <v>572</v>
      </c>
      <c r="AT490" s="2" t="s">
        <v>575</v>
      </c>
      <c r="AU490" s="2" t="s">
        <v>574</v>
      </c>
      <c r="BJ490" s="2">
        <v>315.00000000000006</v>
      </c>
      <c r="BK490" s="2" t="s">
        <v>50</v>
      </c>
      <c r="BL490" s="2">
        <v>50.40000000000001</v>
      </c>
      <c r="BM490" s="2" t="s">
        <v>51</v>
      </c>
      <c r="BN490" s="2">
        <v>0.16</v>
      </c>
    </row>
    <row r="491">
      <c r="L491" s="4"/>
      <c r="M491" s="2" t="s">
        <v>48</v>
      </c>
      <c r="N491" s="2" t="s">
        <v>49</v>
      </c>
      <c r="O491" s="2">
        <v>1.0</v>
      </c>
      <c r="R491" s="2">
        <v>23036.310344827587</v>
      </c>
      <c r="S491" s="2" t="s">
        <v>50</v>
      </c>
      <c r="T491" s="2">
        <v>3685.809655172414</v>
      </c>
      <c r="U491" s="2" t="s">
        <v>51</v>
      </c>
      <c r="V491" s="2">
        <v>0.16</v>
      </c>
      <c r="W491" s="2" t="s">
        <v>579</v>
      </c>
      <c r="X491" s="2" t="s">
        <v>59</v>
      </c>
      <c r="Y491" s="2" t="s">
        <v>48</v>
      </c>
      <c r="Z491" s="2">
        <v>1.0</v>
      </c>
      <c r="AA491" s="2">
        <v>26722.12</v>
      </c>
      <c r="AB491" s="2" t="s">
        <v>54</v>
      </c>
      <c r="AC491" s="2">
        <v>196758.0</v>
      </c>
      <c r="AD491" s="2">
        <v>1.0</v>
      </c>
      <c r="AE491" s="2">
        <v>26722.12</v>
      </c>
      <c r="AF491" s="5">
        <v>0.0</v>
      </c>
      <c r="AI491" s="2" t="s">
        <v>579</v>
      </c>
      <c r="AJ491" s="2" t="s">
        <v>59</v>
      </c>
      <c r="AK491" s="2" t="s">
        <v>56</v>
      </c>
      <c r="AL491" s="2">
        <v>0.0</v>
      </c>
      <c r="AM491" s="2" t="s">
        <v>57</v>
      </c>
      <c r="AN491" s="2">
        <v>1.0</v>
      </c>
      <c r="AO491" s="2">
        <v>26722.12</v>
      </c>
      <c r="AP491" s="2">
        <v>23036.310344827587</v>
      </c>
      <c r="AQ491" s="2">
        <v>3685.809655172414</v>
      </c>
      <c r="BJ491" s="2">
        <v>23036.310344827587</v>
      </c>
      <c r="BK491" s="2" t="s">
        <v>50</v>
      </c>
      <c r="BL491" s="2">
        <v>3685.809655172414</v>
      </c>
      <c r="BM491" s="2" t="s">
        <v>51</v>
      </c>
      <c r="BN491" s="2">
        <v>0.16</v>
      </c>
    </row>
    <row r="492">
      <c r="L492" s="4"/>
      <c r="M492" s="2" t="s">
        <v>48</v>
      </c>
      <c r="N492" s="2" t="s">
        <v>49</v>
      </c>
      <c r="O492" s="2">
        <v>1.0</v>
      </c>
      <c r="R492" s="2">
        <v>10241.681034482759</v>
      </c>
      <c r="S492" s="2" t="s">
        <v>50</v>
      </c>
      <c r="T492" s="2">
        <v>1638.6689655172415</v>
      </c>
      <c r="U492" s="2" t="s">
        <v>51</v>
      </c>
      <c r="V492" s="2">
        <v>0.16</v>
      </c>
      <c r="W492" s="2" t="s">
        <v>580</v>
      </c>
      <c r="X492" s="2" t="s">
        <v>59</v>
      </c>
      <c r="Y492" s="2" t="s">
        <v>48</v>
      </c>
      <c r="Z492" s="2">
        <v>1.0</v>
      </c>
      <c r="AA492" s="2">
        <v>11880.35</v>
      </c>
      <c r="AB492" s="2" t="s">
        <v>54</v>
      </c>
      <c r="AC492" s="2">
        <v>196759.0</v>
      </c>
      <c r="AD492" s="2">
        <v>1.0</v>
      </c>
      <c r="AE492" s="2">
        <v>11880.35</v>
      </c>
      <c r="AF492" s="5">
        <v>0.0</v>
      </c>
      <c r="AI492" s="2" t="s">
        <v>580</v>
      </c>
      <c r="AJ492" s="2" t="s">
        <v>59</v>
      </c>
      <c r="AK492" s="2" t="s">
        <v>56</v>
      </c>
      <c r="AL492" s="2">
        <v>0.0</v>
      </c>
      <c r="AM492" s="2" t="s">
        <v>57</v>
      </c>
      <c r="AN492" s="2">
        <v>1.0</v>
      </c>
      <c r="AO492" s="2">
        <v>11880.35</v>
      </c>
      <c r="AP492" s="2">
        <v>10241.681034482759</v>
      </c>
      <c r="AQ492" s="2">
        <v>1638.6689655172415</v>
      </c>
      <c r="BJ492" s="2">
        <v>10241.681034482759</v>
      </c>
      <c r="BK492" s="2" t="s">
        <v>50</v>
      </c>
      <c r="BL492" s="2">
        <v>1638.6689655172415</v>
      </c>
      <c r="BM492" s="2" t="s">
        <v>51</v>
      </c>
      <c r="BN492" s="2">
        <v>0.16</v>
      </c>
    </row>
    <row r="493">
      <c r="L493" s="4"/>
      <c r="M493" s="2" t="s">
        <v>48</v>
      </c>
      <c r="N493" s="2" t="s">
        <v>49</v>
      </c>
      <c r="O493" s="2">
        <v>1.0</v>
      </c>
      <c r="R493" s="2">
        <v>7305.7758620689665</v>
      </c>
      <c r="S493" s="2" t="s">
        <v>50</v>
      </c>
      <c r="T493" s="2">
        <v>1168.9241379310347</v>
      </c>
      <c r="U493" s="2" t="s">
        <v>51</v>
      </c>
      <c r="V493" s="2">
        <v>0.16</v>
      </c>
      <c r="W493" s="2" t="s">
        <v>581</v>
      </c>
      <c r="X493" s="2" t="s">
        <v>59</v>
      </c>
      <c r="Y493" s="2" t="s">
        <v>48</v>
      </c>
      <c r="Z493" s="2">
        <v>1.0</v>
      </c>
      <c r="AA493" s="2">
        <v>8474.7</v>
      </c>
      <c r="AB493" s="2" t="s">
        <v>54</v>
      </c>
      <c r="AC493" s="2">
        <v>198105.0</v>
      </c>
      <c r="AD493" s="2">
        <v>1.0</v>
      </c>
      <c r="AE493" s="2">
        <v>8474.7</v>
      </c>
      <c r="AF493" s="5">
        <v>0.0</v>
      </c>
      <c r="AI493" s="2" t="s">
        <v>581</v>
      </c>
      <c r="AJ493" s="2" t="s">
        <v>59</v>
      </c>
      <c r="AK493" s="2" t="s">
        <v>56</v>
      </c>
      <c r="AL493" s="2">
        <v>0.0</v>
      </c>
      <c r="AM493" s="2" t="s">
        <v>57</v>
      </c>
      <c r="AN493" s="2">
        <v>1.0</v>
      </c>
      <c r="AO493" s="2">
        <v>8474.7</v>
      </c>
      <c r="AP493" s="2">
        <v>7305.7758620689665</v>
      </c>
      <c r="AQ493" s="2">
        <v>1168.9241379310347</v>
      </c>
      <c r="BJ493" s="2">
        <v>7305.7758620689665</v>
      </c>
      <c r="BK493" s="2" t="s">
        <v>50</v>
      </c>
      <c r="BL493" s="2">
        <v>1168.9241379310347</v>
      </c>
      <c r="BM493" s="2" t="s">
        <v>51</v>
      </c>
      <c r="BN493" s="2">
        <v>0.16</v>
      </c>
    </row>
    <row r="494">
      <c r="L494" s="4"/>
      <c r="M494" s="2" t="s">
        <v>48</v>
      </c>
      <c r="N494" s="2" t="s">
        <v>49</v>
      </c>
      <c r="O494" s="2">
        <v>1.0</v>
      </c>
      <c r="R494" s="2">
        <v>34937.10344827586</v>
      </c>
      <c r="S494" s="2" t="s">
        <v>50</v>
      </c>
      <c r="T494" s="2">
        <v>5589.936551724138</v>
      </c>
      <c r="U494" s="2" t="s">
        <v>51</v>
      </c>
      <c r="V494" s="2">
        <v>0.16</v>
      </c>
      <c r="W494" s="2" t="s">
        <v>582</v>
      </c>
      <c r="X494" s="2" t="s">
        <v>59</v>
      </c>
      <c r="Y494" s="2" t="s">
        <v>48</v>
      </c>
      <c r="Z494" s="2">
        <v>1.0</v>
      </c>
      <c r="AA494" s="2">
        <v>40527.04</v>
      </c>
      <c r="AB494" s="2" t="s">
        <v>54</v>
      </c>
      <c r="AC494" s="2">
        <v>199464.0</v>
      </c>
      <c r="AD494" s="2">
        <v>1.0</v>
      </c>
      <c r="AE494" s="2">
        <v>40527.04</v>
      </c>
      <c r="AF494" s="5">
        <v>0.0</v>
      </c>
      <c r="AI494" s="2" t="s">
        <v>582</v>
      </c>
      <c r="AJ494" s="2" t="s">
        <v>59</v>
      </c>
      <c r="AK494" s="2" t="s">
        <v>56</v>
      </c>
      <c r="AL494" s="2">
        <v>0.0</v>
      </c>
      <c r="AM494" s="2" t="s">
        <v>57</v>
      </c>
      <c r="AN494" s="2">
        <v>1.0</v>
      </c>
      <c r="AO494" s="2">
        <v>40527.04</v>
      </c>
      <c r="AP494" s="2">
        <v>34937.10344827586</v>
      </c>
      <c r="AQ494" s="2">
        <v>5589.936551724138</v>
      </c>
      <c r="BJ494" s="2">
        <v>34937.10344827586</v>
      </c>
      <c r="BK494" s="2" t="s">
        <v>50</v>
      </c>
      <c r="BL494" s="2">
        <v>5589.936551724138</v>
      </c>
      <c r="BM494" s="2" t="s">
        <v>51</v>
      </c>
      <c r="BN494" s="2">
        <v>0.16</v>
      </c>
    </row>
    <row r="495">
      <c r="L495" s="4"/>
      <c r="M495" s="2" t="s">
        <v>48</v>
      </c>
      <c r="N495" s="2" t="s">
        <v>49</v>
      </c>
      <c r="O495" s="2">
        <v>1.0</v>
      </c>
      <c r="R495" s="2">
        <v>120689.6551724138</v>
      </c>
      <c r="S495" s="2" t="s">
        <v>50</v>
      </c>
      <c r="T495" s="2">
        <v>19310.344827586207</v>
      </c>
      <c r="U495" s="2" t="s">
        <v>51</v>
      </c>
      <c r="V495" s="2">
        <v>0.16</v>
      </c>
      <c r="W495" s="2" t="s">
        <v>583</v>
      </c>
      <c r="X495" s="2" t="s">
        <v>59</v>
      </c>
      <c r="Y495" s="2" t="s">
        <v>48</v>
      </c>
      <c r="Z495" s="2">
        <v>1.0</v>
      </c>
      <c r="AA495" s="2">
        <v>140000.0</v>
      </c>
      <c r="AB495" s="2" t="s">
        <v>54</v>
      </c>
      <c r="AC495" s="2">
        <v>200785.0</v>
      </c>
      <c r="AD495" s="2">
        <v>1.0</v>
      </c>
      <c r="AE495" s="2">
        <v>140000.0</v>
      </c>
      <c r="AF495" s="5">
        <v>0.0</v>
      </c>
      <c r="AI495" s="2" t="s">
        <v>583</v>
      </c>
      <c r="AJ495" s="2" t="s">
        <v>59</v>
      </c>
      <c r="AK495" s="2" t="s">
        <v>56</v>
      </c>
      <c r="AL495" s="2">
        <v>0.0</v>
      </c>
      <c r="AM495" s="2" t="s">
        <v>57</v>
      </c>
      <c r="AN495" s="2">
        <v>1.0</v>
      </c>
      <c r="AO495" s="2">
        <v>140000.0</v>
      </c>
      <c r="AP495" s="2">
        <v>120689.6551724138</v>
      </c>
      <c r="AQ495" s="2">
        <v>19310.344827586207</v>
      </c>
      <c r="BJ495" s="2">
        <v>120689.6551724138</v>
      </c>
      <c r="BK495" s="2" t="s">
        <v>50</v>
      </c>
      <c r="BL495" s="2">
        <v>19310.344827586207</v>
      </c>
      <c r="BM495" s="2" t="s">
        <v>51</v>
      </c>
      <c r="BN495" s="2">
        <v>0.16</v>
      </c>
    </row>
    <row r="496">
      <c r="L496" s="4"/>
      <c r="M496" s="2" t="s">
        <v>48</v>
      </c>
      <c r="N496" s="2" t="s">
        <v>49</v>
      </c>
      <c r="O496" s="2">
        <v>1.0</v>
      </c>
      <c r="R496" s="2">
        <v>2693.8189655172414</v>
      </c>
      <c r="S496" s="2" t="s">
        <v>50</v>
      </c>
      <c r="T496" s="2">
        <v>431.01103448275865</v>
      </c>
      <c r="U496" s="2" t="s">
        <v>51</v>
      </c>
      <c r="V496" s="2">
        <v>0.16</v>
      </c>
      <c r="W496" s="2" t="s">
        <v>584</v>
      </c>
      <c r="X496" s="2" t="s">
        <v>59</v>
      </c>
      <c r="Y496" s="2" t="s">
        <v>48</v>
      </c>
      <c r="Z496" s="2">
        <v>1.0</v>
      </c>
      <c r="AA496" s="2">
        <v>3124.83</v>
      </c>
      <c r="AB496" s="2" t="s">
        <v>54</v>
      </c>
      <c r="AC496" s="2">
        <v>200979.0</v>
      </c>
      <c r="AD496" s="2">
        <v>1.0</v>
      </c>
      <c r="AE496" s="2">
        <v>3124.83</v>
      </c>
      <c r="AF496" s="5">
        <v>0.0</v>
      </c>
      <c r="AI496" s="2" t="s">
        <v>584</v>
      </c>
      <c r="AJ496" s="2" t="s">
        <v>59</v>
      </c>
      <c r="AK496" s="2" t="s">
        <v>56</v>
      </c>
      <c r="AL496" s="2">
        <v>0.0</v>
      </c>
      <c r="AM496" s="2" t="s">
        <v>57</v>
      </c>
      <c r="AN496" s="2">
        <v>1.0</v>
      </c>
      <c r="AO496" s="2">
        <v>3124.83</v>
      </c>
      <c r="AP496" s="2">
        <v>2693.8189655172414</v>
      </c>
      <c r="AQ496" s="2">
        <v>431.01103448275865</v>
      </c>
      <c r="BJ496" s="2">
        <v>2693.8189655172414</v>
      </c>
      <c r="BK496" s="2" t="s">
        <v>50</v>
      </c>
      <c r="BL496" s="2">
        <v>431.01103448275865</v>
      </c>
      <c r="BM496" s="2" t="s">
        <v>51</v>
      </c>
      <c r="BN496" s="2">
        <v>0.16</v>
      </c>
    </row>
    <row r="497">
      <c r="L497" s="4"/>
      <c r="M497" s="2" t="s">
        <v>48</v>
      </c>
      <c r="N497" s="2" t="s">
        <v>49</v>
      </c>
      <c r="O497" s="2">
        <v>1.0</v>
      </c>
      <c r="R497" s="2">
        <v>9275.750000000002</v>
      </c>
      <c r="S497" s="2" t="s">
        <v>50</v>
      </c>
      <c r="T497" s="2">
        <v>1484.1200000000003</v>
      </c>
      <c r="U497" s="2" t="s">
        <v>51</v>
      </c>
      <c r="V497" s="2">
        <v>0.16</v>
      </c>
      <c r="W497" s="2" t="s">
        <v>585</v>
      </c>
      <c r="X497" s="2" t="s">
        <v>59</v>
      </c>
      <c r="Y497" s="2" t="s">
        <v>48</v>
      </c>
      <c r="Z497" s="2">
        <v>1.0</v>
      </c>
      <c r="AA497" s="2">
        <v>10759.87</v>
      </c>
      <c r="AB497" s="2" t="s">
        <v>54</v>
      </c>
      <c r="AC497" s="2">
        <v>200984.0</v>
      </c>
      <c r="AD497" s="2">
        <v>1.0</v>
      </c>
      <c r="AE497" s="2">
        <v>10759.87</v>
      </c>
      <c r="AF497" s="5">
        <v>0.0</v>
      </c>
      <c r="AI497" s="2" t="s">
        <v>585</v>
      </c>
      <c r="AJ497" s="2" t="s">
        <v>59</v>
      </c>
      <c r="AK497" s="2" t="s">
        <v>56</v>
      </c>
      <c r="AL497" s="2">
        <v>0.0</v>
      </c>
      <c r="AM497" s="2" t="s">
        <v>57</v>
      </c>
      <c r="AN497" s="2">
        <v>1.0</v>
      </c>
      <c r="AO497" s="2">
        <v>10759.87</v>
      </c>
      <c r="AP497" s="2">
        <v>9275.750000000002</v>
      </c>
      <c r="AQ497" s="2">
        <v>1484.1200000000003</v>
      </c>
      <c r="BJ497" s="2">
        <v>9275.750000000002</v>
      </c>
      <c r="BK497" s="2" t="s">
        <v>50</v>
      </c>
      <c r="BL497" s="2">
        <v>1484.1200000000003</v>
      </c>
      <c r="BM497" s="2" t="s">
        <v>51</v>
      </c>
      <c r="BN497" s="2">
        <v>0.16</v>
      </c>
    </row>
    <row r="498">
      <c r="L498" s="4"/>
      <c r="M498" s="2" t="s">
        <v>48</v>
      </c>
      <c r="N498" s="2" t="s">
        <v>49</v>
      </c>
      <c r="O498" s="2">
        <v>1.0</v>
      </c>
      <c r="R498" s="2">
        <v>85930.18965517242</v>
      </c>
      <c r="S498" s="2" t="s">
        <v>50</v>
      </c>
      <c r="T498" s="2">
        <v>13748.830344827587</v>
      </c>
      <c r="U498" s="2" t="s">
        <v>51</v>
      </c>
      <c r="V498" s="2">
        <v>0.16</v>
      </c>
      <c r="W498" s="2" t="s">
        <v>586</v>
      </c>
      <c r="X498" s="2" t="s">
        <v>59</v>
      </c>
      <c r="Y498" s="2" t="s">
        <v>48</v>
      </c>
      <c r="Z498" s="2">
        <v>1.0</v>
      </c>
      <c r="AA498" s="2">
        <v>99679.02</v>
      </c>
      <c r="AB498" s="2" t="s">
        <v>54</v>
      </c>
      <c r="AC498" s="2">
        <v>201311.0</v>
      </c>
      <c r="AD498" s="2">
        <v>1.0</v>
      </c>
      <c r="AE498" s="2">
        <v>99679.02</v>
      </c>
      <c r="AF498" s="5">
        <v>0.0</v>
      </c>
      <c r="AI498" s="2" t="s">
        <v>586</v>
      </c>
      <c r="AJ498" s="2" t="s">
        <v>59</v>
      </c>
      <c r="AK498" s="2" t="s">
        <v>56</v>
      </c>
      <c r="AL498" s="2">
        <v>0.0</v>
      </c>
      <c r="AM498" s="2" t="s">
        <v>57</v>
      </c>
      <c r="AN498" s="2">
        <v>1.0</v>
      </c>
      <c r="AO498" s="2">
        <v>99679.02</v>
      </c>
      <c r="AP498" s="2">
        <v>85930.18965517242</v>
      </c>
      <c r="AQ498" s="2">
        <v>13748.830344827587</v>
      </c>
      <c r="BJ498" s="2">
        <v>85930.18965517242</v>
      </c>
      <c r="BK498" s="2" t="s">
        <v>50</v>
      </c>
      <c r="BL498" s="2">
        <v>13748.830344827587</v>
      </c>
      <c r="BM498" s="2" t="s">
        <v>51</v>
      </c>
      <c r="BN498" s="2">
        <v>0.16</v>
      </c>
    </row>
    <row r="499">
      <c r="L499" s="4"/>
      <c r="M499" s="2" t="s">
        <v>48</v>
      </c>
      <c r="N499" s="2" t="s">
        <v>49</v>
      </c>
      <c r="O499" s="2">
        <v>1.0</v>
      </c>
      <c r="R499" s="2">
        <v>38598.68965517242</v>
      </c>
      <c r="S499" s="2" t="s">
        <v>50</v>
      </c>
      <c r="T499" s="2">
        <v>6175.790344827587</v>
      </c>
      <c r="U499" s="2" t="s">
        <v>51</v>
      </c>
      <c r="V499" s="2">
        <v>0.16</v>
      </c>
      <c r="W499" s="2" t="s">
        <v>587</v>
      </c>
      <c r="X499" s="2" t="s">
        <v>59</v>
      </c>
      <c r="Y499" s="2" t="s">
        <v>48</v>
      </c>
      <c r="Z499" s="2">
        <v>1.0</v>
      </c>
      <c r="AA499" s="2">
        <v>44774.48</v>
      </c>
      <c r="AB499" s="2" t="s">
        <v>54</v>
      </c>
      <c r="AC499" s="2">
        <v>203090.0</v>
      </c>
      <c r="AD499" s="2">
        <v>1.0</v>
      </c>
      <c r="AE499" s="2">
        <v>44774.48</v>
      </c>
      <c r="AF499" s="5">
        <v>0.0</v>
      </c>
      <c r="AI499" s="2" t="s">
        <v>587</v>
      </c>
      <c r="AJ499" s="2" t="s">
        <v>59</v>
      </c>
      <c r="AK499" s="2" t="s">
        <v>56</v>
      </c>
      <c r="AL499" s="2">
        <v>0.0</v>
      </c>
      <c r="AM499" s="2" t="s">
        <v>57</v>
      </c>
      <c r="AN499" s="2">
        <v>1.0</v>
      </c>
      <c r="AO499" s="2">
        <v>44774.48</v>
      </c>
      <c r="AP499" s="2">
        <v>38598.68965517242</v>
      </c>
      <c r="AQ499" s="2">
        <v>6175.790344827587</v>
      </c>
      <c r="BJ499" s="2">
        <v>38598.68965517242</v>
      </c>
      <c r="BK499" s="2" t="s">
        <v>50</v>
      </c>
      <c r="BL499" s="2">
        <v>6175.790344827587</v>
      </c>
      <c r="BM499" s="2" t="s">
        <v>51</v>
      </c>
      <c r="BN499" s="2">
        <v>0.16</v>
      </c>
    </row>
    <row r="500">
      <c r="L500" s="4"/>
      <c r="M500" s="2" t="s">
        <v>48</v>
      </c>
      <c r="N500" s="2" t="s">
        <v>49</v>
      </c>
      <c r="O500" s="2">
        <v>1.0</v>
      </c>
      <c r="R500" s="2">
        <v>63316.232758620696</v>
      </c>
      <c r="S500" s="2" t="s">
        <v>50</v>
      </c>
      <c r="T500" s="2">
        <v>10130.597241379312</v>
      </c>
      <c r="U500" s="2" t="s">
        <v>51</v>
      </c>
      <c r="V500" s="2">
        <v>0.16</v>
      </c>
      <c r="W500" s="2" t="s">
        <v>588</v>
      </c>
      <c r="X500" s="2" t="s">
        <v>59</v>
      </c>
      <c r="Y500" s="2" t="s">
        <v>48</v>
      </c>
      <c r="Z500" s="2">
        <v>1.0</v>
      </c>
      <c r="AA500" s="2">
        <v>73446.83</v>
      </c>
      <c r="AB500" s="2" t="s">
        <v>54</v>
      </c>
      <c r="AC500" s="2">
        <v>203104.0</v>
      </c>
      <c r="AD500" s="2">
        <v>1.0</v>
      </c>
      <c r="AE500" s="2">
        <v>73446.83</v>
      </c>
      <c r="AF500" s="5">
        <v>0.0</v>
      </c>
      <c r="AI500" s="2" t="s">
        <v>588</v>
      </c>
      <c r="AJ500" s="2" t="s">
        <v>59</v>
      </c>
      <c r="AK500" s="2" t="s">
        <v>56</v>
      </c>
      <c r="AL500" s="2">
        <v>0.0</v>
      </c>
      <c r="AM500" s="2" t="s">
        <v>57</v>
      </c>
      <c r="AN500" s="2">
        <v>1.0</v>
      </c>
      <c r="AO500" s="2">
        <v>73446.83</v>
      </c>
      <c r="AP500" s="2">
        <v>63316.232758620696</v>
      </c>
      <c r="AQ500" s="2">
        <v>10130.597241379312</v>
      </c>
      <c r="BJ500" s="2">
        <v>63316.232758620696</v>
      </c>
      <c r="BK500" s="2" t="s">
        <v>50</v>
      </c>
      <c r="BL500" s="2">
        <v>10130.597241379312</v>
      </c>
      <c r="BM500" s="2" t="s">
        <v>51</v>
      </c>
      <c r="BN500" s="2">
        <v>0.16</v>
      </c>
    </row>
    <row r="501">
      <c r="L501" s="4"/>
      <c r="M501" s="2" t="s">
        <v>48</v>
      </c>
      <c r="N501" s="2" t="s">
        <v>49</v>
      </c>
      <c r="O501" s="2">
        <v>1.0</v>
      </c>
      <c r="R501" s="2">
        <v>5827.413793103449</v>
      </c>
      <c r="S501" s="2" t="s">
        <v>50</v>
      </c>
      <c r="T501" s="2">
        <v>932.3862068965519</v>
      </c>
      <c r="U501" s="2" t="s">
        <v>51</v>
      </c>
      <c r="V501" s="2">
        <v>0.16</v>
      </c>
      <c r="W501" s="2" t="s">
        <v>589</v>
      </c>
      <c r="X501" s="2" t="s">
        <v>59</v>
      </c>
      <c r="Y501" s="2" t="s">
        <v>48</v>
      </c>
      <c r="Z501" s="2">
        <v>1.0</v>
      </c>
      <c r="AA501" s="2">
        <v>6759.8</v>
      </c>
      <c r="AB501" s="2" t="s">
        <v>54</v>
      </c>
      <c r="AC501" s="2">
        <v>203522.0</v>
      </c>
      <c r="AD501" s="2">
        <v>1.0</v>
      </c>
      <c r="AE501" s="2">
        <v>6759.8</v>
      </c>
      <c r="AF501" s="5">
        <v>0.0</v>
      </c>
      <c r="AI501" s="2" t="s">
        <v>589</v>
      </c>
      <c r="AJ501" s="2" t="s">
        <v>59</v>
      </c>
      <c r="AK501" s="2" t="s">
        <v>56</v>
      </c>
      <c r="AL501" s="2">
        <v>0.0</v>
      </c>
      <c r="AM501" s="2" t="s">
        <v>57</v>
      </c>
      <c r="AN501" s="2">
        <v>1.0</v>
      </c>
      <c r="AO501" s="2">
        <v>6759.8</v>
      </c>
      <c r="AP501" s="2">
        <v>5827.413793103449</v>
      </c>
      <c r="AQ501" s="2">
        <v>932.3862068965519</v>
      </c>
      <c r="BJ501" s="2">
        <v>5827.413793103449</v>
      </c>
      <c r="BK501" s="2" t="s">
        <v>50</v>
      </c>
      <c r="BL501" s="2">
        <v>932.3862068965519</v>
      </c>
      <c r="BM501" s="2" t="s">
        <v>51</v>
      </c>
      <c r="BN501" s="2">
        <v>0.16</v>
      </c>
    </row>
    <row r="502">
      <c r="L502" s="4"/>
      <c r="M502" s="2" t="s">
        <v>48</v>
      </c>
      <c r="N502" s="2" t="s">
        <v>49</v>
      </c>
      <c r="O502" s="2">
        <v>1.0</v>
      </c>
      <c r="R502" s="2">
        <v>4547.293103448276</v>
      </c>
      <c r="S502" s="2" t="s">
        <v>50</v>
      </c>
      <c r="T502" s="2">
        <v>727.5668965517242</v>
      </c>
      <c r="U502" s="2" t="s">
        <v>51</v>
      </c>
      <c r="V502" s="2">
        <v>0.16</v>
      </c>
      <c r="W502" s="2" t="s">
        <v>590</v>
      </c>
      <c r="X502" s="2" t="s">
        <v>59</v>
      </c>
      <c r="Y502" s="2" t="s">
        <v>48</v>
      </c>
      <c r="Z502" s="2">
        <v>1.0</v>
      </c>
      <c r="AA502" s="2">
        <v>5274.86</v>
      </c>
      <c r="AB502" s="2" t="s">
        <v>54</v>
      </c>
      <c r="AC502" s="2">
        <v>203554.0</v>
      </c>
      <c r="AD502" s="2">
        <v>1.0</v>
      </c>
      <c r="AE502" s="2">
        <v>5274.86</v>
      </c>
      <c r="AF502" s="5">
        <v>0.0</v>
      </c>
      <c r="AI502" s="2" t="s">
        <v>590</v>
      </c>
      <c r="AJ502" s="2" t="s">
        <v>59</v>
      </c>
      <c r="AK502" s="2" t="s">
        <v>56</v>
      </c>
      <c r="AL502" s="2">
        <v>0.0</v>
      </c>
      <c r="AM502" s="2" t="s">
        <v>57</v>
      </c>
      <c r="AN502" s="2">
        <v>1.0</v>
      </c>
      <c r="AO502" s="2">
        <v>5274.86</v>
      </c>
      <c r="AP502" s="2">
        <v>4547.293103448276</v>
      </c>
      <c r="AQ502" s="2">
        <v>727.5668965517242</v>
      </c>
      <c r="BJ502" s="2">
        <v>4547.293103448276</v>
      </c>
      <c r="BK502" s="2" t="s">
        <v>50</v>
      </c>
      <c r="BL502" s="2">
        <v>727.5668965517242</v>
      </c>
      <c r="BM502" s="2" t="s">
        <v>51</v>
      </c>
      <c r="BN502" s="2">
        <v>0.16</v>
      </c>
    </row>
    <row r="503">
      <c r="L503" s="4"/>
      <c r="M503" s="2" t="s">
        <v>48</v>
      </c>
      <c r="N503" s="2" t="s">
        <v>49</v>
      </c>
      <c r="O503" s="2">
        <v>1.0</v>
      </c>
      <c r="R503" s="2">
        <v>1331.698275862069</v>
      </c>
      <c r="S503" s="2" t="s">
        <v>50</v>
      </c>
      <c r="T503" s="2">
        <v>213.07172413793106</v>
      </c>
      <c r="U503" s="2" t="s">
        <v>51</v>
      </c>
      <c r="V503" s="2">
        <v>0.16</v>
      </c>
      <c r="W503" s="2" t="s">
        <v>591</v>
      </c>
      <c r="X503" s="2" t="s">
        <v>59</v>
      </c>
      <c r="Y503" s="2" t="s">
        <v>48</v>
      </c>
      <c r="Z503" s="2">
        <v>1.0</v>
      </c>
      <c r="AA503" s="2">
        <v>1544.77</v>
      </c>
      <c r="AB503" s="2" t="s">
        <v>54</v>
      </c>
      <c r="AC503" s="2">
        <v>203737.0</v>
      </c>
      <c r="AD503" s="2">
        <v>1.0</v>
      </c>
      <c r="AE503" s="2">
        <v>1544.77</v>
      </c>
      <c r="AF503" s="5">
        <v>0.0</v>
      </c>
      <c r="AI503" s="2" t="s">
        <v>591</v>
      </c>
      <c r="AJ503" s="2" t="s">
        <v>59</v>
      </c>
      <c r="AK503" s="2" t="s">
        <v>56</v>
      </c>
      <c r="AL503" s="2">
        <v>0.0</v>
      </c>
      <c r="AM503" s="2" t="s">
        <v>57</v>
      </c>
      <c r="AN503" s="2">
        <v>1.0</v>
      </c>
      <c r="AO503" s="2">
        <v>1544.77</v>
      </c>
      <c r="AP503" s="2">
        <v>1331.698275862069</v>
      </c>
      <c r="AQ503" s="2">
        <v>213.07172413793106</v>
      </c>
      <c r="BJ503" s="2">
        <v>1331.698275862069</v>
      </c>
      <c r="BK503" s="2" t="s">
        <v>50</v>
      </c>
      <c r="BL503" s="2">
        <v>213.07172413793106</v>
      </c>
      <c r="BM503" s="2" t="s">
        <v>51</v>
      </c>
      <c r="BN503" s="2">
        <v>0.16</v>
      </c>
    </row>
    <row r="504">
      <c r="L504" s="4"/>
      <c r="M504" s="2" t="s">
        <v>48</v>
      </c>
      <c r="N504" s="2" t="s">
        <v>49</v>
      </c>
      <c r="O504" s="2">
        <v>1.0</v>
      </c>
      <c r="R504" s="2">
        <v>3972.327586206897</v>
      </c>
      <c r="S504" s="2" t="s">
        <v>50</v>
      </c>
      <c r="T504" s="2">
        <v>635.5724137931036</v>
      </c>
      <c r="U504" s="2" t="s">
        <v>51</v>
      </c>
      <c r="V504" s="2">
        <v>0.16</v>
      </c>
      <c r="W504" s="2" t="s">
        <v>592</v>
      </c>
      <c r="X504" s="2" t="s">
        <v>59</v>
      </c>
      <c r="Y504" s="2" t="s">
        <v>48</v>
      </c>
      <c r="Z504" s="2">
        <v>1.0</v>
      </c>
      <c r="AA504" s="2">
        <v>4607.900000000001</v>
      </c>
      <c r="AB504" s="2" t="s">
        <v>54</v>
      </c>
      <c r="AC504" s="2">
        <v>203740.0</v>
      </c>
      <c r="AD504" s="2">
        <v>1.0</v>
      </c>
      <c r="AE504" s="2">
        <v>4607.900000000001</v>
      </c>
      <c r="AF504" s="5">
        <v>0.0</v>
      </c>
      <c r="AI504" s="2" t="s">
        <v>592</v>
      </c>
      <c r="AJ504" s="2" t="s">
        <v>59</v>
      </c>
      <c r="AK504" s="2" t="s">
        <v>56</v>
      </c>
      <c r="AL504" s="2">
        <v>0.0</v>
      </c>
      <c r="AM504" s="2" t="s">
        <v>57</v>
      </c>
      <c r="AN504" s="2">
        <v>1.0</v>
      </c>
      <c r="AO504" s="2">
        <v>4607.900000000001</v>
      </c>
      <c r="AP504" s="2">
        <v>3972.327586206897</v>
      </c>
      <c r="AQ504" s="2">
        <v>635.5724137931036</v>
      </c>
      <c r="BJ504" s="2">
        <v>3972.327586206897</v>
      </c>
      <c r="BK504" s="2" t="s">
        <v>50</v>
      </c>
      <c r="BL504" s="2">
        <v>635.5724137931036</v>
      </c>
      <c r="BM504" s="2" t="s">
        <v>51</v>
      </c>
      <c r="BN504" s="2">
        <v>0.16</v>
      </c>
    </row>
    <row r="505">
      <c r="L505" s="4"/>
      <c r="M505" s="2" t="s">
        <v>48</v>
      </c>
      <c r="N505" s="2" t="s">
        <v>49</v>
      </c>
      <c r="O505" s="2">
        <v>1.0</v>
      </c>
      <c r="R505" s="2">
        <v>2732.7586206896553</v>
      </c>
      <c r="S505" s="2" t="s">
        <v>50</v>
      </c>
      <c r="T505" s="2">
        <v>437.2413793103449</v>
      </c>
      <c r="U505" s="2" t="s">
        <v>51</v>
      </c>
      <c r="V505" s="2">
        <v>0.16</v>
      </c>
      <c r="W505" s="2" t="s">
        <v>593</v>
      </c>
      <c r="X505" s="2" t="s">
        <v>59</v>
      </c>
      <c r="Y505" s="2" t="s">
        <v>48</v>
      </c>
      <c r="Z505" s="2">
        <v>1.0</v>
      </c>
      <c r="AA505" s="2">
        <v>3170.0</v>
      </c>
      <c r="AB505" s="2" t="s">
        <v>54</v>
      </c>
      <c r="AC505" s="2">
        <v>203800.0</v>
      </c>
      <c r="AD505" s="2">
        <v>1.0</v>
      </c>
      <c r="AE505" s="2">
        <v>3170.0</v>
      </c>
      <c r="AF505" s="5">
        <v>0.0</v>
      </c>
      <c r="AI505" s="2" t="s">
        <v>593</v>
      </c>
      <c r="AJ505" s="2" t="s">
        <v>59</v>
      </c>
      <c r="AK505" s="2" t="s">
        <v>56</v>
      </c>
      <c r="AL505" s="2">
        <v>0.0</v>
      </c>
      <c r="AM505" s="2" t="s">
        <v>57</v>
      </c>
      <c r="AN505" s="2">
        <v>1.0</v>
      </c>
      <c r="AO505" s="2">
        <v>3170.0</v>
      </c>
      <c r="AP505" s="2">
        <v>2732.7586206896553</v>
      </c>
      <c r="AQ505" s="2">
        <v>437.2413793103449</v>
      </c>
      <c r="BJ505" s="2">
        <v>2732.7586206896553</v>
      </c>
      <c r="BK505" s="2" t="s">
        <v>50</v>
      </c>
      <c r="BL505" s="2">
        <v>437.2413793103449</v>
      </c>
      <c r="BM505" s="2" t="s">
        <v>51</v>
      </c>
      <c r="BN505" s="2">
        <v>0.16</v>
      </c>
    </row>
    <row r="506">
      <c r="A506" s="1">
        <v>56.0</v>
      </c>
      <c r="B506" s="2">
        <v>601.0</v>
      </c>
      <c r="C506" s="2" t="s">
        <v>572</v>
      </c>
      <c r="D506" s="2" t="s">
        <v>573</v>
      </c>
      <c r="E506" s="2" t="s">
        <v>574</v>
      </c>
      <c r="F506" s="2" t="s">
        <v>575</v>
      </c>
      <c r="G506" s="2">
        <v>601.0</v>
      </c>
      <c r="H506" s="2">
        <v>5.5009222E8</v>
      </c>
      <c r="I506" s="2">
        <v>193927.91000000003</v>
      </c>
      <c r="J506" s="2">
        <v>224956.38</v>
      </c>
      <c r="K506" s="2">
        <v>31028.469999999998</v>
      </c>
      <c r="L506" s="4">
        <v>44994.5</v>
      </c>
      <c r="M506" s="2" t="s">
        <v>48</v>
      </c>
      <c r="N506" s="2" t="s">
        <v>49</v>
      </c>
      <c r="O506" s="2">
        <v>1.0</v>
      </c>
      <c r="P506" s="2">
        <v>224956.38</v>
      </c>
      <c r="Q506" s="2">
        <v>224956.38</v>
      </c>
      <c r="R506" s="2">
        <v>20581.603448275862</v>
      </c>
      <c r="S506" s="2" t="s">
        <v>50</v>
      </c>
      <c r="T506" s="2">
        <v>3293.056551724138</v>
      </c>
      <c r="U506" s="2" t="s">
        <v>51</v>
      </c>
      <c r="V506" s="2">
        <v>0.16</v>
      </c>
      <c r="W506" s="2" t="s">
        <v>594</v>
      </c>
      <c r="X506" s="2" t="s">
        <v>59</v>
      </c>
      <c r="Y506" s="2" t="s">
        <v>48</v>
      </c>
      <c r="Z506" s="2">
        <v>1.0</v>
      </c>
      <c r="AA506" s="2">
        <v>23874.66</v>
      </c>
      <c r="AB506" s="2" t="s">
        <v>54</v>
      </c>
      <c r="AC506" s="2">
        <v>197345.0</v>
      </c>
      <c r="AD506" s="2">
        <v>1.0</v>
      </c>
      <c r="AE506" s="2">
        <v>23874.66</v>
      </c>
      <c r="AF506" s="5">
        <v>0.0</v>
      </c>
      <c r="AH506" s="2">
        <v>224956.38</v>
      </c>
      <c r="AI506" s="2" t="s">
        <v>594</v>
      </c>
      <c r="AJ506" s="2" t="s">
        <v>59</v>
      </c>
      <c r="AK506" s="2" t="s">
        <v>56</v>
      </c>
      <c r="AL506" s="2">
        <v>0.0</v>
      </c>
      <c r="AM506" s="2" t="s">
        <v>57</v>
      </c>
      <c r="AN506" s="2">
        <v>1.0</v>
      </c>
      <c r="AO506" s="2">
        <v>23874.66</v>
      </c>
      <c r="AP506" s="2">
        <v>20581.603448275862</v>
      </c>
      <c r="AQ506" s="2">
        <v>3293.056551724138</v>
      </c>
      <c r="AR506" s="2" t="s">
        <v>578</v>
      </c>
      <c r="AS506" s="2" t="s">
        <v>572</v>
      </c>
      <c r="AT506" s="2" t="s">
        <v>575</v>
      </c>
      <c r="AU506" s="2" t="s">
        <v>574</v>
      </c>
      <c r="BJ506" s="2">
        <v>20581.603448275862</v>
      </c>
      <c r="BK506" s="2" t="s">
        <v>50</v>
      </c>
      <c r="BL506" s="2">
        <v>3293.056551724138</v>
      </c>
      <c r="BM506" s="2" t="s">
        <v>51</v>
      </c>
      <c r="BN506" s="2">
        <v>0.16</v>
      </c>
    </row>
    <row r="507">
      <c r="L507" s="4"/>
      <c r="M507" s="2" t="s">
        <v>48</v>
      </c>
      <c r="N507" s="2" t="s">
        <v>49</v>
      </c>
      <c r="O507" s="2">
        <v>1.0</v>
      </c>
      <c r="R507" s="2">
        <v>5675.0862068965525</v>
      </c>
      <c r="S507" s="2" t="s">
        <v>50</v>
      </c>
      <c r="T507" s="2">
        <v>908.0137931034484</v>
      </c>
      <c r="U507" s="2" t="s">
        <v>51</v>
      </c>
      <c r="V507" s="2">
        <v>0.16</v>
      </c>
      <c r="W507" s="2" t="s">
        <v>595</v>
      </c>
      <c r="X507" s="2" t="s">
        <v>59</v>
      </c>
      <c r="Y507" s="2" t="s">
        <v>48</v>
      </c>
      <c r="Z507" s="2">
        <v>1.0</v>
      </c>
      <c r="AA507" s="2">
        <v>6583.1</v>
      </c>
      <c r="AB507" s="2" t="s">
        <v>54</v>
      </c>
      <c r="AC507" s="2">
        <v>197455.0</v>
      </c>
      <c r="AD507" s="2">
        <v>1.0</v>
      </c>
      <c r="AE507" s="2">
        <v>6583.1</v>
      </c>
      <c r="AF507" s="5">
        <v>0.0</v>
      </c>
      <c r="AI507" s="2" t="s">
        <v>595</v>
      </c>
      <c r="AJ507" s="2" t="s">
        <v>59</v>
      </c>
      <c r="AK507" s="2" t="s">
        <v>56</v>
      </c>
      <c r="AL507" s="2">
        <v>0.0</v>
      </c>
      <c r="AM507" s="2" t="s">
        <v>57</v>
      </c>
      <c r="AN507" s="2">
        <v>1.0</v>
      </c>
      <c r="AO507" s="2">
        <v>6583.1</v>
      </c>
      <c r="AP507" s="2">
        <v>5675.0862068965525</v>
      </c>
      <c r="AQ507" s="2">
        <v>908.0137931034484</v>
      </c>
      <c r="BJ507" s="2">
        <v>5675.0862068965525</v>
      </c>
      <c r="BK507" s="2" t="s">
        <v>50</v>
      </c>
      <c r="BL507" s="2">
        <v>908.0137931034484</v>
      </c>
      <c r="BM507" s="2" t="s">
        <v>51</v>
      </c>
      <c r="BN507" s="2">
        <v>0.16</v>
      </c>
    </row>
    <row r="508">
      <c r="L508" s="4"/>
      <c r="M508" s="2" t="s">
        <v>48</v>
      </c>
      <c r="N508" s="2" t="s">
        <v>49</v>
      </c>
      <c r="O508" s="2">
        <v>1.0</v>
      </c>
      <c r="R508" s="2">
        <v>15338.103448275864</v>
      </c>
      <c r="S508" s="2" t="s">
        <v>50</v>
      </c>
      <c r="T508" s="2">
        <v>2454.0965517241384</v>
      </c>
      <c r="U508" s="2" t="s">
        <v>51</v>
      </c>
      <c r="V508" s="2">
        <v>0.16</v>
      </c>
      <c r="W508" s="2" t="s">
        <v>596</v>
      </c>
      <c r="X508" s="2" t="s">
        <v>59</v>
      </c>
      <c r="Y508" s="2" t="s">
        <v>48</v>
      </c>
      <c r="Z508" s="2">
        <v>1.0</v>
      </c>
      <c r="AA508" s="2">
        <v>17792.2</v>
      </c>
      <c r="AB508" s="2" t="s">
        <v>54</v>
      </c>
      <c r="AC508" s="2">
        <v>197464.0</v>
      </c>
      <c r="AD508" s="2">
        <v>1.0</v>
      </c>
      <c r="AE508" s="2">
        <v>17792.2</v>
      </c>
      <c r="AF508" s="5">
        <v>0.0</v>
      </c>
      <c r="AI508" s="2" t="s">
        <v>596</v>
      </c>
      <c r="AJ508" s="2" t="s">
        <v>59</v>
      </c>
      <c r="AK508" s="2" t="s">
        <v>56</v>
      </c>
      <c r="AL508" s="2">
        <v>0.0</v>
      </c>
      <c r="AM508" s="2" t="s">
        <v>57</v>
      </c>
      <c r="AN508" s="2">
        <v>1.0</v>
      </c>
      <c r="AO508" s="2">
        <v>17792.2</v>
      </c>
      <c r="AP508" s="2">
        <v>15338.103448275864</v>
      </c>
      <c r="AQ508" s="2">
        <v>2454.0965517241384</v>
      </c>
      <c r="BJ508" s="2">
        <v>15338.103448275864</v>
      </c>
      <c r="BK508" s="2" t="s">
        <v>50</v>
      </c>
      <c r="BL508" s="2">
        <v>2454.0965517241384</v>
      </c>
      <c r="BM508" s="2" t="s">
        <v>51</v>
      </c>
      <c r="BN508" s="2">
        <v>0.16</v>
      </c>
    </row>
    <row r="509">
      <c r="L509" s="4"/>
      <c r="M509" s="2" t="s">
        <v>48</v>
      </c>
      <c r="N509" s="2" t="s">
        <v>49</v>
      </c>
      <c r="O509" s="2">
        <v>1.0</v>
      </c>
      <c r="R509" s="2">
        <v>83562.0775862069</v>
      </c>
      <c r="S509" s="2" t="s">
        <v>50</v>
      </c>
      <c r="T509" s="2">
        <v>13369.932413793103</v>
      </c>
      <c r="U509" s="2" t="s">
        <v>51</v>
      </c>
      <c r="V509" s="2">
        <v>0.16</v>
      </c>
      <c r="W509" s="2" t="s">
        <v>597</v>
      </c>
      <c r="X509" s="2" t="s">
        <v>59</v>
      </c>
      <c r="Y509" s="2" t="s">
        <v>48</v>
      </c>
      <c r="Z509" s="2">
        <v>1.0</v>
      </c>
      <c r="AA509" s="2">
        <v>96932.01</v>
      </c>
      <c r="AB509" s="2" t="s">
        <v>54</v>
      </c>
      <c r="AC509" s="2">
        <v>201417.0</v>
      </c>
      <c r="AD509" s="2">
        <v>1.0</v>
      </c>
      <c r="AE509" s="2">
        <v>96932.01</v>
      </c>
      <c r="AF509" s="5">
        <v>0.0</v>
      </c>
      <c r="AI509" s="2" t="s">
        <v>597</v>
      </c>
      <c r="AJ509" s="2" t="s">
        <v>59</v>
      </c>
      <c r="AK509" s="2" t="s">
        <v>56</v>
      </c>
      <c r="AL509" s="2">
        <v>0.0</v>
      </c>
      <c r="AM509" s="2" t="s">
        <v>57</v>
      </c>
      <c r="AN509" s="2">
        <v>1.0</v>
      </c>
      <c r="AO509" s="2">
        <v>96932.01</v>
      </c>
      <c r="AP509" s="2">
        <v>83562.0775862069</v>
      </c>
      <c r="AQ509" s="2">
        <v>13369.932413793103</v>
      </c>
      <c r="BJ509" s="2">
        <v>83562.0775862069</v>
      </c>
      <c r="BK509" s="2" t="s">
        <v>50</v>
      </c>
      <c r="BL509" s="2">
        <v>13369.932413793103</v>
      </c>
      <c r="BM509" s="2" t="s">
        <v>51</v>
      </c>
      <c r="BN509" s="2">
        <v>0.16</v>
      </c>
    </row>
    <row r="510">
      <c r="L510" s="4"/>
      <c r="M510" s="2" t="s">
        <v>48</v>
      </c>
      <c r="N510" s="2" t="s">
        <v>49</v>
      </c>
      <c r="O510" s="2">
        <v>1.0</v>
      </c>
      <c r="R510" s="2">
        <v>34865.92241379311</v>
      </c>
      <c r="S510" s="2" t="s">
        <v>50</v>
      </c>
      <c r="T510" s="2">
        <v>5578.547586206898</v>
      </c>
      <c r="U510" s="2" t="s">
        <v>51</v>
      </c>
      <c r="V510" s="2">
        <v>0.16</v>
      </c>
      <c r="W510" s="2" t="s">
        <v>598</v>
      </c>
      <c r="X510" s="2" t="s">
        <v>59</v>
      </c>
      <c r="Y510" s="2" t="s">
        <v>48</v>
      </c>
      <c r="Z510" s="2">
        <v>1.0</v>
      </c>
      <c r="AA510" s="2">
        <v>40444.47</v>
      </c>
      <c r="AB510" s="2" t="s">
        <v>54</v>
      </c>
      <c r="AC510" s="2">
        <v>201472.0</v>
      </c>
      <c r="AD510" s="2">
        <v>1.0</v>
      </c>
      <c r="AE510" s="2">
        <v>40444.47</v>
      </c>
      <c r="AF510" s="5">
        <v>0.0</v>
      </c>
      <c r="AI510" s="2" t="s">
        <v>598</v>
      </c>
      <c r="AJ510" s="2" t="s">
        <v>59</v>
      </c>
      <c r="AK510" s="2" t="s">
        <v>56</v>
      </c>
      <c r="AL510" s="2">
        <v>0.0</v>
      </c>
      <c r="AM510" s="2" t="s">
        <v>57</v>
      </c>
      <c r="AN510" s="2">
        <v>1.0</v>
      </c>
      <c r="AO510" s="2">
        <v>40444.47</v>
      </c>
      <c r="AP510" s="2">
        <v>34865.92241379311</v>
      </c>
      <c r="AQ510" s="2">
        <v>5578.547586206898</v>
      </c>
      <c r="BJ510" s="2">
        <v>34865.92241379311</v>
      </c>
      <c r="BK510" s="2" t="s">
        <v>50</v>
      </c>
      <c r="BL510" s="2">
        <v>5578.547586206898</v>
      </c>
      <c r="BM510" s="2" t="s">
        <v>51</v>
      </c>
      <c r="BN510" s="2">
        <v>0.16</v>
      </c>
    </row>
    <row r="511">
      <c r="L511" s="4"/>
      <c r="M511" s="2" t="s">
        <v>48</v>
      </c>
      <c r="N511" s="2" t="s">
        <v>49</v>
      </c>
      <c r="O511" s="2">
        <v>1.0</v>
      </c>
      <c r="R511" s="2">
        <v>1159.198275862069</v>
      </c>
      <c r="S511" s="2" t="s">
        <v>50</v>
      </c>
      <c r="T511" s="2">
        <v>185.47172413793106</v>
      </c>
      <c r="U511" s="2" t="s">
        <v>51</v>
      </c>
      <c r="V511" s="2">
        <v>0.16</v>
      </c>
      <c r="W511" s="2" t="s">
        <v>599</v>
      </c>
      <c r="X511" s="2" t="s">
        <v>59</v>
      </c>
      <c r="Y511" s="2" t="s">
        <v>48</v>
      </c>
      <c r="Z511" s="2">
        <v>1.0</v>
      </c>
      <c r="AA511" s="2">
        <v>1344.67</v>
      </c>
      <c r="AB511" s="2" t="s">
        <v>54</v>
      </c>
      <c r="AC511" s="2">
        <v>201475.0</v>
      </c>
      <c r="AD511" s="2">
        <v>1.0</v>
      </c>
      <c r="AE511" s="2">
        <v>1344.67</v>
      </c>
      <c r="AF511" s="5">
        <v>0.0</v>
      </c>
      <c r="AI511" s="2" t="s">
        <v>599</v>
      </c>
      <c r="AJ511" s="2" t="s">
        <v>59</v>
      </c>
      <c r="AK511" s="2" t="s">
        <v>56</v>
      </c>
      <c r="AL511" s="2">
        <v>0.0</v>
      </c>
      <c r="AM511" s="2" t="s">
        <v>57</v>
      </c>
      <c r="AN511" s="2">
        <v>1.0</v>
      </c>
      <c r="AO511" s="2">
        <v>1344.67</v>
      </c>
      <c r="AP511" s="2">
        <v>1159.198275862069</v>
      </c>
      <c r="AQ511" s="2">
        <v>185.47172413793106</v>
      </c>
      <c r="BJ511" s="2">
        <v>1159.198275862069</v>
      </c>
      <c r="BK511" s="2" t="s">
        <v>50</v>
      </c>
      <c r="BL511" s="2">
        <v>185.47172413793106</v>
      </c>
      <c r="BM511" s="2" t="s">
        <v>51</v>
      </c>
      <c r="BN511" s="2">
        <v>0.16</v>
      </c>
    </row>
    <row r="512">
      <c r="L512" s="4"/>
      <c r="M512" s="2" t="s">
        <v>48</v>
      </c>
      <c r="N512" s="2" t="s">
        <v>49</v>
      </c>
      <c r="O512" s="2">
        <v>1.0</v>
      </c>
      <c r="R512" s="2">
        <v>10321.94827586207</v>
      </c>
      <c r="S512" s="2" t="s">
        <v>50</v>
      </c>
      <c r="T512" s="2">
        <v>1651.5117241379314</v>
      </c>
      <c r="U512" s="2" t="s">
        <v>51</v>
      </c>
      <c r="V512" s="2">
        <v>0.16</v>
      </c>
      <c r="W512" s="2" t="s">
        <v>600</v>
      </c>
      <c r="X512" s="2" t="s">
        <v>59</v>
      </c>
      <c r="Y512" s="2" t="s">
        <v>48</v>
      </c>
      <c r="Z512" s="2">
        <v>1.0</v>
      </c>
      <c r="AA512" s="2">
        <v>11973.460000000001</v>
      </c>
      <c r="AB512" s="2" t="s">
        <v>54</v>
      </c>
      <c r="AC512" s="2">
        <v>201505.0</v>
      </c>
      <c r="AD512" s="2">
        <v>1.0</v>
      </c>
      <c r="AE512" s="2">
        <v>11973.460000000001</v>
      </c>
      <c r="AF512" s="5">
        <v>0.0</v>
      </c>
      <c r="AI512" s="2" t="s">
        <v>600</v>
      </c>
      <c r="AJ512" s="2" t="s">
        <v>59</v>
      </c>
      <c r="AK512" s="2" t="s">
        <v>56</v>
      </c>
      <c r="AL512" s="2">
        <v>0.0</v>
      </c>
      <c r="AM512" s="2" t="s">
        <v>57</v>
      </c>
      <c r="AN512" s="2">
        <v>1.0</v>
      </c>
      <c r="AO512" s="2">
        <v>11973.460000000001</v>
      </c>
      <c r="AP512" s="2">
        <v>10321.94827586207</v>
      </c>
      <c r="AQ512" s="2">
        <v>1651.5117241379314</v>
      </c>
      <c r="BJ512" s="2">
        <v>10321.94827586207</v>
      </c>
      <c r="BK512" s="2" t="s">
        <v>50</v>
      </c>
      <c r="BL512" s="2">
        <v>1651.5117241379314</v>
      </c>
      <c r="BM512" s="2" t="s">
        <v>51</v>
      </c>
      <c r="BN512" s="2">
        <v>0.16</v>
      </c>
    </row>
    <row r="513">
      <c r="L513" s="4"/>
      <c r="M513" s="2" t="s">
        <v>48</v>
      </c>
      <c r="N513" s="2" t="s">
        <v>49</v>
      </c>
      <c r="O513" s="2">
        <v>1.0</v>
      </c>
      <c r="R513" s="2">
        <v>2668.9568965517246</v>
      </c>
      <c r="S513" s="2" t="s">
        <v>50</v>
      </c>
      <c r="T513" s="2">
        <v>427.03310344827594</v>
      </c>
      <c r="U513" s="2" t="s">
        <v>51</v>
      </c>
      <c r="V513" s="2">
        <v>0.16</v>
      </c>
      <c r="W513" s="2" t="s">
        <v>601</v>
      </c>
      <c r="X513" s="2" t="s">
        <v>59</v>
      </c>
      <c r="Y513" s="2" t="s">
        <v>48</v>
      </c>
      <c r="Z513" s="2">
        <v>1.0</v>
      </c>
      <c r="AA513" s="2">
        <v>3095.9900000000002</v>
      </c>
      <c r="AB513" s="2" t="s">
        <v>54</v>
      </c>
      <c r="AC513" s="2">
        <v>201628.0</v>
      </c>
      <c r="AD513" s="2">
        <v>1.0</v>
      </c>
      <c r="AE513" s="2">
        <v>3095.9900000000002</v>
      </c>
      <c r="AF513" s="5">
        <v>0.0</v>
      </c>
      <c r="AI513" s="2" t="s">
        <v>601</v>
      </c>
      <c r="AJ513" s="2" t="s">
        <v>59</v>
      </c>
      <c r="AK513" s="2" t="s">
        <v>56</v>
      </c>
      <c r="AL513" s="2">
        <v>0.0</v>
      </c>
      <c r="AM513" s="2" t="s">
        <v>57</v>
      </c>
      <c r="AN513" s="2">
        <v>1.0</v>
      </c>
      <c r="AO513" s="2">
        <v>3095.9900000000002</v>
      </c>
      <c r="AP513" s="2">
        <v>2668.9568965517246</v>
      </c>
      <c r="AQ513" s="2">
        <v>427.03310344827594</v>
      </c>
      <c r="BJ513" s="2">
        <v>2668.9568965517246</v>
      </c>
      <c r="BK513" s="2" t="s">
        <v>50</v>
      </c>
      <c r="BL513" s="2">
        <v>427.03310344827594</v>
      </c>
      <c r="BM513" s="2" t="s">
        <v>51</v>
      </c>
      <c r="BN513" s="2">
        <v>0.16</v>
      </c>
    </row>
    <row r="514">
      <c r="L514" s="4"/>
      <c r="M514" s="2" t="s">
        <v>48</v>
      </c>
      <c r="N514" s="2" t="s">
        <v>49</v>
      </c>
      <c r="O514" s="2">
        <v>1.0</v>
      </c>
      <c r="R514" s="2">
        <v>2020.4482758620693</v>
      </c>
      <c r="S514" s="2" t="s">
        <v>50</v>
      </c>
      <c r="T514" s="2">
        <v>323.2717241379311</v>
      </c>
      <c r="U514" s="2" t="s">
        <v>51</v>
      </c>
      <c r="V514" s="2">
        <v>0.16</v>
      </c>
      <c r="W514" s="2" t="s">
        <v>602</v>
      </c>
      <c r="X514" s="2" t="s">
        <v>59</v>
      </c>
      <c r="Y514" s="2" t="s">
        <v>48</v>
      </c>
      <c r="Z514" s="2">
        <v>1.0</v>
      </c>
      <c r="AA514" s="2">
        <v>2343.7200000000003</v>
      </c>
      <c r="AB514" s="2" t="s">
        <v>54</v>
      </c>
      <c r="AC514" s="2">
        <v>204042.0</v>
      </c>
      <c r="AD514" s="2">
        <v>1.0</v>
      </c>
      <c r="AE514" s="2">
        <v>2343.7200000000003</v>
      </c>
      <c r="AF514" s="5">
        <v>0.0</v>
      </c>
      <c r="AI514" s="2" t="s">
        <v>602</v>
      </c>
      <c r="AJ514" s="2" t="s">
        <v>59</v>
      </c>
      <c r="AK514" s="2" t="s">
        <v>56</v>
      </c>
      <c r="AL514" s="2">
        <v>0.0</v>
      </c>
      <c r="AM514" s="2" t="s">
        <v>57</v>
      </c>
      <c r="AN514" s="2">
        <v>1.0</v>
      </c>
      <c r="AO514" s="2">
        <v>2343.7200000000003</v>
      </c>
      <c r="AP514" s="2">
        <v>2020.4482758620693</v>
      </c>
      <c r="AQ514" s="2">
        <v>323.2717241379311</v>
      </c>
      <c r="BJ514" s="2">
        <v>2020.4482758620693</v>
      </c>
      <c r="BK514" s="2" t="s">
        <v>50</v>
      </c>
      <c r="BL514" s="2">
        <v>323.2717241379311</v>
      </c>
      <c r="BM514" s="2" t="s">
        <v>51</v>
      </c>
      <c r="BN514" s="2">
        <v>0.16</v>
      </c>
    </row>
    <row r="515">
      <c r="L515" s="4"/>
      <c r="M515" s="2" t="s">
        <v>48</v>
      </c>
      <c r="N515" s="2" t="s">
        <v>49</v>
      </c>
      <c r="O515" s="2">
        <v>1.0</v>
      </c>
      <c r="R515" s="2">
        <v>1445.6724137931035</v>
      </c>
      <c r="S515" s="2" t="s">
        <v>50</v>
      </c>
      <c r="T515" s="2">
        <v>231.30758620689656</v>
      </c>
      <c r="U515" s="2" t="s">
        <v>51</v>
      </c>
      <c r="V515" s="2">
        <v>0.16</v>
      </c>
      <c r="W515" s="2" t="s">
        <v>603</v>
      </c>
      <c r="X515" s="2" t="s">
        <v>59</v>
      </c>
      <c r="Y515" s="2" t="s">
        <v>48</v>
      </c>
      <c r="Z515" s="2">
        <v>1.0</v>
      </c>
      <c r="AA515" s="2">
        <v>1676.98</v>
      </c>
      <c r="AB515" s="2" t="s">
        <v>54</v>
      </c>
      <c r="AC515" s="2">
        <v>204121.0</v>
      </c>
      <c r="AD515" s="2">
        <v>1.0</v>
      </c>
      <c r="AE515" s="2">
        <v>1676.98</v>
      </c>
      <c r="AF515" s="5">
        <v>0.0</v>
      </c>
      <c r="AI515" s="2" t="s">
        <v>603</v>
      </c>
      <c r="AJ515" s="2" t="s">
        <v>59</v>
      </c>
      <c r="AK515" s="2" t="s">
        <v>56</v>
      </c>
      <c r="AL515" s="2">
        <v>0.0</v>
      </c>
      <c r="AM515" s="2" t="s">
        <v>57</v>
      </c>
      <c r="AN515" s="2">
        <v>1.0</v>
      </c>
      <c r="AO515" s="2">
        <v>1676.98</v>
      </c>
      <c r="AP515" s="2">
        <v>1445.6724137931035</v>
      </c>
      <c r="AQ515" s="2">
        <v>231.30758620689656</v>
      </c>
      <c r="BJ515" s="2">
        <v>1445.6724137931035</v>
      </c>
      <c r="BK515" s="2" t="s">
        <v>50</v>
      </c>
      <c r="BL515" s="2">
        <v>231.30758620689656</v>
      </c>
      <c r="BM515" s="2" t="s">
        <v>51</v>
      </c>
      <c r="BN515" s="2">
        <v>0.16</v>
      </c>
    </row>
    <row r="516">
      <c r="L516" s="4"/>
      <c r="M516" s="2" t="s">
        <v>48</v>
      </c>
      <c r="N516" s="2" t="s">
        <v>49</v>
      </c>
      <c r="O516" s="2">
        <v>1.0</v>
      </c>
      <c r="R516" s="2">
        <v>2023.198275862069</v>
      </c>
      <c r="S516" s="2" t="s">
        <v>50</v>
      </c>
      <c r="T516" s="2">
        <v>323.71172413793107</v>
      </c>
      <c r="U516" s="2" t="s">
        <v>51</v>
      </c>
      <c r="V516" s="2">
        <v>0.16</v>
      </c>
      <c r="W516" s="2" t="s">
        <v>604</v>
      </c>
      <c r="X516" s="2" t="s">
        <v>59</v>
      </c>
      <c r="Y516" s="2" t="s">
        <v>48</v>
      </c>
      <c r="Z516" s="2">
        <v>1.0</v>
      </c>
      <c r="AA516" s="2">
        <v>2346.91</v>
      </c>
      <c r="AB516" s="2" t="s">
        <v>54</v>
      </c>
      <c r="AC516" s="2">
        <v>204175.0</v>
      </c>
      <c r="AD516" s="2">
        <v>1.0</v>
      </c>
      <c r="AE516" s="2">
        <v>2346.91</v>
      </c>
      <c r="AF516" s="5">
        <v>0.0</v>
      </c>
      <c r="AI516" s="2" t="s">
        <v>604</v>
      </c>
      <c r="AJ516" s="2" t="s">
        <v>59</v>
      </c>
      <c r="AK516" s="2" t="s">
        <v>56</v>
      </c>
      <c r="AL516" s="2">
        <v>0.0</v>
      </c>
      <c r="AM516" s="2" t="s">
        <v>57</v>
      </c>
      <c r="AN516" s="2">
        <v>1.0</v>
      </c>
      <c r="AO516" s="2">
        <v>2346.91</v>
      </c>
      <c r="AP516" s="2">
        <v>2023.198275862069</v>
      </c>
      <c r="AQ516" s="2">
        <v>323.71172413793107</v>
      </c>
      <c r="BJ516" s="2">
        <v>2023.198275862069</v>
      </c>
      <c r="BK516" s="2" t="s">
        <v>50</v>
      </c>
      <c r="BL516" s="2">
        <v>323.71172413793107</v>
      </c>
      <c r="BM516" s="2" t="s">
        <v>51</v>
      </c>
      <c r="BN516" s="2">
        <v>0.16</v>
      </c>
    </row>
    <row r="517">
      <c r="L517" s="4"/>
      <c r="M517" s="2" t="s">
        <v>48</v>
      </c>
      <c r="N517" s="2" t="s">
        <v>49</v>
      </c>
      <c r="O517" s="2">
        <v>1.0</v>
      </c>
      <c r="R517" s="2">
        <v>7007.301724137932</v>
      </c>
      <c r="S517" s="2" t="s">
        <v>50</v>
      </c>
      <c r="T517" s="2">
        <v>1121.168275862069</v>
      </c>
      <c r="U517" s="2" t="s">
        <v>51</v>
      </c>
      <c r="V517" s="2">
        <v>0.16</v>
      </c>
      <c r="W517" s="2" t="s">
        <v>605</v>
      </c>
      <c r="X517" s="2" t="s">
        <v>59</v>
      </c>
      <c r="Y517" s="2" t="s">
        <v>48</v>
      </c>
      <c r="Z517" s="2">
        <v>1.0</v>
      </c>
      <c r="AA517" s="2">
        <v>8128.47</v>
      </c>
      <c r="AB517" s="2" t="s">
        <v>54</v>
      </c>
      <c r="AC517" s="2">
        <v>204324.0</v>
      </c>
      <c r="AD517" s="2">
        <v>1.0</v>
      </c>
      <c r="AE517" s="2">
        <v>8128.47</v>
      </c>
      <c r="AF517" s="5">
        <v>0.0</v>
      </c>
      <c r="AI517" s="2" t="s">
        <v>605</v>
      </c>
      <c r="AJ517" s="2" t="s">
        <v>59</v>
      </c>
      <c r="AK517" s="2" t="s">
        <v>56</v>
      </c>
      <c r="AL517" s="2">
        <v>0.0</v>
      </c>
      <c r="AM517" s="2" t="s">
        <v>57</v>
      </c>
      <c r="AN517" s="2">
        <v>1.0</v>
      </c>
      <c r="AO517" s="2">
        <v>8128.47</v>
      </c>
      <c r="AP517" s="2">
        <v>7007.301724137932</v>
      </c>
      <c r="AQ517" s="2">
        <v>1121.168275862069</v>
      </c>
      <c r="BJ517" s="2">
        <v>7007.301724137932</v>
      </c>
      <c r="BK517" s="2" t="s">
        <v>50</v>
      </c>
      <c r="BL517" s="2">
        <v>1121.168275862069</v>
      </c>
      <c r="BM517" s="2" t="s">
        <v>51</v>
      </c>
      <c r="BN517" s="2">
        <v>0.16</v>
      </c>
    </row>
    <row r="518">
      <c r="L518" s="4"/>
      <c r="M518" s="2" t="s">
        <v>48</v>
      </c>
      <c r="N518" s="2" t="s">
        <v>49</v>
      </c>
      <c r="O518" s="2">
        <v>1.0</v>
      </c>
      <c r="R518" s="2">
        <v>1746.7413793103449</v>
      </c>
      <c r="S518" s="2" t="s">
        <v>50</v>
      </c>
      <c r="T518" s="2">
        <v>279.4786206896552</v>
      </c>
      <c r="U518" s="2" t="s">
        <v>51</v>
      </c>
      <c r="V518" s="2">
        <v>0.16</v>
      </c>
      <c r="W518" s="2" t="s">
        <v>606</v>
      </c>
      <c r="X518" s="2" t="s">
        <v>59</v>
      </c>
      <c r="Y518" s="2" t="s">
        <v>48</v>
      </c>
      <c r="Z518" s="2">
        <v>1.0</v>
      </c>
      <c r="AA518" s="2">
        <v>2026.22</v>
      </c>
      <c r="AB518" s="2" t="s">
        <v>54</v>
      </c>
      <c r="AC518" s="2">
        <v>204412.0</v>
      </c>
      <c r="AD518" s="2">
        <v>1.0</v>
      </c>
      <c r="AE518" s="2">
        <v>2026.22</v>
      </c>
      <c r="AF518" s="5">
        <v>0.0</v>
      </c>
      <c r="AI518" s="2" t="s">
        <v>606</v>
      </c>
      <c r="AJ518" s="2" t="s">
        <v>59</v>
      </c>
      <c r="AK518" s="2" t="s">
        <v>56</v>
      </c>
      <c r="AL518" s="2">
        <v>0.0</v>
      </c>
      <c r="AM518" s="2" t="s">
        <v>57</v>
      </c>
      <c r="AN518" s="2">
        <v>1.0</v>
      </c>
      <c r="AO518" s="2">
        <v>2026.22</v>
      </c>
      <c r="AP518" s="2">
        <v>1746.7413793103449</v>
      </c>
      <c r="AQ518" s="2">
        <v>279.4786206896552</v>
      </c>
      <c r="BJ518" s="2">
        <v>1746.7413793103449</v>
      </c>
      <c r="BK518" s="2" t="s">
        <v>50</v>
      </c>
      <c r="BL518" s="2">
        <v>279.4786206896552</v>
      </c>
      <c r="BM518" s="2" t="s">
        <v>51</v>
      </c>
      <c r="BN518" s="2">
        <v>0.16</v>
      </c>
    </row>
    <row r="519">
      <c r="L519" s="4"/>
      <c r="M519" s="2" t="s">
        <v>48</v>
      </c>
      <c r="N519" s="2" t="s">
        <v>49</v>
      </c>
      <c r="O519" s="2">
        <v>1.0</v>
      </c>
      <c r="R519" s="2">
        <v>2705.4827586206898</v>
      </c>
      <c r="S519" s="2" t="s">
        <v>50</v>
      </c>
      <c r="T519" s="2">
        <v>432.87724137931036</v>
      </c>
      <c r="U519" s="2" t="s">
        <v>51</v>
      </c>
      <c r="V519" s="2">
        <v>0.16</v>
      </c>
      <c r="W519" s="2" t="s">
        <v>607</v>
      </c>
      <c r="X519" s="2" t="s">
        <v>59</v>
      </c>
      <c r="Y519" s="2" t="s">
        <v>48</v>
      </c>
      <c r="Z519" s="2">
        <v>1.0</v>
      </c>
      <c r="AA519" s="2">
        <v>3138.36</v>
      </c>
      <c r="AB519" s="2" t="s">
        <v>54</v>
      </c>
      <c r="AC519" s="2">
        <v>204413.0</v>
      </c>
      <c r="AD519" s="2">
        <v>1.0</v>
      </c>
      <c r="AE519" s="2">
        <v>3138.36</v>
      </c>
      <c r="AF519" s="5">
        <v>0.0</v>
      </c>
      <c r="AI519" s="2" t="s">
        <v>607</v>
      </c>
      <c r="AJ519" s="2" t="s">
        <v>59</v>
      </c>
      <c r="AK519" s="2" t="s">
        <v>56</v>
      </c>
      <c r="AL519" s="2">
        <v>0.0</v>
      </c>
      <c r="AM519" s="2" t="s">
        <v>57</v>
      </c>
      <c r="AN519" s="2">
        <v>1.0</v>
      </c>
      <c r="AO519" s="2">
        <v>3138.36</v>
      </c>
      <c r="AP519" s="2">
        <v>2705.4827586206898</v>
      </c>
      <c r="AQ519" s="2">
        <v>432.87724137931036</v>
      </c>
      <c r="BJ519" s="2">
        <v>2705.4827586206898</v>
      </c>
      <c r="BK519" s="2" t="s">
        <v>50</v>
      </c>
      <c r="BL519" s="2">
        <v>432.87724137931036</v>
      </c>
      <c r="BM519" s="2" t="s">
        <v>51</v>
      </c>
      <c r="BN519" s="2">
        <v>0.16</v>
      </c>
    </row>
    <row r="520">
      <c r="L520" s="4"/>
      <c r="M520" s="2" t="s">
        <v>48</v>
      </c>
      <c r="N520" s="2" t="s">
        <v>49</v>
      </c>
      <c r="O520" s="2">
        <v>1.0</v>
      </c>
      <c r="R520" s="2">
        <v>2806.1724137931037</v>
      </c>
      <c r="S520" s="2" t="s">
        <v>50</v>
      </c>
      <c r="T520" s="2">
        <v>448.9875862068966</v>
      </c>
      <c r="U520" s="2" t="s">
        <v>51</v>
      </c>
      <c r="V520" s="2">
        <v>0.16</v>
      </c>
      <c r="W520" s="2" t="s">
        <v>608</v>
      </c>
      <c r="X520" s="2" t="s">
        <v>59</v>
      </c>
      <c r="Y520" s="2" t="s">
        <v>48</v>
      </c>
      <c r="Z520" s="2">
        <v>1.0</v>
      </c>
      <c r="AA520" s="2">
        <v>3255.16</v>
      </c>
      <c r="AB520" s="2" t="s">
        <v>54</v>
      </c>
      <c r="AC520" s="2">
        <v>204584.0</v>
      </c>
      <c r="AD520" s="2">
        <v>1.0</v>
      </c>
      <c r="AE520" s="2">
        <v>3255.16</v>
      </c>
      <c r="AF520" s="5">
        <v>0.0</v>
      </c>
      <c r="AI520" s="2" t="s">
        <v>608</v>
      </c>
      <c r="AJ520" s="2" t="s">
        <v>59</v>
      </c>
      <c r="AK520" s="2" t="s">
        <v>56</v>
      </c>
      <c r="AL520" s="2">
        <v>0.0</v>
      </c>
      <c r="AM520" s="2" t="s">
        <v>57</v>
      </c>
      <c r="AN520" s="2">
        <v>1.0</v>
      </c>
      <c r="AO520" s="2">
        <v>3255.16</v>
      </c>
      <c r="AP520" s="2">
        <v>2806.1724137931037</v>
      </c>
      <c r="AQ520" s="2">
        <v>448.9875862068966</v>
      </c>
      <c r="BJ520" s="2">
        <v>2806.1724137931037</v>
      </c>
      <c r="BK520" s="2" t="s">
        <v>50</v>
      </c>
      <c r="BL520" s="2">
        <v>448.9875862068966</v>
      </c>
      <c r="BM520" s="2" t="s">
        <v>51</v>
      </c>
      <c r="BN520" s="2">
        <v>0.16</v>
      </c>
    </row>
    <row r="521">
      <c r="A521" s="1">
        <v>57.0</v>
      </c>
      <c r="B521" s="2">
        <v>601.0</v>
      </c>
      <c r="C521" s="2" t="s">
        <v>572</v>
      </c>
      <c r="D521" s="2" t="s">
        <v>573</v>
      </c>
      <c r="E521" s="2" t="s">
        <v>574</v>
      </c>
      <c r="F521" s="2" t="s">
        <v>575</v>
      </c>
      <c r="G521" s="2">
        <v>601.0</v>
      </c>
      <c r="H521" s="2">
        <v>5.5009222E8</v>
      </c>
      <c r="I521" s="2">
        <v>63316.232758620696</v>
      </c>
      <c r="J521" s="2">
        <v>73446.83</v>
      </c>
      <c r="K521" s="2">
        <v>10130.597241379312</v>
      </c>
      <c r="L521" s="4">
        <v>45012.5</v>
      </c>
      <c r="M521" s="2" t="s">
        <v>48</v>
      </c>
      <c r="N521" s="2" t="s">
        <v>49</v>
      </c>
      <c r="O521" s="2">
        <v>1.0</v>
      </c>
      <c r="P521" s="2">
        <v>73446.83</v>
      </c>
      <c r="Q521" s="2">
        <v>73446.83</v>
      </c>
      <c r="R521" s="2">
        <v>63316.232758620696</v>
      </c>
      <c r="S521" s="2" t="s">
        <v>50</v>
      </c>
      <c r="T521" s="2">
        <v>10130.597241379312</v>
      </c>
      <c r="U521" s="2" t="s">
        <v>51</v>
      </c>
      <c r="V521" s="2">
        <v>0.16</v>
      </c>
      <c r="W521" s="2" t="s">
        <v>588</v>
      </c>
      <c r="X521" s="2" t="s">
        <v>59</v>
      </c>
      <c r="Y521" s="2" t="s">
        <v>48</v>
      </c>
      <c r="Z521" s="2">
        <v>1.0</v>
      </c>
      <c r="AA521" s="2">
        <v>73446.83</v>
      </c>
      <c r="AB521" s="2" t="s">
        <v>54</v>
      </c>
      <c r="AC521" s="2">
        <v>203104.0</v>
      </c>
      <c r="AD521" s="2">
        <v>1.0</v>
      </c>
      <c r="AE521" s="2">
        <v>73446.83</v>
      </c>
      <c r="AF521" s="5">
        <v>0.0</v>
      </c>
      <c r="AH521" s="2">
        <v>73446.83</v>
      </c>
      <c r="AI521" s="2" t="s">
        <v>588</v>
      </c>
      <c r="AJ521" s="2" t="s">
        <v>59</v>
      </c>
      <c r="AK521" s="2" t="s">
        <v>56</v>
      </c>
      <c r="AL521" s="2">
        <v>0.0</v>
      </c>
      <c r="AM521" s="2" t="s">
        <v>57</v>
      </c>
      <c r="AN521" s="2">
        <v>1.0</v>
      </c>
      <c r="AO521" s="2">
        <v>73446.83</v>
      </c>
      <c r="AP521" s="2">
        <v>63316.232758620696</v>
      </c>
      <c r="AQ521" s="2">
        <v>10130.597241379312</v>
      </c>
      <c r="AR521" s="2" t="s">
        <v>578</v>
      </c>
      <c r="AS521" s="2" t="s">
        <v>572</v>
      </c>
      <c r="AT521" s="2" t="s">
        <v>575</v>
      </c>
      <c r="AU521" s="2" t="s">
        <v>574</v>
      </c>
      <c r="BJ521" s="2">
        <v>63316.232758620696</v>
      </c>
      <c r="BK521" s="2" t="s">
        <v>50</v>
      </c>
      <c r="BL521" s="2">
        <v>10130.597241379312</v>
      </c>
      <c r="BM521" s="2" t="s">
        <v>51</v>
      </c>
      <c r="BN521" s="2">
        <v>0.16</v>
      </c>
    </row>
    <row r="522">
      <c r="A522" s="1">
        <v>58.0</v>
      </c>
      <c r="B522" s="2">
        <v>601.0</v>
      </c>
      <c r="C522" s="2" t="s">
        <v>572</v>
      </c>
      <c r="D522" s="2" t="s">
        <v>573</v>
      </c>
      <c r="E522" s="2" t="s">
        <v>574</v>
      </c>
      <c r="F522" s="2" t="s">
        <v>575</v>
      </c>
      <c r="G522" s="2">
        <v>601.0</v>
      </c>
      <c r="H522" s="2">
        <v>5.5009222E8</v>
      </c>
      <c r="I522" s="2">
        <v>38598.68965517242</v>
      </c>
      <c r="J522" s="2">
        <v>44774.48</v>
      </c>
      <c r="K522" s="2">
        <v>6175.790344827587</v>
      </c>
      <c r="L522" s="4">
        <v>45009.5</v>
      </c>
      <c r="M522" s="2" t="s">
        <v>48</v>
      </c>
      <c r="N522" s="2" t="s">
        <v>49</v>
      </c>
      <c r="O522" s="2">
        <v>1.0</v>
      </c>
      <c r="P522" s="2">
        <v>44774.48</v>
      </c>
      <c r="Q522" s="2">
        <v>44774.48</v>
      </c>
      <c r="R522" s="2">
        <v>38598.68965517242</v>
      </c>
      <c r="S522" s="2" t="s">
        <v>50</v>
      </c>
      <c r="T522" s="2">
        <v>6175.790344827587</v>
      </c>
      <c r="U522" s="2" t="s">
        <v>51</v>
      </c>
      <c r="V522" s="2">
        <v>0.16</v>
      </c>
      <c r="W522" s="2" t="s">
        <v>587</v>
      </c>
      <c r="X522" s="2" t="s">
        <v>59</v>
      </c>
      <c r="Y522" s="2" t="s">
        <v>48</v>
      </c>
      <c r="Z522" s="2">
        <v>1.0</v>
      </c>
      <c r="AA522" s="2">
        <v>44774.48</v>
      </c>
      <c r="AB522" s="2" t="s">
        <v>54</v>
      </c>
      <c r="AC522" s="2">
        <v>203090.0</v>
      </c>
      <c r="AD522" s="2">
        <v>1.0</v>
      </c>
      <c r="AE522" s="2">
        <v>44774.48</v>
      </c>
      <c r="AF522" s="5">
        <v>0.0</v>
      </c>
      <c r="AH522" s="2">
        <v>44774.48</v>
      </c>
      <c r="AI522" s="2" t="s">
        <v>587</v>
      </c>
      <c r="AJ522" s="2" t="s">
        <v>59</v>
      </c>
      <c r="AK522" s="2" t="s">
        <v>56</v>
      </c>
      <c r="AL522" s="2">
        <v>0.0</v>
      </c>
      <c r="AM522" s="2" t="s">
        <v>57</v>
      </c>
      <c r="AN522" s="2">
        <v>1.0</v>
      </c>
      <c r="AO522" s="2">
        <v>44774.48</v>
      </c>
      <c r="AP522" s="2">
        <v>38598.68965517242</v>
      </c>
      <c r="AQ522" s="2">
        <v>6175.790344827587</v>
      </c>
      <c r="AR522" s="2" t="s">
        <v>578</v>
      </c>
      <c r="AS522" s="2" t="s">
        <v>572</v>
      </c>
      <c r="AT522" s="2" t="s">
        <v>575</v>
      </c>
      <c r="AU522" s="2" t="s">
        <v>574</v>
      </c>
      <c r="BJ522" s="2">
        <v>38598.68965517242</v>
      </c>
      <c r="BK522" s="2" t="s">
        <v>50</v>
      </c>
      <c r="BL522" s="2">
        <v>6175.790344827587</v>
      </c>
      <c r="BM522" s="2" t="s">
        <v>51</v>
      </c>
      <c r="BN522" s="2">
        <v>0.16</v>
      </c>
    </row>
    <row r="523">
      <c r="A523" s="1">
        <v>59.0</v>
      </c>
      <c r="B523" s="2">
        <v>601.0</v>
      </c>
      <c r="C523" s="2" t="s">
        <v>609</v>
      </c>
      <c r="D523" s="2" t="s">
        <v>610</v>
      </c>
      <c r="E523" s="2" t="s">
        <v>611</v>
      </c>
      <c r="F523" s="2" t="s">
        <v>612</v>
      </c>
      <c r="G523" s="2">
        <v>601.0</v>
      </c>
      <c r="H523" s="2">
        <v>5.50098473E8</v>
      </c>
      <c r="I523" s="2">
        <v>5899.2155172413795</v>
      </c>
      <c r="J523" s="2">
        <v>6843.09</v>
      </c>
      <c r="K523" s="2">
        <v>943.8744827586207</v>
      </c>
      <c r="L523" s="4">
        <v>44992.5</v>
      </c>
      <c r="M523" s="2" t="s">
        <v>48</v>
      </c>
      <c r="N523" s="2" t="s">
        <v>49</v>
      </c>
      <c r="O523" s="2">
        <v>1.0</v>
      </c>
      <c r="P523" s="2">
        <v>6843.09</v>
      </c>
      <c r="Q523" s="2">
        <v>6843.09</v>
      </c>
      <c r="R523" s="2">
        <v>5899.2155172413795</v>
      </c>
      <c r="S523" s="2" t="s">
        <v>50</v>
      </c>
      <c r="T523" s="2">
        <v>943.8744827586207</v>
      </c>
      <c r="U523" s="2" t="s">
        <v>51</v>
      </c>
      <c r="V523" s="2">
        <v>0.16</v>
      </c>
      <c r="W523" s="2" t="s">
        <v>613</v>
      </c>
      <c r="X523" s="2" t="s">
        <v>59</v>
      </c>
      <c r="Y523" s="2" t="s">
        <v>48</v>
      </c>
      <c r="Z523" s="2">
        <v>1.0</v>
      </c>
      <c r="AA523" s="2">
        <v>6843.09</v>
      </c>
      <c r="AB523" s="2" t="s">
        <v>54</v>
      </c>
      <c r="AC523" s="2">
        <v>201747.0</v>
      </c>
      <c r="AD523" s="2">
        <v>1.0</v>
      </c>
      <c r="AE523" s="2">
        <v>6843.09</v>
      </c>
      <c r="AF523" s="5">
        <v>0.0</v>
      </c>
      <c r="AH523" s="2">
        <v>6843.09</v>
      </c>
      <c r="AI523" s="2" t="s">
        <v>613</v>
      </c>
      <c r="AJ523" s="2" t="s">
        <v>59</v>
      </c>
      <c r="AK523" s="2" t="s">
        <v>56</v>
      </c>
      <c r="AL523" s="2">
        <v>0.0</v>
      </c>
      <c r="AM523" s="2" t="s">
        <v>57</v>
      </c>
      <c r="AN523" s="2">
        <v>1.0</v>
      </c>
      <c r="AO523" s="2">
        <v>6843.09</v>
      </c>
      <c r="AP523" s="2">
        <v>5899.2155172413795</v>
      </c>
      <c r="AQ523" s="2">
        <v>943.8744827586207</v>
      </c>
      <c r="AR523" s="2" t="s">
        <v>614</v>
      </c>
      <c r="AS523" s="2" t="s">
        <v>609</v>
      </c>
      <c r="AT523" s="2" t="s">
        <v>612</v>
      </c>
      <c r="AU523" s="2" t="s">
        <v>611</v>
      </c>
      <c r="BJ523" s="2">
        <v>5899.2155172413795</v>
      </c>
      <c r="BK523" s="2" t="s">
        <v>50</v>
      </c>
      <c r="BL523" s="2">
        <v>943.8744827586207</v>
      </c>
      <c r="BM523" s="2" t="s">
        <v>51</v>
      </c>
      <c r="BN523" s="2">
        <v>0.16</v>
      </c>
    </row>
    <row r="524">
      <c r="A524" s="1">
        <v>60.0</v>
      </c>
      <c r="B524" s="2">
        <v>601.0</v>
      </c>
      <c r="C524" s="2" t="s">
        <v>609</v>
      </c>
      <c r="D524" s="2" t="s">
        <v>610</v>
      </c>
      <c r="E524" s="2" t="s">
        <v>611</v>
      </c>
      <c r="F524" s="2" t="s">
        <v>612</v>
      </c>
      <c r="G524" s="2">
        <v>601.0</v>
      </c>
      <c r="H524" s="2">
        <v>5.50098473E8</v>
      </c>
      <c r="I524" s="2">
        <v>1892.189655172414</v>
      </c>
      <c r="J524" s="2">
        <v>2194.94</v>
      </c>
      <c r="K524" s="2">
        <v>302.7503448275862</v>
      </c>
      <c r="L524" s="4">
        <v>44992.5</v>
      </c>
      <c r="M524" s="2" t="s">
        <v>48</v>
      </c>
      <c r="N524" s="2" t="s">
        <v>49</v>
      </c>
      <c r="O524" s="2">
        <v>1.0</v>
      </c>
      <c r="P524" s="2">
        <v>2194.94</v>
      </c>
      <c r="Q524" s="2">
        <v>2194.94</v>
      </c>
      <c r="R524" s="2">
        <v>1892.189655172414</v>
      </c>
      <c r="S524" s="2" t="s">
        <v>50</v>
      </c>
      <c r="T524" s="2">
        <v>302.7503448275862</v>
      </c>
      <c r="U524" s="2" t="s">
        <v>51</v>
      </c>
      <c r="V524" s="2">
        <v>0.16</v>
      </c>
      <c r="W524" s="2" t="s">
        <v>615</v>
      </c>
      <c r="X524" s="2" t="s">
        <v>59</v>
      </c>
      <c r="Y524" s="2" t="s">
        <v>48</v>
      </c>
      <c r="Z524" s="2">
        <v>1.0</v>
      </c>
      <c r="AA524" s="2">
        <v>2194.94</v>
      </c>
      <c r="AB524" s="2" t="s">
        <v>54</v>
      </c>
      <c r="AC524" s="2">
        <v>203083.0</v>
      </c>
      <c r="AD524" s="2">
        <v>1.0</v>
      </c>
      <c r="AE524" s="2">
        <v>2194.94</v>
      </c>
      <c r="AF524" s="5">
        <v>0.0</v>
      </c>
      <c r="AH524" s="2">
        <v>2194.94</v>
      </c>
      <c r="AI524" s="2" t="s">
        <v>615</v>
      </c>
      <c r="AJ524" s="2" t="s">
        <v>59</v>
      </c>
      <c r="AK524" s="2" t="s">
        <v>56</v>
      </c>
      <c r="AL524" s="2">
        <v>0.0</v>
      </c>
      <c r="AM524" s="2" t="s">
        <v>57</v>
      </c>
      <c r="AN524" s="2">
        <v>1.0</v>
      </c>
      <c r="AO524" s="2">
        <v>2194.94</v>
      </c>
      <c r="AP524" s="2">
        <v>1892.189655172414</v>
      </c>
      <c r="AQ524" s="2">
        <v>302.7503448275862</v>
      </c>
      <c r="AR524" s="2" t="s">
        <v>614</v>
      </c>
      <c r="AS524" s="2" t="s">
        <v>609</v>
      </c>
      <c r="AT524" s="2" t="s">
        <v>612</v>
      </c>
      <c r="AU524" s="2" t="s">
        <v>611</v>
      </c>
      <c r="BJ524" s="2">
        <v>1892.189655172414</v>
      </c>
      <c r="BK524" s="2" t="s">
        <v>50</v>
      </c>
      <c r="BL524" s="2">
        <v>302.7503448275862</v>
      </c>
      <c r="BM524" s="2" t="s">
        <v>51</v>
      </c>
      <c r="BN524" s="2">
        <v>0.16</v>
      </c>
    </row>
    <row r="525">
      <c r="A525" s="1">
        <v>61.0</v>
      </c>
      <c r="B525" s="2">
        <v>601.0</v>
      </c>
      <c r="C525" s="2" t="s">
        <v>609</v>
      </c>
      <c r="D525" s="2" t="s">
        <v>610</v>
      </c>
      <c r="E525" s="2" t="s">
        <v>611</v>
      </c>
      <c r="F525" s="2" t="s">
        <v>612</v>
      </c>
      <c r="G525" s="2">
        <v>601.0</v>
      </c>
      <c r="H525" s="2">
        <v>5.50098473E8</v>
      </c>
      <c r="I525" s="2">
        <v>17921.982758620692</v>
      </c>
      <c r="J525" s="2">
        <v>20789.5</v>
      </c>
      <c r="K525" s="2">
        <v>2867.5172413793107</v>
      </c>
      <c r="L525" s="4">
        <v>44994.5</v>
      </c>
      <c r="M525" s="2" t="s">
        <v>48</v>
      </c>
      <c r="N525" s="2" t="s">
        <v>49</v>
      </c>
      <c r="O525" s="2">
        <v>1.0</v>
      </c>
      <c r="P525" s="2">
        <v>20789.5</v>
      </c>
      <c r="Q525" s="2">
        <v>20789.5</v>
      </c>
      <c r="R525" s="2">
        <v>17921.982758620692</v>
      </c>
      <c r="S525" s="2" t="s">
        <v>50</v>
      </c>
      <c r="T525" s="2">
        <v>2867.5172413793107</v>
      </c>
      <c r="U525" s="2" t="s">
        <v>51</v>
      </c>
      <c r="V525" s="2">
        <v>0.16</v>
      </c>
      <c r="W525" s="2" t="s">
        <v>616</v>
      </c>
      <c r="X525" s="2" t="s">
        <v>59</v>
      </c>
      <c r="Y525" s="2" t="s">
        <v>48</v>
      </c>
      <c r="Z525" s="2">
        <v>1.0</v>
      </c>
      <c r="AA525" s="2">
        <v>20789.5</v>
      </c>
      <c r="AB525" s="2" t="s">
        <v>54</v>
      </c>
      <c r="AC525" s="2">
        <v>203230.0</v>
      </c>
      <c r="AD525" s="2">
        <v>1.0</v>
      </c>
      <c r="AE525" s="2">
        <v>20789.5</v>
      </c>
      <c r="AF525" s="5">
        <v>0.0</v>
      </c>
      <c r="AH525" s="2">
        <v>20789.5</v>
      </c>
      <c r="AI525" s="2" t="s">
        <v>616</v>
      </c>
      <c r="AJ525" s="2" t="s">
        <v>59</v>
      </c>
      <c r="AK525" s="2" t="s">
        <v>56</v>
      </c>
      <c r="AL525" s="2">
        <v>0.0</v>
      </c>
      <c r="AM525" s="2" t="s">
        <v>57</v>
      </c>
      <c r="AN525" s="2">
        <v>1.0</v>
      </c>
      <c r="AO525" s="2">
        <v>20789.5</v>
      </c>
      <c r="AP525" s="2">
        <v>17921.982758620692</v>
      </c>
      <c r="AQ525" s="2">
        <v>2867.5172413793107</v>
      </c>
      <c r="AR525" s="2" t="s">
        <v>614</v>
      </c>
      <c r="AS525" s="2" t="s">
        <v>609</v>
      </c>
      <c r="AT525" s="2" t="s">
        <v>612</v>
      </c>
      <c r="AU525" s="2" t="s">
        <v>611</v>
      </c>
      <c r="BJ525" s="2">
        <v>17921.982758620692</v>
      </c>
      <c r="BK525" s="2" t="s">
        <v>50</v>
      </c>
      <c r="BL525" s="2">
        <v>2867.5172413793107</v>
      </c>
      <c r="BM525" s="2" t="s">
        <v>51</v>
      </c>
      <c r="BN525" s="2">
        <v>0.16</v>
      </c>
    </row>
    <row r="526">
      <c r="A526" s="1">
        <v>62.0</v>
      </c>
      <c r="B526" s="2">
        <v>601.0</v>
      </c>
      <c r="C526" s="2" t="s">
        <v>609</v>
      </c>
      <c r="D526" s="2" t="s">
        <v>610</v>
      </c>
      <c r="E526" s="2" t="s">
        <v>611</v>
      </c>
      <c r="F526" s="2" t="s">
        <v>612</v>
      </c>
      <c r="G526" s="2">
        <v>601.0</v>
      </c>
      <c r="H526" s="2">
        <v>5.50098473E8</v>
      </c>
      <c r="I526" s="2">
        <v>83051.81</v>
      </c>
      <c r="J526" s="2">
        <v>96340.11</v>
      </c>
      <c r="K526" s="2">
        <v>13288.3</v>
      </c>
      <c r="L526" s="4">
        <v>45000.5</v>
      </c>
      <c r="M526" s="2" t="s">
        <v>48</v>
      </c>
      <c r="N526" s="2" t="s">
        <v>49</v>
      </c>
      <c r="O526" s="2">
        <v>1.0</v>
      </c>
      <c r="P526" s="2">
        <v>96340.11</v>
      </c>
      <c r="Q526" s="2">
        <v>96340.11</v>
      </c>
      <c r="R526" s="2">
        <v>30.000000000000007</v>
      </c>
      <c r="S526" s="2" t="s">
        <v>50</v>
      </c>
      <c r="T526" s="2">
        <v>4.800000000000002</v>
      </c>
      <c r="U526" s="2" t="s">
        <v>51</v>
      </c>
      <c r="V526" s="2">
        <v>0.16</v>
      </c>
      <c r="W526" s="2" t="s">
        <v>617</v>
      </c>
      <c r="X526" s="2" t="s">
        <v>53</v>
      </c>
      <c r="Y526" s="2" t="s">
        <v>48</v>
      </c>
      <c r="Z526" s="2">
        <v>1.0</v>
      </c>
      <c r="AA526" s="2">
        <v>34.800000000000004</v>
      </c>
      <c r="AB526" s="2" t="s">
        <v>54</v>
      </c>
      <c r="AC526" s="2" t="s">
        <v>618</v>
      </c>
      <c r="AD526" s="2">
        <v>1.0</v>
      </c>
      <c r="AE526" s="2">
        <v>34.800000000000004</v>
      </c>
      <c r="AF526" s="5">
        <v>0.0</v>
      </c>
      <c r="AH526" s="2">
        <v>96340.11</v>
      </c>
      <c r="AI526" s="2" t="s">
        <v>617</v>
      </c>
      <c r="AJ526" s="2" t="s">
        <v>53</v>
      </c>
      <c r="AK526" s="2" t="s">
        <v>56</v>
      </c>
      <c r="AL526" s="2">
        <v>0.0</v>
      </c>
      <c r="AM526" s="2" t="s">
        <v>57</v>
      </c>
      <c r="AN526" s="2">
        <v>1.0</v>
      </c>
      <c r="AO526" s="2">
        <v>34.800000000000004</v>
      </c>
      <c r="AP526" s="2">
        <v>30.000000000000007</v>
      </c>
      <c r="AQ526" s="2">
        <v>4.800000000000002</v>
      </c>
      <c r="AR526" s="2" t="s">
        <v>614</v>
      </c>
      <c r="AS526" s="2" t="s">
        <v>609</v>
      </c>
      <c r="AT526" s="2" t="s">
        <v>612</v>
      </c>
      <c r="AU526" s="2" t="s">
        <v>611</v>
      </c>
      <c r="BJ526" s="2">
        <v>30.000000000000007</v>
      </c>
      <c r="BK526" s="2" t="s">
        <v>50</v>
      </c>
      <c r="BL526" s="2">
        <v>4.800000000000002</v>
      </c>
      <c r="BM526" s="2" t="s">
        <v>51</v>
      </c>
      <c r="BN526" s="2">
        <v>0.16</v>
      </c>
    </row>
    <row r="527">
      <c r="L527" s="4"/>
      <c r="M527" s="2" t="s">
        <v>48</v>
      </c>
      <c r="N527" s="2" t="s">
        <v>49</v>
      </c>
      <c r="O527" s="2">
        <v>1.0</v>
      </c>
      <c r="R527" s="2">
        <v>6353.250000000001</v>
      </c>
      <c r="S527" s="2" t="s">
        <v>50</v>
      </c>
      <c r="T527" s="2">
        <v>1016.5200000000002</v>
      </c>
      <c r="U527" s="2" t="s">
        <v>51</v>
      </c>
      <c r="V527" s="2">
        <v>0.16</v>
      </c>
      <c r="W527" s="2" t="s">
        <v>619</v>
      </c>
      <c r="X527" s="2" t="s">
        <v>59</v>
      </c>
      <c r="Y527" s="2" t="s">
        <v>48</v>
      </c>
      <c r="Z527" s="2">
        <v>1.0</v>
      </c>
      <c r="AA527" s="2">
        <v>7369.77</v>
      </c>
      <c r="AB527" s="2" t="s">
        <v>54</v>
      </c>
      <c r="AC527" s="2">
        <v>198096.0</v>
      </c>
      <c r="AD527" s="2">
        <v>1.0</v>
      </c>
      <c r="AE527" s="2">
        <v>7369.77</v>
      </c>
      <c r="AF527" s="5">
        <v>0.0</v>
      </c>
      <c r="AI527" s="2" t="s">
        <v>619</v>
      </c>
      <c r="AJ527" s="2" t="s">
        <v>59</v>
      </c>
      <c r="AK527" s="2" t="s">
        <v>56</v>
      </c>
      <c r="AL527" s="2">
        <v>0.0</v>
      </c>
      <c r="AM527" s="2" t="s">
        <v>57</v>
      </c>
      <c r="AN527" s="2">
        <v>1.0</v>
      </c>
      <c r="AO527" s="2">
        <v>7369.77</v>
      </c>
      <c r="AP527" s="2">
        <v>6353.250000000001</v>
      </c>
      <c r="AQ527" s="2">
        <v>1016.5200000000002</v>
      </c>
      <c r="BJ527" s="2">
        <v>6353.250000000001</v>
      </c>
      <c r="BK527" s="2" t="s">
        <v>50</v>
      </c>
      <c r="BL527" s="2">
        <v>1016.5200000000002</v>
      </c>
      <c r="BM527" s="2" t="s">
        <v>51</v>
      </c>
      <c r="BN527" s="2">
        <v>0.16</v>
      </c>
    </row>
    <row r="528">
      <c r="L528" s="4"/>
      <c r="M528" s="2" t="s">
        <v>48</v>
      </c>
      <c r="N528" s="2" t="s">
        <v>49</v>
      </c>
      <c r="O528" s="2">
        <v>1.0</v>
      </c>
      <c r="R528" s="2">
        <v>42215.543103448275</v>
      </c>
      <c r="S528" s="2" t="s">
        <v>50</v>
      </c>
      <c r="T528" s="2">
        <v>6754.486896551724</v>
      </c>
      <c r="U528" s="2" t="s">
        <v>51</v>
      </c>
      <c r="V528" s="2">
        <v>0.16</v>
      </c>
      <c r="W528" s="2" t="s">
        <v>620</v>
      </c>
      <c r="X528" s="2" t="s">
        <v>59</v>
      </c>
      <c r="Y528" s="2" t="s">
        <v>48</v>
      </c>
      <c r="Z528" s="2">
        <v>1.0</v>
      </c>
      <c r="AA528" s="2">
        <v>48970.03</v>
      </c>
      <c r="AB528" s="2" t="s">
        <v>54</v>
      </c>
      <c r="AC528" s="2">
        <v>198176.0</v>
      </c>
      <c r="AD528" s="2">
        <v>1.0</v>
      </c>
      <c r="AE528" s="2">
        <v>48970.03</v>
      </c>
      <c r="AF528" s="5">
        <v>0.0</v>
      </c>
      <c r="AI528" s="2" t="s">
        <v>620</v>
      </c>
      <c r="AJ528" s="2" t="s">
        <v>59</v>
      </c>
      <c r="AK528" s="2" t="s">
        <v>56</v>
      </c>
      <c r="AL528" s="2">
        <v>0.0</v>
      </c>
      <c r="AM528" s="2" t="s">
        <v>57</v>
      </c>
      <c r="AN528" s="2">
        <v>1.0</v>
      </c>
      <c r="AO528" s="2">
        <v>48970.03</v>
      </c>
      <c r="AP528" s="2">
        <v>42215.543103448275</v>
      </c>
      <c r="AQ528" s="2">
        <v>6754.486896551724</v>
      </c>
      <c r="BJ528" s="2">
        <v>42215.543103448275</v>
      </c>
      <c r="BK528" s="2" t="s">
        <v>50</v>
      </c>
      <c r="BL528" s="2">
        <v>6754.486896551724</v>
      </c>
      <c r="BM528" s="2" t="s">
        <v>51</v>
      </c>
      <c r="BN528" s="2">
        <v>0.16</v>
      </c>
    </row>
    <row r="529">
      <c r="L529" s="4"/>
      <c r="M529" s="2" t="s">
        <v>48</v>
      </c>
      <c r="N529" s="2" t="s">
        <v>49</v>
      </c>
      <c r="O529" s="2">
        <v>1.0</v>
      </c>
      <c r="R529" s="2">
        <v>32866.17241379311</v>
      </c>
      <c r="S529" s="2" t="s">
        <v>50</v>
      </c>
      <c r="T529" s="2">
        <v>5258.587586206898</v>
      </c>
      <c r="U529" s="2" t="s">
        <v>51</v>
      </c>
      <c r="V529" s="2">
        <v>0.16</v>
      </c>
      <c r="W529" s="2" t="s">
        <v>621</v>
      </c>
      <c r="X529" s="2" t="s">
        <v>59</v>
      </c>
      <c r="Y529" s="2" t="s">
        <v>48</v>
      </c>
      <c r="Z529" s="2">
        <v>1.0</v>
      </c>
      <c r="AA529" s="2">
        <v>38124.76</v>
      </c>
      <c r="AB529" s="2" t="s">
        <v>54</v>
      </c>
      <c r="AC529" s="2">
        <v>199644.0</v>
      </c>
      <c r="AD529" s="2">
        <v>1.0</v>
      </c>
      <c r="AE529" s="2">
        <v>38124.76</v>
      </c>
      <c r="AF529" s="5">
        <v>0.0</v>
      </c>
      <c r="AI529" s="2" t="s">
        <v>621</v>
      </c>
      <c r="AJ529" s="2" t="s">
        <v>59</v>
      </c>
      <c r="AK529" s="2" t="s">
        <v>56</v>
      </c>
      <c r="AL529" s="2">
        <v>0.0</v>
      </c>
      <c r="AM529" s="2" t="s">
        <v>57</v>
      </c>
      <c r="AN529" s="2">
        <v>1.0</v>
      </c>
      <c r="AO529" s="2">
        <v>38124.76</v>
      </c>
      <c r="AP529" s="2">
        <v>32866.17241379311</v>
      </c>
      <c r="AQ529" s="2">
        <v>5258.587586206898</v>
      </c>
      <c r="BJ529" s="2">
        <v>32866.17241379311</v>
      </c>
      <c r="BK529" s="2" t="s">
        <v>50</v>
      </c>
      <c r="BL529" s="2">
        <v>5258.587586206898</v>
      </c>
      <c r="BM529" s="2" t="s">
        <v>51</v>
      </c>
      <c r="BN529" s="2">
        <v>0.16</v>
      </c>
    </row>
    <row r="530">
      <c r="L530" s="4"/>
      <c r="M530" s="2" t="s">
        <v>48</v>
      </c>
      <c r="N530" s="2" t="s">
        <v>49</v>
      </c>
      <c r="O530" s="2">
        <v>1.0</v>
      </c>
      <c r="R530" s="2">
        <v>396.8189655172414</v>
      </c>
      <c r="S530" s="2" t="s">
        <v>50</v>
      </c>
      <c r="T530" s="2">
        <v>63.49103448275862</v>
      </c>
      <c r="U530" s="2" t="s">
        <v>51</v>
      </c>
      <c r="V530" s="2">
        <v>0.16</v>
      </c>
      <c r="W530" s="2" t="s">
        <v>622</v>
      </c>
      <c r="X530" s="2" t="s">
        <v>59</v>
      </c>
      <c r="Y530" s="2" t="s">
        <v>48</v>
      </c>
      <c r="Z530" s="2">
        <v>1.0</v>
      </c>
      <c r="AA530" s="2">
        <v>460.31</v>
      </c>
      <c r="AB530" s="2" t="s">
        <v>54</v>
      </c>
      <c r="AC530" s="2">
        <v>199731.0</v>
      </c>
      <c r="AD530" s="2">
        <v>1.0</v>
      </c>
      <c r="AE530" s="2">
        <v>460.31</v>
      </c>
      <c r="AF530" s="5">
        <v>0.0</v>
      </c>
      <c r="AI530" s="2" t="s">
        <v>622</v>
      </c>
      <c r="AJ530" s="2" t="s">
        <v>59</v>
      </c>
      <c r="AK530" s="2" t="s">
        <v>56</v>
      </c>
      <c r="AL530" s="2">
        <v>0.0</v>
      </c>
      <c r="AM530" s="2" t="s">
        <v>57</v>
      </c>
      <c r="AN530" s="2">
        <v>1.0</v>
      </c>
      <c r="AO530" s="2">
        <v>460.31</v>
      </c>
      <c r="AP530" s="2">
        <v>396.8189655172414</v>
      </c>
      <c r="AQ530" s="2">
        <v>63.49103448275862</v>
      </c>
      <c r="BJ530" s="2">
        <v>396.8189655172414</v>
      </c>
      <c r="BK530" s="2" t="s">
        <v>50</v>
      </c>
      <c r="BL530" s="2">
        <v>63.49103448275862</v>
      </c>
      <c r="BM530" s="2" t="s">
        <v>51</v>
      </c>
      <c r="BN530" s="2">
        <v>0.16</v>
      </c>
    </row>
    <row r="531">
      <c r="L531" s="4"/>
      <c r="M531" s="2" t="s">
        <v>48</v>
      </c>
      <c r="N531" s="2" t="s">
        <v>49</v>
      </c>
      <c r="O531" s="2">
        <v>1.0</v>
      </c>
      <c r="R531" s="2">
        <v>1190.034482758621</v>
      </c>
      <c r="S531" s="2" t="s">
        <v>50</v>
      </c>
      <c r="T531" s="2">
        <v>190.40551724137936</v>
      </c>
      <c r="U531" s="2" t="s">
        <v>51</v>
      </c>
      <c r="V531" s="2">
        <v>0.16</v>
      </c>
      <c r="W531" s="2" t="s">
        <v>623</v>
      </c>
      <c r="X531" s="2" t="s">
        <v>59</v>
      </c>
      <c r="Y531" s="2" t="s">
        <v>48</v>
      </c>
      <c r="Z531" s="2">
        <v>1.0</v>
      </c>
      <c r="AA531" s="2">
        <v>1380.44</v>
      </c>
      <c r="AB531" s="2" t="s">
        <v>54</v>
      </c>
      <c r="AC531" s="2">
        <v>205358.0</v>
      </c>
      <c r="AD531" s="2">
        <v>1.0</v>
      </c>
      <c r="AE531" s="2">
        <v>1380.44</v>
      </c>
      <c r="AF531" s="5">
        <v>0.0</v>
      </c>
      <c r="AI531" s="2" t="s">
        <v>623</v>
      </c>
      <c r="AJ531" s="2" t="s">
        <v>59</v>
      </c>
      <c r="AK531" s="2" t="s">
        <v>56</v>
      </c>
      <c r="AL531" s="2">
        <v>0.0</v>
      </c>
      <c r="AM531" s="2" t="s">
        <v>57</v>
      </c>
      <c r="AN531" s="2">
        <v>1.0</v>
      </c>
      <c r="AO531" s="2">
        <v>1380.44</v>
      </c>
      <c r="AP531" s="2">
        <v>1190.034482758621</v>
      </c>
      <c r="AQ531" s="2">
        <v>190.40551724137936</v>
      </c>
      <c r="BJ531" s="2">
        <v>1190.034482758621</v>
      </c>
      <c r="BK531" s="2" t="s">
        <v>50</v>
      </c>
      <c r="BL531" s="2">
        <v>190.40551724137936</v>
      </c>
      <c r="BM531" s="2" t="s">
        <v>51</v>
      </c>
      <c r="BN531" s="2">
        <v>0.16</v>
      </c>
    </row>
    <row r="532">
      <c r="A532" s="1">
        <v>63.0</v>
      </c>
      <c r="B532" s="2">
        <v>601.0</v>
      </c>
      <c r="C532" s="2" t="s">
        <v>609</v>
      </c>
      <c r="D532" s="2" t="s">
        <v>610</v>
      </c>
      <c r="E532" s="2" t="s">
        <v>611</v>
      </c>
      <c r="F532" s="2" t="s">
        <v>612</v>
      </c>
      <c r="G532" s="2">
        <v>601.0</v>
      </c>
      <c r="H532" s="2">
        <v>5.50098473E8</v>
      </c>
      <c r="I532" s="2">
        <v>33535.92</v>
      </c>
      <c r="J532" s="2">
        <v>38901.67</v>
      </c>
      <c r="K532" s="2">
        <v>5365.75</v>
      </c>
      <c r="L532" s="4">
        <v>44987.5</v>
      </c>
      <c r="M532" s="2" t="s">
        <v>48</v>
      </c>
      <c r="N532" s="2" t="s">
        <v>49</v>
      </c>
      <c r="O532" s="2">
        <v>1.0</v>
      </c>
      <c r="P532" s="2">
        <v>38901.67</v>
      </c>
      <c r="Q532" s="2">
        <v>38901.67</v>
      </c>
      <c r="R532" s="2">
        <v>856.6724137931035</v>
      </c>
      <c r="S532" s="2" t="s">
        <v>50</v>
      </c>
      <c r="T532" s="2">
        <v>137.06758620689655</v>
      </c>
      <c r="U532" s="2" t="s">
        <v>51</v>
      </c>
      <c r="V532" s="2">
        <v>0.16</v>
      </c>
      <c r="W532" s="2" t="s">
        <v>624</v>
      </c>
      <c r="X532" s="2" t="s">
        <v>59</v>
      </c>
      <c r="Y532" s="2" t="s">
        <v>48</v>
      </c>
      <c r="Z532" s="2">
        <v>1.0</v>
      </c>
      <c r="AA532" s="2">
        <v>993.74</v>
      </c>
      <c r="AB532" s="2" t="s">
        <v>54</v>
      </c>
      <c r="AC532" s="2">
        <v>198872.0</v>
      </c>
      <c r="AD532" s="2">
        <v>1.0</v>
      </c>
      <c r="AE532" s="2">
        <v>993.74</v>
      </c>
      <c r="AF532" s="5">
        <v>0.0</v>
      </c>
      <c r="AH532" s="2">
        <v>38901.67</v>
      </c>
      <c r="AI532" s="2" t="s">
        <v>624</v>
      </c>
      <c r="AJ532" s="2" t="s">
        <v>59</v>
      </c>
      <c r="AK532" s="2" t="s">
        <v>56</v>
      </c>
      <c r="AL532" s="2">
        <v>0.0</v>
      </c>
      <c r="AM532" s="2" t="s">
        <v>57</v>
      </c>
      <c r="AN532" s="2">
        <v>1.0</v>
      </c>
      <c r="AO532" s="2">
        <v>993.74</v>
      </c>
      <c r="AP532" s="2">
        <v>856.6724137931035</v>
      </c>
      <c r="AQ532" s="2">
        <v>137.06758620689655</v>
      </c>
      <c r="AR532" s="2" t="s">
        <v>614</v>
      </c>
      <c r="AS532" s="2" t="s">
        <v>609</v>
      </c>
      <c r="AT532" s="2" t="s">
        <v>612</v>
      </c>
      <c r="AU532" s="2" t="s">
        <v>611</v>
      </c>
      <c r="BJ532" s="2">
        <v>856.6724137931035</v>
      </c>
      <c r="BK532" s="2" t="s">
        <v>50</v>
      </c>
      <c r="BL532" s="2">
        <v>137.06758620689655</v>
      </c>
      <c r="BM532" s="2" t="s">
        <v>51</v>
      </c>
      <c r="BN532" s="2">
        <v>0.16</v>
      </c>
    </row>
    <row r="533">
      <c r="L533" s="4"/>
      <c r="M533" s="2" t="s">
        <v>48</v>
      </c>
      <c r="N533" s="2" t="s">
        <v>49</v>
      </c>
      <c r="O533" s="2">
        <v>1.0</v>
      </c>
      <c r="R533" s="2">
        <v>6860.000000000001</v>
      </c>
      <c r="S533" s="2" t="s">
        <v>50</v>
      </c>
      <c r="T533" s="2">
        <v>1097.6000000000001</v>
      </c>
      <c r="U533" s="2" t="s">
        <v>51</v>
      </c>
      <c r="V533" s="2">
        <v>0.16</v>
      </c>
      <c r="W533" s="2" t="s">
        <v>625</v>
      </c>
      <c r="X533" s="2" t="s">
        <v>59</v>
      </c>
      <c r="Y533" s="2" t="s">
        <v>48</v>
      </c>
      <c r="Z533" s="2">
        <v>1.0</v>
      </c>
      <c r="AA533" s="2">
        <v>7957.6</v>
      </c>
      <c r="AB533" s="2" t="s">
        <v>54</v>
      </c>
      <c r="AC533" s="2">
        <v>198886.0</v>
      </c>
      <c r="AD533" s="2">
        <v>1.0</v>
      </c>
      <c r="AE533" s="2">
        <v>7957.6</v>
      </c>
      <c r="AF533" s="5">
        <v>0.0</v>
      </c>
      <c r="AI533" s="2" t="s">
        <v>625</v>
      </c>
      <c r="AJ533" s="2" t="s">
        <v>59</v>
      </c>
      <c r="AK533" s="2" t="s">
        <v>56</v>
      </c>
      <c r="AL533" s="2">
        <v>0.0</v>
      </c>
      <c r="AM533" s="2" t="s">
        <v>57</v>
      </c>
      <c r="AN533" s="2">
        <v>1.0</v>
      </c>
      <c r="AO533" s="2">
        <v>7957.6</v>
      </c>
      <c r="AP533" s="2">
        <v>6860.000000000001</v>
      </c>
      <c r="AQ533" s="2">
        <v>1097.6000000000001</v>
      </c>
      <c r="BJ533" s="2">
        <v>6860.000000000001</v>
      </c>
      <c r="BK533" s="2" t="s">
        <v>50</v>
      </c>
      <c r="BL533" s="2">
        <v>1097.6000000000001</v>
      </c>
      <c r="BM533" s="2" t="s">
        <v>51</v>
      </c>
      <c r="BN533" s="2">
        <v>0.16</v>
      </c>
    </row>
    <row r="534">
      <c r="L534" s="4"/>
      <c r="M534" s="2" t="s">
        <v>48</v>
      </c>
      <c r="N534" s="2" t="s">
        <v>49</v>
      </c>
      <c r="O534" s="2">
        <v>1.0</v>
      </c>
      <c r="R534" s="2">
        <v>1303.0862068965519</v>
      </c>
      <c r="S534" s="2" t="s">
        <v>50</v>
      </c>
      <c r="T534" s="2">
        <v>208.4937931034483</v>
      </c>
      <c r="U534" s="2" t="s">
        <v>51</v>
      </c>
      <c r="V534" s="2">
        <v>0.16</v>
      </c>
      <c r="W534" s="2" t="s">
        <v>626</v>
      </c>
      <c r="X534" s="2" t="s">
        <v>59</v>
      </c>
      <c r="Y534" s="2" t="s">
        <v>48</v>
      </c>
      <c r="Z534" s="2">
        <v>1.0</v>
      </c>
      <c r="AA534" s="2">
        <v>1511.58</v>
      </c>
      <c r="AB534" s="2" t="s">
        <v>54</v>
      </c>
      <c r="AC534" s="2">
        <v>198937.0</v>
      </c>
      <c r="AD534" s="2">
        <v>1.0</v>
      </c>
      <c r="AE534" s="2">
        <v>1511.58</v>
      </c>
      <c r="AF534" s="5">
        <v>0.0</v>
      </c>
      <c r="AI534" s="2" t="s">
        <v>626</v>
      </c>
      <c r="AJ534" s="2" t="s">
        <v>59</v>
      </c>
      <c r="AK534" s="2" t="s">
        <v>56</v>
      </c>
      <c r="AL534" s="2">
        <v>0.0</v>
      </c>
      <c r="AM534" s="2" t="s">
        <v>57</v>
      </c>
      <c r="AN534" s="2">
        <v>1.0</v>
      </c>
      <c r="AO534" s="2">
        <v>1511.58</v>
      </c>
      <c r="AP534" s="2">
        <v>1303.0862068965519</v>
      </c>
      <c r="AQ534" s="2">
        <v>208.4937931034483</v>
      </c>
      <c r="BJ534" s="2">
        <v>1303.0862068965519</v>
      </c>
      <c r="BK534" s="2" t="s">
        <v>50</v>
      </c>
      <c r="BL534" s="2">
        <v>208.4937931034483</v>
      </c>
      <c r="BM534" s="2" t="s">
        <v>51</v>
      </c>
      <c r="BN534" s="2">
        <v>0.16</v>
      </c>
    </row>
    <row r="535">
      <c r="L535" s="4"/>
      <c r="M535" s="2" t="s">
        <v>48</v>
      </c>
      <c r="N535" s="2" t="s">
        <v>49</v>
      </c>
      <c r="O535" s="2">
        <v>1.0</v>
      </c>
      <c r="R535" s="2">
        <v>1936.3706896551726</v>
      </c>
      <c r="S535" s="2" t="s">
        <v>50</v>
      </c>
      <c r="T535" s="2">
        <v>309.8193103448276</v>
      </c>
      <c r="U535" s="2" t="s">
        <v>51</v>
      </c>
      <c r="V535" s="2">
        <v>0.16</v>
      </c>
      <c r="W535" s="2" t="s">
        <v>627</v>
      </c>
      <c r="X535" s="2" t="s">
        <v>59</v>
      </c>
      <c r="Y535" s="2" t="s">
        <v>48</v>
      </c>
      <c r="Z535" s="2">
        <v>1.0</v>
      </c>
      <c r="AA535" s="2">
        <v>2246.19</v>
      </c>
      <c r="AB535" s="2" t="s">
        <v>54</v>
      </c>
      <c r="AC535" s="2">
        <v>198973.0</v>
      </c>
      <c r="AD535" s="2">
        <v>1.0</v>
      </c>
      <c r="AE535" s="2">
        <v>2246.19</v>
      </c>
      <c r="AF535" s="5">
        <v>0.0</v>
      </c>
      <c r="AI535" s="2" t="s">
        <v>627</v>
      </c>
      <c r="AJ535" s="2" t="s">
        <v>59</v>
      </c>
      <c r="AK535" s="2" t="s">
        <v>56</v>
      </c>
      <c r="AL535" s="2">
        <v>0.0</v>
      </c>
      <c r="AM535" s="2" t="s">
        <v>57</v>
      </c>
      <c r="AN535" s="2">
        <v>1.0</v>
      </c>
      <c r="AO535" s="2">
        <v>2246.19</v>
      </c>
      <c r="AP535" s="2">
        <v>1936.3706896551726</v>
      </c>
      <c r="AQ535" s="2">
        <v>309.8193103448276</v>
      </c>
      <c r="BJ535" s="2">
        <v>1936.3706896551726</v>
      </c>
      <c r="BK535" s="2" t="s">
        <v>50</v>
      </c>
      <c r="BL535" s="2">
        <v>309.8193103448276</v>
      </c>
      <c r="BM535" s="2" t="s">
        <v>51</v>
      </c>
      <c r="BN535" s="2">
        <v>0.16</v>
      </c>
    </row>
    <row r="536">
      <c r="L536" s="4"/>
      <c r="M536" s="2" t="s">
        <v>48</v>
      </c>
      <c r="N536" s="2" t="s">
        <v>49</v>
      </c>
      <c r="O536" s="2">
        <v>1.0</v>
      </c>
      <c r="R536" s="2">
        <v>15464.5</v>
      </c>
      <c r="S536" s="2" t="s">
        <v>50</v>
      </c>
      <c r="T536" s="2">
        <v>2474.32</v>
      </c>
      <c r="U536" s="2" t="s">
        <v>51</v>
      </c>
      <c r="V536" s="2">
        <v>0.16</v>
      </c>
      <c r="W536" s="2" t="s">
        <v>628</v>
      </c>
      <c r="X536" s="2" t="s">
        <v>59</v>
      </c>
      <c r="Y536" s="2" t="s">
        <v>48</v>
      </c>
      <c r="Z536" s="2">
        <v>1.0</v>
      </c>
      <c r="AA536" s="2">
        <v>17938.82</v>
      </c>
      <c r="AB536" s="2" t="s">
        <v>54</v>
      </c>
      <c r="AC536" s="2">
        <v>200205.0</v>
      </c>
      <c r="AD536" s="2">
        <v>1.0</v>
      </c>
      <c r="AE536" s="2">
        <v>17938.82</v>
      </c>
      <c r="AF536" s="5">
        <v>0.0</v>
      </c>
      <c r="AI536" s="2" t="s">
        <v>628</v>
      </c>
      <c r="AJ536" s="2" t="s">
        <v>59</v>
      </c>
      <c r="AK536" s="2" t="s">
        <v>56</v>
      </c>
      <c r="AL536" s="2">
        <v>0.0</v>
      </c>
      <c r="AM536" s="2" t="s">
        <v>57</v>
      </c>
      <c r="AN536" s="2">
        <v>1.0</v>
      </c>
      <c r="AO536" s="2">
        <v>17938.82</v>
      </c>
      <c r="AP536" s="2">
        <v>15464.5</v>
      </c>
      <c r="AQ536" s="2">
        <v>2474.32</v>
      </c>
      <c r="BJ536" s="2">
        <v>15464.5</v>
      </c>
      <c r="BK536" s="2" t="s">
        <v>50</v>
      </c>
      <c r="BL536" s="2">
        <v>2474.32</v>
      </c>
      <c r="BM536" s="2" t="s">
        <v>51</v>
      </c>
      <c r="BN536" s="2">
        <v>0.16</v>
      </c>
    </row>
    <row r="537">
      <c r="L537" s="4"/>
      <c r="M537" s="2" t="s">
        <v>48</v>
      </c>
      <c r="N537" s="2" t="s">
        <v>49</v>
      </c>
      <c r="O537" s="2">
        <v>1.0</v>
      </c>
      <c r="R537" s="2">
        <v>1249.4310344827586</v>
      </c>
      <c r="S537" s="2" t="s">
        <v>50</v>
      </c>
      <c r="T537" s="2">
        <v>199.90896551724137</v>
      </c>
      <c r="U537" s="2" t="s">
        <v>51</v>
      </c>
      <c r="V537" s="2">
        <v>0.16</v>
      </c>
      <c r="W537" s="2" t="s">
        <v>629</v>
      </c>
      <c r="X537" s="2" t="s">
        <v>59</v>
      </c>
      <c r="Y537" s="2" t="s">
        <v>48</v>
      </c>
      <c r="Z537" s="2">
        <v>1.0</v>
      </c>
      <c r="AA537" s="2">
        <v>1449.34</v>
      </c>
      <c r="AB537" s="2" t="s">
        <v>54</v>
      </c>
      <c r="AC537" s="2">
        <v>201535.0</v>
      </c>
      <c r="AD537" s="2">
        <v>1.0</v>
      </c>
      <c r="AE537" s="2">
        <v>1449.34</v>
      </c>
      <c r="AF537" s="5">
        <v>0.0</v>
      </c>
      <c r="AI537" s="2" t="s">
        <v>629</v>
      </c>
      <c r="AJ537" s="2" t="s">
        <v>59</v>
      </c>
      <c r="AK537" s="2" t="s">
        <v>56</v>
      </c>
      <c r="AL537" s="2">
        <v>0.0</v>
      </c>
      <c r="AM537" s="2" t="s">
        <v>57</v>
      </c>
      <c r="AN537" s="2">
        <v>1.0</v>
      </c>
      <c r="AO537" s="2">
        <v>1449.34</v>
      </c>
      <c r="AP537" s="2">
        <v>1249.4310344827586</v>
      </c>
      <c r="AQ537" s="2">
        <v>199.90896551724137</v>
      </c>
      <c r="BJ537" s="2">
        <v>1249.4310344827586</v>
      </c>
      <c r="BK537" s="2" t="s">
        <v>50</v>
      </c>
      <c r="BL537" s="2">
        <v>199.90896551724137</v>
      </c>
      <c r="BM537" s="2" t="s">
        <v>51</v>
      </c>
      <c r="BN537" s="2">
        <v>0.16</v>
      </c>
    </row>
    <row r="538">
      <c r="L538" s="4"/>
      <c r="M538" s="2" t="s">
        <v>48</v>
      </c>
      <c r="N538" s="2" t="s">
        <v>49</v>
      </c>
      <c r="O538" s="2">
        <v>1.0</v>
      </c>
      <c r="R538" s="2">
        <v>5865.862068965518</v>
      </c>
      <c r="S538" s="2" t="s">
        <v>50</v>
      </c>
      <c r="T538" s="2">
        <v>938.5379310344829</v>
      </c>
      <c r="U538" s="2" t="s">
        <v>51</v>
      </c>
      <c r="V538" s="2">
        <v>0.16</v>
      </c>
      <c r="W538" s="2" t="s">
        <v>630</v>
      </c>
      <c r="X538" s="2" t="s">
        <v>59</v>
      </c>
      <c r="Y538" s="2" t="s">
        <v>48</v>
      </c>
      <c r="Z538" s="2">
        <v>1.0</v>
      </c>
      <c r="AA538" s="2">
        <v>6804.400000000001</v>
      </c>
      <c r="AB538" s="2" t="s">
        <v>54</v>
      </c>
      <c r="AC538" s="2">
        <v>204543.0</v>
      </c>
      <c r="AD538" s="2">
        <v>1.0</v>
      </c>
      <c r="AE538" s="2">
        <v>6804.400000000001</v>
      </c>
      <c r="AF538" s="5">
        <v>0.0</v>
      </c>
      <c r="AI538" s="2" t="s">
        <v>630</v>
      </c>
      <c r="AJ538" s="2" t="s">
        <v>59</v>
      </c>
      <c r="AK538" s="2" t="s">
        <v>56</v>
      </c>
      <c r="AL538" s="2">
        <v>0.0</v>
      </c>
      <c r="AM538" s="2" t="s">
        <v>57</v>
      </c>
      <c r="AN538" s="2">
        <v>1.0</v>
      </c>
      <c r="AO538" s="2">
        <v>6804.400000000001</v>
      </c>
      <c r="AP538" s="2">
        <v>5865.862068965518</v>
      </c>
      <c r="AQ538" s="2">
        <v>938.5379310344829</v>
      </c>
      <c r="BJ538" s="2">
        <v>5865.862068965518</v>
      </c>
      <c r="BK538" s="2" t="s">
        <v>50</v>
      </c>
      <c r="BL538" s="2">
        <v>938.5379310344829</v>
      </c>
      <c r="BM538" s="2" t="s">
        <v>51</v>
      </c>
      <c r="BN538" s="2">
        <v>0.16</v>
      </c>
    </row>
    <row r="539">
      <c r="A539" s="1">
        <v>64.0</v>
      </c>
      <c r="B539" s="2">
        <v>601.0</v>
      </c>
      <c r="C539" s="2" t="s">
        <v>609</v>
      </c>
      <c r="D539" s="2" t="s">
        <v>610</v>
      </c>
      <c r="E539" s="2" t="s">
        <v>611</v>
      </c>
      <c r="F539" s="2" t="s">
        <v>612</v>
      </c>
      <c r="G539" s="2">
        <v>601.0</v>
      </c>
      <c r="H539" s="2">
        <v>5.50098473E8</v>
      </c>
      <c r="I539" s="2">
        <v>148716.0603448276</v>
      </c>
      <c r="J539" s="2">
        <v>172510.63</v>
      </c>
      <c r="K539" s="2">
        <v>23794.569655172414</v>
      </c>
      <c r="L539" s="4">
        <v>45006.5</v>
      </c>
      <c r="M539" s="2" t="s">
        <v>48</v>
      </c>
      <c r="N539" s="2" t="s">
        <v>49</v>
      </c>
      <c r="O539" s="2">
        <v>1.0</v>
      </c>
      <c r="P539" s="2">
        <v>172510.63</v>
      </c>
      <c r="Q539" s="2">
        <v>172510.63</v>
      </c>
      <c r="R539" s="2">
        <v>148716.0603448276</v>
      </c>
      <c r="S539" s="2" t="s">
        <v>50</v>
      </c>
      <c r="T539" s="2">
        <v>23794.569655172414</v>
      </c>
      <c r="U539" s="2" t="s">
        <v>51</v>
      </c>
      <c r="V539" s="2">
        <v>0.16</v>
      </c>
      <c r="W539" s="2" t="s">
        <v>631</v>
      </c>
      <c r="X539" s="2" t="s">
        <v>59</v>
      </c>
      <c r="Y539" s="2" t="s">
        <v>48</v>
      </c>
      <c r="Z539" s="2">
        <v>1.0</v>
      </c>
      <c r="AA539" s="2">
        <v>172510.63</v>
      </c>
      <c r="AB539" s="2" t="s">
        <v>54</v>
      </c>
      <c r="AC539" s="2">
        <v>202435.0</v>
      </c>
      <c r="AD539" s="2">
        <v>1.0</v>
      </c>
      <c r="AE539" s="2">
        <v>172510.63</v>
      </c>
      <c r="AF539" s="5">
        <v>0.0</v>
      </c>
      <c r="AH539" s="2">
        <v>172510.63</v>
      </c>
      <c r="AI539" s="2" t="s">
        <v>631</v>
      </c>
      <c r="AJ539" s="2" t="s">
        <v>59</v>
      </c>
      <c r="AK539" s="2" t="s">
        <v>56</v>
      </c>
      <c r="AL539" s="2">
        <v>0.0</v>
      </c>
      <c r="AM539" s="2" t="s">
        <v>57</v>
      </c>
      <c r="AN539" s="2">
        <v>1.0</v>
      </c>
      <c r="AO539" s="2">
        <v>172510.63</v>
      </c>
      <c r="AP539" s="2">
        <v>148716.0603448276</v>
      </c>
      <c r="AQ539" s="2">
        <v>23794.569655172414</v>
      </c>
      <c r="AR539" s="2" t="s">
        <v>614</v>
      </c>
      <c r="AS539" s="2" t="s">
        <v>609</v>
      </c>
      <c r="AT539" s="2" t="s">
        <v>612</v>
      </c>
      <c r="AU539" s="2" t="s">
        <v>611</v>
      </c>
      <c r="BJ539" s="2">
        <v>148716.0603448276</v>
      </c>
      <c r="BK539" s="2" t="s">
        <v>50</v>
      </c>
      <c r="BL539" s="2">
        <v>23794.569655172414</v>
      </c>
      <c r="BM539" s="2" t="s">
        <v>51</v>
      </c>
      <c r="BN539" s="2">
        <v>0.16</v>
      </c>
    </row>
    <row r="540">
      <c r="A540" s="1">
        <v>65.0</v>
      </c>
      <c r="B540" s="2">
        <v>601.0</v>
      </c>
      <c r="C540" s="2" t="s">
        <v>609</v>
      </c>
      <c r="D540" s="2" t="s">
        <v>610</v>
      </c>
      <c r="E540" s="2" t="s">
        <v>611</v>
      </c>
      <c r="F540" s="2" t="s">
        <v>612</v>
      </c>
      <c r="G540" s="2">
        <v>601.0</v>
      </c>
      <c r="H540" s="2">
        <v>5.50098473E8</v>
      </c>
      <c r="I540" s="2">
        <v>1121.1637931034484</v>
      </c>
      <c r="J540" s="2">
        <v>1300.55</v>
      </c>
      <c r="K540" s="2">
        <v>179.38620689655176</v>
      </c>
      <c r="L540" s="4">
        <v>45006.5</v>
      </c>
      <c r="M540" s="2" t="s">
        <v>48</v>
      </c>
      <c r="N540" s="2" t="s">
        <v>49</v>
      </c>
      <c r="O540" s="2">
        <v>1.0</v>
      </c>
      <c r="P540" s="2">
        <v>1300.55</v>
      </c>
      <c r="Q540" s="2">
        <v>1300.55</v>
      </c>
      <c r="R540" s="2">
        <v>1121.1637931034484</v>
      </c>
      <c r="S540" s="2" t="s">
        <v>50</v>
      </c>
      <c r="T540" s="2">
        <v>179.38620689655176</v>
      </c>
      <c r="U540" s="2" t="s">
        <v>51</v>
      </c>
      <c r="V540" s="2">
        <v>0.16</v>
      </c>
      <c r="W540" s="2" t="s">
        <v>632</v>
      </c>
      <c r="X540" s="2" t="s">
        <v>59</v>
      </c>
      <c r="Y540" s="2" t="s">
        <v>48</v>
      </c>
      <c r="Z540" s="2">
        <v>1.0</v>
      </c>
      <c r="AA540" s="2">
        <v>1300.55</v>
      </c>
      <c r="AB540" s="2" t="s">
        <v>54</v>
      </c>
      <c r="AC540" s="2">
        <v>202434.0</v>
      </c>
      <c r="AD540" s="2">
        <v>1.0</v>
      </c>
      <c r="AE540" s="2">
        <v>1300.55</v>
      </c>
      <c r="AF540" s="5">
        <v>0.0</v>
      </c>
      <c r="AH540" s="2">
        <v>1300.55</v>
      </c>
      <c r="AI540" s="2" t="s">
        <v>632</v>
      </c>
      <c r="AJ540" s="2" t="s">
        <v>59</v>
      </c>
      <c r="AK540" s="2" t="s">
        <v>56</v>
      </c>
      <c r="AL540" s="2">
        <v>0.0</v>
      </c>
      <c r="AM540" s="2" t="s">
        <v>57</v>
      </c>
      <c r="AN540" s="2">
        <v>1.0</v>
      </c>
      <c r="AO540" s="2">
        <v>1300.55</v>
      </c>
      <c r="AP540" s="2">
        <v>1121.1637931034484</v>
      </c>
      <c r="AQ540" s="2">
        <v>179.38620689655176</v>
      </c>
      <c r="AR540" s="2" t="s">
        <v>614</v>
      </c>
      <c r="AS540" s="2" t="s">
        <v>609</v>
      </c>
      <c r="AT540" s="2" t="s">
        <v>612</v>
      </c>
      <c r="AU540" s="2" t="s">
        <v>611</v>
      </c>
      <c r="BJ540" s="2">
        <v>1121.1637931034484</v>
      </c>
      <c r="BK540" s="2" t="s">
        <v>50</v>
      </c>
      <c r="BL540" s="2">
        <v>179.38620689655176</v>
      </c>
      <c r="BM540" s="2" t="s">
        <v>51</v>
      </c>
      <c r="BN540" s="2">
        <v>0.16</v>
      </c>
    </row>
    <row r="541">
      <c r="A541" s="1">
        <v>66.0</v>
      </c>
      <c r="B541" s="2">
        <v>601.0</v>
      </c>
      <c r="C541" s="2" t="s">
        <v>609</v>
      </c>
      <c r="D541" s="2" t="s">
        <v>610</v>
      </c>
      <c r="E541" s="2" t="s">
        <v>611</v>
      </c>
      <c r="F541" s="2" t="s">
        <v>612</v>
      </c>
      <c r="G541" s="2">
        <v>601.0</v>
      </c>
      <c r="H541" s="2">
        <v>5.50098473E8</v>
      </c>
      <c r="I541" s="2">
        <v>15307.500000000002</v>
      </c>
      <c r="J541" s="2">
        <v>17756.7</v>
      </c>
      <c r="K541" s="2">
        <v>2449.2000000000003</v>
      </c>
      <c r="L541" s="4">
        <v>45006.5</v>
      </c>
      <c r="M541" s="2" t="s">
        <v>48</v>
      </c>
      <c r="N541" s="2" t="s">
        <v>49</v>
      </c>
      <c r="O541" s="2">
        <v>1.0</v>
      </c>
      <c r="P541" s="2">
        <v>17756.7</v>
      </c>
      <c r="Q541" s="2">
        <v>17756.7</v>
      </c>
      <c r="R541" s="2">
        <v>15307.500000000002</v>
      </c>
      <c r="S541" s="2" t="s">
        <v>50</v>
      </c>
      <c r="T541" s="2">
        <v>2449.2000000000003</v>
      </c>
      <c r="U541" s="2" t="s">
        <v>51</v>
      </c>
      <c r="V541" s="2">
        <v>0.16</v>
      </c>
      <c r="W541" s="2" t="s">
        <v>633</v>
      </c>
      <c r="X541" s="2" t="s">
        <v>59</v>
      </c>
      <c r="Y541" s="2" t="s">
        <v>48</v>
      </c>
      <c r="Z541" s="2">
        <v>1.0</v>
      </c>
      <c r="AA541" s="2">
        <v>17756.7</v>
      </c>
      <c r="AB541" s="2" t="s">
        <v>54</v>
      </c>
      <c r="AC541" s="2">
        <v>205508.0</v>
      </c>
      <c r="AD541" s="2">
        <v>1.0</v>
      </c>
      <c r="AE541" s="2">
        <v>17756.7</v>
      </c>
      <c r="AF541" s="5">
        <v>0.0</v>
      </c>
      <c r="AH541" s="2">
        <v>17756.7</v>
      </c>
      <c r="AI541" s="2" t="s">
        <v>633</v>
      </c>
      <c r="AJ541" s="2" t="s">
        <v>59</v>
      </c>
      <c r="AK541" s="2" t="s">
        <v>56</v>
      </c>
      <c r="AL541" s="2">
        <v>0.0</v>
      </c>
      <c r="AM541" s="2" t="s">
        <v>57</v>
      </c>
      <c r="AN541" s="2">
        <v>1.0</v>
      </c>
      <c r="AO541" s="2">
        <v>17756.7</v>
      </c>
      <c r="AP541" s="2">
        <v>15307.500000000002</v>
      </c>
      <c r="AQ541" s="2">
        <v>2449.2000000000003</v>
      </c>
      <c r="AR541" s="2" t="s">
        <v>614</v>
      </c>
      <c r="AS541" s="2" t="s">
        <v>609</v>
      </c>
      <c r="AT541" s="2" t="s">
        <v>612</v>
      </c>
      <c r="AU541" s="2" t="s">
        <v>611</v>
      </c>
      <c r="BJ541" s="2">
        <v>15307.500000000002</v>
      </c>
      <c r="BK541" s="2" t="s">
        <v>50</v>
      </c>
      <c r="BL541" s="2">
        <v>2449.2000000000003</v>
      </c>
      <c r="BM541" s="2" t="s">
        <v>51</v>
      </c>
      <c r="BN541" s="2">
        <v>0.16</v>
      </c>
    </row>
    <row r="542">
      <c r="A542" s="1">
        <v>67.0</v>
      </c>
      <c r="B542" s="2">
        <v>601.0</v>
      </c>
      <c r="C542" s="2" t="s">
        <v>609</v>
      </c>
      <c r="D542" s="2" t="s">
        <v>610</v>
      </c>
      <c r="E542" s="2" t="s">
        <v>611</v>
      </c>
      <c r="F542" s="2" t="s">
        <v>612</v>
      </c>
      <c r="G542" s="2">
        <v>601.0</v>
      </c>
      <c r="H542" s="2">
        <v>5.50098473E8</v>
      </c>
      <c r="I542" s="2">
        <v>1288.3017241379312</v>
      </c>
      <c r="J542" s="2">
        <v>1494.43</v>
      </c>
      <c r="K542" s="2">
        <v>206.128275862069</v>
      </c>
      <c r="L542" s="4">
        <v>45006.5</v>
      </c>
      <c r="M542" s="2" t="s">
        <v>48</v>
      </c>
      <c r="N542" s="2" t="s">
        <v>49</v>
      </c>
      <c r="O542" s="2">
        <v>1.0</v>
      </c>
      <c r="P542" s="2">
        <v>1494.43</v>
      </c>
      <c r="Q542" s="2">
        <v>1494.43</v>
      </c>
      <c r="R542" s="2">
        <v>1288.3017241379312</v>
      </c>
      <c r="S542" s="2" t="s">
        <v>50</v>
      </c>
      <c r="T542" s="2">
        <v>206.128275862069</v>
      </c>
      <c r="U542" s="2" t="s">
        <v>51</v>
      </c>
      <c r="V542" s="2">
        <v>0.16</v>
      </c>
      <c r="W542" s="2" t="s">
        <v>634</v>
      </c>
      <c r="X542" s="2" t="s">
        <v>59</v>
      </c>
      <c r="Y542" s="2" t="s">
        <v>48</v>
      </c>
      <c r="Z542" s="2">
        <v>1.0</v>
      </c>
      <c r="AA542" s="2">
        <v>1494.43</v>
      </c>
      <c r="AB542" s="2" t="s">
        <v>54</v>
      </c>
      <c r="AC542" s="2">
        <v>205465.0</v>
      </c>
      <c r="AD542" s="2">
        <v>1.0</v>
      </c>
      <c r="AE542" s="2">
        <v>1494.43</v>
      </c>
      <c r="AF542" s="5">
        <v>0.0</v>
      </c>
      <c r="AH542" s="2">
        <v>1494.43</v>
      </c>
      <c r="AI542" s="2" t="s">
        <v>634</v>
      </c>
      <c r="AJ542" s="2" t="s">
        <v>59</v>
      </c>
      <c r="AK542" s="2" t="s">
        <v>56</v>
      </c>
      <c r="AL542" s="2">
        <v>0.0</v>
      </c>
      <c r="AM542" s="2" t="s">
        <v>57</v>
      </c>
      <c r="AN542" s="2">
        <v>1.0</v>
      </c>
      <c r="AO542" s="2">
        <v>1494.43</v>
      </c>
      <c r="AP542" s="2">
        <v>1288.3017241379312</v>
      </c>
      <c r="AQ542" s="2">
        <v>206.128275862069</v>
      </c>
      <c r="AR542" s="2" t="s">
        <v>614</v>
      </c>
      <c r="AS542" s="2" t="s">
        <v>609</v>
      </c>
      <c r="AT542" s="2" t="s">
        <v>612</v>
      </c>
      <c r="AU542" s="2" t="s">
        <v>611</v>
      </c>
      <c r="BJ542" s="2">
        <v>1288.3017241379312</v>
      </c>
      <c r="BK542" s="2" t="s">
        <v>50</v>
      </c>
      <c r="BL542" s="2">
        <v>206.128275862069</v>
      </c>
      <c r="BM542" s="2" t="s">
        <v>51</v>
      </c>
      <c r="BN542" s="2">
        <v>0.16</v>
      </c>
    </row>
    <row r="543">
      <c r="A543" s="1">
        <v>68.0</v>
      </c>
      <c r="B543" s="2">
        <v>601.0</v>
      </c>
      <c r="C543" s="2" t="s">
        <v>609</v>
      </c>
      <c r="D543" s="2" t="s">
        <v>610</v>
      </c>
      <c r="E543" s="2" t="s">
        <v>611</v>
      </c>
      <c r="F543" s="2" t="s">
        <v>612</v>
      </c>
      <c r="G543" s="2">
        <v>601.0</v>
      </c>
      <c r="H543" s="2">
        <v>5.50098473E8</v>
      </c>
      <c r="I543" s="2">
        <v>7277.758620689657</v>
      </c>
      <c r="J543" s="2">
        <v>8442.2</v>
      </c>
      <c r="K543" s="2">
        <v>1164.4413793103452</v>
      </c>
      <c r="L543" s="4">
        <v>45008.5</v>
      </c>
      <c r="M543" s="2" t="s">
        <v>48</v>
      </c>
      <c r="N543" s="2" t="s">
        <v>49</v>
      </c>
      <c r="O543" s="2">
        <v>1.0</v>
      </c>
      <c r="P543" s="2">
        <v>8442.2</v>
      </c>
      <c r="Q543" s="2">
        <v>8442.2</v>
      </c>
      <c r="R543" s="2">
        <v>7277.758620689657</v>
      </c>
      <c r="S543" s="2" t="s">
        <v>50</v>
      </c>
      <c r="T543" s="2">
        <v>1164.4413793103452</v>
      </c>
      <c r="U543" s="2" t="s">
        <v>51</v>
      </c>
      <c r="V543" s="2">
        <v>0.16</v>
      </c>
      <c r="W543" s="2" t="s">
        <v>635</v>
      </c>
      <c r="X543" s="2" t="s">
        <v>59</v>
      </c>
      <c r="Y543" s="2" t="s">
        <v>48</v>
      </c>
      <c r="Z543" s="2">
        <v>1.0</v>
      </c>
      <c r="AA543" s="2">
        <v>8442.2</v>
      </c>
      <c r="AB543" s="2" t="s">
        <v>54</v>
      </c>
      <c r="AC543" s="2">
        <v>198347.0</v>
      </c>
      <c r="AD543" s="2">
        <v>1.0</v>
      </c>
      <c r="AE543" s="2">
        <v>8442.2</v>
      </c>
      <c r="AF543" s="5">
        <v>0.0</v>
      </c>
      <c r="AH543" s="2">
        <v>8442.2</v>
      </c>
      <c r="AI543" s="2" t="s">
        <v>635</v>
      </c>
      <c r="AJ543" s="2" t="s">
        <v>59</v>
      </c>
      <c r="AK543" s="2" t="s">
        <v>56</v>
      </c>
      <c r="AL543" s="2">
        <v>0.0</v>
      </c>
      <c r="AM543" s="2" t="s">
        <v>57</v>
      </c>
      <c r="AN543" s="2">
        <v>1.0</v>
      </c>
      <c r="AO543" s="2">
        <v>8442.2</v>
      </c>
      <c r="AP543" s="2">
        <v>7277.758620689657</v>
      </c>
      <c r="AQ543" s="2">
        <v>1164.4413793103452</v>
      </c>
      <c r="AR543" s="2" t="s">
        <v>614</v>
      </c>
      <c r="AS543" s="2" t="s">
        <v>609</v>
      </c>
      <c r="AT543" s="2" t="s">
        <v>612</v>
      </c>
      <c r="AU543" s="2" t="s">
        <v>611</v>
      </c>
      <c r="BJ543" s="2">
        <v>7277.758620689657</v>
      </c>
      <c r="BK543" s="2" t="s">
        <v>50</v>
      </c>
      <c r="BL543" s="2">
        <v>1164.4413793103452</v>
      </c>
      <c r="BM543" s="2" t="s">
        <v>51</v>
      </c>
      <c r="BN543" s="2">
        <v>0.16</v>
      </c>
    </row>
    <row r="544">
      <c r="A544" s="1">
        <v>69.0</v>
      </c>
      <c r="B544" s="2">
        <v>601.0</v>
      </c>
      <c r="C544" s="2" t="s">
        <v>609</v>
      </c>
      <c r="D544" s="2" t="s">
        <v>610</v>
      </c>
      <c r="E544" s="2" t="s">
        <v>611</v>
      </c>
      <c r="F544" s="2" t="s">
        <v>612</v>
      </c>
      <c r="G544" s="2">
        <v>601.0</v>
      </c>
      <c r="H544" s="2">
        <v>5.50098473E8</v>
      </c>
      <c r="I544" s="2">
        <v>396.8189655172414</v>
      </c>
      <c r="J544" s="2">
        <v>460.31</v>
      </c>
      <c r="K544" s="2">
        <v>63.49103448275862</v>
      </c>
      <c r="L544" s="4">
        <v>45008.5</v>
      </c>
      <c r="M544" s="2" t="s">
        <v>48</v>
      </c>
      <c r="N544" s="2" t="s">
        <v>49</v>
      </c>
      <c r="O544" s="2">
        <v>1.0</v>
      </c>
      <c r="P544" s="2">
        <v>460.31</v>
      </c>
      <c r="Q544" s="2">
        <v>460.31</v>
      </c>
      <c r="R544" s="2">
        <v>396.8189655172414</v>
      </c>
      <c r="S544" s="2" t="s">
        <v>50</v>
      </c>
      <c r="T544" s="2">
        <v>63.49103448275862</v>
      </c>
      <c r="U544" s="2" t="s">
        <v>51</v>
      </c>
      <c r="V544" s="2">
        <v>0.16</v>
      </c>
      <c r="W544" s="2" t="s">
        <v>636</v>
      </c>
      <c r="X544" s="2" t="s">
        <v>59</v>
      </c>
      <c r="Y544" s="2" t="s">
        <v>48</v>
      </c>
      <c r="Z544" s="2">
        <v>1.0</v>
      </c>
      <c r="AA544" s="2">
        <v>460.31</v>
      </c>
      <c r="AB544" s="2" t="s">
        <v>54</v>
      </c>
      <c r="AC544" s="2">
        <v>200120.0</v>
      </c>
      <c r="AD544" s="2">
        <v>1.0</v>
      </c>
      <c r="AE544" s="2">
        <v>460.31</v>
      </c>
      <c r="AF544" s="5">
        <v>0.0</v>
      </c>
      <c r="AH544" s="2">
        <v>460.31</v>
      </c>
      <c r="AI544" s="2" t="s">
        <v>636</v>
      </c>
      <c r="AJ544" s="2" t="s">
        <v>59</v>
      </c>
      <c r="AK544" s="2" t="s">
        <v>56</v>
      </c>
      <c r="AL544" s="2">
        <v>0.0</v>
      </c>
      <c r="AM544" s="2" t="s">
        <v>57</v>
      </c>
      <c r="AN544" s="2">
        <v>1.0</v>
      </c>
      <c r="AO544" s="2">
        <v>460.31</v>
      </c>
      <c r="AP544" s="2">
        <v>396.8189655172414</v>
      </c>
      <c r="AQ544" s="2">
        <v>63.49103448275862</v>
      </c>
      <c r="AR544" s="2" t="s">
        <v>614</v>
      </c>
      <c r="AS544" s="2" t="s">
        <v>609</v>
      </c>
      <c r="AT544" s="2" t="s">
        <v>612</v>
      </c>
      <c r="AU544" s="2" t="s">
        <v>611</v>
      </c>
      <c r="BJ544" s="2">
        <v>396.8189655172414</v>
      </c>
      <c r="BK544" s="2" t="s">
        <v>50</v>
      </c>
      <c r="BL544" s="2">
        <v>63.49103448275862</v>
      </c>
      <c r="BM544" s="2" t="s">
        <v>51</v>
      </c>
      <c r="BN544" s="2">
        <v>0.16</v>
      </c>
    </row>
    <row r="545">
      <c r="A545" s="1">
        <v>70.0</v>
      </c>
      <c r="B545" s="2">
        <v>601.0</v>
      </c>
      <c r="C545" s="2" t="s">
        <v>609</v>
      </c>
      <c r="D545" s="2" t="s">
        <v>610</v>
      </c>
      <c r="E545" s="2" t="s">
        <v>611</v>
      </c>
      <c r="F545" s="2" t="s">
        <v>612</v>
      </c>
      <c r="G545" s="2">
        <v>601.0</v>
      </c>
      <c r="H545" s="2">
        <v>5.50098473E8</v>
      </c>
      <c r="I545" s="2">
        <v>2980.741379310345</v>
      </c>
      <c r="J545" s="2">
        <v>3457.66</v>
      </c>
      <c r="K545" s="2">
        <v>476.9186206896552</v>
      </c>
      <c r="L545" s="4">
        <v>45008.5</v>
      </c>
      <c r="M545" s="2" t="s">
        <v>48</v>
      </c>
      <c r="N545" s="2" t="s">
        <v>49</v>
      </c>
      <c r="O545" s="2">
        <v>1.0</v>
      </c>
      <c r="P545" s="2">
        <v>3457.66</v>
      </c>
      <c r="Q545" s="2">
        <v>3457.66</v>
      </c>
      <c r="R545" s="2">
        <v>2980.741379310345</v>
      </c>
      <c r="S545" s="2" t="s">
        <v>50</v>
      </c>
      <c r="T545" s="2">
        <v>476.9186206896552</v>
      </c>
      <c r="U545" s="2" t="s">
        <v>51</v>
      </c>
      <c r="V545" s="2">
        <v>0.16</v>
      </c>
      <c r="W545" s="2" t="s">
        <v>637</v>
      </c>
      <c r="X545" s="2" t="s">
        <v>59</v>
      </c>
      <c r="Y545" s="2" t="s">
        <v>48</v>
      </c>
      <c r="Z545" s="2">
        <v>1.0</v>
      </c>
      <c r="AA545" s="2">
        <v>3457.66</v>
      </c>
      <c r="AB545" s="2" t="s">
        <v>54</v>
      </c>
      <c r="AC545" s="2">
        <v>205678.0</v>
      </c>
      <c r="AD545" s="2">
        <v>1.0</v>
      </c>
      <c r="AE545" s="2">
        <v>3457.66</v>
      </c>
      <c r="AF545" s="5">
        <v>0.0</v>
      </c>
      <c r="AH545" s="2">
        <v>3457.66</v>
      </c>
      <c r="AI545" s="2" t="s">
        <v>637</v>
      </c>
      <c r="AJ545" s="2" t="s">
        <v>59</v>
      </c>
      <c r="AK545" s="2" t="s">
        <v>56</v>
      </c>
      <c r="AL545" s="2">
        <v>0.0</v>
      </c>
      <c r="AM545" s="2" t="s">
        <v>57</v>
      </c>
      <c r="AN545" s="2">
        <v>1.0</v>
      </c>
      <c r="AO545" s="2">
        <v>3457.66</v>
      </c>
      <c r="AP545" s="2">
        <v>2980.741379310345</v>
      </c>
      <c r="AQ545" s="2">
        <v>476.9186206896552</v>
      </c>
      <c r="AR545" s="2" t="s">
        <v>614</v>
      </c>
      <c r="AS545" s="2" t="s">
        <v>609</v>
      </c>
      <c r="AT545" s="2" t="s">
        <v>612</v>
      </c>
      <c r="AU545" s="2" t="s">
        <v>611</v>
      </c>
      <c r="BJ545" s="2">
        <v>2980.741379310345</v>
      </c>
      <c r="BK545" s="2" t="s">
        <v>50</v>
      </c>
      <c r="BL545" s="2">
        <v>476.9186206896552</v>
      </c>
      <c r="BM545" s="2" t="s">
        <v>51</v>
      </c>
      <c r="BN545" s="2">
        <v>0.16</v>
      </c>
    </row>
    <row r="546">
      <c r="A546" s="1">
        <v>71.0</v>
      </c>
      <c r="B546" s="2">
        <v>601.0</v>
      </c>
      <c r="C546" s="2" t="s">
        <v>609</v>
      </c>
      <c r="D546" s="2" t="s">
        <v>610</v>
      </c>
      <c r="E546" s="2" t="s">
        <v>611</v>
      </c>
      <c r="F546" s="2" t="s">
        <v>612</v>
      </c>
      <c r="G546" s="2">
        <v>601.0</v>
      </c>
      <c r="H546" s="2">
        <v>5.50098473E8</v>
      </c>
      <c r="I546" s="2">
        <v>813.9913793103449</v>
      </c>
      <c r="J546" s="2">
        <v>944.23</v>
      </c>
      <c r="K546" s="2">
        <v>130.2386206896552</v>
      </c>
      <c r="L546" s="4">
        <v>45008.5</v>
      </c>
      <c r="M546" s="2" t="s">
        <v>48</v>
      </c>
      <c r="N546" s="2" t="s">
        <v>49</v>
      </c>
      <c r="O546" s="2">
        <v>1.0</v>
      </c>
      <c r="P546" s="2">
        <v>944.23</v>
      </c>
      <c r="Q546" s="2">
        <v>944.23</v>
      </c>
      <c r="R546" s="2">
        <v>813.9913793103449</v>
      </c>
      <c r="S546" s="2" t="s">
        <v>50</v>
      </c>
      <c r="T546" s="2">
        <v>130.2386206896552</v>
      </c>
      <c r="U546" s="2" t="s">
        <v>51</v>
      </c>
      <c r="V546" s="2">
        <v>0.16</v>
      </c>
      <c r="W546" s="2" t="s">
        <v>638</v>
      </c>
      <c r="X546" s="2" t="s">
        <v>59</v>
      </c>
      <c r="Y546" s="2" t="s">
        <v>48</v>
      </c>
      <c r="Z546" s="2">
        <v>1.0</v>
      </c>
      <c r="AA546" s="2">
        <v>944.23</v>
      </c>
      <c r="AB546" s="2" t="s">
        <v>54</v>
      </c>
      <c r="AC546" s="2">
        <v>204176.0</v>
      </c>
      <c r="AD546" s="2">
        <v>1.0</v>
      </c>
      <c r="AE546" s="2">
        <v>944.23</v>
      </c>
      <c r="AF546" s="5">
        <v>0.0</v>
      </c>
      <c r="AH546" s="2">
        <v>944.23</v>
      </c>
      <c r="AI546" s="2" t="s">
        <v>638</v>
      </c>
      <c r="AJ546" s="2" t="s">
        <v>59</v>
      </c>
      <c r="AK546" s="2" t="s">
        <v>56</v>
      </c>
      <c r="AL546" s="2">
        <v>0.0</v>
      </c>
      <c r="AM546" s="2" t="s">
        <v>57</v>
      </c>
      <c r="AN546" s="2">
        <v>1.0</v>
      </c>
      <c r="AO546" s="2">
        <v>944.23</v>
      </c>
      <c r="AP546" s="2">
        <v>813.9913793103449</v>
      </c>
      <c r="AQ546" s="2">
        <v>130.2386206896552</v>
      </c>
      <c r="AR546" s="2" t="s">
        <v>614</v>
      </c>
      <c r="AS546" s="2" t="s">
        <v>609</v>
      </c>
      <c r="AT546" s="2" t="s">
        <v>612</v>
      </c>
      <c r="AU546" s="2" t="s">
        <v>611</v>
      </c>
      <c r="BJ546" s="2">
        <v>813.9913793103449</v>
      </c>
      <c r="BK546" s="2" t="s">
        <v>50</v>
      </c>
      <c r="BL546" s="2">
        <v>130.2386206896552</v>
      </c>
      <c r="BM546" s="2" t="s">
        <v>51</v>
      </c>
      <c r="BN546" s="2">
        <v>0.16</v>
      </c>
    </row>
    <row r="547">
      <c r="A547" s="1">
        <v>72.0</v>
      </c>
      <c r="B547" s="2">
        <v>601.0</v>
      </c>
      <c r="C547" s="2" t="s">
        <v>609</v>
      </c>
      <c r="D547" s="2" t="s">
        <v>610</v>
      </c>
      <c r="E547" s="2" t="s">
        <v>611</v>
      </c>
      <c r="F547" s="2" t="s">
        <v>612</v>
      </c>
      <c r="G547" s="2">
        <v>601.0</v>
      </c>
      <c r="H547" s="2">
        <v>5.50098473E8</v>
      </c>
      <c r="I547" s="2">
        <v>23926.500000000004</v>
      </c>
      <c r="J547" s="2">
        <v>27754.74</v>
      </c>
      <c r="K547" s="2">
        <v>3828.2400000000007</v>
      </c>
      <c r="L547" s="4">
        <v>45013.5</v>
      </c>
      <c r="M547" s="2" t="s">
        <v>48</v>
      </c>
      <c r="N547" s="2" t="s">
        <v>49</v>
      </c>
      <c r="O547" s="2">
        <v>1.0</v>
      </c>
      <c r="P547" s="2">
        <v>27754.74</v>
      </c>
      <c r="Q547" s="2">
        <v>27754.74</v>
      </c>
      <c r="R547" s="2">
        <v>23926.500000000004</v>
      </c>
      <c r="S547" s="2" t="s">
        <v>50</v>
      </c>
      <c r="T547" s="2">
        <v>3828.2400000000007</v>
      </c>
      <c r="U547" s="2" t="s">
        <v>51</v>
      </c>
      <c r="V547" s="2">
        <v>0.16</v>
      </c>
      <c r="W547" s="2" t="s">
        <v>639</v>
      </c>
      <c r="X547" s="2" t="s">
        <v>59</v>
      </c>
      <c r="Y547" s="2" t="s">
        <v>48</v>
      </c>
      <c r="Z547" s="2">
        <v>1.0</v>
      </c>
      <c r="AA547" s="2">
        <v>27754.74</v>
      </c>
      <c r="AB547" s="2" t="s">
        <v>54</v>
      </c>
      <c r="AC547" s="2">
        <v>204343.0</v>
      </c>
      <c r="AD547" s="2">
        <v>1.0</v>
      </c>
      <c r="AE547" s="2">
        <v>27754.74</v>
      </c>
      <c r="AF547" s="5">
        <v>0.0</v>
      </c>
      <c r="AH547" s="2">
        <v>27754.74</v>
      </c>
      <c r="AI547" s="2" t="s">
        <v>639</v>
      </c>
      <c r="AJ547" s="2" t="s">
        <v>59</v>
      </c>
      <c r="AK547" s="2" t="s">
        <v>56</v>
      </c>
      <c r="AL547" s="2">
        <v>0.0</v>
      </c>
      <c r="AM547" s="2" t="s">
        <v>57</v>
      </c>
      <c r="AN547" s="2">
        <v>1.0</v>
      </c>
      <c r="AO547" s="2">
        <v>27754.74</v>
      </c>
      <c r="AP547" s="2">
        <v>23926.500000000004</v>
      </c>
      <c r="AQ547" s="2">
        <v>3828.2400000000007</v>
      </c>
      <c r="AR547" s="2" t="s">
        <v>614</v>
      </c>
      <c r="AS547" s="2" t="s">
        <v>609</v>
      </c>
      <c r="AT547" s="2" t="s">
        <v>612</v>
      </c>
      <c r="AU547" s="2" t="s">
        <v>611</v>
      </c>
      <c r="BJ547" s="2">
        <v>23926.500000000004</v>
      </c>
      <c r="BK547" s="2" t="s">
        <v>50</v>
      </c>
      <c r="BL547" s="2">
        <v>3828.2400000000007</v>
      </c>
      <c r="BM547" s="2" t="s">
        <v>51</v>
      </c>
      <c r="BN547" s="2">
        <v>0.16</v>
      </c>
    </row>
    <row r="548">
      <c r="A548" s="1">
        <v>73.0</v>
      </c>
      <c r="B548" s="2">
        <v>601.0</v>
      </c>
      <c r="C548" s="2" t="s">
        <v>609</v>
      </c>
      <c r="D548" s="2" t="s">
        <v>610</v>
      </c>
      <c r="E548" s="2" t="s">
        <v>611</v>
      </c>
      <c r="F548" s="2" t="s">
        <v>612</v>
      </c>
      <c r="G548" s="2">
        <v>601.0</v>
      </c>
      <c r="H548" s="2">
        <v>5.50098473E8</v>
      </c>
      <c r="I548" s="2">
        <v>15464.5</v>
      </c>
      <c r="J548" s="2">
        <v>17938.82</v>
      </c>
      <c r="K548" s="2">
        <v>2474.32</v>
      </c>
      <c r="L548" s="4">
        <v>45015.5</v>
      </c>
      <c r="M548" s="2" t="s">
        <v>48</v>
      </c>
      <c r="N548" s="2" t="s">
        <v>49</v>
      </c>
      <c r="O548" s="2">
        <v>1.0</v>
      </c>
      <c r="P548" s="2">
        <v>17938.82</v>
      </c>
      <c r="Q548" s="2">
        <v>17938.82</v>
      </c>
      <c r="R548" s="2">
        <v>15464.5</v>
      </c>
      <c r="S548" s="2" t="s">
        <v>50</v>
      </c>
      <c r="T548" s="2">
        <v>2474.32</v>
      </c>
      <c r="U548" s="2" t="s">
        <v>51</v>
      </c>
      <c r="V548" s="2">
        <v>0.16</v>
      </c>
      <c r="W548" s="2" t="s">
        <v>628</v>
      </c>
      <c r="X548" s="2" t="s">
        <v>59</v>
      </c>
      <c r="Y548" s="2" t="s">
        <v>48</v>
      </c>
      <c r="Z548" s="2">
        <v>1.0</v>
      </c>
      <c r="AA548" s="2">
        <v>17938.82</v>
      </c>
      <c r="AB548" s="2" t="s">
        <v>54</v>
      </c>
      <c r="AC548" s="2">
        <v>200205.0</v>
      </c>
      <c r="AD548" s="2">
        <v>1.0</v>
      </c>
      <c r="AE548" s="2">
        <v>17938.82</v>
      </c>
      <c r="AF548" s="5">
        <v>0.0</v>
      </c>
      <c r="AH548" s="2">
        <v>17938.82</v>
      </c>
      <c r="AI548" s="2" t="s">
        <v>628</v>
      </c>
      <c r="AJ548" s="2" t="s">
        <v>59</v>
      </c>
      <c r="AK548" s="2" t="s">
        <v>56</v>
      </c>
      <c r="AL548" s="2">
        <v>0.0</v>
      </c>
      <c r="AM548" s="2" t="s">
        <v>57</v>
      </c>
      <c r="AN548" s="2">
        <v>1.0</v>
      </c>
      <c r="AO548" s="2">
        <v>17938.82</v>
      </c>
      <c r="AP548" s="2">
        <v>15464.5</v>
      </c>
      <c r="AQ548" s="2">
        <v>2474.32</v>
      </c>
      <c r="AR548" s="2" t="s">
        <v>614</v>
      </c>
      <c r="AS548" s="2" t="s">
        <v>609</v>
      </c>
      <c r="AT548" s="2" t="s">
        <v>612</v>
      </c>
      <c r="AU548" s="2" t="s">
        <v>611</v>
      </c>
      <c r="BJ548" s="2">
        <v>15464.5</v>
      </c>
      <c r="BK548" s="2" t="s">
        <v>50</v>
      </c>
      <c r="BL548" s="2">
        <v>2474.32</v>
      </c>
      <c r="BM548" s="2" t="s">
        <v>51</v>
      </c>
      <c r="BN548" s="2">
        <v>0.16</v>
      </c>
    </row>
    <row r="549">
      <c r="A549" s="1">
        <v>74.0</v>
      </c>
      <c r="B549" s="2">
        <v>601.0</v>
      </c>
      <c r="C549" s="2" t="s">
        <v>609</v>
      </c>
      <c r="D549" s="2" t="s">
        <v>610</v>
      </c>
      <c r="E549" s="2" t="s">
        <v>611</v>
      </c>
      <c r="F549" s="2" t="s">
        <v>612</v>
      </c>
      <c r="G549" s="2">
        <v>601.0</v>
      </c>
      <c r="H549" s="2">
        <v>5.50098473E8</v>
      </c>
      <c r="I549" s="2">
        <v>1249.4310344827586</v>
      </c>
      <c r="J549" s="2">
        <v>1449.34</v>
      </c>
      <c r="K549" s="2">
        <v>199.90896551724137</v>
      </c>
      <c r="L549" s="4">
        <v>45015.5</v>
      </c>
      <c r="M549" s="2" t="s">
        <v>48</v>
      </c>
      <c r="N549" s="2" t="s">
        <v>49</v>
      </c>
      <c r="O549" s="2">
        <v>1.0</v>
      </c>
      <c r="P549" s="2">
        <v>1449.34</v>
      </c>
      <c r="Q549" s="2">
        <v>1449.34</v>
      </c>
      <c r="R549" s="2">
        <v>1249.4310344827586</v>
      </c>
      <c r="S549" s="2" t="s">
        <v>50</v>
      </c>
      <c r="T549" s="2">
        <v>199.90896551724137</v>
      </c>
      <c r="U549" s="2" t="s">
        <v>51</v>
      </c>
      <c r="V549" s="2">
        <v>0.16</v>
      </c>
      <c r="W549" s="2" t="s">
        <v>629</v>
      </c>
      <c r="X549" s="2" t="s">
        <v>59</v>
      </c>
      <c r="Y549" s="2" t="s">
        <v>48</v>
      </c>
      <c r="Z549" s="2">
        <v>1.0</v>
      </c>
      <c r="AA549" s="2">
        <v>1449.34</v>
      </c>
      <c r="AB549" s="2" t="s">
        <v>54</v>
      </c>
      <c r="AC549" s="2">
        <v>201535.0</v>
      </c>
      <c r="AD549" s="2">
        <v>1.0</v>
      </c>
      <c r="AE549" s="2">
        <v>1449.34</v>
      </c>
      <c r="AF549" s="5">
        <v>0.0</v>
      </c>
      <c r="AH549" s="2">
        <v>1449.34</v>
      </c>
      <c r="AI549" s="2" t="s">
        <v>629</v>
      </c>
      <c r="AJ549" s="2" t="s">
        <v>59</v>
      </c>
      <c r="AK549" s="2" t="s">
        <v>56</v>
      </c>
      <c r="AL549" s="2">
        <v>0.0</v>
      </c>
      <c r="AM549" s="2" t="s">
        <v>57</v>
      </c>
      <c r="AN549" s="2">
        <v>1.0</v>
      </c>
      <c r="AO549" s="2">
        <v>1449.34</v>
      </c>
      <c r="AP549" s="2">
        <v>1249.4310344827586</v>
      </c>
      <c r="AQ549" s="2">
        <v>199.90896551724137</v>
      </c>
      <c r="AR549" s="2" t="s">
        <v>614</v>
      </c>
      <c r="AS549" s="2" t="s">
        <v>609</v>
      </c>
      <c r="AT549" s="2" t="s">
        <v>612</v>
      </c>
      <c r="AU549" s="2" t="s">
        <v>611</v>
      </c>
      <c r="BJ549" s="2">
        <v>1249.4310344827586</v>
      </c>
      <c r="BK549" s="2" t="s">
        <v>50</v>
      </c>
      <c r="BL549" s="2">
        <v>199.90896551724137</v>
      </c>
      <c r="BM549" s="2" t="s">
        <v>51</v>
      </c>
      <c r="BN549" s="2">
        <v>0.16</v>
      </c>
    </row>
    <row r="550">
      <c r="A550" s="1">
        <v>75.0</v>
      </c>
      <c r="B550" s="2">
        <v>601.0</v>
      </c>
      <c r="C550" s="2" t="s">
        <v>609</v>
      </c>
      <c r="D550" s="2" t="s">
        <v>610</v>
      </c>
      <c r="E550" s="2" t="s">
        <v>611</v>
      </c>
      <c r="F550" s="2" t="s">
        <v>612</v>
      </c>
      <c r="G550" s="2">
        <v>601.0</v>
      </c>
      <c r="H550" s="2">
        <v>5.50098473E8</v>
      </c>
      <c r="I550" s="2">
        <v>6860.000000000001</v>
      </c>
      <c r="J550" s="2">
        <v>7957.6</v>
      </c>
      <c r="K550" s="2">
        <v>1097.6000000000001</v>
      </c>
      <c r="L550" s="4">
        <v>45015.5</v>
      </c>
      <c r="M550" s="2" t="s">
        <v>48</v>
      </c>
      <c r="N550" s="2" t="s">
        <v>49</v>
      </c>
      <c r="O550" s="2">
        <v>1.0</v>
      </c>
      <c r="P550" s="2">
        <v>7957.6</v>
      </c>
      <c r="Q550" s="2">
        <v>7957.6</v>
      </c>
      <c r="R550" s="2">
        <v>6860.000000000001</v>
      </c>
      <c r="S550" s="2" t="s">
        <v>50</v>
      </c>
      <c r="T550" s="2">
        <v>1097.6000000000001</v>
      </c>
      <c r="U550" s="2" t="s">
        <v>51</v>
      </c>
      <c r="V550" s="2">
        <v>0.16</v>
      </c>
      <c r="W550" s="2" t="s">
        <v>625</v>
      </c>
      <c r="X550" s="2" t="s">
        <v>59</v>
      </c>
      <c r="Y550" s="2" t="s">
        <v>48</v>
      </c>
      <c r="Z550" s="2">
        <v>1.0</v>
      </c>
      <c r="AA550" s="2">
        <v>7957.6</v>
      </c>
      <c r="AB550" s="2" t="s">
        <v>54</v>
      </c>
      <c r="AC550" s="2">
        <v>198886.0</v>
      </c>
      <c r="AD550" s="2">
        <v>1.0</v>
      </c>
      <c r="AE550" s="2">
        <v>7957.6</v>
      </c>
      <c r="AF550" s="5">
        <v>0.0</v>
      </c>
      <c r="AH550" s="2">
        <v>7957.6</v>
      </c>
      <c r="AI550" s="2" t="s">
        <v>625</v>
      </c>
      <c r="AJ550" s="2" t="s">
        <v>59</v>
      </c>
      <c r="AK550" s="2" t="s">
        <v>56</v>
      </c>
      <c r="AL550" s="2">
        <v>0.0</v>
      </c>
      <c r="AM550" s="2" t="s">
        <v>57</v>
      </c>
      <c r="AN550" s="2">
        <v>1.0</v>
      </c>
      <c r="AO550" s="2">
        <v>7957.6</v>
      </c>
      <c r="AP550" s="2">
        <v>6860.000000000001</v>
      </c>
      <c r="AQ550" s="2">
        <v>1097.6000000000001</v>
      </c>
      <c r="AR550" s="2" t="s">
        <v>614</v>
      </c>
      <c r="AS550" s="2" t="s">
        <v>609</v>
      </c>
      <c r="AT550" s="2" t="s">
        <v>612</v>
      </c>
      <c r="AU550" s="2" t="s">
        <v>611</v>
      </c>
      <c r="BJ550" s="2">
        <v>6860.000000000001</v>
      </c>
      <c r="BK550" s="2" t="s">
        <v>50</v>
      </c>
      <c r="BL550" s="2">
        <v>1097.6000000000001</v>
      </c>
      <c r="BM550" s="2" t="s">
        <v>51</v>
      </c>
      <c r="BN550" s="2">
        <v>0.16</v>
      </c>
    </row>
    <row r="551">
      <c r="A551" s="1">
        <v>76.0</v>
      </c>
      <c r="B551" s="2">
        <v>601.0</v>
      </c>
      <c r="C551" s="2" t="s">
        <v>609</v>
      </c>
      <c r="D551" s="2" t="s">
        <v>610</v>
      </c>
      <c r="E551" s="2" t="s">
        <v>611</v>
      </c>
      <c r="F551" s="2" t="s">
        <v>612</v>
      </c>
      <c r="G551" s="2">
        <v>601.0</v>
      </c>
      <c r="H551" s="2">
        <v>5.50098473E8</v>
      </c>
      <c r="I551" s="2">
        <v>856.6724137931035</v>
      </c>
      <c r="J551" s="2">
        <v>993.74</v>
      </c>
      <c r="K551" s="2">
        <v>137.06758620689655</v>
      </c>
      <c r="L551" s="4">
        <v>45015.5</v>
      </c>
      <c r="M551" s="2" t="s">
        <v>48</v>
      </c>
      <c r="N551" s="2" t="s">
        <v>49</v>
      </c>
      <c r="O551" s="2">
        <v>1.0</v>
      </c>
      <c r="P551" s="2">
        <v>993.74</v>
      </c>
      <c r="Q551" s="2">
        <v>993.74</v>
      </c>
      <c r="R551" s="2">
        <v>856.6724137931035</v>
      </c>
      <c r="S551" s="2" t="s">
        <v>50</v>
      </c>
      <c r="T551" s="2">
        <v>137.06758620689655</v>
      </c>
      <c r="U551" s="2" t="s">
        <v>51</v>
      </c>
      <c r="V551" s="2">
        <v>0.16</v>
      </c>
      <c r="W551" s="2" t="s">
        <v>624</v>
      </c>
      <c r="X551" s="2" t="s">
        <v>59</v>
      </c>
      <c r="Y551" s="2" t="s">
        <v>48</v>
      </c>
      <c r="Z551" s="2">
        <v>1.0</v>
      </c>
      <c r="AA551" s="2">
        <v>993.74</v>
      </c>
      <c r="AB551" s="2" t="s">
        <v>54</v>
      </c>
      <c r="AC551" s="2">
        <v>198872.0</v>
      </c>
      <c r="AD551" s="2">
        <v>1.0</v>
      </c>
      <c r="AE551" s="2">
        <v>993.74</v>
      </c>
      <c r="AF551" s="5">
        <v>0.0</v>
      </c>
      <c r="AH551" s="2">
        <v>993.74</v>
      </c>
      <c r="AI551" s="2" t="s">
        <v>624</v>
      </c>
      <c r="AJ551" s="2" t="s">
        <v>59</v>
      </c>
      <c r="AK551" s="2" t="s">
        <v>56</v>
      </c>
      <c r="AL551" s="2">
        <v>0.0</v>
      </c>
      <c r="AM551" s="2" t="s">
        <v>57</v>
      </c>
      <c r="AN551" s="2">
        <v>1.0</v>
      </c>
      <c r="AO551" s="2">
        <v>993.74</v>
      </c>
      <c r="AP551" s="2">
        <v>856.6724137931035</v>
      </c>
      <c r="AQ551" s="2">
        <v>137.06758620689655</v>
      </c>
      <c r="AR551" s="2" t="s">
        <v>614</v>
      </c>
      <c r="AS551" s="2" t="s">
        <v>609</v>
      </c>
      <c r="AT551" s="2" t="s">
        <v>612</v>
      </c>
      <c r="AU551" s="2" t="s">
        <v>611</v>
      </c>
      <c r="BJ551" s="2">
        <v>856.6724137931035</v>
      </c>
      <c r="BK551" s="2" t="s">
        <v>50</v>
      </c>
      <c r="BL551" s="2">
        <v>137.06758620689655</v>
      </c>
      <c r="BM551" s="2" t="s">
        <v>51</v>
      </c>
      <c r="BN551" s="2">
        <v>0.16</v>
      </c>
    </row>
    <row r="552">
      <c r="A552" s="1">
        <v>77.0</v>
      </c>
      <c r="B552" s="2">
        <v>601.0</v>
      </c>
      <c r="C552" s="2" t="s">
        <v>640</v>
      </c>
      <c r="D552" s="2" t="s">
        <v>641</v>
      </c>
      <c r="E552" s="2" t="s">
        <v>642</v>
      </c>
      <c r="F552" s="2" t="s">
        <v>643</v>
      </c>
      <c r="G552" s="2">
        <v>601.0</v>
      </c>
      <c r="H552" s="2">
        <v>5.50103422E8</v>
      </c>
      <c r="I552" s="2">
        <v>13793.1</v>
      </c>
      <c r="J552" s="2">
        <v>16000.0</v>
      </c>
      <c r="K552" s="2">
        <v>2206.8999999999996</v>
      </c>
      <c r="L552" s="4">
        <v>44991.5</v>
      </c>
      <c r="M552" s="2" t="s">
        <v>48</v>
      </c>
      <c r="N552" s="2" t="s">
        <v>49</v>
      </c>
      <c r="O552" s="2">
        <v>1.0</v>
      </c>
      <c r="P552" s="2">
        <v>16000.0</v>
      </c>
      <c r="Q552" s="2">
        <v>16000.0</v>
      </c>
      <c r="R552" s="2">
        <v>7144.956896551725</v>
      </c>
      <c r="S552" s="2" t="s">
        <v>50</v>
      </c>
      <c r="T552" s="2">
        <v>1143.193103448276</v>
      </c>
      <c r="U552" s="2" t="s">
        <v>51</v>
      </c>
      <c r="V552" s="2">
        <v>0.16</v>
      </c>
      <c r="W552" s="2" t="s">
        <v>644</v>
      </c>
      <c r="X552" s="2" t="s">
        <v>59</v>
      </c>
      <c r="Y552" s="2" t="s">
        <v>48</v>
      </c>
      <c r="Z552" s="2">
        <v>1.0</v>
      </c>
      <c r="AA552" s="2">
        <v>8288.15</v>
      </c>
      <c r="AB552" s="2" t="s">
        <v>54</v>
      </c>
      <c r="AC552" s="2">
        <v>198711.0</v>
      </c>
      <c r="AD552" s="2">
        <v>1.0</v>
      </c>
      <c r="AE552" s="2">
        <v>8288.15</v>
      </c>
      <c r="AF552" s="5">
        <v>0.0</v>
      </c>
      <c r="AH552" s="2">
        <v>16000.0</v>
      </c>
      <c r="AI552" s="2" t="s">
        <v>644</v>
      </c>
      <c r="AJ552" s="2" t="s">
        <v>59</v>
      </c>
      <c r="AK552" s="2" t="s">
        <v>56</v>
      </c>
      <c r="AL552" s="2">
        <v>0.0</v>
      </c>
      <c r="AM552" s="2" t="s">
        <v>57</v>
      </c>
      <c r="AN552" s="2">
        <v>1.0</v>
      </c>
      <c r="AO552" s="2">
        <v>8288.15</v>
      </c>
      <c r="AP552" s="2">
        <v>7144.956896551725</v>
      </c>
      <c r="AQ552" s="2">
        <v>1143.193103448276</v>
      </c>
      <c r="AR552" s="2" t="s">
        <v>645</v>
      </c>
      <c r="AS552" s="2" t="s">
        <v>640</v>
      </c>
      <c r="AT552" s="2" t="s">
        <v>643</v>
      </c>
      <c r="AU552" s="2" t="s">
        <v>642</v>
      </c>
      <c r="BJ552" s="2">
        <v>7144.956896551725</v>
      </c>
      <c r="BK552" s="2" t="s">
        <v>50</v>
      </c>
      <c r="BL552" s="2">
        <v>1143.193103448276</v>
      </c>
      <c r="BM552" s="2" t="s">
        <v>51</v>
      </c>
      <c r="BN552" s="2">
        <v>0.16</v>
      </c>
    </row>
    <row r="553">
      <c r="L553" s="4"/>
      <c r="M553" s="2" t="s">
        <v>48</v>
      </c>
      <c r="N553" s="2" t="s">
        <v>49</v>
      </c>
      <c r="O553" s="2">
        <v>1.0</v>
      </c>
      <c r="R553" s="2">
        <v>1048.9827586206898</v>
      </c>
      <c r="S553" s="2" t="s">
        <v>50</v>
      </c>
      <c r="T553" s="2">
        <v>167.83724137931037</v>
      </c>
      <c r="U553" s="2" t="s">
        <v>51</v>
      </c>
      <c r="V553" s="2">
        <v>0.16</v>
      </c>
      <c r="W553" s="2" t="s">
        <v>646</v>
      </c>
      <c r="X553" s="2" t="s">
        <v>59</v>
      </c>
      <c r="Y553" s="2" t="s">
        <v>48</v>
      </c>
      <c r="Z553" s="2">
        <v>1.0</v>
      </c>
      <c r="AA553" s="2">
        <v>1216.82</v>
      </c>
      <c r="AB553" s="2" t="s">
        <v>54</v>
      </c>
      <c r="AC553" s="2">
        <v>200166.0</v>
      </c>
      <c r="AD553" s="2">
        <v>1.0</v>
      </c>
      <c r="AE553" s="2">
        <v>1216.82</v>
      </c>
      <c r="AF553" s="5">
        <v>0.0</v>
      </c>
      <c r="AI553" s="2" t="s">
        <v>646</v>
      </c>
      <c r="AJ553" s="2" t="s">
        <v>59</v>
      </c>
      <c r="AK553" s="2" t="s">
        <v>56</v>
      </c>
      <c r="AL553" s="2">
        <v>0.0</v>
      </c>
      <c r="AM553" s="2" t="s">
        <v>57</v>
      </c>
      <c r="AN553" s="2">
        <v>1.0</v>
      </c>
      <c r="AO553" s="2">
        <v>1216.82</v>
      </c>
      <c r="AP553" s="2">
        <v>1048.9827586206898</v>
      </c>
      <c r="AQ553" s="2">
        <v>167.83724137931037</v>
      </c>
      <c r="BJ553" s="2">
        <v>1048.9827586206898</v>
      </c>
      <c r="BK553" s="2" t="s">
        <v>50</v>
      </c>
      <c r="BL553" s="2">
        <v>167.83724137931037</v>
      </c>
      <c r="BM553" s="2" t="s">
        <v>51</v>
      </c>
      <c r="BN553" s="2">
        <v>0.16</v>
      </c>
    </row>
    <row r="554">
      <c r="L554" s="4"/>
      <c r="M554" s="2" t="s">
        <v>48</v>
      </c>
      <c r="N554" s="2" t="s">
        <v>49</v>
      </c>
      <c r="O554" s="2">
        <v>1.0</v>
      </c>
      <c r="R554" s="2">
        <v>611.646551724138</v>
      </c>
      <c r="S554" s="2" t="s">
        <v>50</v>
      </c>
      <c r="T554" s="2">
        <v>97.86344827586208</v>
      </c>
      <c r="U554" s="2" t="s">
        <v>51</v>
      </c>
      <c r="V554" s="2">
        <v>0.16</v>
      </c>
      <c r="W554" s="2" t="s">
        <v>647</v>
      </c>
      <c r="X554" s="2" t="s">
        <v>59</v>
      </c>
      <c r="Y554" s="2" t="s">
        <v>48</v>
      </c>
      <c r="Z554" s="2">
        <v>1.0</v>
      </c>
      <c r="AA554" s="2">
        <v>709.51</v>
      </c>
      <c r="AB554" s="2" t="s">
        <v>54</v>
      </c>
      <c r="AC554" s="2">
        <v>200167.0</v>
      </c>
      <c r="AD554" s="2">
        <v>1.0</v>
      </c>
      <c r="AE554" s="2">
        <v>709.51</v>
      </c>
      <c r="AF554" s="5">
        <v>0.0</v>
      </c>
      <c r="AI554" s="2" t="s">
        <v>647</v>
      </c>
      <c r="AJ554" s="2" t="s">
        <v>59</v>
      </c>
      <c r="AK554" s="2" t="s">
        <v>56</v>
      </c>
      <c r="AL554" s="2">
        <v>0.0</v>
      </c>
      <c r="AM554" s="2" t="s">
        <v>57</v>
      </c>
      <c r="AN554" s="2">
        <v>1.0</v>
      </c>
      <c r="AO554" s="2">
        <v>709.51</v>
      </c>
      <c r="AP554" s="2">
        <v>611.646551724138</v>
      </c>
      <c r="AQ554" s="2">
        <v>97.86344827586208</v>
      </c>
      <c r="BJ554" s="2">
        <v>611.646551724138</v>
      </c>
      <c r="BK554" s="2" t="s">
        <v>50</v>
      </c>
      <c r="BL554" s="2">
        <v>97.86344827586208</v>
      </c>
      <c r="BM554" s="2" t="s">
        <v>51</v>
      </c>
      <c r="BN554" s="2">
        <v>0.16</v>
      </c>
    </row>
    <row r="555">
      <c r="L555" s="4"/>
      <c r="M555" s="2" t="s">
        <v>48</v>
      </c>
      <c r="N555" s="2" t="s">
        <v>49</v>
      </c>
      <c r="O555" s="2">
        <v>1.0</v>
      </c>
      <c r="R555" s="2">
        <v>1631.543103448276</v>
      </c>
      <c r="S555" s="2" t="s">
        <v>50</v>
      </c>
      <c r="T555" s="2">
        <v>261.04689655172416</v>
      </c>
      <c r="U555" s="2" t="s">
        <v>51</v>
      </c>
      <c r="V555" s="2">
        <v>0.16</v>
      </c>
      <c r="W555" s="2" t="s">
        <v>648</v>
      </c>
      <c r="X555" s="2" t="s">
        <v>59</v>
      </c>
      <c r="Y555" s="2" t="s">
        <v>48</v>
      </c>
      <c r="Z555" s="2">
        <v>1.0</v>
      </c>
      <c r="AA555" s="2">
        <v>1892.5900000000001</v>
      </c>
      <c r="AB555" s="2" t="s">
        <v>54</v>
      </c>
      <c r="AC555" s="2">
        <v>204371.0</v>
      </c>
      <c r="AD555" s="2">
        <v>1.0</v>
      </c>
      <c r="AE555" s="2">
        <v>1892.5900000000001</v>
      </c>
      <c r="AF555" s="5">
        <v>0.0</v>
      </c>
      <c r="AI555" s="2" t="s">
        <v>648</v>
      </c>
      <c r="AJ555" s="2" t="s">
        <v>59</v>
      </c>
      <c r="AK555" s="2" t="s">
        <v>56</v>
      </c>
      <c r="AL555" s="2">
        <v>0.0</v>
      </c>
      <c r="AM555" s="2" t="s">
        <v>57</v>
      </c>
      <c r="AN555" s="2">
        <v>1.0</v>
      </c>
      <c r="AO555" s="2">
        <v>1892.5900000000001</v>
      </c>
      <c r="AP555" s="2">
        <v>1631.543103448276</v>
      </c>
      <c r="AQ555" s="2">
        <v>261.04689655172416</v>
      </c>
      <c r="BJ555" s="2">
        <v>1631.543103448276</v>
      </c>
      <c r="BK555" s="2" t="s">
        <v>50</v>
      </c>
      <c r="BL555" s="2">
        <v>261.04689655172416</v>
      </c>
      <c r="BM555" s="2" t="s">
        <v>51</v>
      </c>
      <c r="BN555" s="2">
        <v>0.16</v>
      </c>
    </row>
    <row r="556">
      <c r="L556" s="4"/>
      <c r="M556" s="2" t="s">
        <v>48</v>
      </c>
      <c r="N556" s="2" t="s">
        <v>49</v>
      </c>
      <c r="O556" s="2">
        <v>1.0</v>
      </c>
      <c r="R556" s="2">
        <v>3355.974137931035</v>
      </c>
      <c r="S556" s="2" t="s">
        <v>50</v>
      </c>
      <c r="T556" s="2">
        <v>536.9558620689656</v>
      </c>
      <c r="U556" s="2" t="s">
        <v>51</v>
      </c>
      <c r="V556" s="2">
        <v>0.16</v>
      </c>
      <c r="W556" s="2" t="s">
        <v>649</v>
      </c>
      <c r="X556" s="2" t="s">
        <v>59</v>
      </c>
      <c r="Y556" s="2" t="s">
        <v>48</v>
      </c>
      <c r="Z556" s="2">
        <v>1.0</v>
      </c>
      <c r="AA556" s="2">
        <v>3892.9300000000003</v>
      </c>
      <c r="AB556" s="2" t="s">
        <v>54</v>
      </c>
      <c r="AC556" s="2">
        <v>204375.0</v>
      </c>
      <c r="AD556" s="2">
        <v>1.0</v>
      </c>
      <c r="AE556" s="2">
        <v>3892.9300000000003</v>
      </c>
      <c r="AF556" s="5">
        <v>0.0</v>
      </c>
      <c r="AI556" s="2" t="s">
        <v>649</v>
      </c>
      <c r="AJ556" s="2" t="s">
        <v>59</v>
      </c>
      <c r="AK556" s="2" t="s">
        <v>56</v>
      </c>
      <c r="AL556" s="2">
        <v>0.0</v>
      </c>
      <c r="AM556" s="2" t="s">
        <v>57</v>
      </c>
      <c r="AN556" s="2">
        <v>1.0</v>
      </c>
      <c r="AO556" s="2">
        <v>3892.9300000000003</v>
      </c>
      <c r="AP556" s="2">
        <v>3355.974137931035</v>
      </c>
      <c r="AQ556" s="2">
        <v>536.9558620689656</v>
      </c>
      <c r="BJ556" s="2">
        <v>3355.974137931035</v>
      </c>
      <c r="BK556" s="2" t="s">
        <v>50</v>
      </c>
      <c r="BL556" s="2">
        <v>536.9558620689656</v>
      </c>
      <c r="BM556" s="2" t="s">
        <v>51</v>
      </c>
      <c r="BN556" s="2">
        <v>0.16</v>
      </c>
    </row>
    <row r="557">
      <c r="A557" s="1">
        <v>78.0</v>
      </c>
      <c r="B557" s="2">
        <v>601.0</v>
      </c>
      <c r="C557" s="2" t="s">
        <v>640</v>
      </c>
      <c r="D557" s="2" t="s">
        <v>641</v>
      </c>
      <c r="E557" s="2" t="s">
        <v>642</v>
      </c>
      <c r="F557" s="2" t="s">
        <v>643</v>
      </c>
      <c r="G557" s="2">
        <v>601.0</v>
      </c>
      <c r="H557" s="2">
        <v>5.50103422E8</v>
      </c>
      <c r="I557" s="2">
        <v>2495.7155172413795</v>
      </c>
      <c r="J557" s="2">
        <v>2895.03</v>
      </c>
      <c r="K557" s="2">
        <v>399.3144827586207</v>
      </c>
      <c r="L557" s="4">
        <v>44992.5</v>
      </c>
      <c r="M557" s="2" t="s">
        <v>48</v>
      </c>
      <c r="N557" s="2" t="s">
        <v>49</v>
      </c>
      <c r="O557" s="2">
        <v>1.0</v>
      </c>
      <c r="P557" s="2">
        <v>2895.03</v>
      </c>
      <c r="Q557" s="2">
        <v>2895.03</v>
      </c>
      <c r="R557" s="2">
        <v>2495.7155172413795</v>
      </c>
      <c r="S557" s="2" t="s">
        <v>50</v>
      </c>
      <c r="T557" s="2">
        <v>399.3144827586207</v>
      </c>
      <c r="U557" s="2" t="s">
        <v>51</v>
      </c>
      <c r="V557" s="2">
        <v>0.16</v>
      </c>
      <c r="W557" s="2" t="s">
        <v>647</v>
      </c>
      <c r="X557" s="2" t="s">
        <v>59</v>
      </c>
      <c r="Y557" s="2" t="s">
        <v>48</v>
      </c>
      <c r="Z557" s="2">
        <v>1.0</v>
      </c>
      <c r="AA557" s="2">
        <v>2895.03</v>
      </c>
      <c r="AB557" s="2" t="s">
        <v>54</v>
      </c>
      <c r="AC557" s="2">
        <v>200167.0</v>
      </c>
      <c r="AD557" s="2">
        <v>1.0</v>
      </c>
      <c r="AE557" s="2">
        <v>2895.03</v>
      </c>
      <c r="AF557" s="5">
        <v>0.0</v>
      </c>
      <c r="AH557" s="2">
        <v>2895.03</v>
      </c>
      <c r="AI557" s="2" t="s">
        <v>647</v>
      </c>
      <c r="AJ557" s="2" t="s">
        <v>59</v>
      </c>
      <c r="AK557" s="2" t="s">
        <v>56</v>
      </c>
      <c r="AL557" s="2">
        <v>0.0</v>
      </c>
      <c r="AM557" s="2" t="s">
        <v>57</v>
      </c>
      <c r="AN557" s="2">
        <v>1.0</v>
      </c>
      <c r="AO557" s="2">
        <v>2895.03</v>
      </c>
      <c r="AP557" s="2">
        <v>2495.7155172413795</v>
      </c>
      <c r="AQ557" s="2">
        <v>399.3144827586207</v>
      </c>
      <c r="AR557" s="2" t="s">
        <v>645</v>
      </c>
      <c r="AS557" s="2" t="s">
        <v>640</v>
      </c>
      <c r="AT557" s="2" t="s">
        <v>643</v>
      </c>
      <c r="AU557" s="2" t="s">
        <v>642</v>
      </c>
      <c r="BJ557" s="2">
        <v>2495.7155172413795</v>
      </c>
      <c r="BK557" s="2" t="s">
        <v>50</v>
      </c>
      <c r="BL557" s="2">
        <v>399.3144827586207</v>
      </c>
      <c r="BM557" s="2" t="s">
        <v>51</v>
      </c>
      <c r="BN557" s="2">
        <v>0.16</v>
      </c>
    </row>
    <row r="558">
      <c r="A558" s="1">
        <v>79.0</v>
      </c>
      <c r="B558" s="2">
        <v>601.0</v>
      </c>
      <c r="C558" s="2" t="s">
        <v>640</v>
      </c>
      <c r="D558" s="2" t="s">
        <v>641</v>
      </c>
      <c r="E558" s="2" t="s">
        <v>642</v>
      </c>
      <c r="F558" s="2" t="s">
        <v>643</v>
      </c>
      <c r="G558" s="2">
        <v>601.0</v>
      </c>
      <c r="H558" s="2">
        <v>5.50103422E8</v>
      </c>
      <c r="I558" s="2">
        <v>64655.17</v>
      </c>
      <c r="J558" s="2">
        <v>75000.0</v>
      </c>
      <c r="K558" s="2">
        <v>10344.83</v>
      </c>
      <c r="L558" s="4">
        <v>44994.5</v>
      </c>
      <c r="M558" s="2" t="s">
        <v>48</v>
      </c>
      <c r="N558" s="2" t="s">
        <v>49</v>
      </c>
      <c r="O558" s="2">
        <v>1.0</v>
      </c>
      <c r="P558" s="2">
        <v>75000.0</v>
      </c>
      <c r="Q558" s="2">
        <v>75000.0</v>
      </c>
      <c r="R558" s="2">
        <v>4251.172413793103</v>
      </c>
      <c r="S558" s="2" t="s">
        <v>50</v>
      </c>
      <c r="T558" s="2">
        <v>680.1875862068965</v>
      </c>
      <c r="U558" s="2" t="s">
        <v>51</v>
      </c>
      <c r="V558" s="2">
        <v>0.16</v>
      </c>
      <c r="W558" s="2" t="s">
        <v>650</v>
      </c>
      <c r="X558" s="2" t="s">
        <v>59</v>
      </c>
      <c r="Y558" s="2" t="s">
        <v>48</v>
      </c>
      <c r="Z558" s="2">
        <v>1.0</v>
      </c>
      <c r="AA558" s="2">
        <v>4931.36</v>
      </c>
      <c r="AB558" s="2" t="s">
        <v>54</v>
      </c>
      <c r="AC558" s="2">
        <v>198823.0</v>
      </c>
      <c r="AD558" s="2">
        <v>1.0</v>
      </c>
      <c r="AE558" s="2">
        <v>4931.36</v>
      </c>
      <c r="AF558" s="5">
        <v>0.0</v>
      </c>
      <c r="AH558" s="2">
        <v>75000.0</v>
      </c>
      <c r="AI558" s="2" t="s">
        <v>650</v>
      </c>
      <c r="AJ558" s="2" t="s">
        <v>59</v>
      </c>
      <c r="AK558" s="2" t="s">
        <v>56</v>
      </c>
      <c r="AL558" s="2">
        <v>0.0</v>
      </c>
      <c r="AM558" s="2" t="s">
        <v>57</v>
      </c>
      <c r="AN558" s="2">
        <v>1.0</v>
      </c>
      <c r="AO558" s="2">
        <v>4931.36</v>
      </c>
      <c r="AP558" s="2">
        <v>4251.172413793103</v>
      </c>
      <c r="AQ558" s="2">
        <v>680.1875862068965</v>
      </c>
      <c r="AR558" s="2" t="s">
        <v>645</v>
      </c>
      <c r="AS558" s="2" t="s">
        <v>640</v>
      </c>
      <c r="AT558" s="2" t="s">
        <v>643</v>
      </c>
      <c r="AU558" s="2" t="s">
        <v>642</v>
      </c>
      <c r="BJ558" s="2">
        <v>4251.172413793103</v>
      </c>
      <c r="BK558" s="2" t="s">
        <v>50</v>
      </c>
      <c r="BL558" s="2">
        <v>680.1875862068965</v>
      </c>
      <c r="BM558" s="2" t="s">
        <v>51</v>
      </c>
      <c r="BN558" s="2">
        <v>0.16</v>
      </c>
    </row>
    <row r="559">
      <c r="L559" s="4"/>
      <c r="M559" s="2" t="s">
        <v>48</v>
      </c>
      <c r="N559" s="2" t="s">
        <v>49</v>
      </c>
      <c r="O559" s="2">
        <v>1.0</v>
      </c>
      <c r="R559" s="2">
        <v>4196.577586206897</v>
      </c>
      <c r="S559" s="2" t="s">
        <v>50</v>
      </c>
      <c r="T559" s="2">
        <v>671.4524137931035</v>
      </c>
      <c r="U559" s="2" t="s">
        <v>51</v>
      </c>
      <c r="V559" s="2">
        <v>0.16</v>
      </c>
      <c r="W559" s="2" t="s">
        <v>651</v>
      </c>
      <c r="X559" s="2" t="s">
        <v>59</v>
      </c>
      <c r="Y559" s="2" t="s">
        <v>48</v>
      </c>
      <c r="Z559" s="2">
        <v>1.0</v>
      </c>
      <c r="AA559" s="2">
        <v>4868.03</v>
      </c>
      <c r="AB559" s="2" t="s">
        <v>54</v>
      </c>
      <c r="AC559" s="2">
        <v>201744.0</v>
      </c>
      <c r="AD559" s="2">
        <v>1.0</v>
      </c>
      <c r="AE559" s="2">
        <v>4868.03</v>
      </c>
      <c r="AF559" s="5">
        <v>0.0</v>
      </c>
      <c r="AI559" s="2" t="s">
        <v>651</v>
      </c>
      <c r="AJ559" s="2" t="s">
        <v>59</v>
      </c>
      <c r="AK559" s="2" t="s">
        <v>56</v>
      </c>
      <c r="AL559" s="2">
        <v>0.0</v>
      </c>
      <c r="AM559" s="2" t="s">
        <v>57</v>
      </c>
      <c r="AN559" s="2">
        <v>1.0</v>
      </c>
      <c r="AO559" s="2">
        <v>4868.03</v>
      </c>
      <c r="AP559" s="2">
        <v>4196.577586206897</v>
      </c>
      <c r="AQ559" s="2">
        <v>671.4524137931035</v>
      </c>
      <c r="BJ559" s="2">
        <v>4196.577586206897</v>
      </c>
      <c r="BK559" s="2" t="s">
        <v>50</v>
      </c>
      <c r="BL559" s="2">
        <v>671.4524137931035</v>
      </c>
      <c r="BM559" s="2" t="s">
        <v>51</v>
      </c>
      <c r="BN559" s="2">
        <v>0.16</v>
      </c>
    </row>
    <row r="560">
      <c r="L560" s="4"/>
      <c r="M560" s="2" t="s">
        <v>48</v>
      </c>
      <c r="N560" s="2" t="s">
        <v>49</v>
      </c>
      <c r="O560" s="2">
        <v>1.0</v>
      </c>
      <c r="R560" s="2">
        <v>6562.293103448276</v>
      </c>
      <c r="S560" s="2" t="s">
        <v>50</v>
      </c>
      <c r="T560" s="2">
        <v>1049.9668965517242</v>
      </c>
      <c r="U560" s="2" t="s">
        <v>51</v>
      </c>
      <c r="V560" s="2">
        <v>0.16</v>
      </c>
      <c r="W560" s="2" t="s">
        <v>652</v>
      </c>
      <c r="X560" s="2" t="s">
        <v>59</v>
      </c>
      <c r="Y560" s="2" t="s">
        <v>48</v>
      </c>
      <c r="Z560" s="2">
        <v>1.0</v>
      </c>
      <c r="AA560" s="2">
        <v>7612.26</v>
      </c>
      <c r="AB560" s="2" t="s">
        <v>54</v>
      </c>
      <c r="AC560" s="2">
        <v>201745.0</v>
      </c>
      <c r="AD560" s="2">
        <v>1.0</v>
      </c>
      <c r="AE560" s="2">
        <v>7612.26</v>
      </c>
      <c r="AF560" s="5">
        <v>0.0</v>
      </c>
      <c r="AI560" s="2" t="s">
        <v>652</v>
      </c>
      <c r="AJ560" s="2" t="s">
        <v>59</v>
      </c>
      <c r="AK560" s="2" t="s">
        <v>56</v>
      </c>
      <c r="AL560" s="2">
        <v>0.0</v>
      </c>
      <c r="AM560" s="2" t="s">
        <v>57</v>
      </c>
      <c r="AN560" s="2">
        <v>1.0</v>
      </c>
      <c r="AO560" s="2">
        <v>7612.26</v>
      </c>
      <c r="AP560" s="2">
        <v>6562.293103448276</v>
      </c>
      <c r="AQ560" s="2">
        <v>1049.9668965517242</v>
      </c>
      <c r="BJ560" s="2">
        <v>6562.293103448276</v>
      </c>
      <c r="BK560" s="2" t="s">
        <v>50</v>
      </c>
      <c r="BL560" s="2">
        <v>1049.9668965517242</v>
      </c>
      <c r="BM560" s="2" t="s">
        <v>51</v>
      </c>
      <c r="BN560" s="2">
        <v>0.16</v>
      </c>
    </row>
    <row r="561">
      <c r="L561" s="4"/>
      <c r="M561" s="2" t="s">
        <v>48</v>
      </c>
      <c r="N561" s="2" t="s">
        <v>49</v>
      </c>
      <c r="O561" s="2">
        <v>1.0</v>
      </c>
      <c r="R561" s="2">
        <v>49645.12931034483</v>
      </c>
      <c r="S561" s="2" t="s">
        <v>50</v>
      </c>
      <c r="T561" s="2">
        <v>7943.220689655173</v>
      </c>
      <c r="U561" s="2" t="s">
        <v>51</v>
      </c>
      <c r="V561" s="2">
        <v>0.16</v>
      </c>
      <c r="W561" s="2" t="s">
        <v>653</v>
      </c>
      <c r="X561" s="2" t="s">
        <v>59</v>
      </c>
      <c r="Y561" s="2" t="s">
        <v>48</v>
      </c>
      <c r="Z561" s="2">
        <v>1.0</v>
      </c>
      <c r="AA561" s="2">
        <v>57588.35</v>
      </c>
      <c r="AB561" s="2" t="s">
        <v>54</v>
      </c>
      <c r="AC561" s="2">
        <v>202911.0</v>
      </c>
      <c r="AD561" s="2">
        <v>1.0</v>
      </c>
      <c r="AE561" s="2">
        <v>57588.35</v>
      </c>
      <c r="AF561" s="5">
        <v>0.0</v>
      </c>
      <c r="AI561" s="2" t="s">
        <v>653</v>
      </c>
      <c r="AJ561" s="2" t="s">
        <v>59</v>
      </c>
      <c r="AK561" s="2" t="s">
        <v>56</v>
      </c>
      <c r="AL561" s="2">
        <v>0.0</v>
      </c>
      <c r="AM561" s="2" t="s">
        <v>57</v>
      </c>
      <c r="AN561" s="2">
        <v>1.0</v>
      </c>
      <c r="AO561" s="2">
        <v>57588.35</v>
      </c>
      <c r="AP561" s="2">
        <v>49645.12931034483</v>
      </c>
      <c r="AQ561" s="2">
        <v>7943.220689655173</v>
      </c>
      <c r="BJ561" s="2">
        <v>49645.12931034483</v>
      </c>
      <c r="BK561" s="2" t="s">
        <v>50</v>
      </c>
      <c r="BL561" s="2">
        <v>7943.220689655173</v>
      </c>
      <c r="BM561" s="2" t="s">
        <v>51</v>
      </c>
      <c r="BN561" s="2">
        <v>0.16</v>
      </c>
    </row>
    <row r="562">
      <c r="A562" s="1">
        <v>80.0</v>
      </c>
      <c r="B562" s="2">
        <v>601.0</v>
      </c>
      <c r="C562" s="2" t="s">
        <v>640</v>
      </c>
      <c r="D562" s="2" t="s">
        <v>641</v>
      </c>
      <c r="E562" s="2" t="s">
        <v>642</v>
      </c>
      <c r="F562" s="2" t="s">
        <v>643</v>
      </c>
      <c r="G562" s="2">
        <v>601.0</v>
      </c>
      <c r="H562" s="2">
        <v>5.50103422E8</v>
      </c>
      <c r="I562" s="2">
        <v>24137.93</v>
      </c>
      <c r="J562" s="2">
        <v>28000.0</v>
      </c>
      <c r="K562" s="2">
        <v>3862.0699999999997</v>
      </c>
      <c r="L562" s="4">
        <v>44995.5</v>
      </c>
      <c r="M562" s="2" t="s">
        <v>48</v>
      </c>
      <c r="N562" s="2" t="s">
        <v>49</v>
      </c>
      <c r="O562" s="2">
        <v>1.0</v>
      </c>
      <c r="P562" s="2">
        <v>28000.0</v>
      </c>
      <c r="Q562" s="2">
        <v>28000.0</v>
      </c>
      <c r="R562" s="2">
        <v>21511.18103448276</v>
      </c>
      <c r="S562" s="2" t="s">
        <v>50</v>
      </c>
      <c r="T562" s="2">
        <v>3441.7889655172416</v>
      </c>
      <c r="U562" s="2" t="s">
        <v>51</v>
      </c>
      <c r="V562" s="2">
        <v>0.16</v>
      </c>
      <c r="W562" s="2" t="s">
        <v>651</v>
      </c>
      <c r="X562" s="2" t="s">
        <v>59</v>
      </c>
      <c r="Y562" s="2" t="s">
        <v>48</v>
      </c>
      <c r="Z562" s="2">
        <v>1.0</v>
      </c>
      <c r="AA562" s="2">
        <v>24952.97</v>
      </c>
      <c r="AB562" s="2" t="s">
        <v>54</v>
      </c>
      <c r="AC562" s="2">
        <v>201744.0</v>
      </c>
      <c r="AD562" s="2">
        <v>1.0</v>
      </c>
      <c r="AE562" s="2">
        <v>24952.97</v>
      </c>
      <c r="AF562" s="5">
        <v>0.0</v>
      </c>
      <c r="AH562" s="2">
        <v>28000.0</v>
      </c>
      <c r="AI562" s="2" t="s">
        <v>651</v>
      </c>
      <c r="AJ562" s="2" t="s">
        <v>59</v>
      </c>
      <c r="AK562" s="2" t="s">
        <v>56</v>
      </c>
      <c r="AL562" s="2">
        <v>0.0</v>
      </c>
      <c r="AM562" s="2" t="s">
        <v>57</v>
      </c>
      <c r="AN562" s="2">
        <v>1.0</v>
      </c>
      <c r="AO562" s="2">
        <v>24952.97</v>
      </c>
      <c r="AP562" s="2">
        <v>21511.18103448276</v>
      </c>
      <c r="AQ562" s="2">
        <v>3441.7889655172416</v>
      </c>
      <c r="AR562" s="2" t="s">
        <v>645</v>
      </c>
      <c r="AS562" s="2" t="s">
        <v>640</v>
      </c>
      <c r="AT562" s="2" t="s">
        <v>643</v>
      </c>
      <c r="AU562" s="2" t="s">
        <v>642</v>
      </c>
      <c r="BJ562" s="2">
        <v>21511.18103448276</v>
      </c>
      <c r="BK562" s="2" t="s">
        <v>50</v>
      </c>
      <c r="BL562" s="2">
        <v>3441.7889655172416</v>
      </c>
      <c r="BM562" s="2" t="s">
        <v>51</v>
      </c>
      <c r="BN562" s="2">
        <v>0.16</v>
      </c>
    </row>
    <row r="563">
      <c r="L563" s="4"/>
      <c r="M563" s="2" t="s">
        <v>48</v>
      </c>
      <c r="N563" s="2" t="s">
        <v>49</v>
      </c>
      <c r="O563" s="2">
        <v>1.0</v>
      </c>
      <c r="R563" s="2">
        <v>2626.7500000000005</v>
      </c>
      <c r="S563" s="2" t="s">
        <v>50</v>
      </c>
      <c r="T563" s="2">
        <v>420.2800000000001</v>
      </c>
      <c r="U563" s="2" t="s">
        <v>51</v>
      </c>
      <c r="V563" s="2">
        <v>0.16</v>
      </c>
      <c r="W563" s="2" t="s">
        <v>654</v>
      </c>
      <c r="X563" s="2" t="s">
        <v>59</v>
      </c>
      <c r="Y563" s="2" t="s">
        <v>48</v>
      </c>
      <c r="Z563" s="2">
        <v>1.0</v>
      </c>
      <c r="AA563" s="2">
        <v>3047.03</v>
      </c>
      <c r="AB563" s="2" t="s">
        <v>54</v>
      </c>
      <c r="AC563" s="2">
        <v>201746.0</v>
      </c>
      <c r="AD563" s="2">
        <v>1.0</v>
      </c>
      <c r="AE563" s="2">
        <v>3047.03</v>
      </c>
      <c r="AF563" s="5">
        <v>0.0</v>
      </c>
      <c r="AI563" s="2" t="s">
        <v>654</v>
      </c>
      <c r="AJ563" s="2" t="s">
        <v>59</v>
      </c>
      <c r="AK563" s="2" t="s">
        <v>56</v>
      </c>
      <c r="AL563" s="2">
        <v>0.0</v>
      </c>
      <c r="AM563" s="2" t="s">
        <v>57</v>
      </c>
      <c r="AN563" s="2">
        <v>1.0</v>
      </c>
      <c r="AO563" s="2">
        <v>3047.03</v>
      </c>
      <c r="AP563" s="2">
        <v>2626.7500000000005</v>
      </c>
      <c r="AQ563" s="2">
        <v>420.2800000000001</v>
      </c>
      <c r="BJ563" s="2">
        <v>2626.7500000000005</v>
      </c>
      <c r="BK563" s="2" t="s">
        <v>50</v>
      </c>
      <c r="BL563" s="2">
        <v>420.2800000000001</v>
      </c>
      <c r="BM563" s="2" t="s">
        <v>51</v>
      </c>
      <c r="BN563" s="2">
        <v>0.16</v>
      </c>
    </row>
    <row r="564">
      <c r="A564" s="1">
        <v>81.0</v>
      </c>
      <c r="B564" s="2">
        <v>601.0</v>
      </c>
      <c r="C564" s="2" t="s">
        <v>640</v>
      </c>
      <c r="D564" s="2" t="s">
        <v>641</v>
      </c>
      <c r="E564" s="2" t="s">
        <v>642</v>
      </c>
      <c r="F564" s="2" t="s">
        <v>643</v>
      </c>
      <c r="G564" s="2">
        <v>601.0</v>
      </c>
      <c r="H564" s="2">
        <v>5.50103422E8</v>
      </c>
      <c r="I564" s="2">
        <v>3017.241379310345</v>
      </c>
      <c r="J564" s="2">
        <v>3500.0</v>
      </c>
      <c r="K564" s="2">
        <v>482.75862068965523</v>
      </c>
      <c r="L564" s="4">
        <v>45000.5</v>
      </c>
      <c r="M564" s="2" t="s">
        <v>48</v>
      </c>
      <c r="N564" s="2" t="s">
        <v>49</v>
      </c>
      <c r="O564" s="2">
        <v>1.0</v>
      </c>
      <c r="P564" s="2">
        <v>3500.0</v>
      </c>
      <c r="Q564" s="2">
        <v>3500.0</v>
      </c>
      <c r="R564" s="2">
        <v>3017.241379310345</v>
      </c>
      <c r="S564" s="2" t="s">
        <v>50</v>
      </c>
      <c r="T564" s="2">
        <v>482.75862068965523</v>
      </c>
      <c r="U564" s="2" t="s">
        <v>51</v>
      </c>
      <c r="V564" s="2">
        <v>0.16</v>
      </c>
      <c r="W564" s="2" t="s">
        <v>655</v>
      </c>
      <c r="X564" s="2" t="s">
        <v>59</v>
      </c>
      <c r="Y564" s="2" t="s">
        <v>48</v>
      </c>
      <c r="Z564" s="2">
        <v>1.0</v>
      </c>
      <c r="AA564" s="2">
        <v>3500.0</v>
      </c>
      <c r="AB564" s="2" t="s">
        <v>54</v>
      </c>
      <c r="AC564" s="2">
        <v>204723.0</v>
      </c>
      <c r="AD564" s="2">
        <v>1.0</v>
      </c>
      <c r="AE564" s="2">
        <v>3500.0</v>
      </c>
      <c r="AF564" s="5">
        <v>0.0</v>
      </c>
      <c r="AH564" s="2">
        <v>3500.0</v>
      </c>
      <c r="AI564" s="2" t="s">
        <v>655</v>
      </c>
      <c r="AJ564" s="2" t="s">
        <v>59</v>
      </c>
      <c r="AK564" s="2" t="s">
        <v>56</v>
      </c>
      <c r="AL564" s="2">
        <v>0.0</v>
      </c>
      <c r="AM564" s="2" t="s">
        <v>57</v>
      </c>
      <c r="AN564" s="2">
        <v>1.0</v>
      </c>
      <c r="AO564" s="2">
        <v>3500.0</v>
      </c>
      <c r="AP564" s="2">
        <v>3017.241379310345</v>
      </c>
      <c r="AQ564" s="2">
        <v>482.75862068965523</v>
      </c>
      <c r="AR564" s="2" t="s">
        <v>645</v>
      </c>
      <c r="AS564" s="2" t="s">
        <v>640</v>
      </c>
      <c r="AT564" s="2" t="s">
        <v>643</v>
      </c>
      <c r="AU564" s="2" t="s">
        <v>642</v>
      </c>
      <c r="BJ564" s="2">
        <v>3017.241379310345</v>
      </c>
      <c r="BK564" s="2" t="s">
        <v>50</v>
      </c>
      <c r="BL564" s="2">
        <v>482.75862068965523</v>
      </c>
      <c r="BM564" s="2" t="s">
        <v>51</v>
      </c>
      <c r="BN564" s="2">
        <v>0.16</v>
      </c>
    </row>
    <row r="565">
      <c r="A565" s="1">
        <v>82.0</v>
      </c>
      <c r="B565" s="2">
        <v>601.0</v>
      </c>
      <c r="C565" s="2" t="s">
        <v>640</v>
      </c>
      <c r="D565" s="2" t="s">
        <v>641</v>
      </c>
      <c r="E565" s="2" t="s">
        <v>642</v>
      </c>
      <c r="F565" s="2" t="s">
        <v>643</v>
      </c>
      <c r="G565" s="2">
        <v>601.0</v>
      </c>
      <c r="H565" s="2">
        <v>5.50103422E8</v>
      </c>
      <c r="I565" s="2">
        <v>4741.38</v>
      </c>
      <c r="J565" s="2">
        <v>5500.0</v>
      </c>
      <c r="K565" s="2">
        <v>758.6199999999999</v>
      </c>
      <c r="L565" s="4">
        <v>45001.5</v>
      </c>
      <c r="M565" s="2" t="s">
        <v>48</v>
      </c>
      <c r="N565" s="2" t="s">
        <v>49</v>
      </c>
      <c r="O565" s="2">
        <v>1.0</v>
      </c>
      <c r="P565" s="2">
        <v>5500.0</v>
      </c>
      <c r="Q565" s="2">
        <v>5500.0</v>
      </c>
      <c r="R565" s="2">
        <v>1747.8017241379312</v>
      </c>
      <c r="S565" s="2" t="s">
        <v>50</v>
      </c>
      <c r="T565" s="2">
        <v>279.648275862069</v>
      </c>
      <c r="U565" s="2" t="s">
        <v>51</v>
      </c>
      <c r="V565" s="2">
        <v>0.16</v>
      </c>
      <c r="W565" s="2" t="s">
        <v>656</v>
      </c>
      <c r="X565" s="2" t="s">
        <v>59</v>
      </c>
      <c r="Y565" s="2" t="s">
        <v>48</v>
      </c>
      <c r="Z565" s="2">
        <v>1.0</v>
      </c>
      <c r="AA565" s="2">
        <v>2027.45</v>
      </c>
      <c r="AB565" s="2" t="s">
        <v>54</v>
      </c>
      <c r="AC565" s="2">
        <v>201743.0</v>
      </c>
      <c r="AD565" s="2">
        <v>1.0</v>
      </c>
      <c r="AE565" s="2">
        <v>2027.45</v>
      </c>
      <c r="AF565" s="5">
        <v>0.0</v>
      </c>
      <c r="AH565" s="2">
        <v>5500.0</v>
      </c>
      <c r="AI565" s="2" t="s">
        <v>656</v>
      </c>
      <c r="AJ565" s="2" t="s">
        <v>59</v>
      </c>
      <c r="AK565" s="2" t="s">
        <v>56</v>
      </c>
      <c r="AL565" s="2">
        <v>0.0</v>
      </c>
      <c r="AM565" s="2" t="s">
        <v>57</v>
      </c>
      <c r="AN565" s="2">
        <v>1.0</v>
      </c>
      <c r="AO565" s="2">
        <v>2027.45</v>
      </c>
      <c r="AP565" s="2">
        <v>1747.8017241379312</v>
      </c>
      <c r="AQ565" s="2">
        <v>279.648275862069</v>
      </c>
      <c r="AR565" s="2" t="s">
        <v>645</v>
      </c>
      <c r="AS565" s="2" t="s">
        <v>640</v>
      </c>
      <c r="AT565" s="2" t="s">
        <v>643</v>
      </c>
      <c r="AU565" s="2" t="s">
        <v>642</v>
      </c>
      <c r="BJ565" s="2">
        <v>1747.8017241379312</v>
      </c>
      <c r="BK565" s="2" t="s">
        <v>50</v>
      </c>
      <c r="BL565" s="2">
        <v>279.648275862069</v>
      </c>
      <c r="BM565" s="2" t="s">
        <v>51</v>
      </c>
      <c r="BN565" s="2">
        <v>0.16</v>
      </c>
    </row>
    <row r="566">
      <c r="L566" s="4"/>
      <c r="M566" s="2" t="s">
        <v>48</v>
      </c>
      <c r="N566" s="2" t="s">
        <v>49</v>
      </c>
      <c r="O566" s="2">
        <v>1.0</v>
      </c>
      <c r="R566" s="2">
        <v>2863.5517241379316</v>
      </c>
      <c r="S566" s="2" t="s">
        <v>50</v>
      </c>
      <c r="T566" s="2">
        <v>458.1682758620691</v>
      </c>
      <c r="U566" s="2" t="s">
        <v>51</v>
      </c>
      <c r="V566" s="2">
        <v>0.16</v>
      </c>
      <c r="W566" s="2" t="s">
        <v>654</v>
      </c>
      <c r="X566" s="2" t="s">
        <v>59</v>
      </c>
      <c r="Y566" s="2" t="s">
        <v>48</v>
      </c>
      <c r="Z566" s="2">
        <v>1.0</v>
      </c>
      <c r="AA566" s="2">
        <v>3321.7200000000003</v>
      </c>
      <c r="AB566" s="2" t="s">
        <v>54</v>
      </c>
      <c r="AC566" s="2">
        <v>201746.0</v>
      </c>
      <c r="AD566" s="2">
        <v>1.0</v>
      </c>
      <c r="AE566" s="2">
        <v>3321.7200000000003</v>
      </c>
      <c r="AF566" s="5">
        <v>0.0</v>
      </c>
      <c r="AI566" s="2" t="s">
        <v>654</v>
      </c>
      <c r="AJ566" s="2" t="s">
        <v>59</v>
      </c>
      <c r="AK566" s="2" t="s">
        <v>56</v>
      </c>
      <c r="AL566" s="2">
        <v>0.0</v>
      </c>
      <c r="AM566" s="2" t="s">
        <v>57</v>
      </c>
      <c r="AN566" s="2">
        <v>1.0</v>
      </c>
      <c r="AO566" s="2">
        <v>3321.7200000000003</v>
      </c>
      <c r="AP566" s="2">
        <v>2863.5517241379316</v>
      </c>
      <c r="AQ566" s="2">
        <v>458.1682758620691</v>
      </c>
      <c r="BJ566" s="2">
        <v>2863.5517241379316</v>
      </c>
      <c r="BK566" s="2" t="s">
        <v>50</v>
      </c>
      <c r="BL566" s="2">
        <v>458.1682758620691</v>
      </c>
      <c r="BM566" s="2" t="s">
        <v>51</v>
      </c>
      <c r="BN566" s="2">
        <v>0.16</v>
      </c>
    </row>
    <row r="567">
      <c r="L567" s="4"/>
      <c r="M567" s="2" t="s">
        <v>48</v>
      </c>
      <c r="N567" s="2" t="s">
        <v>49</v>
      </c>
      <c r="O567" s="2">
        <v>1.0</v>
      </c>
      <c r="R567" s="2">
        <v>130.02586206896552</v>
      </c>
      <c r="S567" s="2" t="s">
        <v>50</v>
      </c>
      <c r="T567" s="2">
        <v>20.804137931034486</v>
      </c>
      <c r="U567" s="2" t="s">
        <v>51</v>
      </c>
      <c r="V567" s="2">
        <v>0.16</v>
      </c>
      <c r="W567" s="2" t="s">
        <v>655</v>
      </c>
      <c r="X567" s="2" t="s">
        <v>59</v>
      </c>
      <c r="Y567" s="2" t="s">
        <v>48</v>
      </c>
      <c r="Z567" s="2">
        <v>1.0</v>
      </c>
      <c r="AA567" s="2">
        <v>150.83</v>
      </c>
      <c r="AB567" s="2" t="s">
        <v>54</v>
      </c>
      <c r="AC567" s="2">
        <v>204723.0</v>
      </c>
      <c r="AD567" s="2">
        <v>1.0</v>
      </c>
      <c r="AE567" s="2">
        <v>150.83</v>
      </c>
      <c r="AF567" s="5">
        <v>0.0</v>
      </c>
      <c r="AI567" s="2" t="s">
        <v>655</v>
      </c>
      <c r="AJ567" s="2" t="s">
        <v>59</v>
      </c>
      <c r="AK567" s="2" t="s">
        <v>56</v>
      </c>
      <c r="AL567" s="2">
        <v>0.0</v>
      </c>
      <c r="AM567" s="2" t="s">
        <v>57</v>
      </c>
      <c r="AN567" s="2">
        <v>1.0</v>
      </c>
      <c r="AO567" s="2">
        <v>150.83</v>
      </c>
      <c r="AP567" s="2">
        <v>130.02586206896552</v>
      </c>
      <c r="AQ567" s="2">
        <v>20.804137931034486</v>
      </c>
      <c r="BJ567" s="2">
        <v>130.02586206896552</v>
      </c>
      <c r="BK567" s="2" t="s">
        <v>50</v>
      </c>
      <c r="BL567" s="2">
        <v>20.804137931034486</v>
      </c>
      <c r="BM567" s="2" t="s">
        <v>51</v>
      </c>
      <c r="BN567" s="2">
        <v>0.16</v>
      </c>
    </row>
    <row r="568">
      <c r="A568" s="1">
        <v>83.0</v>
      </c>
      <c r="B568" s="2">
        <v>601.0</v>
      </c>
      <c r="C568" s="2" t="s">
        <v>640</v>
      </c>
      <c r="D568" s="2" t="s">
        <v>641</v>
      </c>
      <c r="E568" s="2" t="s">
        <v>642</v>
      </c>
      <c r="F568" s="2" t="s">
        <v>643</v>
      </c>
      <c r="G568" s="2">
        <v>601.0</v>
      </c>
      <c r="H568" s="2">
        <v>5.50103422E8</v>
      </c>
      <c r="I568" s="2">
        <v>16355.900000000001</v>
      </c>
      <c r="J568" s="2">
        <v>18972.850000000002</v>
      </c>
      <c r="K568" s="2">
        <v>2616.9500000000003</v>
      </c>
      <c r="L568" s="4">
        <v>45001.5</v>
      </c>
      <c r="M568" s="2" t="s">
        <v>48</v>
      </c>
      <c r="N568" s="2" t="s">
        <v>49</v>
      </c>
      <c r="O568" s="2">
        <v>1.0</v>
      </c>
      <c r="P568" s="2">
        <v>18972.850000000002</v>
      </c>
      <c r="Q568" s="2">
        <v>18972.850000000002</v>
      </c>
      <c r="R568" s="2">
        <v>1365.2068965517244</v>
      </c>
      <c r="S568" s="2" t="s">
        <v>50</v>
      </c>
      <c r="T568" s="2">
        <v>218.43310344827592</v>
      </c>
      <c r="U568" s="2" t="s">
        <v>51</v>
      </c>
      <c r="V568" s="2">
        <v>0.16</v>
      </c>
      <c r="W568" s="2" t="s">
        <v>657</v>
      </c>
      <c r="X568" s="2" t="s">
        <v>59</v>
      </c>
      <c r="Y568" s="2" t="s">
        <v>48</v>
      </c>
      <c r="Z568" s="2">
        <v>1.0</v>
      </c>
      <c r="AA568" s="2">
        <v>1583.64</v>
      </c>
      <c r="AB568" s="2" t="s">
        <v>54</v>
      </c>
      <c r="AC568" s="2">
        <v>201982.0</v>
      </c>
      <c r="AD568" s="2">
        <v>1.0</v>
      </c>
      <c r="AE568" s="2">
        <v>1583.64</v>
      </c>
      <c r="AF568" s="5">
        <v>0.0</v>
      </c>
      <c r="AH568" s="2">
        <v>18972.850000000002</v>
      </c>
      <c r="AI568" s="2" t="s">
        <v>657</v>
      </c>
      <c r="AJ568" s="2" t="s">
        <v>59</v>
      </c>
      <c r="AK568" s="2" t="s">
        <v>56</v>
      </c>
      <c r="AL568" s="2">
        <v>0.0</v>
      </c>
      <c r="AM568" s="2" t="s">
        <v>57</v>
      </c>
      <c r="AN568" s="2">
        <v>1.0</v>
      </c>
      <c r="AO568" s="2">
        <v>1583.64</v>
      </c>
      <c r="AP568" s="2">
        <v>1365.2068965517244</v>
      </c>
      <c r="AQ568" s="2">
        <v>218.43310344827592</v>
      </c>
      <c r="AR568" s="2" t="s">
        <v>645</v>
      </c>
      <c r="AS568" s="2" t="s">
        <v>640</v>
      </c>
      <c r="AT568" s="2" t="s">
        <v>643</v>
      </c>
      <c r="AU568" s="2" t="s">
        <v>642</v>
      </c>
      <c r="BJ568" s="2">
        <v>1365.2068965517244</v>
      </c>
      <c r="BK568" s="2" t="s">
        <v>50</v>
      </c>
      <c r="BL568" s="2">
        <v>218.43310344827592</v>
      </c>
      <c r="BM568" s="2" t="s">
        <v>51</v>
      </c>
      <c r="BN568" s="2">
        <v>0.16</v>
      </c>
    </row>
    <row r="569">
      <c r="L569" s="4"/>
      <c r="M569" s="2" t="s">
        <v>48</v>
      </c>
      <c r="N569" s="2" t="s">
        <v>49</v>
      </c>
      <c r="O569" s="2">
        <v>1.0</v>
      </c>
      <c r="R569" s="2">
        <v>8709.793103448277</v>
      </c>
      <c r="S569" s="2" t="s">
        <v>50</v>
      </c>
      <c r="T569" s="2">
        <v>1393.5668965517243</v>
      </c>
      <c r="U569" s="2" t="s">
        <v>51</v>
      </c>
      <c r="V569" s="2">
        <v>0.16</v>
      </c>
      <c r="W569" s="2" t="s">
        <v>658</v>
      </c>
      <c r="X569" s="2" t="s">
        <v>59</v>
      </c>
      <c r="Y569" s="2" t="s">
        <v>48</v>
      </c>
      <c r="Z569" s="2">
        <v>1.0</v>
      </c>
      <c r="AA569" s="2">
        <v>10103.36</v>
      </c>
      <c r="AB569" s="2" t="s">
        <v>54</v>
      </c>
      <c r="AC569" s="2">
        <v>203287.0</v>
      </c>
      <c r="AD569" s="2">
        <v>1.0</v>
      </c>
      <c r="AE569" s="2">
        <v>10103.36</v>
      </c>
      <c r="AF569" s="5">
        <v>0.0</v>
      </c>
      <c r="AI569" s="2" t="s">
        <v>658</v>
      </c>
      <c r="AJ569" s="2" t="s">
        <v>59</v>
      </c>
      <c r="AK569" s="2" t="s">
        <v>56</v>
      </c>
      <c r="AL569" s="2">
        <v>0.0</v>
      </c>
      <c r="AM569" s="2" t="s">
        <v>57</v>
      </c>
      <c r="AN569" s="2">
        <v>1.0</v>
      </c>
      <c r="AO569" s="2">
        <v>10103.36</v>
      </c>
      <c r="AP569" s="2">
        <v>8709.793103448277</v>
      </c>
      <c r="AQ569" s="2">
        <v>1393.5668965517243</v>
      </c>
      <c r="BJ569" s="2">
        <v>8709.793103448277</v>
      </c>
      <c r="BK569" s="2" t="s">
        <v>50</v>
      </c>
      <c r="BL569" s="2">
        <v>1393.5668965517243</v>
      </c>
      <c r="BM569" s="2" t="s">
        <v>51</v>
      </c>
      <c r="BN569" s="2">
        <v>0.16</v>
      </c>
    </row>
    <row r="570">
      <c r="L570" s="4"/>
      <c r="M570" s="2" t="s">
        <v>48</v>
      </c>
      <c r="N570" s="2" t="s">
        <v>49</v>
      </c>
      <c r="O570" s="2">
        <v>1.0</v>
      </c>
      <c r="R570" s="2">
        <v>3320.612068965517</v>
      </c>
      <c r="S570" s="2" t="s">
        <v>50</v>
      </c>
      <c r="T570" s="2">
        <v>531.2979310344828</v>
      </c>
      <c r="U570" s="2" t="s">
        <v>51</v>
      </c>
      <c r="V570" s="2">
        <v>0.16</v>
      </c>
      <c r="W570" s="2" t="s">
        <v>659</v>
      </c>
      <c r="X570" s="2" t="s">
        <v>59</v>
      </c>
      <c r="Y570" s="2" t="s">
        <v>48</v>
      </c>
      <c r="Z570" s="2">
        <v>1.0</v>
      </c>
      <c r="AA570" s="2">
        <v>3851.91</v>
      </c>
      <c r="AB570" s="2" t="s">
        <v>54</v>
      </c>
      <c r="AC570" s="2">
        <v>203370.0</v>
      </c>
      <c r="AD570" s="2">
        <v>1.0</v>
      </c>
      <c r="AE570" s="2">
        <v>3851.91</v>
      </c>
      <c r="AF570" s="5">
        <v>0.0</v>
      </c>
      <c r="AI570" s="2" t="s">
        <v>659</v>
      </c>
      <c r="AJ570" s="2" t="s">
        <v>59</v>
      </c>
      <c r="AK570" s="2" t="s">
        <v>56</v>
      </c>
      <c r="AL570" s="2">
        <v>0.0</v>
      </c>
      <c r="AM570" s="2" t="s">
        <v>57</v>
      </c>
      <c r="AN570" s="2">
        <v>1.0</v>
      </c>
      <c r="AO570" s="2">
        <v>3851.91</v>
      </c>
      <c r="AP570" s="2">
        <v>3320.612068965517</v>
      </c>
      <c r="AQ570" s="2">
        <v>531.2979310344828</v>
      </c>
      <c r="BJ570" s="2">
        <v>3320.612068965517</v>
      </c>
      <c r="BK570" s="2" t="s">
        <v>50</v>
      </c>
      <c r="BL570" s="2">
        <v>531.2979310344828</v>
      </c>
      <c r="BM570" s="2" t="s">
        <v>51</v>
      </c>
      <c r="BN570" s="2">
        <v>0.16</v>
      </c>
    </row>
    <row r="571">
      <c r="L571" s="4"/>
      <c r="M571" s="2" t="s">
        <v>48</v>
      </c>
      <c r="N571" s="2" t="s">
        <v>49</v>
      </c>
      <c r="O571" s="2">
        <v>1.0</v>
      </c>
      <c r="R571" s="2">
        <v>2960.2931034482763</v>
      </c>
      <c r="S571" s="2" t="s">
        <v>50</v>
      </c>
      <c r="T571" s="2">
        <v>473.64689655172424</v>
      </c>
      <c r="U571" s="2" t="s">
        <v>51</v>
      </c>
      <c r="V571" s="2">
        <v>0.16</v>
      </c>
      <c r="W571" s="2" t="s">
        <v>655</v>
      </c>
      <c r="X571" s="2" t="s">
        <v>59</v>
      </c>
      <c r="Y571" s="2" t="s">
        <v>48</v>
      </c>
      <c r="Z571" s="2">
        <v>1.0</v>
      </c>
      <c r="AA571" s="2">
        <v>3433.94</v>
      </c>
      <c r="AB571" s="2" t="s">
        <v>54</v>
      </c>
      <c r="AC571" s="2">
        <v>204723.0</v>
      </c>
      <c r="AD571" s="2">
        <v>1.0</v>
      </c>
      <c r="AE571" s="2">
        <v>3433.94</v>
      </c>
      <c r="AF571" s="5">
        <v>0.0</v>
      </c>
      <c r="AI571" s="2" t="s">
        <v>655</v>
      </c>
      <c r="AJ571" s="2" t="s">
        <v>59</v>
      </c>
      <c r="AK571" s="2" t="s">
        <v>56</v>
      </c>
      <c r="AL571" s="2">
        <v>0.0</v>
      </c>
      <c r="AM571" s="2" t="s">
        <v>57</v>
      </c>
      <c r="AN571" s="2">
        <v>1.0</v>
      </c>
      <c r="AO571" s="2">
        <v>3433.94</v>
      </c>
      <c r="AP571" s="2">
        <v>2960.2931034482763</v>
      </c>
      <c r="AQ571" s="2">
        <v>473.64689655172424</v>
      </c>
      <c r="BJ571" s="2">
        <v>2960.2931034482763</v>
      </c>
      <c r="BK571" s="2" t="s">
        <v>50</v>
      </c>
      <c r="BL571" s="2">
        <v>473.64689655172424</v>
      </c>
      <c r="BM571" s="2" t="s">
        <v>51</v>
      </c>
      <c r="BN571" s="2">
        <v>0.16</v>
      </c>
    </row>
    <row r="572">
      <c r="A572" s="1">
        <v>84.0</v>
      </c>
      <c r="B572" s="2">
        <v>601.0</v>
      </c>
      <c r="C572" s="2" t="s">
        <v>640</v>
      </c>
      <c r="D572" s="2" t="s">
        <v>641</v>
      </c>
      <c r="E572" s="2" t="s">
        <v>642</v>
      </c>
      <c r="F572" s="2" t="s">
        <v>643</v>
      </c>
      <c r="G572" s="2">
        <v>601.0</v>
      </c>
      <c r="H572" s="2">
        <v>5.50103422E8</v>
      </c>
      <c r="I572" s="2">
        <v>1724.1379310344828</v>
      </c>
      <c r="J572" s="2">
        <v>2000.0</v>
      </c>
      <c r="K572" s="2">
        <v>275.86206896551727</v>
      </c>
      <c r="L572" s="4">
        <v>45001.5</v>
      </c>
      <c r="M572" s="2" t="s">
        <v>48</v>
      </c>
      <c r="N572" s="2" t="s">
        <v>49</v>
      </c>
      <c r="O572" s="2">
        <v>1.0</v>
      </c>
      <c r="P572" s="2">
        <v>2000.0</v>
      </c>
      <c r="Q572" s="2">
        <v>2000.0</v>
      </c>
      <c r="R572" s="2">
        <v>1724.1379310344828</v>
      </c>
      <c r="S572" s="2" t="s">
        <v>50</v>
      </c>
      <c r="T572" s="2">
        <v>275.86206896551727</v>
      </c>
      <c r="U572" s="2" t="s">
        <v>51</v>
      </c>
      <c r="V572" s="2">
        <v>0.16</v>
      </c>
      <c r="W572" s="2" t="s">
        <v>659</v>
      </c>
      <c r="X572" s="2" t="s">
        <v>59</v>
      </c>
      <c r="Y572" s="2" t="s">
        <v>48</v>
      </c>
      <c r="Z572" s="2">
        <v>1.0</v>
      </c>
      <c r="AA572" s="2">
        <v>2000.0</v>
      </c>
      <c r="AB572" s="2" t="s">
        <v>54</v>
      </c>
      <c r="AC572" s="2">
        <v>203370.0</v>
      </c>
      <c r="AD572" s="2">
        <v>1.0</v>
      </c>
      <c r="AE572" s="2">
        <v>2000.0</v>
      </c>
      <c r="AF572" s="5">
        <v>0.0</v>
      </c>
      <c r="AH572" s="2">
        <v>2000.0</v>
      </c>
      <c r="AI572" s="2" t="s">
        <v>659</v>
      </c>
      <c r="AJ572" s="2" t="s">
        <v>59</v>
      </c>
      <c r="AK572" s="2" t="s">
        <v>56</v>
      </c>
      <c r="AL572" s="2">
        <v>0.0</v>
      </c>
      <c r="AM572" s="2" t="s">
        <v>57</v>
      </c>
      <c r="AN572" s="2">
        <v>1.0</v>
      </c>
      <c r="AO572" s="2">
        <v>2000.0</v>
      </c>
      <c r="AP572" s="2">
        <v>1724.1379310344828</v>
      </c>
      <c r="AQ572" s="2">
        <v>275.86206896551727</v>
      </c>
      <c r="AR572" s="2" t="s">
        <v>645</v>
      </c>
      <c r="AS572" s="2" t="s">
        <v>640</v>
      </c>
      <c r="AT572" s="2" t="s">
        <v>643</v>
      </c>
      <c r="AU572" s="2" t="s">
        <v>642</v>
      </c>
      <c r="BJ572" s="2">
        <v>1724.1379310344828</v>
      </c>
      <c r="BK572" s="2" t="s">
        <v>50</v>
      </c>
      <c r="BL572" s="2">
        <v>275.86206896551727</v>
      </c>
      <c r="BM572" s="2" t="s">
        <v>51</v>
      </c>
      <c r="BN572" s="2">
        <v>0.16</v>
      </c>
    </row>
    <row r="573">
      <c r="A573" s="1">
        <v>85.0</v>
      </c>
      <c r="B573" s="2">
        <v>601.0</v>
      </c>
      <c r="C573" s="2" t="s">
        <v>640</v>
      </c>
      <c r="D573" s="2" t="s">
        <v>641</v>
      </c>
      <c r="E573" s="2" t="s">
        <v>642</v>
      </c>
      <c r="F573" s="2" t="s">
        <v>643</v>
      </c>
      <c r="G573" s="2">
        <v>601.0</v>
      </c>
      <c r="H573" s="2">
        <v>5.50103422E8</v>
      </c>
      <c r="I573" s="2">
        <v>89879.65000000001</v>
      </c>
      <c r="J573" s="2">
        <v>104260.40000000001</v>
      </c>
      <c r="K573" s="2">
        <v>14380.750000000002</v>
      </c>
      <c r="L573" s="4">
        <v>45007.5</v>
      </c>
      <c r="M573" s="2" t="s">
        <v>48</v>
      </c>
      <c r="N573" s="2" t="s">
        <v>49</v>
      </c>
      <c r="O573" s="2">
        <v>1.0</v>
      </c>
      <c r="P573" s="2">
        <v>104260.40000000001</v>
      </c>
      <c r="Q573" s="2">
        <v>104260.40000000001</v>
      </c>
      <c r="R573" s="2">
        <v>336.0</v>
      </c>
      <c r="S573" s="2" t="s">
        <v>50</v>
      </c>
      <c r="T573" s="2">
        <v>53.76</v>
      </c>
      <c r="U573" s="2" t="s">
        <v>51</v>
      </c>
      <c r="V573" s="2">
        <v>0.16</v>
      </c>
      <c r="W573" s="2" t="s">
        <v>660</v>
      </c>
      <c r="X573" s="2" t="s">
        <v>53</v>
      </c>
      <c r="Y573" s="2" t="s">
        <v>48</v>
      </c>
      <c r="Z573" s="2">
        <v>1.0</v>
      </c>
      <c r="AA573" s="2">
        <v>389.76</v>
      </c>
      <c r="AB573" s="2" t="s">
        <v>54</v>
      </c>
      <c r="AC573" s="2" t="s">
        <v>661</v>
      </c>
      <c r="AD573" s="2">
        <v>1.0</v>
      </c>
      <c r="AE573" s="2">
        <v>389.76</v>
      </c>
      <c r="AF573" s="5">
        <v>0.0</v>
      </c>
      <c r="AH573" s="2">
        <v>104260.40000000001</v>
      </c>
      <c r="AI573" s="2" t="s">
        <v>660</v>
      </c>
      <c r="AJ573" s="2" t="s">
        <v>53</v>
      </c>
      <c r="AK573" s="2" t="s">
        <v>56</v>
      </c>
      <c r="AL573" s="2">
        <v>0.0</v>
      </c>
      <c r="AM573" s="2" t="s">
        <v>57</v>
      </c>
      <c r="AN573" s="2">
        <v>1.0</v>
      </c>
      <c r="AO573" s="2">
        <v>389.76</v>
      </c>
      <c r="AP573" s="2">
        <v>336.0</v>
      </c>
      <c r="AQ573" s="2">
        <v>53.76</v>
      </c>
      <c r="AR573" s="2" t="s">
        <v>645</v>
      </c>
      <c r="AS573" s="2" t="s">
        <v>640</v>
      </c>
      <c r="AT573" s="2" t="s">
        <v>643</v>
      </c>
      <c r="AU573" s="2" t="s">
        <v>642</v>
      </c>
      <c r="BJ573" s="2">
        <v>336.0</v>
      </c>
      <c r="BK573" s="2" t="s">
        <v>50</v>
      </c>
      <c r="BL573" s="2">
        <v>53.76</v>
      </c>
      <c r="BM573" s="2" t="s">
        <v>51</v>
      </c>
      <c r="BN573" s="2">
        <v>0.16</v>
      </c>
    </row>
    <row r="574">
      <c r="L574" s="4"/>
      <c r="M574" s="2" t="s">
        <v>48</v>
      </c>
      <c r="N574" s="2" t="s">
        <v>49</v>
      </c>
      <c r="O574" s="2">
        <v>1.0</v>
      </c>
      <c r="R574" s="2">
        <v>41648.8275862069</v>
      </c>
      <c r="S574" s="2" t="s">
        <v>50</v>
      </c>
      <c r="T574" s="2">
        <v>6663.812413793104</v>
      </c>
      <c r="U574" s="2" t="s">
        <v>51</v>
      </c>
      <c r="V574" s="2">
        <v>0.16</v>
      </c>
      <c r="W574" s="2" t="s">
        <v>662</v>
      </c>
      <c r="X574" s="2" t="s">
        <v>59</v>
      </c>
      <c r="Y574" s="2" t="s">
        <v>48</v>
      </c>
      <c r="Z574" s="2">
        <v>1.0</v>
      </c>
      <c r="AA574" s="2">
        <v>48312.64</v>
      </c>
      <c r="AB574" s="2" t="s">
        <v>54</v>
      </c>
      <c r="AC574" s="2">
        <v>199740.0</v>
      </c>
      <c r="AD574" s="2">
        <v>1.0</v>
      </c>
      <c r="AE574" s="2">
        <v>48312.64</v>
      </c>
      <c r="AF574" s="5">
        <v>0.0</v>
      </c>
      <c r="AI574" s="2" t="s">
        <v>662</v>
      </c>
      <c r="AJ574" s="2" t="s">
        <v>59</v>
      </c>
      <c r="AK574" s="2" t="s">
        <v>56</v>
      </c>
      <c r="AL574" s="2">
        <v>0.0</v>
      </c>
      <c r="AM574" s="2" t="s">
        <v>57</v>
      </c>
      <c r="AN574" s="2">
        <v>1.0</v>
      </c>
      <c r="AO574" s="2">
        <v>48312.64</v>
      </c>
      <c r="AP574" s="2">
        <v>41648.8275862069</v>
      </c>
      <c r="AQ574" s="2">
        <v>6663.812413793104</v>
      </c>
      <c r="BJ574" s="2">
        <v>41648.8275862069</v>
      </c>
      <c r="BK574" s="2" t="s">
        <v>50</v>
      </c>
      <c r="BL574" s="2">
        <v>6663.812413793104</v>
      </c>
      <c r="BM574" s="2" t="s">
        <v>51</v>
      </c>
      <c r="BN574" s="2">
        <v>0.16</v>
      </c>
    </row>
    <row r="575">
      <c r="L575" s="4"/>
      <c r="M575" s="2" t="s">
        <v>48</v>
      </c>
      <c r="N575" s="2" t="s">
        <v>49</v>
      </c>
      <c r="O575" s="2">
        <v>1.0</v>
      </c>
      <c r="R575" s="2">
        <v>1327.7241379310346</v>
      </c>
      <c r="S575" s="2" t="s">
        <v>50</v>
      </c>
      <c r="T575" s="2">
        <v>212.43586206896555</v>
      </c>
      <c r="U575" s="2" t="s">
        <v>51</v>
      </c>
      <c r="V575" s="2">
        <v>0.16</v>
      </c>
      <c r="W575" s="2" t="s">
        <v>663</v>
      </c>
      <c r="X575" s="2" t="s">
        <v>59</v>
      </c>
      <c r="Y575" s="2" t="s">
        <v>48</v>
      </c>
      <c r="Z575" s="2">
        <v>1.0</v>
      </c>
      <c r="AA575" s="2">
        <v>1540.16</v>
      </c>
      <c r="AB575" s="2" t="s">
        <v>54</v>
      </c>
      <c r="AC575" s="2">
        <v>202119.0</v>
      </c>
      <c r="AD575" s="2">
        <v>1.0</v>
      </c>
      <c r="AE575" s="2">
        <v>1540.16</v>
      </c>
      <c r="AF575" s="5">
        <v>0.0</v>
      </c>
      <c r="AI575" s="2" t="s">
        <v>663</v>
      </c>
      <c r="AJ575" s="2" t="s">
        <v>59</v>
      </c>
      <c r="AK575" s="2" t="s">
        <v>56</v>
      </c>
      <c r="AL575" s="2">
        <v>0.0</v>
      </c>
      <c r="AM575" s="2" t="s">
        <v>57</v>
      </c>
      <c r="AN575" s="2">
        <v>1.0</v>
      </c>
      <c r="AO575" s="2">
        <v>1540.16</v>
      </c>
      <c r="AP575" s="2">
        <v>1327.7241379310346</v>
      </c>
      <c r="AQ575" s="2">
        <v>212.43586206896555</v>
      </c>
      <c r="BJ575" s="2">
        <v>1327.7241379310346</v>
      </c>
      <c r="BK575" s="2" t="s">
        <v>50</v>
      </c>
      <c r="BL575" s="2">
        <v>212.43586206896555</v>
      </c>
      <c r="BM575" s="2" t="s">
        <v>51</v>
      </c>
      <c r="BN575" s="2">
        <v>0.16</v>
      </c>
    </row>
    <row r="576">
      <c r="L576" s="4"/>
      <c r="M576" s="2" t="s">
        <v>48</v>
      </c>
      <c r="N576" s="2" t="s">
        <v>49</v>
      </c>
      <c r="O576" s="2">
        <v>1.0</v>
      </c>
      <c r="R576" s="2">
        <v>1287.0000000000002</v>
      </c>
      <c r="S576" s="2" t="s">
        <v>50</v>
      </c>
      <c r="T576" s="2">
        <v>205.92000000000004</v>
      </c>
      <c r="U576" s="2" t="s">
        <v>51</v>
      </c>
      <c r="V576" s="2">
        <v>0.16</v>
      </c>
      <c r="W576" s="2" t="s">
        <v>664</v>
      </c>
      <c r="X576" s="2" t="s">
        <v>59</v>
      </c>
      <c r="Y576" s="2" t="s">
        <v>48</v>
      </c>
      <c r="Z576" s="2">
        <v>1.0</v>
      </c>
      <c r="AA576" s="2">
        <v>1492.92</v>
      </c>
      <c r="AB576" s="2" t="s">
        <v>54</v>
      </c>
      <c r="AC576" s="2">
        <v>202273.0</v>
      </c>
      <c r="AD576" s="2">
        <v>1.0</v>
      </c>
      <c r="AE576" s="2">
        <v>1492.92</v>
      </c>
      <c r="AF576" s="5">
        <v>0.0</v>
      </c>
      <c r="AI576" s="2" t="s">
        <v>664</v>
      </c>
      <c r="AJ576" s="2" t="s">
        <v>59</v>
      </c>
      <c r="AK576" s="2" t="s">
        <v>56</v>
      </c>
      <c r="AL576" s="2">
        <v>0.0</v>
      </c>
      <c r="AM576" s="2" t="s">
        <v>57</v>
      </c>
      <c r="AN576" s="2">
        <v>1.0</v>
      </c>
      <c r="AO576" s="2">
        <v>1492.92</v>
      </c>
      <c r="AP576" s="2">
        <v>1287.0000000000002</v>
      </c>
      <c r="AQ576" s="2">
        <v>205.92000000000004</v>
      </c>
      <c r="BJ576" s="2">
        <v>1287.0000000000002</v>
      </c>
      <c r="BK576" s="2" t="s">
        <v>50</v>
      </c>
      <c r="BL576" s="2">
        <v>205.92000000000004</v>
      </c>
      <c r="BM576" s="2" t="s">
        <v>51</v>
      </c>
      <c r="BN576" s="2">
        <v>0.16</v>
      </c>
    </row>
    <row r="577">
      <c r="L577" s="4"/>
      <c r="M577" s="2" t="s">
        <v>48</v>
      </c>
      <c r="N577" s="2" t="s">
        <v>49</v>
      </c>
      <c r="O577" s="2">
        <v>1.0</v>
      </c>
      <c r="R577" s="2">
        <v>6002.310344827587</v>
      </c>
      <c r="S577" s="2" t="s">
        <v>50</v>
      </c>
      <c r="T577" s="2">
        <v>960.3696551724139</v>
      </c>
      <c r="U577" s="2" t="s">
        <v>51</v>
      </c>
      <c r="V577" s="2">
        <v>0.16</v>
      </c>
      <c r="W577" s="2" t="s">
        <v>665</v>
      </c>
      <c r="X577" s="2" t="s">
        <v>59</v>
      </c>
      <c r="Y577" s="2" t="s">
        <v>48</v>
      </c>
      <c r="Z577" s="2">
        <v>1.0</v>
      </c>
      <c r="AA577" s="2">
        <v>6962.68</v>
      </c>
      <c r="AB577" s="2" t="s">
        <v>54</v>
      </c>
      <c r="AC577" s="2">
        <v>202356.0</v>
      </c>
      <c r="AD577" s="2">
        <v>1.0</v>
      </c>
      <c r="AE577" s="2">
        <v>6962.68</v>
      </c>
      <c r="AF577" s="5">
        <v>0.0</v>
      </c>
      <c r="AI577" s="2" t="s">
        <v>665</v>
      </c>
      <c r="AJ577" s="2" t="s">
        <v>59</v>
      </c>
      <c r="AK577" s="2" t="s">
        <v>56</v>
      </c>
      <c r="AL577" s="2">
        <v>0.0</v>
      </c>
      <c r="AM577" s="2" t="s">
        <v>57</v>
      </c>
      <c r="AN577" s="2">
        <v>1.0</v>
      </c>
      <c r="AO577" s="2">
        <v>6962.68</v>
      </c>
      <c r="AP577" s="2">
        <v>6002.310344827587</v>
      </c>
      <c r="AQ577" s="2">
        <v>960.3696551724139</v>
      </c>
      <c r="BJ577" s="2">
        <v>6002.310344827587</v>
      </c>
      <c r="BK577" s="2" t="s">
        <v>50</v>
      </c>
      <c r="BL577" s="2">
        <v>960.3696551724139</v>
      </c>
      <c r="BM577" s="2" t="s">
        <v>51</v>
      </c>
      <c r="BN577" s="2">
        <v>0.16</v>
      </c>
    </row>
    <row r="578">
      <c r="L578" s="4"/>
      <c r="M578" s="2" t="s">
        <v>48</v>
      </c>
      <c r="N578" s="2" t="s">
        <v>49</v>
      </c>
      <c r="O578" s="2">
        <v>1.0</v>
      </c>
      <c r="R578" s="2">
        <v>5172.413793103448</v>
      </c>
      <c r="S578" s="2" t="s">
        <v>50</v>
      </c>
      <c r="T578" s="2">
        <v>827.5862068965517</v>
      </c>
      <c r="U578" s="2" t="s">
        <v>51</v>
      </c>
      <c r="V578" s="2">
        <v>0.16</v>
      </c>
      <c r="W578" s="2" t="s">
        <v>659</v>
      </c>
      <c r="X578" s="2" t="s">
        <v>59</v>
      </c>
      <c r="Y578" s="2" t="s">
        <v>48</v>
      </c>
      <c r="Z578" s="2">
        <v>1.0</v>
      </c>
      <c r="AA578" s="2">
        <v>6000.0</v>
      </c>
      <c r="AB578" s="2" t="s">
        <v>54</v>
      </c>
      <c r="AC578" s="2">
        <v>203370.0</v>
      </c>
      <c r="AD578" s="2">
        <v>1.0</v>
      </c>
      <c r="AE578" s="2">
        <v>6000.0</v>
      </c>
      <c r="AF578" s="5">
        <v>0.0</v>
      </c>
      <c r="AI578" s="2" t="s">
        <v>659</v>
      </c>
      <c r="AJ578" s="2" t="s">
        <v>59</v>
      </c>
      <c r="AK578" s="2" t="s">
        <v>56</v>
      </c>
      <c r="AL578" s="2">
        <v>0.0</v>
      </c>
      <c r="AM578" s="2" t="s">
        <v>57</v>
      </c>
      <c r="AN578" s="2">
        <v>1.0</v>
      </c>
      <c r="AO578" s="2">
        <v>6000.0</v>
      </c>
      <c r="AP578" s="2">
        <v>5172.413793103448</v>
      </c>
      <c r="AQ578" s="2">
        <v>827.5862068965517</v>
      </c>
      <c r="BJ578" s="2">
        <v>5172.413793103448</v>
      </c>
      <c r="BK578" s="2" t="s">
        <v>50</v>
      </c>
      <c r="BL578" s="2">
        <v>827.5862068965517</v>
      </c>
      <c r="BM578" s="2" t="s">
        <v>51</v>
      </c>
      <c r="BN578" s="2">
        <v>0.16</v>
      </c>
    </row>
    <row r="579">
      <c r="L579" s="4"/>
      <c r="M579" s="2" t="s">
        <v>48</v>
      </c>
      <c r="N579" s="2" t="s">
        <v>49</v>
      </c>
      <c r="O579" s="2">
        <v>1.0</v>
      </c>
      <c r="R579" s="2">
        <v>10843.353448275864</v>
      </c>
      <c r="S579" s="2" t="s">
        <v>50</v>
      </c>
      <c r="T579" s="2">
        <v>1734.9365517241383</v>
      </c>
      <c r="U579" s="2" t="s">
        <v>51</v>
      </c>
      <c r="V579" s="2">
        <v>0.16</v>
      </c>
      <c r="W579" s="2" t="s">
        <v>666</v>
      </c>
      <c r="X579" s="2" t="s">
        <v>59</v>
      </c>
      <c r="Y579" s="2" t="s">
        <v>48</v>
      </c>
      <c r="Z579" s="2">
        <v>1.0</v>
      </c>
      <c r="AA579" s="2">
        <v>12578.29</v>
      </c>
      <c r="AB579" s="2" t="s">
        <v>54</v>
      </c>
      <c r="AC579" s="2">
        <v>203480.0</v>
      </c>
      <c r="AD579" s="2">
        <v>1.0</v>
      </c>
      <c r="AE579" s="2">
        <v>12578.29</v>
      </c>
      <c r="AF579" s="5">
        <v>0.0</v>
      </c>
      <c r="AI579" s="2" t="s">
        <v>666</v>
      </c>
      <c r="AJ579" s="2" t="s">
        <v>59</v>
      </c>
      <c r="AK579" s="2" t="s">
        <v>56</v>
      </c>
      <c r="AL579" s="2">
        <v>0.0</v>
      </c>
      <c r="AM579" s="2" t="s">
        <v>57</v>
      </c>
      <c r="AN579" s="2">
        <v>1.0</v>
      </c>
      <c r="AO579" s="2">
        <v>12578.29</v>
      </c>
      <c r="AP579" s="2">
        <v>10843.353448275864</v>
      </c>
      <c r="AQ579" s="2">
        <v>1734.9365517241383</v>
      </c>
      <c r="BJ579" s="2">
        <v>10843.353448275864</v>
      </c>
      <c r="BK579" s="2" t="s">
        <v>50</v>
      </c>
      <c r="BL579" s="2">
        <v>1734.9365517241383</v>
      </c>
      <c r="BM579" s="2" t="s">
        <v>51</v>
      </c>
      <c r="BN579" s="2">
        <v>0.16</v>
      </c>
    </row>
    <row r="580">
      <c r="L580" s="4"/>
      <c r="M580" s="2" t="s">
        <v>48</v>
      </c>
      <c r="N580" s="2" t="s">
        <v>49</v>
      </c>
      <c r="O580" s="2">
        <v>1.0</v>
      </c>
      <c r="R580" s="2">
        <v>346.82758620689657</v>
      </c>
      <c r="S580" s="2" t="s">
        <v>50</v>
      </c>
      <c r="T580" s="2">
        <v>55.49241379310345</v>
      </c>
      <c r="U580" s="2" t="s">
        <v>51</v>
      </c>
      <c r="V580" s="2">
        <v>0.16</v>
      </c>
      <c r="W580" s="2" t="s">
        <v>667</v>
      </c>
      <c r="X580" s="2" t="s">
        <v>59</v>
      </c>
      <c r="Y580" s="2" t="s">
        <v>48</v>
      </c>
      <c r="Z580" s="2">
        <v>1.0</v>
      </c>
      <c r="AA580" s="2">
        <v>402.32</v>
      </c>
      <c r="AB580" s="2" t="s">
        <v>54</v>
      </c>
      <c r="AC580" s="2">
        <v>205018.0</v>
      </c>
      <c r="AD580" s="2">
        <v>1.0</v>
      </c>
      <c r="AE580" s="2">
        <v>402.32</v>
      </c>
      <c r="AF580" s="5">
        <v>0.0</v>
      </c>
      <c r="AI580" s="2" t="s">
        <v>667</v>
      </c>
      <c r="AJ580" s="2" t="s">
        <v>59</v>
      </c>
      <c r="AK580" s="2" t="s">
        <v>56</v>
      </c>
      <c r="AL580" s="2">
        <v>0.0</v>
      </c>
      <c r="AM580" s="2" t="s">
        <v>57</v>
      </c>
      <c r="AN580" s="2">
        <v>1.0</v>
      </c>
      <c r="AO580" s="2">
        <v>402.32</v>
      </c>
      <c r="AP580" s="2">
        <v>346.82758620689657</v>
      </c>
      <c r="AQ580" s="2">
        <v>55.49241379310345</v>
      </c>
      <c r="BJ580" s="2">
        <v>346.82758620689657</v>
      </c>
      <c r="BK580" s="2" t="s">
        <v>50</v>
      </c>
      <c r="BL580" s="2">
        <v>55.49241379310345</v>
      </c>
      <c r="BM580" s="2" t="s">
        <v>51</v>
      </c>
      <c r="BN580" s="2">
        <v>0.16</v>
      </c>
    </row>
    <row r="581">
      <c r="L581" s="4"/>
      <c r="M581" s="2" t="s">
        <v>48</v>
      </c>
      <c r="N581" s="2" t="s">
        <v>49</v>
      </c>
      <c r="O581" s="2">
        <v>1.0</v>
      </c>
      <c r="R581" s="2">
        <v>5.948275862068966</v>
      </c>
      <c r="S581" s="2" t="s">
        <v>50</v>
      </c>
      <c r="T581" s="2">
        <v>0.9517241379310346</v>
      </c>
      <c r="U581" s="2" t="s">
        <v>51</v>
      </c>
      <c r="V581" s="2">
        <v>0.16</v>
      </c>
      <c r="W581" s="2" t="s">
        <v>668</v>
      </c>
      <c r="X581" s="2" t="s">
        <v>59</v>
      </c>
      <c r="Y581" s="2" t="s">
        <v>48</v>
      </c>
      <c r="Z581" s="2">
        <v>1.0</v>
      </c>
      <c r="AA581" s="2">
        <v>6.9</v>
      </c>
      <c r="AB581" s="2" t="s">
        <v>54</v>
      </c>
      <c r="AC581" s="2">
        <v>205162.0</v>
      </c>
      <c r="AD581" s="2">
        <v>1.0</v>
      </c>
      <c r="AE581" s="2">
        <v>6.9</v>
      </c>
      <c r="AF581" s="5">
        <v>0.0</v>
      </c>
      <c r="AI581" s="2" t="s">
        <v>668</v>
      </c>
      <c r="AJ581" s="2" t="s">
        <v>59</v>
      </c>
      <c r="AK581" s="2" t="s">
        <v>56</v>
      </c>
      <c r="AL581" s="2">
        <v>0.0</v>
      </c>
      <c r="AM581" s="2" t="s">
        <v>57</v>
      </c>
      <c r="AN581" s="2">
        <v>1.0</v>
      </c>
      <c r="AO581" s="2">
        <v>6.9</v>
      </c>
      <c r="AP581" s="2">
        <v>5.948275862068966</v>
      </c>
      <c r="AQ581" s="2">
        <v>0.9517241379310346</v>
      </c>
      <c r="BJ581" s="2">
        <v>5.948275862068966</v>
      </c>
      <c r="BK581" s="2" t="s">
        <v>50</v>
      </c>
      <c r="BL581" s="2">
        <v>0.9517241379310346</v>
      </c>
      <c r="BM581" s="2" t="s">
        <v>51</v>
      </c>
      <c r="BN581" s="2">
        <v>0.16</v>
      </c>
    </row>
    <row r="582">
      <c r="L582" s="4"/>
      <c r="M582" s="2" t="s">
        <v>48</v>
      </c>
      <c r="N582" s="2" t="s">
        <v>49</v>
      </c>
      <c r="O582" s="2">
        <v>1.0</v>
      </c>
      <c r="R582" s="2">
        <v>13297.000000000002</v>
      </c>
      <c r="S582" s="2" t="s">
        <v>50</v>
      </c>
      <c r="T582" s="2">
        <v>2127.5200000000004</v>
      </c>
      <c r="U582" s="2" t="s">
        <v>51</v>
      </c>
      <c r="V582" s="2">
        <v>0.16</v>
      </c>
      <c r="W582" s="2" t="s">
        <v>669</v>
      </c>
      <c r="X582" s="2" t="s">
        <v>59</v>
      </c>
      <c r="Y582" s="2" t="s">
        <v>48</v>
      </c>
      <c r="Z582" s="2">
        <v>1.0</v>
      </c>
      <c r="AA582" s="2">
        <v>15424.52</v>
      </c>
      <c r="AB582" s="2" t="s">
        <v>54</v>
      </c>
      <c r="AC582" s="2">
        <v>205314.0</v>
      </c>
      <c r="AD582" s="2">
        <v>1.0</v>
      </c>
      <c r="AE582" s="2">
        <v>15424.52</v>
      </c>
      <c r="AF582" s="5">
        <v>0.0</v>
      </c>
      <c r="AI582" s="2" t="s">
        <v>669</v>
      </c>
      <c r="AJ582" s="2" t="s">
        <v>59</v>
      </c>
      <c r="AK582" s="2" t="s">
        <v>56</v>
      </c>
      <c r="AL582" s="2">
        <v>0.0</v>
      </c>
      <c r="AM582" s="2" t="s">
        <v>57</v>
      </c>
      <c r="AN582" s="2">
        <v>1.0</v>
      </c>
      <c r="AO582" s="2">
        <v>15424.52</v>
      </c>
      <c r="AP582" s="2">
        <v>13297.000000000002</v>
      </c>
      <c r="AQ582" s="2">
        <v>2127.5200000000004</v>
      </c>
      <c r="BJ582" s="2">
        <v>13297.000000000002</v>
      </c>
      <c r="BK582" s="2" t="s">
        <v>50</v>
      </c>
      <c r="BL582" s="2">
        <v>2127.5200000000004</v>
      </c>
      <c r="BM582" s="2" t="s">
        <v>51</v>
      </c>
      <c r="BN582" s="2">
        <v>0.16</v>
      </c>
    </row>
    <row r="583">
      <c r="L583" s="4"/>
      <c r="M583" s="2" t="s">
        <v>48</v>
      </c>
      <c r="N583" s="2" t="s">
        <v>49</v>
      </c>
      <c r="O583" s="2">
        <v>1.0</v>
      </c>
      <c r="R583" s="2">
        <v>5325.5862068965525</v>
      </c>
      <c r="S583" s="2" t="s">
        <v>50</v>
      </c>
      <c r="T583" s="2">
        <v>852.0937931034484</v>
      </c>
      <c r="U583" s="2" t="s">
        <v>51</v>
      </c>
      <c r="V583" s="2">
        <v>0.16</v>
      </c>
      <c r="W583" s="2" t="s">
        <v>670</v>
      </c>
      <c r="X583" s="2" t="s">
        <v>59</v>
      </c>
      <c r="Y583" s="2" t="s">
        <v>48</v>
      </c>
      <c r="Z583" s="2">
        <v>1.0</v>
      </c>
      <c r="AA583" s="2">
        <v>6177.68</v>
      </c>
      <c r="AB583" s="2" t="s">
        <v>54</v>
      </c>
      <c r="AC583" s="2">
        <v>205391.0</v>
      </c>
      <c r="AD583" s="2">
        <v>1.0</v>
      </c>
      <c r="AE583" s="2">
        <v>6177.68</v>
      </c>
      <c r="AF583" s="5">
        <v>0.0</v>
      </c>
      <c r="AI583" s="2" t="s">
        <v>670</v>
      </c>
      <c r="AJ583" s="2" t="s">
        <v>59</v>
      </c>
      <c r="AK583" s="2" t="s">
        <v>56</v>
      </c>
      <c r="AL583" s="2">
        <v>0.0</v>
      </c>
      <c r="AM583" s="2" t="s">
        <v>57</v>
      </c>
      <c r="AN583" s="2">
        <v>1.0</v>
      </c>
      <c r="AO583" s="2">
        <v>6177.68</v>
      </c>
      <c r="AP583" s="2">
        <v>5325.5862068965525</v>
      </c>
      <c r="AQ583" s="2">
        <v>852.0937931034484</v>
      </c>
      <c r="BJ583" s="2">
        <v>5325.5862068965525</v>
      </c>
      <c r="BK583" s="2" t="s">
        <v>50</v>
      </c>
      <c r="BL583" s="2">
        <v>852.0937931034484</v>
      </c>
      <c r="BM583" s="2" t="s">
        <v>51</v>
      </c>
      <c r="BN583" s="2">
        <v>0.16</v>
      </c>
    </row>
    <row r="584">
      <c r="L584" s="4"/>
      <c r="M584" s="2" t="s">
        <v>48</v>
      </c>
      <c r="N584" s="2" t="s">
        <v>49</v>
      </c>
      <c r="O584" s="2">
        <v>1.0</v>
      </c>
      <c r="R584" s="2">
        <v>4286.663793103448</v>
      </c>
      <c r="S584" s="2" t="s">
        <v>50</v>
      </c>
      <c r="T584" s="2">
        <v>685.8662068965517</v>
      </c>
      <c r="U584" s="2" t="s">
        <v>51</v>
      </c>
      <c r="V584" s="2">
        <v>0.16</v>
      </c>
      <c r="W584" s="2" t="s">
        <v>671</v>
      </c>
      <c r="X584" s="2" t="s">
        <v>59</v>
      </c>
      <c r="Y584" s="2" t="s">
        <v>48</v>
      </c>
      <c r="Z584" s="2">
        <v>1.0</v>
      </c>
      <c r="AA584" s="2">
        <v>4972.53</v>
      </c>
      <c r="AB584" s="2" t="s">
        <v>54</v>
      </c>
      <c r="AC584" s="2">
        <v>205425.0</v>
      </c>
      <c r="AD584" s="2">
        <v>1.0</v>
      </c>
      <c r="AE584" s="2">
        <v>4972.53</v>
      </c>
      <c r="AF584" s="5">
        <v>0.0</v>
      </c>
      <c r="AI584" s="2" t="s">
        <v>671</v>
      </c>
      <c r="AJ584" s="2" t="s">
        <v>59</v>
      </c>
      <c r="AK584" s="2" t="s">
        <v>56</v>
      </c>
      <c r="AL584" s="2">
        <v>0.0</v>
      </c>
      <c r="AM584" s="2" t="s">
        <v>57</v>
      </c>
      <c r="AN584" s="2">
        <v>1.0</v>
      </c>
      <c r="AO584" s="2">
        <v>4972.53</v>
      </c>
      <c r="AP584" s="2">
        <v>4286.663793103448</v>
      </c>
      <c r="AQ584" s="2">
        <v>685.8662068965517</v>
      </c>
      <c r="BJ584" s="2">
        <v>4286.663793103448</v>
      </c>
      <c r="BK584" s="2" t="s">
        <v>50</v>
      </c>
      <c r="BL584" s="2">
        <v>685.8662068965517</v>
      </c>
      <c r="BM584" s="2" t="s">
        <v>51</v>
      </c>
      <c r="BN584" s="2">
        <v>0.16</v>
      </c>
    </row>
    <row r="585">
      <c r="A585" s="1">
        <v>86.0</v>
      </c>
      <c r="B585" s="2">
        <v>601.0</v>
      </c>
      <c r="C585" s="2" t="s">
        <v>640</v>
      </c>
      <c r="D585" s="2" t="s">
        <v>641</v>
      </c>
      <c r="E585" s="2" t="s">
        <v>642</v>
      </c>
      <c r="F585" s="2" t="s">
        <v>643</v>
      </c>
      <c r="G585" s="2">
        <v>601.0</v>
      </c>
      <c r="H585" s="2">
        <v>5.50103422E8</v>
      </c>
      <c r="I585" s="2">
        <v>4482.758620689656</v>
      </c>
      <c r="J585" s="2">
        <v>5200.0</v>
      </c>
      <c r="K585" s="2">
        <v>717.241379310345</v>
      </c>
      <c r="L585" s="4">
        <v>45008.5</v>
      </c>
      <c r="M585" s="2" t="s">
        <v>48</v>
      </c>
      <c r="N585" s="2" t="s">
        <v>49</v>
      </c>
      <c r="O585" s="2">
        <v>1.0</v>
      </c>
      <c r="P585" s="2">
        <v>5200.0</v>
      </c>
      <c r="Q585" s="2">
        <v>5200.0</v>
      </c>
      <c r="R585" s="2">
        <v>4482.758620689656</v>
      </c>
      <c r="S585" s="2" t="s">
        <v>50</v>
      </c>
      <c r="T585" s="2">
        <v>717.241379310345</v>
      </c>
      <c r="U585" s="2" t="s">
        <v>51</v>
      </c>
      <c r="V585" s="2">
        <v>0.16</v>
      </c>
      <c r="W585" s="2" t="s">
        <v>672</v>
      </c>
      <c r="X585" s="2" t="s">
        <v>59</v>
      </c>
      <c r="Y585" s="2" t="s">
        <v>48</v>
      </c>
      <c r="Z585" s="2">
        <v>1.0</v>
      </c>
      <c r="AA585" s="2">
        <v>5200.0</v>
      </c>
      <c r="AB585" s="2" t="s">
        <v>54</v>
      </c>
      <c r="AC585" s="2">
        <v>198197.0</v>
      </c>
      <c r="AD585" s="2">
        <v>1.0</v>
      </c>
      <c r="AE585" s="2">
        <v>5200.0</v>
      </c>
      <c r="AF585" s="5">
        <v>0.0</v>
      </c>
      <c r="AH585" s="2">
        <v>5200.0</v>
      </c>
      <c r="AI585" s="2" t="s">
        <v>672</v>
      </c>
      <c r="AJ585" s="2" t="s">
        <v>59</v>
      </c>
      <c r="AK585" s="2" t="s">
        <v>56</v>
      </c>
      <c r="AL585" s="2">
        <v>0.0</v>
      </c>
      <c r="AM585" s="2" t="s">
        <v>57</v>
      </c>
      <c r="AN585" s="2">
        <v>1.0</v>
      </c>
      <c r="AO585" s="2">
        <v>5200.0</v>
      </c>
      <c r="AP585" s="2">
        <v>4482.758620689656</v>
      </c>
      <c r="AQ585" s="2">
        <v>717.241379310345</v>
      </c>
      <c r="AR585" s="2" t="s">
        <v>645</v>
      </c>
      <c r="AS585" s="2" t="s">
        <v>640</v>
      </c>
      <c r="AT585" s="2" t="s">
        <v>643</v>
      </c>
      <c r="AU585" s="2" t="s">
        <v>642</v>
      </c>
      <c r="BJ585" s="2">
        <v>4482.758620689656</v>
      </c>
      <c r="BK585" s="2" t="s">
        <v>50</v>
      </c>
      <c r="BL585" s="2">
        <v>717.241379310345</v>
      </c>
      <c r="BM585" s="2" t="s">
        <v>51</v>
      </c>
      <c r="BN585" s="2">
        <v>0.16</v>
      </c>
    </row>
    <row r="586">
      <c r="A586" s="1">
        <v>87.0</v>
      </c>
      <c r="B586" s="2">
        <v>601.0</v>
      </c>
      <c r="C586" s="2" t="s">
        <v>640</v>
      </c>
      <c r="D586" s="2" t="s">
        <v>641</v>
      </c>
      <c r="E586" s="2" t="s">
        <v>642</v>
      </c>
      <c r="F586" s="2" t="s">
        <v>643</v>
      </c>
      <c r="G586" s="2">
        <v>601.0</v>
      </c>
      <c r="H586" s="2">
        <v>5.50103422E8</v>
      </c>
      <c r="I586" s="2">
        <v>47413.79</v>
      </c>
      <c r="J586" s="2">
        <v>55000.0</v>
      </c>
      <c r="K586" s="2">
        <v>7586.209999999999</v>
      </c>
      <c r="L586" s="4">
        <v>45013.5</v>
      </c>
      <c r="M586" s="2" t="s">
        <v>48</v>
      </c>
      <c r="N586" s="2" t="s">
        <v>49</v>
      </c>
      <c r="O586" s="2">
        <v>1.0</v>
      </c>
      <c r="P586" s="2">
        <v>55000.0</v>
      </c>
      <c r="Q586" s="2">
        <v>55000.0</v>
      </c>
      <c r="R586" s="2">
        <v>610.0000000000001</v>
      </c>
      <c r="S586" s="2" t="s">
        <v>50</v>
      </c>
      <c r="T586" s="2">
        <v>97.60000000000002</v>
      </c>
      <c r="U586" s="2" t="s">
        <v>51</v>
      </c>
      <c r="V586" s="2">
        <v>0.16</v>
      </c>
      <c r="W586" s="2" t="s">
        <v>672</v>
      </c>
      <c r="X586" s="2" t="s">
        <v>59</v>
      </c>
      <c r="Y586" s="2" t="s">
        <v>48</v>
      </c>
      <c r="Z586" s="2">
        <v>1.0</v>
      </c>
      <c r="AA586" s="2">
        <v>707.6</v>
      </c>
      <c r="AB586" s="2" t="s">
        <v>54</v>
      </c>
      <c r="AC586" s="2">
        <v>198197.0</v>
      </c>
      <c r="AD586" s="2">
        <v>1.0</v>
      </c>
      <c r="AE586" s="2">
        <v>707.6</v>
      </c>
      <c r="AF586" s="5">
        <v>0.0</v>
      </c>
      <c r="AH586" s="2">
        <v>55000.0</v>
      </c>
      <c r="AI586" s="2" t="s">
        <v>672</v>
      </c>
      <c r="AJ586" s="2" t="s">
        <v>59</v>
      </c>
      <c r="AK586" s="2" t="s">
        <v>56</v>
      </c>
      <c r="AL586" s="2">
        <v>0.0</v>
      </c>
      <c r="AM586" s="2" t="s">
        <v>57</v>
      </c>
      <c r="AN586" s="2">
        <v>1.0</v>
      </c>
      <c r="AO586" s="2">
        <v>707.6</v>
      </c>
      <c r="AP586" s="2">
        <v>610.0000000000001</v>
      </c>
      <c r="AQ586" s="2">
        <v>97.60000000000002</v>
      </c>
      <c r="AR586" s="2" t="s">
        <v>645</v>
      </c>
      <c r="AS586" s="2" t="s">
        <v>640</v>
      </c>
      <c r="AT586" s="2" t="s">
        <v>643</v>
      </c>
      <c r="AU586" s="2" t="s">
        <v>642</v>
      </c>
      <c r="BJ586" s="2">
        <v>610.0000000000001</v>
      </c>
      <c r="BK586" s="2" t="s">
        <v>50</v>
      </c>
      <c r="BL586" s="2">
        <v>97.60000000000002</v>
      </c>
      <c r="BM586" s="2" t="s">
        <v>51</v>
      </c>
      <c r="BN586" s="2">
        <v>0.16</v>
      </c>
    </row>
    <row r="587">
      <c r="L587" s="4"/>
      <c r="M587" s="2" t="s">
        <v>48</v>
      </c>
      <c r="N587" s="2" t="s">
        <v>49</v>
      </c>
      <c r="O587" s="2">
        <v>1.0</v>
      </c>
      <c r="R587" s="2">
        <v>7076.551724137931</v>
      </c>
      <c r="S587" s="2" t="s">
        <v>50</v>
      </c>
      <c r="T587" s="2">
        <v>1132.248275862069</v>
      </c>
      <c r="U587" s="2" t="s">
        <v>51</v>
      </c>
      <c r="V587" s="2">
        <v>0.16</v>
      </c>
      <c r="W587" s="2" t="s">
        <v>673</v>
      </c>
      <c r="X587" s="2" t="s">
        <v>59</v>
      </c>
      <c r="Y587" s="2" t="s">
        <v>48</v>
      </c>
      <c r="Z587" s="2">
        <v>1.0</v>
      </c>
      <c r="AA587" s="2">
        <v>8208.8</v>
      </c>
      <c r="AB587" s="2" t="s">
        <v>54</v>
      </c>
      <c r="AC587" s="2">
        <v>198198.0</v>
      </c>
      <c r="AD587" s="2">
        <v>1.0</v>
      </c>
      <c r="AE587" s="2">
        <v>8208.8</v>
      </c>
      <c r="AF587" s="5">
        <v>0.0</v>
      </c>
      <c r="AI587" s="2" t="s">
        <v>673</v>
      </c>
      <c r="AJ587" s="2" t="s">
        <v>59</v>
      </c>
      <c r="AK587" s="2" t="s">
        <v>56</v>
      </c>
      <c r="AL587" s="2">
        <v>0.0</v>
      </c>
      <c r="AM587" s="2" t="s">
        <v>57</v>
      </c>
      <c r="AN587" s="2">
        <v>1.0</v>
      </c>
      <c r="AO587" s="2">
        <v>8208.8</v>
      </c>
      <c r="AP587" s="2">
        <v>7076.551724137931</v>
      </c>
      <c r="AQ587" s="2">
        <v>1132.248275862069</v>
      </c>
      <c r="BJ587" s="2">
        <v>7076.551724137931</v>
      </c>
      <c r="BK587" s="2" t="s">
        <v>50</v>
      </c>
      <c r="BL587" s="2">
        <v>1132.248275862069</v>
      </c>
      <c r="BM587" s="2" t="s">
        <v>51</v>
      </c>
      <c r="BN587" s="2">
        <v>0.16</v>
      </c>
    </row>
    <row r="588">
      <c r="L588" s="4"/>
      <c r="M588" s="2" t="s">
        <v>48</v>
      </c>
      <c r="N588" s="2" t="s">
        <v>49</v>
      </c>
      <c r="O588" s="2">
        <v>1.0</v>
      </c>
      <c r="R588" s="2">
        <v>4022.689655172414</v>
      </c>
      <c r="S588" s="2" t="s">
        <v>50</v>
      </c>
      <c r="T588" s="2">
        <v>643.6303448275862</v>
      </c>
      <c r="U588" s="2" t="s">
        <v>51</v>
      </c>
      <c r="V588" s="2">
        <v>0.16</v>
      </c>
      <c r="W588" s="2" t="s">
        <v>674</v>
      </c>
      <c r="X588" s="2" t="s">
        <v>59</v>
      </c>
      <c r="Y588" s="2" t="s">
        <v>48</v>
      </c>
      <c r="Z588" s="2">
        <v>1.0</v>
      </c>
      <c r="AA588" s="2">
        <v>4666.32</v>
      </c>
      <c r="AB588" s="2" t="s">
        <v>54</v>
      </c>
      <c r="AC588" s="2">
        <v>198226.0</v>
      </c>
      <c r="AD588" s="2">
        <v>1.0</v>
      </c>
      <c r="AE588" s="2">
        <v>4666.32</v>
      </c>
      <c r="AF588" s="5">
        <v>0.0</v>
      </c>
      <c r="AI588" s="2" t="s">
        <v>674</v>
      </c>
      <c r="AJ588" s="2" t="s">
        <v>59</v>
      </c>
      <c r="AK588" s="2" t="s">
        <v>56</v>
      </c>
      <c r="AL588" s="2">
        <v>0.0</v>
      </c>
      <c r="AM588" s="2" t="s">
        <v>57</v>
      </c>
      <c r="AN588" s="2">
        <v>1.0</v>
      </c>
      <c r="AO588" s="2">
        <v>4666.32</v>
      </c>
      <c r="AP588" s="2">
        <v>4022.689655172414</v>
      </c>
      <c r="AQ588" s="2">
        <v>643.6303448275862</v>
      </c>
      <c r="BJ588" s="2">
        <v>4022.689655172414</v>
      </c>
      <c r="BK588" s="2" t="s">
        <v>50</v>
      </c>
      <c r="BL588" s="2">
        <v>643.6303448275862</v>
      </c>
      <c r="BM588" s="2" t="s">
        <v>51</v>
      </c>
      <c r="BN588" s="2">
        <v>0.16</v>
      </c>
    </row>
    <row r="589">
      <c r="L589" s="4"/>
      <c r="M589" s="2" t="s">
        <v>48</v>
      </c>
      <c r="N589" s="2" t="s">
        <v>49</v>
      </c>
      <c r="O589" s="2">
        <v>1.0</v>
      </c>
      <c r="R589" s="2">
        <v>10321.94827586207</v>
      </c>
      <c r="S589" s="2" t="s">
        <v>50</v>
      </c>
      <c r="T589" s="2">
        <v>1651.5117241379314</v>
      </c>
      <c r="U589" s="2" t="s">
        <v>51</v>
      </c>
      <c r="V589" s="2">
        <v>0.16</v>
      </c>
      <c r="W589" s="2" t="s">
        <v>675</v>
      </c>
      <c r="X589" s="2" t="s">
        <v>59</v>
      </c>
      <c r="Y589" s="2" t="s">
        <v>48</v>
      </c>
      <c r="Z589" s="2">
        <v>1.0</v>
      </c>
      <c r="AA589" s="2">
        <v>11973.460000000001</v>
      </c>
      <c r="AB589" s="2" t="s">
        <v>54</v>
      </c>
      <c r="AC589" s="2">
        <v>201229.0</v>
      </c>
      <c r="AD589" s="2">
        <v>1.0</v>
      </c>
      <c r="AE589" s="2">
        <v>11973.460000000001</v>
      </c>
      <c r="AF589" s="5">
        <v>0.0</v>
      </c>
      <c r="AI589" s="2" t="s">
        <v>675</v>
      </c>
      <c r="AJ589" s="2" t="s">
        <v>59</v>
      </c>
      <c r="AK589" s="2" t="s">
        <v>56</v>
      </c>
      <c r="AL589" s="2">
        <v>0.0</v>
      </c>
      <c r="AM589" s="2" t="s">
        <v>57</v>
      </c>
      <c r="AN589" s="2">
        <v>1.0</v>
      </c>
      <c r="AO589" s="2">
        <v>11973.460000000001</v>
      </c>
      <c r="AP589" s="2">
        <v>10321.94827586207</v>
      </c>
      <c r="AQ589" s="2">
        <v>1651.5117241379314</v>
      </c>
      <c r="BJ589" s="2">
        <v>10321.94827586207</v>
      </c>
      <c r="BK589" s="2" t="s">
        <v>50</v>
      </c>
      <c r="BL589" s="2">
        <v>1651.5117241379314</v>
      </c>
      <c r="BM589" s="2" t="s">
        <v>51</v>
      </c>
      <c r="BN589" s="2">
        <v>0.16</v>
      </c>
    </row>
    <row r="590">
      <c r="L590" s="4"/>
      <c r="M590" s="2" t="s">
        <v>48</v>
      </c>
      <c r="N590" s="2" t="s">
        <v>49</v>
      </c>
      <c r="O590" s="2">
        <v>1.0</v>
      </c>
      <c r="R590" s="2">
        <v>2747.051724137931</v>
      </c>
      <c r="S590" s="2" t="s">
        <v>50</v>
      </c>
      <c r="T590" s="2">
        <v>439.528275862069</v>
      </c>
      <c r="U590" s="2" t="s">
        <v>51</v>
      </c>
      <c r="V590" s="2">
        <v>0.16</v>
      </c>
      <c r="W590" s="2" t="s">
        <v>676</v>
      </c>
      <c r="X590" s="2" t="s">
        <v>59</v>
      </c>
      <c r="Y590" s="2" t="s">
        <v>48</v>
      </c>
      <c r="Z590" s="2">
        <v>1.0</v>
      </c>
      <c r="AA590" s="2">
        <v>3186.58</v>
      </c>
      <c r="AB590" s="2" t="s">
        <v>54</v>
      </c>
      <c r="AC590" s="2">
        <v>201272.0</v>
      </c>
      <c r="AD590" s="2">
        <v>1.0</v>
      </c>
      <c r="AE590" s="2">
        <v>3186.58</v>
      </c>
      <c r="AF590" s="5">
        <v>0.0</v>
      </c>
      <c r="AI590" s="2" t="s">
        <v>676</v>
      </c>
      <c r="AJ590" s="2" t="s">
        <v>59</v>
      </c>
      <c r="AK590" s="2" t="s">
        <v>56</v>
      </c>
      <c r="AL590" s="2">
        <v>0.0</v>
      </c>
      <c r="AM590" s="2" t="s">
        <v>57</v>
      </c>
      <c r="AN590" s="2">
        <v>1.0</v>
      </c>
      <c r="AO590" s="2">
        <v>3186.58</v>
      </c>
      <c r="AP590" s="2">
        <v>2747.051724137931</v>
      </c>
      <c r="AQ590" s="2">
        <v>439.528275862069</v>
      </c>
      <c r="BJ590" s="2">
        <v>2747.051724137931</v>
      </c>
      <c r="BK590" s="2" t="s">
        <v>50</v>
      </c>
      <c r="BL590" s="2">
        <v>439.528275862069</v>
      </c>
      <c r="BM590" s="2" t="s">
        <v>51</v>
      </c>
      <c r="BN590" s="2">
        <v>0.16</v>
      </c>
    </row>
    <row r="591">
      <c r="L591" s="4"/>
      <c r="M591" s="2" t="s">
        <v>48</v>
      </c>
      <c r="N591" s="2" t="s">
        <v>49</v>
      </c>
      <c r="O591" s="2">
        <v>1.0</v>
      </c>
      <c r="R591" s="2">
        <v>15884.577586206899</v>
      </c>
      <c r="S591" s="2" t="s">
        <v>50</v>
      </c>
      <c r="T591" s="2">
        <v>2541.532413793104</v>
      </c>
      <c r="U591" s="2" t="s">
        <v>51</v>
      </c>
      <c r="V591" s="2">
        <v>0.16</v>
      </c>
      <c r="W591" s="2" t="s">
        <v>677</v>
      </c>
      <c r="X591" s="2" t="s">
        <v>59</v>
      </c>
      <c r="Y591" s="2" t="s">
        <v>48</v>
      </c>
      <c r="Z591" s="2">
        <v>1.0</v>
      </c>
      <c r="AA591" s="2">
        <v>18426.11</v>
      </c>
      <c r="AB591" s="2" t="s">
        <v>54</v>
      </c>
      <c r="AC591" s="2">
        <v>203796.0</v>
      </c>
      <c r="AD591" s="2">
        <v>1.0</v>
      </c>
      <c r="AE591" s="2">
        <v>18426.11</v>
      </c>
      <c r="AF591" s="5">
        <v>0.0</v>
      </c>
      <c r="AI591" s="2" t="s">
        <v>677</v>
      </c>
      <c r="AJ591" s="2" t="s">
        <v>59</v>
      </c>
      <c r="AK591" s="2" t="s">
        <v>56</v>
      </c>
      <c r="AL591" s="2">
        <v>0.0</v>
      </c>
      <c r="AM591" s="2" t="s">
        <v>57</v>
      </c>
      <c r="AN591" s="2">
        <v>1.0</v>
      </c>
      <c r="AO591" s="2">
        <v>18426.11</v>
      </c>
      <c r="AP591" s="2">
        <v>15884.577586206899</v>
      </c>
      <c r="AQ591" s="2">
        <v>2541.532413793104</v>
      </c>
      <c r="BJ591" s="2">
        <v>15884.577586206899</v>
      </c>
      <c r="BK591" s="2" t="s">
        <v>50</v>
      </c>
      <c r="BL591" s="2">
        <v>2541.532413793104</v>
      </c>
      <c r="BM591" s="2" t="s">
        <v>51</v>
      </c>
      <c r="BN591" s="2">
        <v>0.16</v>
      </c>
    </row>
    <row r="592">
      <c r="L592" s="4"/>
      <c r="M592" s="2" t="s">
        <v>48</v>
      </c>
      <c r="N592" s="2" t="s">
        <v>49</v>
      </c>
      <c r="O592" s="2">
        <v>1.0</v>
      </c>
      <c r="R592" s="2">
        <v>6750.974137931035</v>
      </c>
      <c r="S592" s="2" t="s">
        <v>50</v>
      </c>
      <c r="T592" s="2">
        <v>1080.1558620689657</v>
      </c>
      <c r="U592" s="2" t="s">
        <v>51</v>
      </c>
      <c r="V592" s="2">
        <v>0.16</v>
      </c>
      <c r="W592" s="2" t="s">
        <v>678</v>
      </c>
      <c r="X592" s="2" t="s">
        <v>59</v>
      </c>
      <c r="Y592" s="2" t="s">
        <v>48</v>
      </c>
      <c r="Z592" s="2">
        <v>1.0</v>
      </c>
      <c r="AA592" s="2">
        <v>7831.13</v>
      </c>
      <c r="AB592" s="2" t="s">
        <v>54</v>
      </c>
      <c r="AC592" s="2">
        <v>205464.0</v>
      </c>
      <c r="AD592" s="2">
        <v>1.0</v>
      </c>
      <c r="AE592" s="2">
        <v>7831.13</v>
      </c>
      <c r="AF592" s="5">
        <v>0.0</v>
      </c>
      <c r="AI592" s="2" t="s">
        <v>678</v>
      </c>
      <c r="AJ592" s="2" t="s">
        <v>59</v>
      </c>
      <c r="AK592" s="2" t="s">
        <v>56</v>
      </c>
      <c r="AL592" s="2">
        <v>0.0</v>
      </c>
      <c r="AM592" s="2" t="s">
        <v>57</v>
      </c>
      <c r="AN592" s="2">
        <v>1.0</v>
      </c>
      <c r="AO592" s="2">
        <v>7831.13</v>
      </c>
      <c r="AP592" s="2">
        <v>6750.974137931035</v>
      </c>
      <c r="AQ592" s="2">
        <v>1080.1558620689657</v>
      </c>
      <c r="BJ592" s="2">
        <v>6750.974137931035</v>
      </c>
      <c r="BK592" s="2" t="s">
        <v>50</v>
      </c>
      <c r="BL592" s="2">
        <v>1080.1558620689657</v>
      </c>
      <c r="BM592" s="2" t="s">
        <v>51</v>
      </c>
      <c r="BN592" s="2">
        <v>0.16</v>
      </c>
    </row>
    <row r="593">
      <c r="A593" s="1">
        <v>88.0</v>
      </c>
      <c r="B593" s="2">
        <v>601.0</v>
      </c>
      <c r="C593" s="2" t="s">
        <v>640</v>
      </c>
      <c r="D593" s="2" t="s">
        <v>641</v>
      </c>
      <c r="E593" s="2" t="s">
        <v>642</v>
      </c>
      <c r="F593" s="2" t="s">
        <v>643</v>
      </c>
      <c r="G593" s="2">
        <v>601.0</v>
      </c>
      <c r="H593" s="2">
        <v>5.50103422E8</v>
      </c>
      <c r="I593" s="2">
        <v>49139.65</v>
      </c>
      <c r="J593" s="2">
        <v>57002.0</v>
      </c>
      <c r="K593" s="2">
        <v>7862.349999999999</v>
      </c>
      <c r="L593" s="4">
        <v>45013.5</v>
      </c>
      <c r="M593" s="2" t="s">
        <v>48</v>
      </c>
      <c r="N593" s="2" t="s">
        <v>49</v>
      </c>
      <c r="O593" s="2">
        <v>1.0</v>
      </c>
      <c r="P593" s="2">
        <v>57002.0</v>
      </c>
      <c r="Q593" s="2">
        <v>57002.0</v>
      </c>
      <c r="R593" s="2">
        <v>2069.362068965517</v>
      </c>
      <c r="S593" s="2" t="s">
        <v>50</v>
      </c>
      <c r="T593" s="2">
        <v>331.09793103448277</v>
      </c>
      <c r="U593" s="2" t="s">
        <v>51</v>
      </c>
      <c r="V593" s="2">
        <v>0.16</v>
      </c>
      <c r="W593" s="2" t="s">
        <v>679</v>
      </c>
      <c r="X593" s="2" t="s">
        <v>59</v>
      </c>
      <c r="Y593" s="2" t="s">
        <v>48</v>
      </c>
      <c r="Z593" s="2">
        <v>1.0</v>
      </c>
      <c r="AA593" s="2">
        <v>2400.46</v>
      </c>
      <c r="AB593" s="2" t="s">
        <v>54</v>
      </c>
      <c r="AC593" s="2">
        <v>198370.0</v>
      </c>
      <c r="AD593" s="2">
        <v>1.0</v>
      </c>
      <c r="AE593" s="2">
        <v>2400.46</v>
      </c>
      <c r="AF593" s="5">
        <v>0.0</v>
      </c>
      <c r="AH593" s="2">
        <v>57002.0</v>
      </c>
      <c r="AI593" s="2" t="s">
        <v>679</v>
      </c>
      <c r="AJ593" s="2" t="s">
        <v>59</v>
      </c>
      <c r="AK593" s="2" t="s">
        <v>56</v>
      </c>
      <c r="AL593" s="2">
        <v>0.0</v>
      </c>
      <c r="AM593" s="2" t="s">
        <v>57</v>
      </c>
      <c r="AN593" s="2">
        <v>1.0</v>
      </c>
      <c r="AO593" s="2">
        <v>2400.46</v>
      </c>
      <c r="AP593" s="2">
        <v>2069.362068965517</v>
      </c>
      <c r="AQ593" s="2">
        <v>331.09793103448277</v>
      </c>
      <c r="AR593" s="2" t="s">
        <v>645</v>
      </c>
      <c r="AS593" s="2" t="s">
        <v>640</v>
      </c>
      <c r="AT593" s="2" t="s">
        <v>643</v>
      </c>
      <c r="AU593" s="2" t="s">
        <v>642</v>
      </c>
      <c r="BJ593" s="2">
        <v>2069.362068965517</v>
      </c>
      <c r="BK593" s="2" t="s">
        <v>50</v>
      </c>
      <c r="BL593" s="2">
        <v>331.09793103448277</v>
      </c>
      <c r="BM593" s="2" t="s">
        <v>51</v>
      </c>
      <c r="BN593" s="2">
        <v>0.16</v>
      </c>
    </row>
    <row r="594">
      <c r="L594" s="4"/>
      <c r="M594" s="2" t="s">
        <v>48</v>
      </c>
      <c r="N594" s="2" t="s">
        <v>49</v>
      </c>
      <c r="O594" s="2">
        <v>1.0</v>
      </c>
      <c r="R594" s="2">
        <v>21000.09482758621</v>
      </c>
      <c r="S594" s="2" t="s">
        <v>50</v>
      </c>
      <c r="T594" s="2">
        <v>3360.0151724137936</v>
      </c>
      <c r="U594" s="2" t="s">
        <v>51</v>
      </c>
      <c r="V594" s="2">
        <v>0.16</v>
      </c>
      <c r="W594" s="2" t="s">
        <v>680</v>
      </c>
      <c r="X594" s="2" t="s">
        <v>59</v>
      </c>
      <c r="Y594" s="2" t="s">
        <v>48</v>
      </c>
      <c r="Z594" s="2">
        <v>1.0</v>
      </c>
      <c r="AA594" s="2">
        <v>24360.11</v>
      </c>
      <c r="AB594" s="2" t="s">
        <v>54</v>
      </c>
      <c r="AC594" s="2">
        <v>198372.0</v>
      </c>
      <c r="AD594" s="2">
        <v>1.0</v>
      </c>
      <c r="AE594" s="2">
        <v>24360.11</v>
      </c>
      <c r="AF594" s="5">
        <v>0.0</v>
      </c>
      <c r="AI594" s="2" t="s">
        <v>680</v>
      </c>
      <c r="AJ594" s="2" t="s">
        <v>59</v>
      </c>
      <c r="AK594" s="2" t="s">
        <v>56</v>
      </c>
      <c r="AL594" s="2">
        <v>0.0</v>
      </c>
      <c r="AM594" s="2" t="s">
        <v>57</v>
      </c>
      <c r="AN594" s="2">
        <v>1.0</v>
      </c>
      <c r="AO594" s="2">
        <v>24360.11</v>
      </c>
      <c r="AP594" s="2">
        <v>21000.09482758621</v>
      </c>
      <c r="AQ594" s="2">
        <v>3360.0151724137936</v>
      </c>
      <c r="BJ594" s="2">
        <v>21000.09482758621</v>
      </c>
      <c r="BK594" s="2" t="s">
        <v>50</v>
      </c>
      <c r="BL594" s="2">
        <v>3360.0151724137936</v>
      </c>
      <c r="BM594" s="2" t="s">
        <v>51</v>
      </c>
      <c r="BN594" s="2">
        <v>0.16</v>
      </c>
    </row>
    <row r="595">
      <c r="L595" s="4"/>
      <c r="M595" s="2" t="s">
        <v>48</v>
      </c>
      <c r="N595" s="2" t="s">
        <v>49</v>
      </c>
      <c r="O595" s="2">
        <v>1.0</v>
      </c>
      <c r="R595" s="2">
        <v>26070.198275862072</v>
      </c>
      <c r="S595" s="2" t="s">
        <v>50</v>
      </c>
      <c r="T595" s="2">
        <v>4171.231724137931</v>
      </c>
      <c r="U595" s="2" t="s">
        <v>51</v>
      </c>
      <c r="V595" s="2">
        <v>0.16</v>
      </c>
      <c r="W595" s="2" t="s">
        <v>677</v>
      </c>
      <c r="X595" s="2" t="s">
        <v>59</v>
      </c>
      <c r="Y595" s="2" t="s">
        <v>48</v>
      </c>
      <c r="Z595" s="2">
        <v>1.0</v>
      </c>
      <c r="AA595" s="2">
        <v>30241.43</v>
      </c>
      <c r="AB595" s="2" t="s">
        <v>54</v>
      </c>
      <c r="AC595" s="2">
        <v>203796.0</v>
      </c>
      <c r="AD595" s="2">
        <v>1.0</v>
      </c>
      <c r="AE595" s="2">
        <v>30241.43</v>
      </c>
      <c r="AF595" s="5">
        <v>0.0</v>
      </c>
      <c r="AI595" s="2" t="s">
        <v>677</v>
      </c>
      <c r="AJ595" s="2" t="s">
        <v>59</v>
      </c>
      <c r="AK595" s="2" t="s">
        <v>56</v>
      </c>
      <c r="AL595" s="2">
        <v>0.0</v>
      </c>
      <c r="AM595" s="2" t="s">
        <v>57</v>
      </c>
      <c r="AN595" s="2">
        <v>1.0</v>
      </c>
      <c r="AO595" s="2">
        <v>30241.43</v>
      </c>
      <c r="AP595" s="2">
        <v>26070.198275862072</v>
      </c>
      <c r="AQ595" s="2">
        <v>4171.231724137931</v>
      </c>
      <c r="BJ595" s="2">
        <v>26070.198275862072</v>
      </c>
      <c r="BK595" s="2" t="s">
        <v>50</v>
      </c>
      <c r="BL595" s="2">
        <v>4171.231724137931</v>
      </c>
      <c r="BM595" s="2" t="s">
        <v>51</v>
      </c>
      <c r="BN595" s="2">
        <v>0.16</v>
      </c>
    </row>
    <row r="596">
      <c r="A596" s="1">
        <v>89.0</v>
      </c>
      <c r="B596" s="2">
        <v>601.0</v>
      </c>
      <c r="C596" s="2" t="s">
        <v>640</v>
      </c>
      <c r="D596" s="2" t="s">
        <v>641</v>
      </c>
      <c r="E596" s="2" t="s">
        <v>642</v>
      </c>
      <c r="F596" s="2" t="s">
        <v>643</v>
      </c>
      <c r="G596" s="2">
        <v>601.0</v>
      </c>
      <c r="H596" s="2">
        <v>5.50103422E8</v>
      </c>
      <c r="I596" s="2">
        <v>10344.82</v>
      </c>
      <c r="J596" s="2">
        <v>12000.0</v>
      </c>
      <c r="K596" s="2">
        <v>1655.1799999999998</v>
      </c>
      <c r="L596" s="4">
        <v>45014.5</v>
      </c>
      <c r="M596" s="2" t="s">
        <v>48</v>
      </c>
      <c r="N596" s="2" t="s">
        <v>49</v>
      </c>
      <c r="O596" s="2">
        <v>1.0</v>
      </c>
      <c r="P596" s="2">
        <v>12000.0</v>
      </c>
      <c r="Q596" s="2">
        <v>12000.0</v>
      </c>
      <c r="R596" s="2">
        <v>5172.413793103448</v>
      </c>
      <c r="S596" s="2" t="s">
        <v>50</v>
      </c>
      <c r="T596" s="2">
        <v>827.5862068965517</v>
      </c>
      <c r="U596" s="2" t="s">
        <v>51</v>
      </c>
      <c r="V596" s="2">
        <v>0.16</v>
      </c>
      <c r="W596" s="2" t="s">
        <v>680</v>
      </c>
      <c r="X596" s="2" t="s">
        <v>59</v>
      </c>
      <c r="Y596" s="2" t="s">
        <v>48</v>
      </c>
      <c r="Z596" s="2">
        <v>1.0</v>
      </c>
      <c r="AA596" s="2">
        <v>6000.0</v>
      </c>
      <c r="AB596" s="2" t="s">
        <v>54</v>
      </c>
      <c r="AC596" s="2">
        <v>198372.0</v>
      </c>
      <c r="AD596" s="2">
        <v>1.0</v>
      </c>
      <c r="AE596" s="2">
        <v>6000.0</v>
      </c>
      <c r="AF596" s="5">
        <v>0.0</v>
      </c>
      <c r="AH596" s="2">
        <v>12000.0</v>
      </c>
      <c r="AI596" s="2" t="s">
        <v>680</v>
      </c>
      <c r="AJ596" s="2" t="s">
        <v>59</v>
      </c>
      <c r="AK596" s="2" t="s">
        <v>56</v>
      </c>
      <c r="AL596" s="2">
        <v>0.0</v>
      </c>
      <c r="AM596" s="2" t="s">
        <v>57</v>
      </c>
      <c r="AN596" s="2">
        <v>1.0</v>
      </c>
      <c r="AO596" s="2">
        <v>6000.0</v>
      </c>
      <c r="AP596" s="2">
        <v>5172.413793103448</v>
      </c>
      <c r="AQ596" s="2">
        <v>827.5862068965517</v>
      </c>
      <c r="AR596" s="2" t="s">
        <v>645</v>
      </c>
      <c r="AS596" s="2" t="s">
        <v>640</v>
      </c>
      <c r="AT596" s="2" t="s">
        <v>643</v>
      </c>
      <c r="AU596" s="2" t="s">
        <v>642</v>
      </c>
      <c r="BJ596" s="2">
        <v>5172.413793103448</v>
      </c>
      <c r="BK596" s="2" t="s">
        <v>50</v>
      </c>
      <c r="BL596" s="2">
        <v>827.5862068965517</v>
      </c>
      <c r="BM596" s="2" t="s">
        <v>51</v>
      </c>
      <c r="BN596" s="2">
        <v>0.16</v>
      </c>
    </row>
    <row r="597">
      <c r="L597" s="4"/>
      <c r="M597" s="2" t="s">
        <v>48</v>
      </c>
      <c r="N597" s="2" t="s">
        <v>49</v>
      </c>
      <c r="O597" s="2">
        <v>1.0</v>
      </c>
      <c r="R597" s="2">
        <v>2734.0948275862074</v>
      </c>
      <c r="S597" s="2" t="s">
        <v>50</v>
      </c>
      <c r="T597" s="2">
        <v>437.4551724137932</v>
      </c>
      <c r="U597" s="2" t="s">
        <v>51</v>
      </c>
      <c r="V597" s="2">
        <v>0.16</v>
      </c>
      <c r="W597" s="2" t="s">
        <v>681</v>
      </c>
      <c r="X597" s="2" t="s">
        <v>59</v>
      </c>
      <c r="Y597" s="2" t="s">
        <v>48</v>
      </c>
      <c r="Z597" s="2">
        <v>1.0</v>
      </c>
      <c r="AA597" s="2">
        <v>3171.55</v>
      </c>
      <c r="AB597" s="2" t="s">
        <v>54</v>
      </c>
      <c r="AC597" s="2">
        <v>198570.0</v>
      </c>
      <c r="AD597" s="2">
        <v>1.0</v>
      </c>
      <c r="AE597" s="2">
        <v>3171.55</v>
      </c>
      <c r="AF597" s="5">
        <v>0.0</v>
      </c>
      <c r="AI597" s="2" t="s">
        <v>681</v>
      </c>
      <c r="AJ597" s="2" t="s">
        <v>59</v>
      </c>
      <c r="AK597" s="2" t="s">
        <v>56</v>
      </c>
      <c r="AL597" s="2">
        <v>0.0</v>
      </c>
      <c r="AM597" s="2" t="s">
        <v>57</v>
      </c>
      <c r="AN597" s="2">
        <v>1.0</v>
      </c>
      <c r="AO597" s="2">
        <v>3171.55</v>
      </c>
      <c r="AP597" s="2">
        <v>2734.0948275862074</v>
      </c>
      <c r="AQ597" s="2">
        <v>437.4551724137932</v>
      </c>
      <c r="BJ597" s="2">
        <v>2734.0948275862074</v>
      </c>
      <c r="BK597" s="2" t="s">
        <v>50</v>
      </c>
      <c r="BL597" s="2">
        <v>437.4551724137932</v>
      </c>
      <c r="BM597" s="2" t="s">
        <v>51</v>
      </c>
      <c r="BN597" s="2">
        <v>0.16</v>
      </c>
    </row>
    <row r="598">
      <c r="L598" s="4"/>
      <c r="M598" s="2" t="s">
        <v>48</v>
      </c>
      <c r="N598" s="2" t="s">
        <v>49</v>
      </c>
      <c r="O598" s="2">
        <v>1.0</v>
      </c>
      <c r="R598" s="2">
        <v>2438.318965517242</v>
      </c>
      <c r="S598" s="2" t="s">
        <v>50</v>
      </c>
      <c r="T598" s="2">
        <v>390.1310344827587</v>
      </c>
      <c r="U598" s="2" t="s">
        <v>51</v>
      </c>
      <c r="V598" s="2">
        <v>0.16</v>
      </c>
      <c r="W598" s="2" t="s">
        <v>682</v>
      </c>
      <c r="X598" s="2" t="s">
        <v>59</v>
      </c>
      <c r="Y598" s="2" t="s">
        <v>48</v>
      </c>
      <c r="Z598" s="2">
        <v>1.0</v>
      </c>
      <c r="AA598" s="2">
        <v>2828.4500000000003</v>
      </c>
      <c r="AB598" s="2" t="s">
        <v>54</v>
      </c>
      <c r="AC598" s="2">
        <v>202593.0</v>
      </c>
      <c r="AD598" s="2">
        <v>1.0</v>
      </c>
      <c r="AE598" s="2">
        <v>2828.4500000000003</v>
      </c>
      <c r="AF598" s="5">
        <v>0.0</v>
      </c>
      <c r="AI598" s="2" t="s">
        <v>682</v>
      </c>
      <c r="AJ598" s="2" t="s">
        <v>59</v>
      </c>
      <c r="AK598" s="2" t="s">
        <v>56</v>
      </c>
      <c r="AL598" s="2">
        <v>0.0</v>
      </c>
      <c r="AM598" s="2" t="s">
        <v>57</v>
      </c>
      <c r="AN598" s="2">
        <v>1.0</v>
      </c>
      <c r="AO598" s="2">
        <v>2828.4500000000003</v>
      </c>
      <c r="AP598" s="2">
        <v>2438.318965517242</v>
      </c>
      <c r="AQ598" s="2">
        <v>390.1310344827587</v>
      </c>
      <c r="BJ598" s="2">
        <v>2438.318965517242</v>
      </c>
      <c r="BK598" s="2" t="s">
        <v>50</v>
      </c>
      <c r="BL598" s="2">
        <v>390.1310344827587</v>
      </c>
      <c r="BM598" s="2" t="s">
        <v>51</v>
      </c>
      <c r="BN598" s="2">
        <v>0.16</v>
      </c>
    </row>
    <row r="599">
      <c r="A599" s="1">
        <v>90.0</v>
      </c>
      <c r="B599" s="2">
        <v>601.0</v>
      </c>
      <c r="C599" s="2" t="s">
        <v>640</v>
      </c>
      <c r="D599" s="2" t="s">
        <v>641</v>
      </c>
      <c r="E599" s="2" t="s">
        <v>642</v>
      </c>
      <c r="F599" s="2" t="s">
        <v>643</v>
      </c>
      <c r="G599" s="2">
        <v>601.0</v>
      </c>
      <c r="H599" s="2">
        <v>5.50103422E8</v>
      </c>
      <c r="I599" s="2">
        <v>109187.86</v>
      </c>
      <c r="J599" s="2">
        <v>126657.92</v>
      </c>
      <c r="K599" s="2">
        <v>17470.06</v>
      </c>
      <c r="L599" s="4">
        <v>45016.5</v>
      </c>
      <c r="M599" s="2" t="s">
        <v>48</v>
      </c>
      <c r="N599" s="2" t="s">
        <v>49</v>
      </c>
      <c r="O599" s="2">
        <v>1.0</v>
      </c>
      <c r="P599" s="2">
        <v>126657.92</v>
      </c>
      <c r="Q599" s="2">
        <v>126657.92</v>
      </c>
      <c r="R599" s="2">
        <v>98239.68103448277</v>
      </c>
      <c r="S599" s="2" t="s">
        <v>50</v>
      </c>
      <c r="T599" s="2">
        <v>15718.348965517243</v>
      </c>
      <c r="U599" s="2" t="s">
        <v>51</v>
      </c>
      <c r="V599" s="2">
        <v>0.16</v>
      </c>
      <c r="W599" s="2" t="s">
        <v>683</v>
      </c>
      <c r="X599" s="2" t="s">
        <v>59</v>
      </c>
      <c r="Y599" s="2" t="s">
        <v>48</v>
      </c>
      <c r="Z599" s="2">
        <v>1.0</v>
      </c>
      <c r="AA599" s="2">
        <v>113958.03</v>
      </c>
      <c r="AB599" s="2" t="s">
        <v>54</v>
      </c>
      <c r="AC599" s="2">
        <v>202878.0</v>
      </c>
      <c r="AD599" s="2">
        <v>1.0</v>
      </c>
      <c r="AE599" s="2">
        <v>113958.03</v>
      </c>
      <c r="AF599" s="5">
        <v>0.0</v>
      </c>
      <c r="AH599" s="2">
        <v>126657.92</v>
      </c>
      <c r="AI599" s="2" t="s">
        <v>683</v>
      </c>
      <c r="AJ599" s="2" t="s">
        <v>59</v>
      </c>
      <c r="AK599" s="2" t="s">
        <v>56</v>
      </c>
      <c r="AL599" s="2">
        <v>0.0</v>
      </c>
      <c r="AM599" s="2" t="s">
        <v>57</v>
      </c>
      <c r="AN599" s="2">
        <v>1.0</v>
      </c>
      <c r="AO599" s="2">
        <v>113958.03</v>
      </c>
      <c r="AP599" s="2">
        <v>98239.68103448277</v>
      </c>
      <c r="AQ599" s="2">
        <v>15718.348965517243</v>
      </c>
      <c r="AR599" s="2" t="s">
        <v>645</v>
      </c>
      <c r="AS599" s="2" t="s">
        <v>640</v>
      </c>
      <c r="AT599" s="2" t="s">
        <v>643</v>
      </c>
      <c r="AU599" s="2" t="s">
        <v>642</v>
      </c>
      <c r="BJ599" s="2">
        <v>98239.68103448277</v>
      </c>
      <c r="BK599" s="2" t="s">
        <v>50</v>
      </c>
      <c r="BL599" s="2">
        <v>15718.348965517243</v>
      </c>
      <c r="BM599" s="2" t="s">
        <v>51</v>
      </c>
      <c r="BN599" s="2">
        <v>0.16</v>
      </c>
    </row>
    <row r="600">
      <c r="L600" s="4"/>
      <c r="M600" s="2" t="s">
        <v>48</v>
      </c>
      <c r="N600" s="2" t="s">
        <v>49</v>
      </c>
      <c r="O600" s="2">
        <v>1.0</v>
      </c>
      <c r="R600" s="2">
        <v>7579.629310344829</v>
      </c>
      <c r="S600" s="2" t="s">
        <v>50</v>
      </c>
      <c r="T600" s="2">
        <v>1212.7406896551727</v>
      </c>
      <c r="U600" s="2" t="s">
        <v>51</v>
      </c>
      <c r="V600" s="2">
        <v>0.16</v>
      </c>
      <c r="W600" s="2" t="s">
        <v>684</v>
      </c>
      <c r="X600" s="2" t="s">
        <v>59</v>
      </c>
      <c r="Y600" s="2" t="s">
        <v>48</v>
      </c>
      <c r="Z600" s="2">
        <v>1.0</v>
      </c>
      <c r="AA600" s="2">
        <v>8792.37</v>
      </c>
      <c r="AB600" s="2" t="s">
        <v>54</v>
      </c>
      <c r="AC600" s="2">
        <v>206029.0</v>
      </c>
      <c r="AD600" s="2">
        <v>1.0</v>
      </c>
      <c r="AE600" s="2">
        <v>8792.37</v>
      </c>
      <c r="AF600" s="5">
        <v>0.0</v>
      </c>
      <c r="AI600" s="2" t="s">
        <v>684</v>
      </c>
      <c r="AJ600" s="2" t="s">
        <v>59</v>
      </c>
      <c r="AK600" s="2" t="s">
        <v>56</v>
      </c>
      <c r="AL600" s="2">
        <v>0.0</v>
      </c>
      <c r="AM600" s="2" t="s">
        <v>57</v>
      </c>
      <c r="AN600" s="2">
        <v>1.0</v>
      </c>
      <c r="AO600" s="2">
        <v>8792.37</v>
      </c>
      <c r="AP600" s="2">
        <v>7579.629310344829</v>
      </c>
      <c r="AQ600" s="2">
        <v>1212.7406896551727</v>
      </c>
      <c r="BJ600" s="2">
        <v>7579.629310344829</v>
      </c>
      <c r="BK600" s="2" t="s">
        <v>50</v>
      </c>
      <c r="BL600" s="2">
        <v>1212.7406896551727</v>
      </c>
      <c r="BM600" s="2" t="s">
        <v>51</v>
      </c>
      <c r="BN600" s="2">
        <v>0.16</v>
      </c>
    </row>
    <row r="601">
      <c r="L601" s="4"/>
      <c r="M601" s="2" t="s">
        <v>48</v>
      </c>
      <c r="N601" s="2" t="s">
        <v>49</v>
      </c>
      <c r="O601" s="2">
        <v>1.0</v>
      </c>
      <c r="R601" s="2">
        <v>3368.551724137931</v>
      </c>
      <c r="S601" s="2" t="s">
        <v>50</v>
      </c>
      <c r="T601" s="2">
        <v>538.968275862069</v>
      </c>
      <c r="U601" s="2" t="s">
        <v>51</v>
      </c>
      <c r="V601" s="2">
        <v>0.16</v>
      </c>
      <c r="W601" s="2" t="s">
        <v>685</v>
      </c>
      <c r="X601" s="2" t="s">
        <v>59</v>
      </c>
      <c r="Y601" s="2" t="s">
        <v>48</v>
      </c>
      <c r="Z601" s="2">
        <v>1.0</v>
      </c>
      <c r="AA601" s="2">
        <v>3907.52</v>
      </c>
      <c r="AB601" s="2" t="s">
        <v>54</v>
      </c>
      <c r="AC601" s="2">
        <v>206079.0</v>
      </c>
      <c r="AD601" s="2">
        <v>1.0</v>
      </c>
      <c r="AE601" s="2">
        <v>3907.52</v>
      </c>
      <c r="AF601" s="5">
        <v>0.0</v>
      </c>
      <c r="AI601" s="2" t="s">
        <v>685</v>
      </c>
      <c r="AJ601" s="2" t="s">
        <v>59</v>
      </c>
      <c r="AK601" s="2" t="s">
        <v>56</v>
      </c>
      <c r="AL601" s="2">
        <v>0.0</v>
      </c>
      <c r="AM601" s="2" t="s">
        <v>57</v>
      </c>
      <c r="AN601" s="2">
        <v>1.0</v>
      </c>
      <c r="AO601" s="2">
        <v>3907.52</v>
      </c>
      <c r="AP601" s="2">
        <v>3368.551724137931</v>
      </c>
      <c r="AQ601" s="2">
        <v>538.968275862069</v>
      </c>
      <c r="BJ601" s="2">
        <v>3368.551724137931</v>
      </c>
      <c r="BK601" s="2" t="s">
        <v>50</v>
      </c>
      <c r="BL601" s="2">
        <v>538.968275862069</v>
      </c>
      <c r="BM601" s="2" t="s">
        <v>51</v>
      </c>
      <c r="BN601" s="2">
        <v>0.16</v>
      </c>
    </row>
    <row r="602">
      <c r="A602" s="1">
        <v>91.0</v>
      </c>
      <c r="B602" s="2">
        <v>601.0</v>
      </c>
      <c r="C602" s="2" t="s">
        <v>640</v>
      </c>
      <c r="D602" s="2" t="s">
        <v>641</v>
      </c>
      <c r="E602" s="2" t="s">
        <v>642</v>
      </c>
      <c r="F602" s="2" t="s">
        <v>643</v>
      </c>
      <c r="G602" s="2">
        <v>601.0</v>
      </c>
      <c r="H602" s="2">
        <v>5.50103422E8</v>
      </c>
      <c r="I602" s="2">
        <v>107308.76000000001</v>
      </c>
      <c r="J602" s="2">
        <v>124478.17</v>
      </c>
      <c r="K602" s="2">
        <v>17169.41</v>
      </c>
      <c r="L602" s="4">
        <v>45016.5</v>
      </c>
      <c r="M602" s="2" t="s">
        <v>48</v>
      </c>
      <c r="N602" s="2" t="s">
        <v>49</v>
      </c>
      <c r="O602" s="2">
        <v>1.0</v>
      </c>
      <c r="P602" s="2">
        <v>124478.17</v>
      </c>
      <c r="Q602" s="2">
        <v>124478.17</v>
      </c>
      <c r="R602" s="2">
        <v>1294.1465517241381</v>
      </c>
      <c r="S602" s="2" t="s">
        <v>50</v>
      </c>
      <c r="T602" s="2">
        <v>207.0634482758621</v>
      </c>
      <c r="U602" s="2" t="s">
        <v>51</v>
      </c>
      <c r="V602" s="2">
        <v>0.16</v>
      </c>
      <c r="W602" s="2" t="s">
        <v>686</v>
      </c>
      <c r="X602" s="2" t="s">
        <v>59</v>
      </c>
      <c r="Y602" s="2" t="s">
        <v>48</v>
      </c>
      <c r="Z602" s="2">
        <v>1.0</v>
      </c>
      <c r="AA602" s="2">
        <v>1501.21</v>
      </c>
      <c r="AB602" s="2" t="s">
        <v>54</v>
      </c>
      <c r="AC602" s="2">
        <v>198641.0</v>
      </c>
      <c r="AD602" s="2">
        <v>1.0</v>
      </c>
      <c r="AE602" s="2">
        <v>1501.21</v>
      </c>
      <c r="AF602" s="5">
        <v>0.0</v>
      </c>
      <c r="AH602" s="2">
        <v>124478.17</v>
      </c>
      <c r="AI602" s="2" t="s">
        <v>686</v>
      </c>
      <c r="AJ602" s="2" t="s">
        <v>59</v>
      </c>
      <c r="AK602" s="2" t="s">
        <v>56</v>
      </c>
      <c r="AL602" s="2">
        <v>0.0</v>
      </c>
      <c r="AM602" s="2" t="s">
        <v>57</v>
      </c>
      <c r="AN602" s="2">
        <v>1.0</v>
      </c>
      <c r="AO602" s="2">
        <v>1501.21</v>
      </c>
      <c r="AP602" s="2">
        <v>1294.1465517241381</v>
      </c>
      <c r="AQ602" s="2">
        <v>207.0634482758621</v>
      </c>
      <c r="AR602" s="2" t="s">
        <v>645</v>
      </c>
      <c r="AS602" s="2" t="s">
        <v>640</v>
      </c>
      <c r="AT602" s="2" t="s">
        <v>643</v>
      </c>
      <c r="AU602" s="2" t="s">
        <v>642</v>
      </c>
      <c r="BJ602" s="2">
        <v>1294.1465517241381</v>
      </c>
      <c r="BK602" s="2" t="s">
        <v>50</v>
      </c>
      <c r="BL602" s="2">
        <v>207.0634482758621</v>
      </c>
      <c r="BM602" s="2" t="s">
        <v>51</v>
      </c>
      <c r="BN602" s="2">
        <v>0.16</v>
      </c>
    </row>
    <row r="603">
      <c r="L603" s="4"/>
      <c r="M603" s="2" t="s">
        <v>48</v>
      </c>
      <c r="N603" s="2" t="s">
        <v>49</v>
      </c>
      <c r="O603" s="2">
        <v>1.0</v>
      </c>
      <c r="R603" s="2">
        <v>27192.560344827587</v>
      </c>
      <c r="S603" s="2" t="s">
        <v>50</v>
      </c>
      <c r="T603" s="2">
        <v>4350.809655172414</v>
      </c>
      <c r="U603" s="2" t="s">
        <v>51</v>
      </c>
      <c r="V603" s="2">
        <v>0.16</v>
      </c>
      <c r="W603" s="2" t="s">
        <v>682</v>
      </c>
      <c r="X603" s="2" t="s">
        <v>59</v>
      </c>
      <c r="Y603" s="2" t="s">
        <v>48</v>
      </c>
      <c r="Z603" s="2">
        <v>1.0</v>
      </c>
      <c r="AA603" s="2">
        <v>31543.37</v>
      </c>
      <c r="AB603" s="2" t="s">
        <v>54</v>
      </c>
      <c r="AC603" s="2">
        <v>202593.0</v>
      </c>
      <c r="AD603" s="2">
        <v>1.0</v>
      </c>
      <c r="AE603" s="2">
        <v>31543.37</v>
      </c>
      <c r="AF603" s="5">
        <v>0.0</v>
      </c>
      <c r="AI603" s="2" t="s">
        <v>682</v>
      </c>
      <c r="AJ603" s="2" t="s">
        <v>59</v>
      </c>
      <c r="AK603" s="2" t="s">
        <v>56</v>
      </c>
      <c r="AL603" s="2">
        <v>0.0</v>
      </c>
      <c r="AM603" s="2" t="s">
        <v>57</v>
      </c>
      <c r="AN603" s="2">
        <v>1.0</v>
      </c>
      <c r="AO603" s="2">
        <v>31543.37</v>
      </c>
      <c r="AP603" s="2">
        <v>27192.560344827587</v>
      </c>
      <c r="AQ603" s="2">
        <v>4350.809655172414</v>
      </c>
      <c r="BJ603" s="2">
        <v>27192.560344827587</v>
      </c>
      <c r="BK603" s="2" t="s">
        <v>50</v>
      </c>
      <c r="BL603" s="2">
        <v>4350.809655172414</v>
      </c>
      <c r="BM603" s="2" t="s">
        <v>51</v>
      </c>
      <c r="BN603" s="2">
        <v>0.16</v>
      </c>
    </row>
    <row r="604">
      <c r="L604" s="4"/>
      <c r="M604" s="2" t="s">
        <v>48</v>
      </c>
      <c r="N604" s="2" t="s">
        <v>49</v>
      </c>
      <c r="O604" s="2">
        <v>1.0</v>
      </c>
      <c r="R604" s="2">
        <v>11010.66379310345</v>
      </c>
      <c r="S604" s="2" t="s">
        <v>50</v>
      </c>
      <c r="T604" s="2">
        <v>1761.706206896552</v>
      </c>
      <c r="U604" s="2" t="s">
        <v>51</v>
      </c>
      <c r="V604" s="2">
        <v>0.16</v>
      </c>
      <c r="W604" s="2" t="s">
        <v>687</v>
      </c>
      <c r="X604" s="2" t="s">
        <v>59</v>
      </c>
      <c r="Y604" s="2" t="s">
        <v>48</v>
      </c>
      <c r="Z604" s="2">
        <v>1.0</v>
      </c>
      <c r="AA604" s="2">
        <v>12772.37</v>
      </c>
      <c r="AB604" s="2" t="s">
        <v>54</v>
      </c>
      <c r="AC604" s="2">
        <v>202658.0</v>
      </c>
      <c r="AD604" s="2">
        <v>1.0</v>
      </c>
      <c r="AE604" s="2">
        <v>12772.37</v>
      </c>
      <c r="AF604" s="5">
        <v>0.0</v>
      </c>
      <c r="AI604" s="2" t="s">
        <v>687</v>
      </c>
      <c r="AJ604" s="2" t="s">
        <v>59</v>
      </c>
      <c r="AK604" s="2" t="s">
        <v>56</v>
      </c>
      <c r="AL604" s="2">
        <v>0.0</v>
      </c>
      <c r="AM604" s="2" t="s">
        <v>57</v>
      </c>
      <c r="AN604" s="2">
        <v>1.0</v>
      </c>
      <c r="AO604" s="2">
        <v>12772.37</v>
      </c>
      <c r="AP604" s="2">
        <v>11010.66379310345</v>
      </c>
      <c r="AQ604" s="2">
        <v>1761.706206896552</v>
      </c>
      <c r="BJ604" s="2">
        <v>11010.66379310345</v>
      </c>
      <c r="BK604" s="2" t="s">
        <v>50</v>
      </c>
      <c r="BL604" s="2">
        <v>1761.706206896552</v>
      </c>
      <c r="BM604" s="2" t="s">
        <v>51</v>
      </c>
      <c r="BN604" s="2">
        <v>0.16</v>
      </c>
    </row>
    <row r="605">
      <c r="L605" s="4"/>
      <c r="M605" s="2" t="s">
        <v>48</v>
      </c>
      <c r="N605" s="2" t="s">
        <v>49</v>
      </c>
      <c r="O605" s="2">
        <v>1.0</v>
      </c>
      <c r="R605" s="2">
        <v>3575.120689655173</v>
      </c>
      <c r="S605" s="2" t="s">
        <v>50</v>
      </c>
      <c r="T605" s="2">
        <v>572.0193103448277</v>
      </c>
      <c r="U605" s="2" t="s">
        <v>51</v>
      </c>
      <c r="V605" s="2">
        <v>0.16</v>
      </c>
      <c r="W605" s="2" t="s">
        <v>688</v>
      </c>
      <c r="X605" s="2" t="s">
        <v>59</v>
      </c>
      <c r="Y605" s="2" t="s">
        <v>48</v>
      </c>
      <c r="Z605" s="2">
        <v>1.0</v>
      </c>
      <c r="AA605" s="2">
        <v>4147.14</v>
      </c>
      <c r="AB605" s="2" t="s">
        <v>54</v>
      </c>
      <c r="AC605" s="2">
        <v>202659.0</v>
      </c>
      <c r="AD605" s="2">
        <v>1.0</v>
      </c>
      <c r="AE605" s="2">
        <v>4147.14</v>
      </c>
      <c r="AF605" s="5">
        <v>0.0</v>
      </c>
      <c r="AI605" s="2" t="s">
        <v>688</v>
      </c>
      <c r="AJ605" s="2" t="s">
        <v>59</v>
      </c>
      <c r="AK605" s="2" t="s">
        <v>56</v>
      </c>
      <c r="AL605" s="2">
        <v>0.0</v>
      </c>
      <c r="AM605" s="2" t="s">
        <v>57</v>
      </c>
      <c r="AN605" s="2">
        <v>1.0</v>
      </c>
      <c r="AO605" s="2">
        <v>4147.14</v>
      </c>
      <c r="AP605" s="2">
        <v>3575.120689655173</v>
      </c>
      <c r="AQ605" s="2">
        <v>572.0193103448277</v>
      </c>
      <c r="BJ605" s="2">
        <v>3575.120689655173</v>
      </c>
      <c r="BK605" s="2" t="s">
        <v>50</v>
      </c>
      <c r="BL605" s="2">
        <v>572.0193103448277</v>
      </c>
      <c r="BM605" s="2" t="s">
        <v>51</v>
      </c>
      <c r="BN605" s="2">
        <v>0.16</v>
      </c>
    </row>
    <row r="606">
      <c r="L606" s="4"/>
      <c r="M606" s="2" t="s">
        <v>48</v>
      </c>
      <c r="N606" s="2" t="s">
        <v>49</v>
      </c>
      <c r="O606" s="2">
        <v>1.0</v>
      </c>
      <c r="R606" s="2">
        <v>3411.7241379310344</v>
      </c>
      <c r="S606" s="2" t="s">
        <v>50</v>
      </c>
      <c r="T606" s="2">
        <v>545.8758620689655</v>
      </c>
      <c r="U606" s="2" t="s">
        <v>51</v>
      </c>
      <c r="V606" s="2">
        <v>0.16</v>
      </c>
      <c r="W606" s="2" t="s">
        <v>689</v>
      </c>
      <c r="X606" s="2" t="s">
        <v>59</v>
      </c>
      <c r="Y606" s="2" t="s">
        <v>48</v>
      </c>
      <c r="Z606" s="2">
        <v>1.0</v>
      </c>
      <c r="AA606" s="2">
        <v>3957.6</v>
      </c>
      <c r="AB606" s="2" t="s">
        <v>54</v>
      </c>
      <c r="AC606" s="2">
        <v>202730.0</v>
      </c>
      <c r="AD606" s="2">
        <v>1.0</v>
      </c>
      <c r="AE606" s="2">
        <v>3957.6</v>
      </c>
      <c r="AF606" s="5">
        <v>0.0</v>
      </c>
      <c r="AI606" s="2" t="s">
        <v>689</v>
      </c>
      <c r="AJ606" s="2" t="s">
        <v>59</v>
      </c>
      <c r="AK606" s="2" t="s">
        <v>56</v>
      </c>
      <c r="AL606" s="2">
        <v>0.0</v>
      </c>
      <c r="AM606" s="2" t="s">
        <v>57</v>
      </c>
      <c r="AN606" s="2">
        <v>1.0</v>
      </c>
      <c r="AO606" s="2">
        <v>3957.6</v>
      </c>
      <c r="AP606" s="2">
        <v>3411.7241379310344</v>
      </c>
      <c r="AQ606" s="2">
        <v>545.8758620689655</v>
      </c>
      <c r="BJ606" s="2">
        <v>3411.7241379310344</v>
      </c>
      <c r="BK606" s="2" t="s">
        <v>50</v>
      </c>
      <c r="BL606" s="2">
        <v>545.8758620689655</v>
      </c>
      <c r="BM606" s="2" t="s">
        <v>51</v>
      </c>
      <c r="BN606" s="2">
        <v>0.16</v>
      </c>
    </row>
    <row r="607">
      <c r="L607" s="4"/>
      <c r="M607" s="2" t="s">
        <v>48</v>
      </c>
      <c r="N607" s="2" t="s">
        <v>49</v>
      </c>
      <c r="O607" s="2">
        <v>1.0</v>
      </c>
      <c r="R607" s="2">
        <v>60824.551724137935</v>
      </c>
      <c r="S607" s="2" t="s">
        <v>50</v>
      </c>
      <c r="T607" s="2">
        <v>9731.92827586207</v>
      </c>
      <c r="U607" s="2" t="s">
        <v>51</v>
      </c>
      <c r="V607" s="2">
        <v>0.16</v>
      </c>
      <c r="W607" s="2" t="s">
        <v>690</v>
      </c>
      <c r="X607" s="2" t="s">
        <v>59</v>
      </c>
      <c r="Y607" s="2" t="s">
        <v>48</v>
      </c>
      <c r="Z607" s="2">
        <v>1.0</v>
      </c>
      <c r="AA607" s="2">
        <v>70556.48</v>
      </c>
      <c r="AB607" s="2" t="s">
        <v>54</v>
      </c>
      <c r="AC607" s="2">
        <v>202737.0</v>
      </c>
      <c r="AD607" s="2">
        <v>1.0</v>
      </c>
      <c r="AE607" s="2">
        <v>70556.48</v>
      </c>
      <c r="AF607" s="5">
        <v>0.0</v>
      </c>
      <c r="AI607" s="2" t="s">
        <v>690</v>
      </c>
      <c r="AJ607" s="2" t="s">
        <v>59</v>
      </c>
      <c r="AK607" s="2" t="s">
        <v>56</v>
      </c>
      <c r="AL607" s="2">
        <v>0.0</v>
      </c>
      <c r="AM607" s="2" t="s">
        <v>57</v>
      </c>
      <c r="AN607" s="2">
        <v>1.0</v>
      </c>
      <c r="AO607" s="2">
        <v>70556.48</v>
      </c>
      <c r="AP607" s="2">
        <v>60824.551724137935</v>
      </c>
      <c r="AQ607" s="2">
        <v>9731.92827586207</v>
      </c>
      <c r="BJ607" s="2">
        <v>60824.551724137935</v>
      </c>
      <c r="BK607" s="2" t="s">
        <v>50</v>
      </c>
      <c r="BL607" s="2">
        <v>9731.92827586207</v>
      </c>
      <c r="BM607" s="2" t="s">
        <v>51</v>
      </c>
      <c r="BN607" s="2">
        <v>0.16</v>
      </c>
    </row>
    <row r="608">
      <c r="A608" s="1">
        <v>92.0</v>
      </c>
      <c r="B608" s="2">
        <v>601.0</v>
      </c>
      <c r="C608" s="2" t="s">
        <v>640</v>
      </c>
      <c r="D608" s="2" t="s">
        <v>641</v>
      </c>
      <c r="E608" s="2" t="s">
        <v>642</v>
      </c>
      <c r="F608" s="2" t="s">
        <v>643</v>
      </c>
      <c r="G608" s="2">
        <v>601.0</v>
      </c>
      <c r="H608" s="2">
        <v>5.50103422E8</v>
      </c>
      <c r="I608" s="2">
        <v>5172.413793103448</v>
      </c>
      <c r="J608" s="2">
        <v>6000.0</v>
      </c>
      <c r="K608" s="2">
        <v>827.5862068965517</v>
      </c>
      <c r="L608" s="4">
        <v>45013.5</v>
      </c>
      <c r="M608" s="2" t="s">
        <v>48</v>
      </c>
      <c r="N608" s="2" t="s">
        <v>49</v>
      </c>
      <c r="O608" s="2">
        <v>1.0</v>
      </c>
      <c r="P608" s="2">
        <v>6000.0</v>
      </c>
      <c r="Q608" s="2">
        <v>6000.0</v>
      </c>
      <c r="R608" s="2">
        <v>5172.413793103448</v>
      </c>
      <c r="S608" s="2" t="s">
        <v>50</v>
      </c>
      <c r="T608" s="2">
        <v>827.5862068965517</v>
      </c>
      <c r="U608" s="2" t="s">
        <v>51</v>
      </c>
      <c r="V608" s="2">
        <v>0.16</v>
      </c>
      <c r="W608" s="2" t="s">
        <v>690</v>
      </c>
      <c r="X608" s="2" t="s">
        <v>59</v>
      </c>
      <c r="Y608" s="2" t="s">
        <v>48</v>
      </c>
      <c r="Z608" s="2">
        <v>1.0</v>
      </c>
      <c r="AA608" s="2">
        <v>6000.0</v>
      </c>
      <c r="AB608" s="2" t="s">
        <v>54</v>
      </c>
      <c r="AC608" s="2">
        <v>202737.0</v>
      </c>
      <c r="AD608" s="2">
        <v>1.0</v>
      </c>
      <c r="AE608" s="2">
        <v>6000.0</v>
      </c>
      <c r="AF608" s="5">
        <v>0.0</v>
      </c>
      <c r="AH608" s="2">
        <v>6000.0</v>
      </c>
      <c r="AI608" s="2" t="s">
        <v>690</v>
      </c>
      <c r="AJ608" s="2" t="s">
        <v>59</v>
      </c>
      <c r="AK608" s="2" t="s">
        <v>56</v>
      </c>
      <c r="AL608" s="2">
        <v>0.0</v>
      </c>
      <c r="AM608" s="2" t="s">
        <v>57</v>
      </c>
      <c r="AN608" s="2">
        <v>1.0</v>
      </c>
      <c r="AO608" s="2">
        <v>6000.0</v>
      </c>
      <c r="AP608" s="2">
        <v>5172.413793103448</v>
      </c>
      <c r="AQ608" s="2">
        <v>827.5862068965517</v>
      </c>
      <c r="AR608" s="2" t="s">
        <v>645</v>
      </c>
      <c r="AS608" s="2" t="s">
        <v>640</v>
      </c>
      <c r="AT608" s="2" t="s">
        <v>643</v>
      </c>
      <c r="AU608" s="2" t="s">
        <v>642</v>
      </c>
      <c r="BJ608" s="2">
        <v>5172.413793103448</v>
      </c>
      <c r="BK608" s="2" t="s">
        <v>50</v>
      </c>
      <c r="BL608" s="2">
        <v>827.5862068965517</v>
      </c>
      <c r="BM608" s="2" t="s">
        <v>51</v>
      </c>
      <c r="BN608" s="2">
        <v>0.16</v>
      </c>
    </row>
    <row r="609">
      <c r="A609" s="1">
        <v>93.0</v>
      </c>
      <c r="B609" s="2">
        <v>601.0</v>
      </c>
      <c r="C609" s="2" t="s">
        <v>640</v>
      </c>
      <c r="D609" s="2" t="s">
        <v>641</v>
      </c>
      <c r="E609" s="2" t="s">
        <v>642</v>
      </c>
      <c r="F609" s="2" t="s">
        <v>643</v>
      </c>
      <c r="G609" s="2">
        <v>601.0</v>
      </c>
      <c r="H609" s="2">
        <v>5.50103422E8</v>
      </c>
      <c r="I609" s="2">
        <v>10431.034482758621</v>
      </c>
      <c r="J609" s="2">
        <v>12100.0</v>
      </c>
      <c r="K609" s="2">
        <v>1668.9655172413795</v>
      </c>
      <c r="L609" s="4">
        <v>45014.5</v>
      </c>
      <c r="M609" s="2" t="s">
        <v>48</v>
      </c>
      <c r="N609" s="2" t="s">
        <v>49</v>
      </c>
      <c r="O609" s="2">
        <v>1.0</v>
      </c>
      <c r="P609" s="2">
        <v>12100.0</v>
      </c>
      <c r="Q609" s="2">
        <v>12100.0</v>
      </c>
      <c r="R609" s="2">
        <v>10431.034482758621</v>
      </c>
      <c r="S609" s="2" t="s">
        <v>50</v>
      </c>
      <c r="T609" s="2">
        <v>1668.9655172413795</v>
      </c>
      <c r="U609" s="2" t="s">
        <v>51</v>
      </c>
      <c r="V609" s="2">
        <v>0.16</v>
      </c>
      <c r="W609" s="2" t="s">
        <v>690</v>
      </c>
      <c r="X609" s="2" t="s">
        <v>59</v>
      </c>
      <c r="Y609" s="2" t="s">
        <v>48</v>
      </c>
      <c r="Z609" s="2">
        <v>1.0</v>
      </c>
      <c r="AA609" s="2">
        <v>12100.0</v>
      </c>
      <c r="AB609" s="2" t="s">
        <v>54</v>
      </c>
      <c r="AC609" s="2">
        <v>202737.0</v>
      </c>
      <c r="AD609" s="2">
        <v>1.0</v>
      </c>
      <c r="AE609" s="2">
        <v>12100.0</v>
      </c>
      <c r="AF609" s="5">
        <v>0.0</v>
      </c>
      <c r="AH609" s="2">
        <v>12100.0</v>
      </c>
      <c r="AI609" s="2" t="s">
        <v>690</v>
      </c>
      <c r="AJ609" s="2" t="s">
        <v>59</v>
      </c>
      <c r="AK609" s="2" t="s">
        <v>56</v>
      </c>
      <c r="AL609" s="2">
        <v>0.0</v>
      </c>
      <c r="AM609" s="2" t="s">
        <v>57</v>
      </c>
      <c r="AN609" s="2">
        <v>1.0</v>
      </c>
      <c r="AO609" s="2">
        <v>12100.0</v>
      </c>
      <c r="AP609" s="2">
        <v>10431.034482758621</v>
      </c>
      <c r="AQ609" s="2">
        <v>1668.9655172413795</v>
      </c>
      <c r="AR609" s="2" t="s">
        <v>645</v>
      </c>
      <c r="AS609" s="2" t="s">
        <v>640</v>
      </c>
      <c r="AT609" s="2" t="s">
        <v>643</v>
      </c>
      <c r="AU609" s="2" t="s">
        <v>642</v>
      </c>
      <c r="BJ609" s="2">
        <v>10431.034482758621</v>
      </c>
      <c r="BK609" s="2" t="s">
        <v>50</v>
      </c>
      <c r="BL609" s="2">
        <v>1668.9655172413795</v>
      </c>
      <c r="BM609" s="2" t="s">
        <v>51</v>
      </c>
      <c r="BN609" s="2">
        <v>0.16</v>
      </c>
    </row>
    <row r="610">
      <c r="A610" s="1">
        <v>94.0</v>
      </c>
      <c r="B610" s="2">
        <v>601.0</v>
      </c>
      <c r="C610" s="2" t="s">
        <v>691</v>
      </c>
      <c r="D610" s="2" t="s">
        <v>692</v>
      </c>
      <c r="E610" s="2" t="s">
        <v>693</v>
      </c>
      <c r="F610" s="2" t="s">
        <v>694</v>
      </c>
      <c r="G610" s="2">
        <v>601.0</v>
      </c>
      <c r="H610" s="2">
        <v>5.50105262E8</v>
      </c>
      <c r="I610" s="2">
        <v>95145.3275862069</v>
      </c>
      <c r="J610" s="2">
        <v>110368.58</v>
      </c>
      <c r="K610" s="2">
        <v>15223.252413793103</v>
      </c>
      <c r="L610" s="4">
        <v>44986.5</v>
      </c>
      <c r="M610" s="2" t="s">
        <v>48</v>
      </c>
      <c r="N610" s="2" t="s">
        <v>49</v>
      </c>
      <c r="O610" s="2">
        <v>1.0</v>
      </c>
      <c r="P610" s="2">
        <v>110368.58</v>
      </c>
      <c r="Q610" s="2">
        <v>110368.58</v>
      </c>
      <c r="R610" s="2">
        <v>95145.3275862069</v>
      </c>
      <c r="S610" s="2" t="s">
        <v>50</v>
      </c>
      <c r="T610" s="2">
        <v>15223.252413793103</v>
      </c>
      <c r="U610" s="2" t="s">
        <v>51</v>
      </c>
      <c r="V610" s="2">
        <v>0.16</v>
      </c>
      <c r="W610" s="2" t="s">
        <v>695</v>
      </c>
      <c r="X610" s="2" t="s">
        <v>53</v>
      </c>
      <c r="Y610" s="2" t="s">
        <v>48</v>
      </c>
      <c r="Z610" s="2">
        <v>1.0</v>
      </c>
      <c r="AA610" s="2">
        <v>110368.58</v>
      </c>
      <c r="AB610" s="2" t="s">
        <v>54</v>
      </c>
      <c r="AC610" s="2">
        <v>13714.0</v>
      </c>
      <c r="AD610" s="2">
        <v>1.0</v>
      </c>
      <c r="AE610" s="2">
        <v>110368.58</v>
      </c>
      <c r="AF610" s="5">
        <v>0.0</v>
      </c>
      <c r="AH610" s="2">
        <v>110368.58</v>
      </c>
      <c r="AI610" s="2" t="s">
        <v>695</v>
      </c>
      <c r="AJ610" s="2" t="s">
        <v>53</v>
      </c>
      <c r="AK610" s="2" t="s">
        <v>56</v>
      </c>
      <c r="AL610" s="2">
        <v>0.0</v>
      </c>
      <c r="AM610" s="2" t="s">
        <v>57</v>
      </c>
      <c r="AN610" s="2">
        <v>1.0</v>
      </c>
      <c r="AO610" s="2">
        <v>110368.58</v>
      </c>
      <c r="AP610" s="2">
        <v>95145.3275862069</v>
      </c>
      <c r="AQ610" s="2">
        <v>15223.252413793103</v>
      </c>
      <c r="AR610" s="2" t="s">
        <v>696</v>
      </c>
      <c r="AS610" s="2" t="s">
        <v>691</v>
      </c>
      <c r="AT610" s="2" t="s">
        <v>694</v>
      </c>
      <c r="AU610" s="2" t="s">
        <v>693</v>
      </c>
      <c r="BJ610" s="2">
        <v>95145.3275862069</v>
      </c>
      <c r="BK610" s="2" t="s">
        <v>50</v>
      </c>
      <c r="BL610" s="2">
        <v>15223.252413793103</v>
      </c>
      <c r="BM610" s="2" t="s">
        <v>51</v>
      </c>
      <c r="BN610" s="2">
        <v>0.16</v>
      </c>
    </row>
    <row r="611">
      <c r="A611" s="1">
        <v>95.0</v>
      </c>
      <c r="B611" s="2">
        <v>601.0</v>
      </c>
      <c r="C611" s="2" t="s">
        <v>691</v>
      </c>
      <c r="D611" s="2" t="s">
        <v>692</v>
      </c>
      <c r="E611" s="2" t="s">
        <v>693</v>
      </c>
      <c r="F611" s="2" t="s">
        <v>694</v>
      </c>
      <c r="G611" s="2">
        <v>601.0</v>
      </c>
      <c r="H611" s="2">
        <v>5.50105262E8</v>
      </c>
      <c r="I611" s="2">
        <v>88617.72413793104</v>
      </c>
      <c r="J611" s="2">
        <v>102796.56</v>
      </c>
      <c r="K611" s="2">
        <v>14178.835862068967</v>
      </c>
      <c r="L611" s="4">
        <v>45001.5</v>
      </c>
      <c r="M611" s="2" t="s">
        <v>48</v>
      </c>
      <c r="N611" s="2" t="s">
        <v>49</v>
      </c>
      <c r="O611" s="2">
        <v>1.0</v>
      </c>
      <c r="P611" s="2">
        <v>102796.56</v>
      </c>
      <c r="Q611" s="2">
        <v>102796.56</v>
      </c>
      <c r="R611" s="2">
        <v>88617.72413793104</v>
      </c>
      <c r="S611" s="2" t="s">
        <v>50</v>
      </c>
      <c r="T611" s="2">
        <v>14178.835862068967</v>
      </c>
      <c r="U611" s="2" t="s">
        <v>51</v>
      </c>
      <c r="V611" s="2">
        <v>0.16</v>
      </c>
      <c r="W611" s="2" t="s">
        <v>697</v>
      </c>
      <c r="X611" s="2" t="s">
        <v>53</v>
      </c>
      <c r="Y611" s="2" t="s">
        <v>48</v>
      </c>
      <c r="Z611" s="2">
        <v>1.0</v>
      </c>
      <c r="AA611" s="2">
        <v>102796.56</v>
      </c>
      <c r="AB611" s="2" t="s">
        <v>54</v>
      </c>
      <c r="AC611" s="2">
        <v>13880.0</v>
      </c>
      <c r="AD611" s="2">
        <v>1.0</v>
      </c>
      <c r="AE611" s="2">
        <v>102796.56</v>
      </c>
      <c r="AF611" s="5">
        <v>0.0</v>
      </c>
      <c r="AH611" s="2">
        <v>102796.56</v>
      </c>
      <c r="AI611" s="2" t="s">
        <v>697</v>
      </c>
      <c r="AJ611" s="2" t="s">
        <v>53</v>
      </c>
      <c r="AK611" s="2" t="s">
        <v>56</v>
      </c>
      <c r="AL611" s="2">
        <v>0.0</v>
      </c>
      <c r="AM611" s="2" t="s">
        <v>57</v>
      </c>
      <c r="AN611" s="2">
        <v>1.0</v>
      </c>
      <c r="AO611" s="2">
        <v>102796.56</v>
      </c>
      <c r="AP611" s="2">
        <v>88617.72413793104</v>
      </c>
      <c r="AQ611" s="2">
        <v>14178.835862068967</v>
      </c>
      <c r="AR611" s="2" t="s">
        <v>696</v>
      </c>
      <c r="AS611" s="2" t="s">
        <v>691</v>
      </c>
      <c r="AT611" s="2" t="s">
        <v>694</v>
      </c>
      <c r="AU611" s="2" t="s">
        <v>693</v>
      </c>
      <c r="BJ611" s="2">
        <v>88617.72413793104</v>
      </c>
      <c r="BK611" s="2" t="s">
        <v>50</v>
      </c>
      <c r="BL611" s="2">
        <v>14178.835862068967</v>
      </c>
      <c r="BM611" s="2" t="s">
        <v>51</v>
      </c>
      <c r="BN611" s="2">
        <v>0.16</v>
      </c>
    </row>
    <row r="612">
      <c r="A612" s="1">
        <v>96.0</v>
      </c>
      <c r="B612" s="2">
        <v>601.0</v>
      </c>
      <c r="C612" s="2" t="s">
        <v>698</v>
      </c>
      <c r="D612" s="2" t="s">
        <v>699</v>
      </c>
      <c r="E612" s="2" t="s">
        <v>700</v>
      </c>
      <c r="F612" s="2" t="s">
        <v>701</v>
      </c>
      <c r="G612" s="2">
        <v>601.0</v>
      </c>
      <c r="H612" s="2">
        <v>5.50105749E8</v>
      </c>
      <c r="I612" s="2">
        <v>215517.23</v>
      </c>
      <c r="J612" s="2">
        <v>250000.0</v>
      </c>
      <c r="K612" s="2">
        <v>34482.77</v>
      </c>
      <c r="L612" s="4">
        <v>44988.5</v>
      </c>
      <c r="M612" s="2" t="s">
        <v>48</v>
      </c>
      <c r="N612" s="2" t="s">
        <v>49</v>
      </c>
      <c r="O612" s="2">
        <v>1.0</v>
      </c>
      <c r="P612" s="2">
        <v>250000.0</v>
      </c>
      <c r="Q612" s="2">
        <v>250000.0</v>
      </c>
      <c r="R612" s="2">
        <v>12869.48275862069</v>
      </c>
      <c r="S612" s="2" t="s">
        <v>50</v>
      </c>
      <c r="T612" s="2">
        <v>2059.1172413793106</v>
      </c>
      <c r="U612" s="2" t="s">
        <v>51</v>
      </c>
      <c r="V612" s="2">
        <v>0.16</v>
      </c>
      <c r="W612" s="2" t="s">
        <v>702</v>
      </c>
      <c r="X612" s="2" t="s">
        <v>59</v>
      </c>
      <c r="Y612" s="2" t="s">
        <v>48</v>
      </c>
      <c r="Z612" s="2">
        <v>1.0</v>
      </c>
      <c r="AA612" s="2">
        <v>14928.6</v>
      </c>
      <c r="AB612" s="2" t="s">
        <v>54</v>
      </c>
      <c r="AC612" s="2">
        <v>197277.0</v>
      </c>
      <c r="AD612" s="2">
        <v>1.0</v>
      </c>
      <c r="AE612" s="2">
        <v>14928.6</v>
      </c>
      <c r="AF612" s="5">
        <v>0.0</v>
      </c>
      <c r="AH612" s="2">
        <v>250000.0</v>
      </c>
      <c r="AI612" s="2" t="s">
        <v>702</v>
      </c>
      <c r="AJ612" s="2" t="s">
        <v>59</v>
      </c>
      <c r="AK612" s="2" t="s">
        <v>56</v>
      </c>
      <c r="AL612" s="2">
        <v>0.0</v>
      </c>
      <c r="AM612" s="2" t="s">
        <v>57</v>
      </c>
      <c r="AN612" s="2">
        <v>1.0</v>
      </c>
      <c r="AO612" s="2">
        <v>14928.6</v>
      </c>
      <c r="AP612" s="2">
        <v>12869.48275862069</v>
      </c>
      <c r="AQ612" s="2">
        <v>2059.1172413793106</v>
      </c>
      <c r="AR612" s="2" t="s">
        <v>703</v>
      </c>
      <c r="AS612" s="2" t="s">
        <v>698</v>
      </c>
      <c r="AT612" s="2" t="s">
        <v>701</v>
      </c>
      <c r="AU612" s="2" t="s">
        <v>700</v>
      </c>
      <c r="BJ612" s="2">
        <v>12869.48275862069</v>
      </c>
      <c r="BK612" s="2" t="s">
        <v>50</v>
      </c>
      <c r="BL612" s="2">
        <v>2059.1172413793106</v>
      </c>
      <c r="BM612" s="2" t="s">
        <v>51</v>
      </c>
      <c r="BN612" s="2">
        <v>0.16</v>
      </c>
    </row>
    <row r="613">
      <c r="L613" s="4"/>
      <c r="M613" s="2" t="s">
        <v>48</v>
      </c>
      <c r="N613" s="2" t="s">
        <v>49</v>
      </c>
      <c r="O613" s="2">
        <v>1.0</v>
      </c>
      <c r="R613" s="2">
        <v>7246.69827586207</v>
      </c>
      <c r="S613" s="2" t="s">
        <v>50</v>
      </c>
      <c r="T613" s="2">
        <v>1159.4717241379312</v>
      </c>
      <c r="U613" s="2" t="s">
        <v>51</v>
      </c>
      <c r="V613" s="2">
        <v>0.16</v>
      </c>
      <c r="W613" s="2" t="s">
        <v>704</v>
      </c>
      <c r="X613" s="2" t="s">
        <v>59</v>
      </c>
      <c r="Y613" s="2" t="s">
        <v>48</v>
      </c>
      <c r="Z613" s="2">
        <v>1.0</v>
      </c>
      <c r="AA613" s="2">
        <v>8406.17</v>
      </c>
      <c r="AB613" s="2" t="s">
        <v>54</v>
      </c>
      <c r="AC613" s="2">
        <v>198857.0</v>
      </c>
      <c r="AD613" s="2">
        <v>1.0</v>
      </c>
      <c r="AE613" s="2">
        <v>8406.17</v>
      </c>
      <c r="AF613" s="5">
        <v>0.0</v>
      </c>
      <c r="AI613" s="2" t="s">
        <v>704</v>
      </c>
      <c r="AJ613" s="2" t="s">
        <v>59</v>
      </c>
      <c r="AK613" s="2" t="s">
        <v>56</v>
      </c>
      <c r="AL613" s="2">
        <v>0.0</v>
      </c>
      <c r="AM613" s="2" t="s">
        <v>57</v>
      </c>
      <c r="AN613" s="2">
        <v>1.0</v>
      </c>
      <c r="AO613" s="2">
        <v>8406.17</v>
      </c>
      <c r="AP613" s="2">
        <v>7246.69827586207</v>
      </c>
      <c r="AQ613" s="2">
        <v>1159.4717241379312</v>
      </c>
      <c r="BJ613" s="2">
        <v>7246.69827586207</v>
      </c>
      <c r="BK613" s="2" t="s">
        <v>50</v>
      </c>
      <c r="BL613" s="2">
        <v>1159.4717241379312</v>
      </c>
      <c r="BM613" s="2" t="s">
        <v>51</v>
      </c>
      <c r="BN613" s="2">
        <v>0.16</v>
      </c>
    </row>
    <row r="614">
      <c r="L614" s="4"/>
      <c r="M614" s="2" t="s">
        <v>48</v>
      </c>
      <c r="N614" s="2" t="s">
        <v>49</v>
      </c>
      <c r="O614" s="2">
        <v>1.0</v>
      </c>
      <c r="R614" s="2">
        <v>669.5344827586207</v>
      </c>
      <c r="S614" s="2" t="s">
        <v>50</v>
      </c>
      <c r="T614" s="2">
        <v>107.12551724137931</v>
      </c>
      <c r="U614" s="2" t="s">
        <v>51</v>
      </c>
      <c r="V614" s="2">
        <v>0.16</v>
      </c>
      <c r="W614" s="2" t="s">
        <v>705</v>
      </c>
      <c r="X614" s="2" t="s">
        <v>59</v>
      </c>
      <c r="Y614" s="2" t="s">
        <v>48</v>
      </c>
      <c r="Z614" s="2">
        <v>1.0</v>
      </c>
      <c r="AA614" s="2">
        <v>776.66</v>
      </c>
      <c r="AB614" s="2" t="s">
        <v>54</v>
      </c>
      <c r="AC614" s="2">
        <v>198858.0</v>
      </c>
      <c r="AD614" s="2">
        <v>1.0</v>
      </c>
      <c r="AE614" s="2">
        <v>776.66</v>
      </c>
      <c r="AF614" s="5">
        <v>0.0</v>
      </c>
      <c r="AI614" s="2" t="s">
        <v>705</v>
      </c>
      <c r="AJ614" s="2" t="s">
        <v>59</v>
      </c>
      <c r="AK614" s="2" t="s">
        <v>56</v>
      </c>
      <c r="AL614" s="2">
        <v>0.0</v>
      </c>
      <c r="AM614" s="2" t="s">
        <v>57</v>
      </c>
      <c r="AN614" s="2">
        <v>1.0</v>
      </c>
      <c r="AO614" s="2">
        <v>776.66</v>
      </c>
      <c r="AP614" s="2">
        <v>669.5344827586207</v>
      </c>
      <c r="AQ614" s="2">
        <v>107.12551724137931</v>
      </c>
      <c r="BJ614" s="2">
        <v>669.5344827586207</v>
      </c>
      <c r="BK614" s="2" t="s">
        <v>50</v>
      </c>
      <c r="BL614" s="2">
        <v>107.12551724137931</v>
      </c>
      <c r="BM614" s="2" t="s">
        <v>51</v>
      </c>
      <c r="BN614" s="2">
        <v>0.16</v>
      </c>
    </row>
    <row r="615">
      <c r="L615" s="4"/>
      <c r="M615" s="2" t="s">
        <v>48</v>
      </c>
      <c r="N615" s="2" t="s">
        <v>49</v>
      </c>
      <c r="O615" s="2">
        <v>1.0</v>
      </c>
      <c r="R615" s="2">
        <v>6183.327586206897</v>
      </c>
      <c r="S615" s="2" t="s">
        <v>50</v>
      </c>
      <c r="T615" s="2">
        <v>989.3324137931035</v>
      </c>
      <c r="U615" s="2" t="s">
        <v>51</v>
      </c>
      <c r="V615" s="2">
        <v>0.16</v>
      </c>
      <c r="W615" s="2" t="s">
        <v>706</v>
      </c>
      <c r="X615" s="2" t="s">
        <v>59</v>
      </c>
      <c r="Y615" s="2" t="s">
        <v>48</v>
      </c>
      <c r="Z615" s="2">
        <v>1.0</v>
      </c>
      <c r="AA615" s="2">
        <v>7172.66</v>
      </c>
      <c r="AB615" s="2" t="s">
        <v>54</v>
      </c>
      <c r="AC615" s="2">
        <v>200175.0</v>
      </c>
      <c r="AD615" s="2">
        <v>1.0</v>
      </c>
      <c r="AE615" s="2">
        <v>7172.66</v>
      </c>
      <c r="AF615" s="5">
        <v>0.0</v>
      </c>
      <c r="AI615" s="2" t="s">
        <v>706</v>
      </c>
      <c r="AJ615" s="2" t="s">
        <v>59</v>
      </c>
      <c r="AK615" s="2" t="s">
        <v>56</v>
      </c>
      <c r="AL615" s="2">
        <v>0.0</v>
      </c>
      <c r="AM615" s="2" t="s">
        <v>57</v>
      </c>
      <c r="AN615" s="2">
        <v>1.0</v>
      </c>
      <c r="AO615" s="2">
        <v>7172.66</v>
      </c>
      <c r="AP615" s="2">
        <v>6183.327586206897</v>
      </c>
      <c r="AQ615" s="2">
        <v>989.3324137931035</v>
      </c>
      <c r="BJ615" s="2">
        <v>6183.327586206897</v>
      </c>
      <c r="BK615" s="2" t="s">
        <v>50</v>
      </c>
      <c r="BL615" s="2">
        <v>989.3324137931035</v>
      </c>
      <c r="BM615" s="2" t="s">
        <v>51</v>
      </c>
      <c r="BN615" s="2">
        <v>0.16</v>
      </c>
    </row>
    <row r="616">
      <c r="L616" s="4"/>
      <c r="M616" s="2" t="s">
        <v>48</v>
      </c>
      <c r="N616" s="2" t="s">
        <v>49</v>
      </c>
      <c r="O616" s="2">
        <v>1.0</v>
      </c>
      <c r="R616" s="2">
        <v>38032.93103448277</v>
      </c>
      <c r="S616" s="2" t="s">
        <v>50</v>
      </c>
      <c r="T616" s="2">
        <v>6085.268965517243</v>
      </c>
      <c r="U616" s="2" t="s">
        <v>51</v>
      </c>
      <c r="V616" s="2">
        <v>0.16</v>
      </c>
      <c r="W616" s="2" t="s">
        <v>707</v>
      </c>
      <c r="X616" s="2" t="s">
        <v>59</v>
      </c>
      <c r="Y616" s="2" t="s">
        <v>48</v>
      </c>
      <c r="Z616" s="2">
        <v>1.0</v>
      </c>
      <c r="AA616" s="2">
        <v>44118.200000000004</v>
      </c>
      <c r="AB616" s="2" t="s">
        <v>54</v>
      </c>
      <c r="AC616" s="2">
        <v>201404.0</v>
      </c>
      <c r="AD616" s="2">
        <v>1.0</v>
      </c>
      <c r="AE616" s="2">
        <v>44118.200000000004</v>
      </c>
      <c r="AF616" s="5">
        <v>0.0</v>
      </c>
      <c r="AI616" s="2" t="s">
        <v>707</v>
      </c>
      <c r="AJ616" s="2" t="s">
        <v>59</v>
      </c>
      <c r="AK616" s="2" t="s">
        <v>56</v>
      </c>
      <c r="AL616" s="2">
        <v>0.0</v>
      </c>
      <c r="AM616" s="2" t="s">
        <v>57</v>
      </c>
      <c r="AN616" s="2">
        <v>1.0</v>
      </c>
      <c r="AO616" s="2">
        <v>44118.200000000004</v>
      </c>
      <c r="AP616" s="2">
        <v>38032.93103448277</v>
      </c>
      <c r="AQ616" s="2">
        <v>6085.268965517243</v>
      </c>
      <c r="BJ616" s="2">
        <v>38032.93103448277</v>
      </c>
      <c r="BK616" s="2" t="s">
        <v>50</v>
      </c>
      <c r="BL616" s="2">
        <v>6085.268965517243</v>
      </c>
      <c r="BM616" s="2" t="s">
        <v>51</v>
      </c>
      <c r="BN616" s="2">
        <v>0.16</v>
      </c>
    </row>
    <row r="617">
      <c r="L617" s="4"/>
      <c r="M617" s="2" t="s">
        <v>48</v>
      </c>
      <c r="N617" s="2" t="s">
        <v>49</v>
      </c>
      <c r="O617" s="2">
        <v>1.0</v>
      </c>
      <c r="R617" s="2">
        <v>38308.93103448276</v>
      </c>
      <c r="S617" s="2" t="s">
        <v>50</v>
      </c>
      <c r="T617" s="2">
        <v>6129.4289655172415</v>
      </c>
      <c r="U617" s="2" t="s">
        <v>51</v>
      </c>
      <c r="V617" s="2">
        <v>0.16</v>
      </c>
      <c r="W617" s="2" t="s">
        <v>708</v>
      </c>
      <c r="X617" s="2" t="s">
        <v>59</v>
      </c>
      <c r="Y617" s="2" t="s">
        <v>48</v>
      </c>
      <c r="Z617" s="2">
        <v>1.0</v>
      </c>
      <c r="AA617" s="2">
        <v>44438.36</v>
      </c>
      <c r="AB617" s="2" t="s">
        <v>54</v>
      </c>
      <c r="AC617" s="2">
        <v>201410.0</v>
      </c>
      <c r="AD617" s="2">
        <v>1.0</v>
      </c>
      <c r="AE617" s="2">
        <v>44438.36</v>
      </c>
      <c r="AF617" s="5">
        <v>0.0</v>
      </c>
      <c r="AI617" s="2" t="s">
        <v>708</v>
      </c>
      <c r="AJ617" s="2" t="s">
        <v>59</v>
      </c>
      <c r="AK617" s="2" t="s">
        <v>56</v>
      </c>
      <c r="AL617" s="2">
        <v>0.0</v>
      </c>
      <c r="AM617" s="2" t="s">
        <v>57</v>
      </c>
      <c r="AN617" s="2">
        <v>1.0</v>
      </c>
      <c r="AO617" s="2">
        <v>44438.36</v>
      </c>
      <c r="AP617" s="2">
        <v>38308.93103448276</v>
      </c>
      <c r="AQ617" s="2">
        <v>6129.4289655172415</v>
      </c>
      <c r="BJ617" s="2">
        <v>38308.93103448276</v>
      </c>
      <c r="BK617" s="2" t="s">
        <v>50</v>
      </c>
      <c r="BL617" s="2">
        <v>6129.4289655172415</v>
      </c>
      <c r="BM617" s="2" t="s">
        <v>51</v>
      </c>
      <c r="BN617" s="2">
        <v>0.16</v>
      </c>
    </row>
    <row r="618">
      <c r="L618" s="4"/>
      <c r="M618" s="2" t="s">
        <v>48</v>
      </c>
      <c r="N618" s="2" t="s">
        <v>49</v>
      </c>
      <c r="O618" s="2">
        <v>1.0</v>
      </c>
      <c r="R618" s="2">
        <v>3659.4482758620693</v>
      </c>
      <c r="S618" s="2" t="s">
        <v>50</v>
      </c>
      <c r="T618" s="2">
        <v>585.5117241379311</v>
      </c>
      <c r="U618" s="2" t="s">
        <v>51</v>
      </c>
      <c r="V618" s="2">
        <v>0.16</v>
      </c>
      <c r="W618" s="2" t="s">
        <v>709</v>
      </c>
      <c r="X618" s="2" t="s">
        <v>59</v>
      </c>
      <c r="Y618" s="2" t="s">
        <v>48</v>
      </c>
      <c r="Z618" s="2">
        <v>1.0</v>
      </c>
      <c r="AA618" s="2">
        <v>4244.96</v>
      </c>
      <c r="AB618" s="2" t="s">
        <v>54</v>
      </c>
      <c r="AC618" s="2">
        <v>201411.0</v>
      </c>
      <c r="AD618" s="2">
        <v>1.0</v>
      </c>
      <c r="AE618" s="2">
        <v>4244.96</v>
      </c>
      <c r="AF618" s="5">
        <v>0.0</v>
      </c>
      <c r="AI618" s="2" t="s">
        <v>709</v>
      </c>
      <c r="AJ618" s="2" t="s">
        <v>59</v>
      </c>
      <c r="AK618" s="2" t="s">
        <v>56</v>
      </c>
      <c r="AL618" s="2">
        <v>0.0</v>
      </c>
      <c r="AM618" s="2" t="s">
        <v>57</v>
      </c>
      <c r="AN618" s="2">
        <v>1.0</v>
      </c>
      <c r="AO618" s="2">
        <v>4244.96</v>
      </c>
      <c r="AP618" s="2">
        <v>3659.4482758620693</v>
      </c>
      <c r="AQ618" s="2">
        <v>585.5117241379311</v>
      </c>
      <c r="BJ618" s="2">
        <v>3659.4482758620693</v>
      </c>
      <c r="BK618" s="2" t="s">
        <v>50</v>
      </c>
      <c r="BL618" s="2">
        <v>585.5117241379311</v>
      </c>
      <c r="BM618" s="2" t="s">
        <v>51</v>
      </c>
      <c r="BN618" s="2">
        <v>0.16</v>
      </c>
    </row>
    <row r="619">
      <c r="L619" s="4"/>
      <c r="M619" s="2" t="s">
        <v>48</v>
      </c>
      <c r="N619" s="2" t="s">
        <v>49</v>
      </c>
      <c r="O619" s="2">
        <v>1.0</v>
      </c>
      <c r="R619" s="2">
        <v>1801.4137931034484</v>
      </c>
      <c r="S619" s="2" t="s">
        <v>50</v>
      </c>
      <c r="T619" s="2">
        <v>288.22620689655173</v>
      </c>
      <c r="U619" s="2" t="s">
        <v>51</v>
      </c>
      <c r="V619" s="2">
        <v>0.16</v>
      </c>
      <c r="W619" s="2" t="s">
        <v>710</v>
      </c>
      <c r="X619" s="2" t="s">
        <v>59</v>
      </c>
      <c r="Y619" s="2" t="s">
        <v>48</v>
      </c>
      <c r="Z619" s="2">
        <v>1.0</v>
      </c>
      <c r="AA619" s="2">
        <v>2089.64</v>
      </c>
      <c r="AB619" s="2" t="s">
        <v>54</v>
      </c>
      <c r="AC619" s="2">
        <v>201412.0</v>
      </c>
      <c r="AD619" s="2">
        <v>1.0</v>
      </c>
      <c r="AE619" s="2">
        <v>2089.64</v>
      </c>
      <c r="AF619" s="5">
        <v>0.0</v>
      </c>
      <c r="AI619" s="2" t="s">
        <v>710</v>
      </c>
      <c r="AJ619" s="2" t="s">
        <v>59</v>
      </c>
      <c r="AK619" s="2" t="s">
        <v>56</v>
      </c>
      <c r="AL619" s="2">
        <v>0.0</v>
      </c>
      <c r="AM619" s="2" t="s">
        <v>57</v>
      </c>
      <c r="AN619" s="2">
        <v>1.0</v>
      </c>
      <c r="AO619" s="2">
        <v>2089.64</v>
      </c>
      <c r="AP619" s="2">
        <v>1801.4137931034484</v>
      </c>
      <c r="AQ619" s="2">
        <v>288.22620689655173</v>
      </c>
      <c r="BJ619" s="2">
        <v>1801.4137931034484</v>
      </c>
      <c r="BK619" s="2" t="s">
        <v>50</v>
      </c>
      <c r="BL619" s="2">
        <v>288.22620689655173</v>
      </c>
      <c r="BM619" s="2" t="s">
        <v>51</v>
      </c>
      <c r="BN619" s="2">
        <v>0.16</v>
      </c>
    </row>
    <row r="620">
      <c r="L620" s="4"/>
      <c r="M620" s="2" t="s">
        <v>48</v>
      </c>
      <c r="N620" s="2" t="s">
        <v>49</v>
      </c>
      <c r="O620" s="2">
        <v>1.0</v>
      </c>
      <c r="R620" s="2">
        <v>11048.922413793105</v>
      </c>
      <c r="S620" s="2" t="s">
        <v>50</v>
      </c>
      <c r="T620" s="2">
        <v>1767.8275862068967</v>
      </c>
      <c r="U620" s="2" t="s">
        <v>51</v>
      </c>
      <c r="V620" s="2">
        <v>0.16</v>
      </c>
      <c r="W620" s="2" t="s">
        <v>711</v>
      </c>
      <c r="X620" s="2" t="s">
        <v>59</v>
      </c>
      <c r="Y620" s="2" t="s">
        <v>48</v>
      </c>
      <c r="Z620" s="2">
        <v>1.0</v>
      </c>
      <c r="AA620" s="2">
        <v>12816.75</v>
      </c>
      <c r="AB620" s="2" t="s">
        <v>54</v>
      </c>
      <c r="AC620" s="2">
        <v>201421.0</v>
      </c>
      <c r="AD620" s="2">
        <v>1.0</v>
      </c>
      <c r="AE620" s="2">
        <v>12816.75</v>
      </c>
      <c r="AF620" s="5">
        <v>0.0</v>
      </c>
      <c r="AI620" s="2" t="s">
        <v>711</v>
      </c>
      <c r="AJ620" s="2" t="s">
        <v>59</v>
      </c>
      <c r="AK620" s="2" t="s">
        <v>56</v>
      </c>
      <c r="AL620" s="2">
        <v>0.0</v>
      </c>
      <c r="AM620" s="2" t="s">
        <v>57</v>
      </c>
      <c r="AN620" s="2">
        <v>1.0</v>
      </c>
      <c r="AO620" s="2">
        <v>12816.75</v>
      </c>
      <c r="AP620" s="2">
        <v>11048.922413793105</v>
      </c>
      <c r="AQ620" s="2">
        <v>1767.8275862068967</v>
      </c>
      <c r="BJ620" s="2">
        <v>11048.922413793105</v>
      </c>
      <c r="BK620" s="2" t="s">
        <v>50</v>
      </c>
      <c r="BL620" s="2">
        <v>1767.8275862068967</v>
      </c>
      <c r="BM620" s="2" t="s">
        <v>51</v>
      </c>
      <c r="BN620" s="2">
        <v>0.16</v>
      </c>
    </row>
    <row r="621">
      <c r="L621" s="4"/>
      <c r="M621" s="2" t="s">
        <v>48</v>
      </c>
      <c r="N621" s="2" t="s">
        <v>49</v>
      </c>
      <c r="O621" s="2">
        <v>1.0</v>
      </c>
      <c r="R621" s="2">
        <v>1165.9568965517242</v>
      </c>
      <c r="S621" s="2" t="s">
        <v>50</v>
      </c>
      <c r="T621" s="2">
        <v>186.55310344827586</v>
      </c>
      <c r="U621" s="2" t="s">
        <v>51</v>
      </c>
      <c r="V621" s="2">
        <v>0.16</v>
      </c>
      <c r="W621" s="2" t="s">
        <v>712</v>
      </c>
      <c r="X621" s="2" t="s">
        <v>59</v>
      </c>
      <c r="Y621" s="2" t="s">
        <v>48</v>
      </c>
      <c r="Z621" s="2">
        <v>1.0</v>
      </c>
      <c r="AA621" s="2">
        <v>1352.51</v>
      </c>
      <c r="AB621" s="2" t="s">
        <v>54</v>
      </c>
      <c r="AC621" s="2">
        <v>201428.0</v>
      </c>
      <c r="AD621" s="2">
        <v>1.0</v>
      </c>
      <c r="AE621" s="2">
        <v>1352.51</v>
      </c>
      <c r="AF621" s="5">
        <v>0.0</v>
      </c>
      <c r="AI621" s="2" t="s">
        <v>712</v>
      </c>
      <c r="AJ621" s="2" t="s">
        <v>59</v>
      </c>
      <c r="AK621" s="2" t="s">
        <v>56</v>
      </c>
      <c r="AL621" s="2">
        <v>0.0</v>
      </c>
      <c r="AM621" s="2" t="s">
        <v>57</v>
      </c>
      <c r="AN621" s="2">
        <v>1.0</v>
      </c>
      <c r="AO621" s="2">
        <v>1352.51</v>
      </c>
      <c r="AP621" s="2">
        <v>1165.9568965517242</v>
      </c>
      <c r="AQ621" s="2">
        <v>186.55310344827586</v>
      </c>
      <c r="BJ621" s="2">
        <v>1165.9568965517242</v>
      </c>
      <c r="BK621" s="2" t="s">
        <v>50</v>
      </c>
      <c r="BL621" s="2">
        <v>186.55310344827586</v>
      </c>
      <c r="BM621" s="2" t="s">
        <v>51</v>
      </c>
      <c r="BN621" s="2">
        <v>0.16</v>
      </c>
    </row>
    <row r="622">
      <c r="L622" s="4"/>
      <c r="M622" s="2" t="s">
        <v>48</v>
      </c>
      <c r="N622" s="2" t="s">
        <v>49</v>
      </c>
      <c r="O622" s="2">
        <v>1.0</v>
      </c>
      <c r="R622" s="2">
        <v>6183.327586206897</v>
      </c>
      <c r="S622" s="2" t="s">
        <v>50</v>
      </c>
      <c r="T622" s="2">
        <v>989.3324137931035</v>
      </c>
      <c r="U622" s="2" t="s">
        <v>51</v>
      </c>
      <c r="V622" s="2">
        <v>0.16</v>
      </c>
      <c r="W622" s="2" t="s">
        <v>713</v>
      </c>
      <c r="X622" s="2" t="s">
        <v>59</v>
      </c>
      <c r="Y622" s="2" t="s">
        <v>48</v>
      </c>
      <c r="Z622" s="2">
        <v>1.0</v>
      </c>
      <c r="AA622" s="2">
        <v>7172.66</v>
      </c>
      <c r="AB622" s="2" t="s">
        <v>54</v>
      </c>
      <c r="AC622" s="2">
        <v>201645.0</v>
      </c>
      <c r="AD622" s="2">
        <v>1.0</v>
      </c>
      <c r="AE622" s="2">
        <v>7172.66</v>
      </c>
      <c r="AF622" s="5">
        <v>0.0</v>
      </c>
      <c r="AI622" s="2" t="s">
        <v>713</v>
      </c>
      <c r="AJ622" s="2" t="s">
        <v>59</v>
      </c>
      <c r="AK622" s="2" t="s">
        <v>56</v>
      </c>
      <c r="AL622" s="2">
        <v>0.0</v>
      </c>
      <c r="AM622" s="2" t="s">
        <v>57</v>
      </c>
      <c r="AN622" s="2">
        <v>1.0</v>
      </c>
      <c r="AO622" s="2">
        <v>7172.66</v>
      </c>
      <c r="AP622" s="2">
        <v>6183.327586206897</v>
      </c>
      <c r="AQ622" s="2">
        <v>989.3324137931035</v>
      </c>
      <c r="BJ622" s="2">
        <v>6183.327586206897</v>
      </c>
      <c r="BK622" s="2" t="s">
        <v>50</v>
      </c>
      <c r="BL622" s="2">
        <v>989.3324137931035</v>
      </c>
      <c r="BM622" s="2" t="s">
        <v>51</v>
      </c>
      <c r="BN622" s="2">
        <v>0.16</v>
      </c>
    </row>
    <row r="623">
      <c r="L623" s="4"/>
      <c r="M623" s="2" t="s">
        <v>48</v>
      </c>
      <c r="N623" s="2" t="s">
        <v>49</v>
      </c>
      <c r="O623" s="2">
        <v>1.0</v>
      </c>
      <c r="R623" s="2">
        <v>16005.163793103451</v>
      </c>
      <c r="S623" s="2" t="s">
        <v>50</v>
      </c>
      <c r="T623" s="2">
        <v>2560.8262068965523</v>
      </c>
      <c r="U623" s="2" t="s">
        <v>51</v>
      </c>
      <c r="V623" s="2">
        <v>0.16</v>
      </c>
      <c r="W623" s="2" t="s">
        <v>714</v>
      </c>
      <c r="X623" s="2" t="s">
        <v>59</v>
      </c>
      <c r="Y623" s="2" t="s">
        <v>48</v>
      </c>
      <c r="Z623" s="2">
        <v>1.0</v>
      </c>
      <c r="AA623" s="2">
        <v>18565.99</v>
      </c>
      <c r="AB623" s="2" t="s">
        <v>54</v>
      </c>
      <c r="AC623" s="2">
        <v>201647.0</v>
      </c>
      <c r="AD623" s="2">
        <v>1.0</v>
      </c>
      <c r="AE623" s="2">
        <v>18565.99</v>
      </c>
      <c r="AF623" s="5">
        <v>0.0</v>
      </c>
      <c r="AI623" s="2" t="s">
        <v>714</v>
      </c>
      <c r="AJ623" s="2" t="s">
        <v>59</v>
      </c>
      <c r="AK623" s="2" t="s">
        <v>56</v>
      </c>
      <c r="AL623" s="2">
        <v>0.0</v>
      </c>
      <c r="AM623" s="2" t="s">
        <v>57</v>
      </c>
      <c r="AN623" s="2">
        <v>1.0</v>
      </c>
      <c r="AO623" s="2">
        <v>18565.99</v>
      </c>
      <c r="AP623" s="2">
        <v>16005.163793103451</v>
      </c>
      <c r="AQ623" s="2">
        <v>2560.8262068965523</v>
      </c>
      <c r="BJ623" s="2">
        <v>16005.163793103451</v>
      </c>
      <c r="BK623" s="2" t="s">
        <v>50</v>
      </c>
      <c r="BL623" s="2">
        <v>2560.8262068965523</v>
      </c>
      <c r="BM623" s="2" t="s">
        <v>51</v>
      </c>
      <c r="BN623" s="2">
        <v>0.16</v>
      </c>
    </row>
    <row r="624">
      <c r="L624" s="4"/>
      <c r="M624" s="2" t="s">
        <v>48</v>
      </c>
      <c r="N624" s="2" t="s">
        <v>49</v>
      </c>
      <c r="O624" s="2">
        <v>1.0</v>
      </c>
      <c r="R624" s="2">
        <v>31008.25862068966</v>
      </c>
      <c r="S624" s="2" t="s">
        <v>50</v>
      </c>
      <c r="T624" s="2">
        <v>4961.321379310346</v>
      </c>
      <c r="U624" s="2" t="s">
        <v>51</v>
      </c>
      <c r="V624" s="2">
        <v>0.16</v>
      </c>
      <c r="W624" s="2" t="s">
        <v>715</v>
      </c>
      <c r="X624" s="2" t="s">
        <v>59</v>
      </c>
      <c r="Y624" s="2" t="s">
        <v>48</v>
      </c>
      <c r="Z624" s="2">
        <v>1.0</v>
      </c>
      <c r="AA624" s="2">
        <v>35969.58</v>
      </c>
      <c r="AB624" s="2" t="s">
        <v>54</v>
      </c>
      <c r="AC624" s="2">
        <v>204154.0</v>
      </c>
      <c r="AD624" s="2">
        <v>1.0</v>
      </c>
      <c r="AE624" s="2">
        <v>35969.58</v>
      </c>
      <c r="AF624" s="5">
        <v>0.0</v>
      </c>
      <c r="AI624" s="2" t="s">
        <v>715</v>
      </c>
      <c r="AJ624" s="2" t="s">
        <v>59</v>
      </c>
      <c r="AK624" s="2" t="s">
        <v>56</v>
      </c>
      <c r="AL624" s="2">
        <v>0.0</v>
      </c>
      <c r="AM624" s="2" t="s">
        <v>57</v>
      </c>
      <c r="AN624" s="2">
        <v>1.0</v>
      </c>
      <c r="AO624" s="2">
        <v>35969.58</v>
      </c>
      <c r="AP624" s="2">
        <v>31008.25862068966</v>
      </c>
      <c r="AQ624" s="2">
        <v>4961.321379310346</v>
      </c>
      <c r="BJ624" s="2">
        <v>31008.25862068966</v>
      </c>
      <c r="BK624" s="2" t="s">
        <v>50</v>
      </c>
      <c r="BL624" s="2">
        <v>4961.321379310346</v>
      </c>
      <c r="BM624" s="2" t="s">
        <v>51</v>
      </c>
      <c r="BN624" s="2">
        <v>0.16</v>
      </c>
    </row>
    <row r="625">
      <c r="L625" s="4"/>
      <c r="M625" s="2" t="s">
        <v>48</v>
      </c>
      <c r="N625" s="2" t="s">
        <v>49</v>
      </c>
      <c r="O625" s="2">
        <v>1.0</v>
      </c>
      <c r="R625" s="2">
        <v>31344.09482758621</v>
      </c>
      <c r="S625" s="2" t="s">
        <v>50</v>
      </c>
      <c r="T625" s="2">
        <v>5015.055172413794</v>
      </c>
      <c r="U625" s="2" t="s">
        <v>51</v>
      </c>
      <c r="V625" s="2">
        <v>0.16</v>
      </c>
      <c r="W625" s="2" t="s">
        <v>716</v>
      </c>
      <c r="X625" s="2" t="s">
        <v>59</v>
      </c>
      <c r="Y625" s="2" t="s">
        <v>48</v>
      </c>
      <c r="Z625" s="2">
        <v>1.0</v>
      </c>
      <c r="AA625" s="2">
        <v>36359.15</v>
      </c>
      <c r="AB625" s="2" t="s">
        <v>54</v>
      </c>
      <c r="AC625" s="2">
        <v>204161.0</v>
      </c>
      <c r="AD625" s="2">
        <v>1.0</v>
      </c>
      <c r="AE625" s="2">
        <v>36359.15</v>
      </c>
      <c r="AF625" s="5">
        <v>0.0</v>
      </c>
      <c r="AI625" s="2" t="s">
        <v>716</v>
      </c>
      <c r="AJ625" s="2" t="s">
        <v>59</v>
      </c>
      <c r="AK625" s="2" t="s">
        <v>56</v>
      </c>
      <c r="AL625" s="2">
        <v>0.0</v>
      </c>
      <c r="AM625" s="2" t="s">
        <v>57</v>
      </c>
      <c r="AN625" s="2">
        <v>1.0</v>
      </c>
      <c r="AO625" s="2">
        <v>36359.15</v>
      </c>
      <c r="AP625" s="2">
        <v>31344.09482758621</v>
      </c>
      <c r="AQ625" s="2">
        <v>5015.055172413794</v>
      </c>
      <c r="BJ625" s="2">
        <v>31344.09482758621</v>
      </c>
      <c r="BK625" s="2" t="s">
        <v>50</v>
      </c>
      <c r="BL625" s="2">
        <v>5015.055172413794</v>
      </c>
      <c r="BM625" s="2" t="s">
        <v>51</v>
      </c>
      <c r="BN625" s="2">
        <v>0.16</v>
      </c>
    </row>
    <row r="626">
      <c r="L626" s="4"/>
      <c r="M626" s="2" t="s">
        <v>48</v>
      </c>
      <c r="N626" s="2" t="s">
        <v>49</v>
      </c>
      <c r="O626" s="2">
        <v>1.0</v>
      </c>
      <c r="R626" s="2">
        <v>9989.750000000002</v>
      </c>
      <c r="S626" s="2" t="s">
        <v>50</v>
      </c>
      <c r="T626" s="2">
        <v>1598.3600000000004</v>
      </c>
      <c r="U626" s="2" t="s">
        <v>51</v>
      </c>
      <c r="V626" s="2">
        <v>0.16</v>
      </c>
      <c r="W626" s="2" t="s">
        <v>717</v>
      </c>
      <c r="X626" s="2" t="s">
        <v>59</v>
      </c>
      <c r="Y626" s="2" t="s">
        <v>48</v>
      </c>
      <c r="Z626" s="2">
        <v>1.0</v>
      </c>
      <c r="AA626" s="2">
        <v>11588.11</v>
      </c>
      <c r="AB626" s="2" t="s">
        <v>54</v>
      </c>
      <c r="AC626" s="2">
        <v>204273.0</v>
      </c>
      <c r="AD626" s="2">
        <v>1.0</v>
      </c>
      <c r="AE626" s="2">
        <v>11588.11</v>
      </c>
      <c r="AF626" s="5">
        <v>0.0</v>
      </c>
      <c r="AI626" s="2" t="s">
        <v>717</v>
      </c>
      <c r="AJ626" s="2" t="s">
        <v>59</v>
      </c>
      <c r="AK626" s="2" t="s">
        <v>56</v>
      </c>
      <c r="AL626" s="2">
        <v>0.0</v>
      </c>
      <c r="AM626" s="2" t="s">
        <v>57</v>
      </c>
      <c r="AN626" s="2">
        <v>1.0</v>
      </c>
      <c r="AO626" s="2">
        <v>11588.11</v>
      </c>
      <c r="AP626" s="2">
        <v>9989.750000000002</v>
      </c>
      <c r="AQ626" s="2">
        <v>1598.3600000000004</v>
      </c>
      <c r="BJ626" s="2">
        <v>9989.750000000002</v>
      </c>
      <c r="BK626" s="2" t="s">
        <v>50</v>
      </c>
      <c r="BL626" s="2">
        <v>1598.3600000000004</v>
      </c>
      <c r="BM626" s="2" t="s">
        <v>51</v>
      </c>
      <c r="BN626" s="2">
        <v>0.16</v>
      </c>
    </row>
    <row r="627">
      <c r="A627" s="1">
        <v>97.0</v>
      </c>
      <c r="B627" s="2">
        <v>601.0</v>
      </c>
      <c r="C627" s="2" t="s">
        <v>698</v>
      </c>
      <c r="D627" s="2" t="s">
        <v>699</v>
      </c>
      <c r="E627" s="2" t="s">
        <v>700</v>
      </c>
      <c r="F627" s="2" t="s">
        <v>701</v>
      </c>
      <c r="G627" s="2">
        <v>601.0</v>
      </c>
      <c r="H627" s="2">
        <v>5.50105749E8</v>
      </c>
      <c r="I627" s="2">
        <v>258620.68999999997</v>
      </c>
      <c r="J627" s="2">
        <v>300000.0</v>
      </c>
      <c r="K627" s="2">
        <v>41379.31</v>
      </c>
      <c r="L627" s="4">
        <v>44995.5</v>
      </c>
      <c r="M627" s="2" t="s">
        <v>48</v>
      </c>
      <c r="N627" s="2" t="s">
        <v>49</v>
      </c>
      <c r="O627" s="2">
        <v>1.0</v>
      </c>
      <c r="P627" s="2">
        <v>300000.0</v>
      </c>
      <c r="Q627" s="2">
        <v>300000.0</v>
      </c>
      <c r="R627" s="2">
        <v>3793.48275862069</v>
      </c>
      <c r="S627" s="2" t="s">
        <v>50</v>
      </c>
      <c r="T627" s="2">
        <v>606.9572413793104</v>
      </c>
      <c r="U627" s="2" t="s">
        <v>51</v>
      </c>
      <c r="V627" s="2">
        <v>0.16</v>
      </c>
      <c r="W627" s="2" t="s">
        <v>718</v>
      </c>
      <c r="X627" s="2" t="s">
        <v>59</v>
      </c>
      <c r="Y627" s="2" t="s">
        <v>48</v>
      </c>
      <c r="Z627" s="2">
        <v>1.0</v>
      </c>
      <c r="AA627" s="2">
        <v>4400.4400000000005</v>
      </c>
      <c r="AB627" s="2" t="s">
        <v>54</v>
      </c>
      <c r="AC627" s="2">
        <v>200450.0</v>
      </c>
      <c r="AD627" s="2">
        <v>1.0</v>
      </c>
      <c r="AE627" s="2">
        <v>4400.4400000000005</v>
      </c>
      <c r="AF627" s="5">
        <v>0.0</v>
      </c>
      <c r="AH627" s="2">
        <v>300000.0</v>
      </c>
      <c r="AI627" s="2" t="s">
        <v>718</v>
      </c>
      <c r="AJ627" s="2" t="s">
        <v>59</v>
      </c>
      <c r="AK627" s="2" t="s">
        <v>56</v>
      </c>
      <c r="AL627" s="2">
        <v>0.0</v>
      </c>
      <c r="AM627" s="2" t="s">
        <v>57</v>
      </c>
      <c r="AN627" s="2">
        <v>1.0</v>
      </c>
      <c r="AO627" s="2">
        <v>4400.4400000000005</v>
      </c>
      <c r="AP627" s="2">
        <v>3793.48275862069</v>
      </c>
      <c r="AQ627" s="2">
        <v>606.9572413793104</v>
      </c>
      <c r="AR627" s="2" t="s">
        <v>703</v>
      </c>
      <c r="AS627" s="2" t="s">
        <v>698</v>
      </c>
      <c r="AT627" s="2" t="s">
        <v>701</v>
      </c>
      <c r="AU627" s="2" t="s">
        <v>700</v>
      </c>
      <c r="BJ627" s="2">
        <v>3793.48275862069</v>
      </c>
      <c r="BK627" s="2" t="s">
        <v>50</v>
      </c>
      <c r="BL627" s="2">
        <v>606.9572413793104</v>
      </c>
      <c r="BM627" s="2" t="s">
        <v>51</v>
      </c>
      <c r="BN627" s="2">
        <v>0.16</v>
      </c>
    </row>
    <row r="628">
      <c r="L628" s="4"/>
      <c r="M628" s="2" t="s">
        <v>48</v>
      </c>
      <c r="N628" s="2" t="s">
        <v>49</v>
      </c>
      <c r="O628" s="2">
        <v>1.0</v>
      </c>
      <c r="R628" s="2">
        <v>9517.862068965518</v>
      </c>
      <c r="S628" s="2" t="s">
        <v>50</v>
      </c>
      <c r="T628" s="2">
        <v>1522.8579310344828</v>
      </c>
      <c r="U628" s="2" t="s">
        <v>51</v>
      </c>
      <c r="V628" s="2">
        <v>0.16</v>
      </c>
      <c r="W628" s="2" t="s">
        <v>719</v>
      </c>
      <c r="X628" s="2" t="s">
        <v>59</v>
      </c>
      <c r="Y628" s="2" t="s">
        <v>48</v>
      </c>
      <c r="Z628" s="2">
        <v>1.0</v>
      </c>
      <c r="AA628" s="2">
        <v>11040.72</v>
      </c>
      <c r="AB628" s="2" t="s">
        <v>54</v>
      </c>
      <c r="AC628" s="2">
        <v>200456.0</v>
      </c>
      <c r="AD628" s="2">
        <v>1.0</v>
      </c>
      <c r="AE628" s="2">
        <v>11040.72</v>
      </c>
      <c r="AF628" s="5">
        <v>0.0</v>
      </c>
      <c r="AI628" s="2" t="s">
        <v>719</v>
      </c>
      <c r="AJ628" s="2" t="s">
        <v>59</v>
      </c>
      <c r="AK628" s="2" t="s">
        <v>56</v>
      </c>
      <c r="AL628" s="2">
        <v>0.0</v>
      </c>
      <c r="AM628" s="2" t="s">
        <v>57</v>
      </c>
      <c r="AN628" s="2">
        <v>1.0</v>
      </c>
      <c r="AO628" s="2">
        <v>11040.72</v>
      </c>
      <c r="AP628" s="2">
        <v>9517.862068965518</v>
      </c>
      <c r="AQ628" s="2">
        <v>1522.8579310344828</v>
      </c>
      <c r="BJ628" s="2">
        <v>9517.862068965518</v>
      </c>
      <c r="BK628" s="2" t="s">
        <v>50</v>
      </c>
      <c r="BL628" s="2">
        <v>1522.8579310344828</v>
      </c>
      <c r="BM628" s="2" t="s">
        <v>51</v>
      </c>
      <c r="BN628" s="2">
        <v>0.16</v>
      </c>
    </row>
    <row r="629">
      <c r="L629" s="4"/>
      <c r="M629" s="2" t="s">
        <v>48</v>
      </c>
      <c r="N629" s="2" t="s">
        <v>49</v>
      </c>
      <c r="O629" s="2">
        <v>1.0</v>
      </c>
      <c r="R629" s="2">
        <v>13764.793103448277</v>
      </c>
      <c r="S629" s="2" t="s">
        <v>50</v>
      </c>
      <c r="T629" s="2">
        <v>2202.3668965517245</v>
      </c>
      <c r="U629" s="2" t="s">
        <v>51</v>
      </c>
      <c r="V629" s="2">
        <v>0.16</v>
      </c>
      <c r="W629" s="2" t="s">
        <v>720</v>
      </c>
      <c r="X629" s="2" t="s">
        <v>59</v>
      </c>
      <c r="Y629" s="2" t="s">
        <v>48</v>
      </c>
      <c r="Z629" s="2">
        <v>1.0</v>
      </c>
      <c r="AA629" s="2">
        <v>15967.16</v>
      </c>
      <c r="AB629" s="2" t="s">
        <v>54</v>
      </c>
      <c r="AC629" s="2">
        <v>200517.0</v>
      </c>
      <c r="AD629" s="2">
        <v>1.0</v>
      </c>
      <c r="AE629" s="2">
        <v>15967.16</v>
      </c>
      <c r="AF629" s="5">
        <v>0.0</v>
      </c>
      <c r="AI629" s="2" t="s">
        <v>720</v>
      </c>
      <c r="AJ629" s="2" t="s">
        <v>59</v>
      </c>
      <c r="AK629" s="2" t="s">
        <v>56</v>
      </c>
      <c r="AL629" s="2">
        <v>0.0</v>
      </c>
      <c r="AM629" s="2" t="s">
        <v>57</v>
      </c>
      <c r="AN629" s="2">
        <v>1.0</v>
      </c>
      <c r="AO629" s="2">
        <v>15967.16</v>
      </c>
      <c r="AP629" s="2">
        <v>13764.793103448277</v>
      </c>
      <c r="AQ629" s="2">
        <v>2202.3668965517245</v>
      </c>
      <c r="BJ629" s="2">
        <v>13764.793103448277</v>
      </c>
      <c r="BK629" s="2" t="s">
        <v>50</v>
      </c>
      <c r="BL629" s="2">
        <v>2202.3668965517245</v>
      </c>
      <c r="BM629" s="2" t="s">
        <v>51</v>
      </c>
      <c r="BN629" s="2">
        <v>0.16</v>
      </c>
    </row>
    <row r="630">
      <c r="L630" s="4"/>
      <c r="M630" s="2" t="s">
        <v>48</v>
      </c>
      <c r="N630" s="2" t="s">
        <v>49</v>
      </c>
      <c r="O630" s="2">
        <v>1.0</v>
      </c>
      <c r="R630" s="2">
        <v>12388.827586206899</v>
      </c>
      <c r="S630" s="2" t="s">
        <v>50</v>
      </c>
      <c r="T630" s="2">
        <v>1982.212413793104</v>
      </c>
      <c r="U630" s="2" t="s">
        <v>51</v>
      </c>
      <c r="V630" s="2">
        <v>0.16</v>
      </c>
      <c r="W630" s="2" t="s">
        <v>714</v>
      </c>
      <c r="X630" s="2" t="s">
        <v>59</v>
      </c>
      <c r="Y630" s="2" t="s">
        <v>48</v>
      </c>
      <c r="Z630" s="2">
        <v>1.0</v>
      </c>
      <c r="AA630" s="2">
        <v>14371.04</v>
      </c>
      <c r="AB630" s="2" t="s">
        <v>54</v>
      </c>
      <c r="AC630" s="2">
        <v>201647.0</v>
      </c>
      <c r="AD630" s="2">
        <v>1.0</v>
      </c>
      <c r="AE630" s="2">
        <v>14371.04</v>
      </c>
      <c r="AF630" s="5">
        <v>0.0</v>
      </c>
      <c r="AI630" s="2" t="s">
        <v>714</v>
      </c>
      <c r="AJ630" s="2" t="s">
        <v>59</v>
      </c>
      <c r="AK630" s="2" t="s">
        <v>56</v>
      </c>
      <c r="AL630" s="2">
        <v>0.0</v>
      </c>
      <c r="AM630" s="2" t="s">
        <v>57</v>
      </c>
      <c r="AN630" s="2">
        <v>1.0</v>
      </c>
      <c r="AO630" s="2">
        <v>14371.04</v>
      </c>
      <c r="AP630" s="2">
        <v>12388.827586206899</v>
      </c>
      <c r="AQ630" s="2">
        <v>1982.212413793104</v>
      </c>
      <c r="BJ630" s="2">
        <v>12388.827586206899</v>
      </c>
      <c r="BK630" s="2" t="s">
        <v>50</v>
      </c>
      <c r="BL630" s="2">
        <v>1982.212413793104</v>
      </c>
      <c r="BM630" s="2" t="s">
        <v>51</v>
      </c>
      <c r="BN630" s="2">
        <v>0.16</v>
      </c>
    </row>
    <row r="631">
      <c r="L631" s="4"/>
      <c r="M631" s="2" t="s">
        <v>48</v>
      </c>
      <c r="N631" s="2" t="s">
        <v>49</v>
      </c>
      <c r="O631" s="2">
        <v>1.0</v>
      </c>
      <c r="R631" s="2">
        <v>37348.43965517242</v>
      </c>
      <c r="S631" s="2" t="s">
        <v>50</v>
      </c>
      <c r="T631" s="2">
        <v>5975.7503448275875</v>
      </c>
      <c r="U631" s="2" t="s">
        <v>51</v>
      </c>
      <c r="V631" s="2">
        <v>0.16</v>
      </c>
      <c r="W631" s="2" t="s">
        <v>721</v>
      </c>
      <c r="X631" s="2" t="s">
        <v>59</v>
      </c>
      <c r="Y631" s="2" t="s">
        <v>48</v>
      </c>
      <c r="Z631" s="2">
        <v>1.0</v>
      </c>
      <c r="AA631" s="2">
        <v>43324.19</v>
      </c>
      <c r="AB631" s="2" t="s">
        <v>54</v>
      </c>
      <c r="AC631" s="2">
        <v>201737.0</v>
      </c>
      <c r="AD631" s="2">
        <v>1.0</v>
      </c>
      <c r="AE631" s="2">
        <v>43324.19</v>
      </c>
      <c r="AF631" s="5">
        <v>0.0</v>
      </c>
      <c r="AI631" s="2" t="s">
        <v>721</v>
      </c>
      <c r="AJ631" s="2" t="s">
        <v>59</v>
      </c>
      <c r="AK631" s="2" t="s">
        <v>56</v>
      </c>
      <c r="AL631" s="2">
        <v>0.0</v>
      </c>
      <c r="AM631" s="2" t="s">
        <v>57</v>
      </c>
      <c r="AN631" s="2">
        <v>1.0</v>
      </c>
      <c r="AO631" s="2">
        <v>43324.19</v>
      </c>
      <c r="AP631" s="2">
        <v>37348.43965517242</v>
      </c>
      <c r="AQ631" s="2">
        <v>5975.7503448275875</v>
      </c>
      <c r="BJ631" s="2">
        <v>37348.43965517242</v>
      </c>
      <c r="BK631" s="2" t="s">
        <v>50</v>
      </c>
      <c r="BL631" s="2">
        <v>5975.7503448275875</v>
      </c>
      <c r="BM631" s="2" t="s">
        <v>51</v>
      </c>
      <c r="BN631" s="2">
        <v>0.16</v>
      </c>
    </row>
    <row r="632">
      <c r="L632" s="4"/>
      <c r="M632" s="2" t="s">
        <v>48</v>
      </c>
      <c r="N632" s="2" t="s">
        <v>49</v>
      </c>
      <c r="O632" s="2">
        <v>1.0</v>
      </c>
      <c r="R632" s="2">
        <v>1131.3189655172414</v>
      </c>
      <c r="S632" s="2" t="s">
        <v>50</v>
      </c>
      <c r="T632" s="2">
        <v>181.01103448275862</v>
      </c>
      <c r="U632" s="2" t="s">
        <v>51</v>
      </c>
      <c r="V632" s="2">
        <v>0.16</v>
      </c>
      <c r="W632" s="2" t="s">
        <v>722</v>
      </c>
      <c r="X632" s="2" t="s">
        <v>59</v>
      </c>
      <c r="Y632" s="2" t="s">
        <v>48</v>
      </c>
      <c r="Z632" s="2">
        <v>1.0</v>
      </c>
      <c r="AA632" s="2">
        <v>1312.33</v>
      </c>
      <c r="AB632" s="2" t="s">
        <v>54</v>
      </c>
      <c r="AC632" s="2">
        <v>201755.0</v>
      </c>
      <c r="AD632" s="2">
        <v>1.0</v>
      </c>
      <c r="AE632" s="2">
        <v>1312.33</v>
      </c>
      <c r="AF632" s="5">
        <v>0.0</v>
      </c>
      <c r="AI632" s="2" t="s">
        <v>722</v>
      </c>
      <c r="AJ632" s="2" t="s">
        <v>59</v>
      </c>
      <c r="AK632" s="2" t="s">
        <v>56</v>
      </c>
      <c r="AL632" s="2">
        <v>0.0</v>
      </c>
      <c r="AM632" s="2" t="s">
        <v>57</v>
      </c>
      <c r="AN632" s="2">
        <v>1.0</v>
      </c>
      <c r="AO632" s="2">
        <v>1312.33</v>
      </c>
      <c r="AP632" s="2">
        <v>1131.3189655172414</v>
      </c>
      <c r="AQ632" s="2">
        <v>181.01103448275862</v>
      </c>
      <c r="BJ632" s="2">
        <v>1131.3189655172414</v>
      </c>
      <c r="BK632" s="2" t="s">
        <v>50</v>
      </c>
      <c r="BL632" s="2">
        <v>181.01103448275862</v>
      </c>
      <c r="BM632" s="2" t="s">
        <v>51</v>
      </c>
      <c r="BN632" s="2">
        <v>0.16</v>
      </c>
    </row>
    <row r="633">
      <c r="L633" s="4"/>
      <c r="M633" s="2" t="s">
        <v>48</v>
      </c>
      <c r="N633" s="2" t="s">
        <v>49</v>
      </c>
      <c r="O633" s="2">
        <v>1.0</v>
      </c>
      <c r="R633" s="2">
        <v>1140.5603448275863</v>
      </c>
      <c r="S633" s="2" t="s">
        <v>50</v>
      </c>
      <c r="T633" s="2">
        <v>182.48965517241382</v>
      </c>
      <c r="U633" s="2" t="s">
        <v>51</v>
      </c>
      <c r="V633" s="2">
        <v>0.16</v>
      </c>
      <c r="W633" s="2" t="s">
        <v>723</v>
      </c>
      <c r="X633" s="2" t="s">
        <v>59</v>
      </c>
      <c r="Y633" s="2" t="s">
        <v>48</v>
      </c>
      <c r="Z633" s="2">
        <v>1.0</v>
      </c>
      <c r="AA633" s="2">
        <v>1323.05</v>
      </c>
      <c r="AB633" s="2" t="s">
        <v>54</v>
      </c>
      <c r="AC633" s="2">
        <v>201756.0</v>
      </c>
      <c r="AD633" s="2">
        <v>1.0</v>
      </c>
      <c r="AE633" s="2">
        <v>1323.05</v>
      </c>
      <c r="AF633" s="5">
        <v>0.0</v>
      </c>
      <c r="AI633" s="2" t="s">
        <v>723</v>
      </c>
      <c r="AJ633" s="2" t="s">
        <v>59</v>
      </c>
      <c r="AK633" s="2" t="s">
        <v>56</v>
      </c>
      <c r="AL633" s="2">
        <v>0.0</v>
      </c>
      <c r="AM633" s="2" t="s">
        <v>57</v>
      </c>
      <c r="AN633" s="2">
        <v>1.0</v>
      </c>
      <c r="AO633" s="2">
        <v>1323.05</v>
      </c>
      <c r="AP633" s="2">
        <v>1140.5603448275863</v>
      </c>
      <c r="AQ633" s="2">
        <v>182.48965517241382</v>
      </c>
      <c r="BJ633" s="2">
        <v>1140.5603448275863</v>
      </c>
      <c r="BK633" s="2" t="s">
        <v>50</v>
      </c>
      <c r="BL633" s="2">
        <v>182.48965517241382</v>
      </c>
      <c r="BM633" s="2" t="s">
        <v>51</v>
      </c>
      <c r="BN633" s="2">
        <v>0.16</v>
      </c>
    </row>
    <row r="634">
      <c r="L634" s="4"/>
      <c r="M634" s="2" t="s">
        <v>48</v>
      </c>
      <c r="N634" s="2" t="s">
        <v>49</v>
      </c>
      <c r="O634" s="2">
        <v>1.0</v>
      </c>
      <c r="R634" s="2">
        <v>39221.43103448276</v>
      </c>
      <c r="S634" s="2" t="s">
        <v>50</v>
      </c>
      <c r="T634" s="2">
        <v>6275.4289655172415</v>
      </c>
      <c r="U634" s="2" t="s">
        <v>51</v>
      </c>
      <c r="V634" s="2">
        <v>0.16</v>
      </c>
      <c r="W634" s="2" t="s">
        <v>724</v>
      </c>
      <c r="X634" s="2" t="s">
        <v>59</v>
      </c>
      <c r="Y634" s="2" t="s">
        <v>48</v>
      </c>
      <c r="Z634" s="2">
        <v>1.0</v>
      </c>
      <c r="AA634" s="2">
        <v>45496.86</v>
      </c>
      <c r="AB634" s="2" t="s">
        <v>54</v>
      </c>
      <c r="AC634" s="2">
        <v>201780.0</v>
      </c>
      <c r="AD634" s="2">
        <v>1.0</v>
      </c>
      <c r="AE634" s="2">
        <v>45496.86</v>
      </c>
      <c r="AF634" s="5">
        <v>0.0</v>
      </c>
      <c r="AI634" s="2" t="s">
        <v>724</v>
      </c>
      <c r="AJ634" s="2" t="s">
        <v>59</v>
      </c>
      <c r="AK634" s="2" t="s">
        <v>56</v>
      </c>
      <c r="AL634" s="2">
        <v>0.0</v>
      </c>
      <c r="AM634" s="2" t="s">
        <v>57</v>
      </c>
      <c r="AN634" s="2">
        <v>1.0</v>
      </c>
      <c r="AO634" s="2">
        <v>45496.86</v>
      </c>
      <c r="AP634" s="2">
        <v>39221.43103448276</v>
      </c>
      <c r="AQ634" s="2">
        <v>6275.4289655172415</v>
      </c>
      <c r="BJ634" s="2">
        <v>39221.43103448276</v>
      </c>
      <c r="BK634" s="2" t="s">
        <v>50</v>
      </c>
      <c r="BL634" s="2">
        <v>6275.4289655172415</v>
      </c>
      <c r="BM634" s="2" t="s">
        <v>51</v>
      </c>
      <c r="BN634" s="2">
        <v>0.16</v>
      </c>
    </row>
    <row r="635">
      <c r="L635" s="4"/>
      <c r="M635" s="2" t="s">
        <v>48</v>
      </c>
      <c r="N635" s="2" t="s">
        <v>49</v>
      </c>
      <c r="O635" s="2">
        <v>1.0</v>
      </c>
      <c r="R635" s="2">
        <v>60291.0</v>
      </c>
      <c r="S635" s="2" t="s">
        <v>50</v>
      </c>
      <c r="T635" s="2">
        <v>9646.56</v>
      </c>
      <c r="U635" s="2" t="s">
        <v>51</v>
      </c>
      <c r="V635" s="2">
        <v>0.16</v>
      </c>
      <c r="W635" s="2" t="s">
        <v>725</v>
      </c>
      <c r="X635" s="2" t="s">
        <v>59</v>
      </c>
      <c r="Y635" s="2" t="s">
        <v>48</v>
      </c>
      <c r="Z635" s="2">
        <v>1.0</v>
      </c>
      <c r="AA635" s="2">
        <v>69937.56</v>
      </c>
      <c r="AB635" s="2" t="s">
        <v>54</v>
      </c>
      <c r="AC635" s="2">
        <v>201781.0</v>
      </c>
      <c r="AD635" s="2">
        <v>1.0</v>
      </c>
      <c r="AE635" s="2">
        <v>69937.56</v>
      </c>
      <c r="AF635" s="5">
        <v>0.0</v>
      </c>
      <c r="AI635" s="2" t="s">
        <v>725</v>
      </c>
      <c r="AJ635" s="2" t="s">
        <v>59</v>
      </c>
      <c r="AK635" s="2" t="s">
        <v>56</v>
      </c>
      <c r="AL635" s="2">
        <v>0.0</v>
      </c>
      <c r="AM635" s="2" t="s">
        <v>57</v>
      </c>
      <c r="AN635" s="2">
        <v>1.0</v>
      </c>
      <c r="AO635" s="2">
        <v>69937.56</v>
      </c>
      <c r="AP635" s="2">
        <v>60291.0</v>
      </c>
      <c r="AQ635" s="2">
        <v>9646.56</v>
      </c>
      <c r="BJ635" s="2">
        <v>60291.0</v>
      </c>
      <c r="BK635" s="2" t="s">
        <v>50</v>
      </c>
      <c r="BL635" s="2">
        <v>9646.56</v>
      </c>
      <c r="BM635" s="2" t="s">
        <v>51</v>
      </c>
      <c r="BN635" s="2">
        <v>0.16</v>
      </c>
    </row>
    <row r="636">
      <c r="L636" s="4"/>
      <c r="M636" s="2" t="s">
        <v>48</v>
      </c>
      <c r="N636" s="2" t="s">
        <v>49</v>
      </c>
      <c r="O636" s="2">
        <v>1.0</v>
      </c>
      <c r="R636" s="2">
        <v>77746.39655172414</v>
      </c>
      <c r="S636" s="2" t="s">
        <v>50</v>
      </c>
      <c r="T636" s="2">
        <v>12439.423448275864</v>
      </c>
      <c r="U636" s="2" t="s">
        <v>51</v>
      </c>
      <c r="V636" s="2">
        <v>0.16</v>
      </c>
      <c r="W636" s="2" t="s">
        <v>726</v>
      </c>
      <c r="X636" s="2" t="s">
        <v>59</v>
      </c>
      <c r="Y636" s="2" t="s">
        <v>48</v>
      </c>
      <c r="Z636" s="2">
        <v>1.0</v>
      </c>
      <c r="AA636" s="2">
        <v>90185.82</v>
      </c>
      <c r="AB636" s="2" t="s">
        <v>54</v>
      </c>
      <c r="AC636" s="2">
        <v>201788.0</v>
      </c>
      <c r="AD636" s="2">
        <v>1.0</v>
      </c>
      <c r="AE636" s="2">
        <v>90185.82</v>
      </c>
      <c r="AF636" s="5">
        <v>0.0</v>
      </c>
      <c r="AI636" s="2" t="s">
        <v>726</v>
      </c>
      <c r="AJ636" s="2" t="s">
        <v>59</v>
      </c>
      <c r="AK636" s="2" t="s">
        <v>56</v>
      </c>
      <c r="AL636" s="2">
        <v>0.0</v>
      </c>
      <c r="AM636" s="2" t="s">
        <v>57</v>
      </c>
      <c r="AN636" s="2">
        <v>1.0</v>
      </c>
      <c r="AO636" s="2">
        <v>90185.82</v>
      </c>
      <c r="AP636" s="2">
        <v>77746.39655172414</v>
      </c>
      <c r="AQ636" s="2">
        <v>12439.423448275864</v>
      </c>
      <c r="BJ636" s="2">
        <v>77746.39655172414</v>
      </c>
      <c r="BK636" s="2" t="s">
        <v>50</v>
      </c>
      <c r="BL636" s="2">
        <v>12439.423448275864</v>
      </c>
      <c r="BM636" s="2" t="s">
        <v>51</v>
      </c>
      <c r="BN636" s="2">
        <v>0.16</v>
      </c>
    </row>
    <row r="637">
      <c r="L637" s="4"/>
      <c r="M637" s="2" t="s">
        <v>48</v>
      </c>
      <c r="N637" s="2" t="s">
        <v>49</v>
      </c>
      <c r="O637" s="2">
        <v>1.0</v>
      </c>
      <c r="R637" s="2">
        <v>2276.5775862068967</v>
      </c>
      <c r="S637" s="2" t="s">
        <v>50</v>
      </c>
      <c r="T637" s="2">
        <v>364.25241379310347</v>
      </c>
      <c r="U637" s="2" t="s">
        <v>51</v>
      </c>
      <c r="V637" s="2">
        <v>0.16</v>
      </c>
      <c r="W637" s="2" t="s">
        <v>727</v>
      </c>
      <c r="X637" s="2" t="s">
        <v>59</v>
      </c>
      <c r="Y637" s="2" t="s">
        <v>48</v>
      </c>
      <c r="Z637" s="2">
        <v>1.0</v>
      </c>
      <c r="AA637" s="2">
        <v>2640.83</v>
      </c>
      <c r="AB637" s="2" t="s">
        <v>54</v>
      </c>
      <c r="AC637" s="2">
        <v>204797.0</v>
      </c>
      <c r="AD637" s="2">
        <v>1.0</v>
      </c>
      <c r="AE637" s="2">
        <v>2640.83</v>
      </c>
      <c r="AF637" s="5">
        <v>0.0</v>
      </c>
      <c r="AI637" s="2" t="s">
        <v>727</v>
      </c>
      <c r="AJ637" s="2" t="s">
        <v>59</v>
      </c>
      <c r="AK637" s="2" t="s">
        <v>56</v>
      </c>
      <c r="AL637" s="2">
        <v>0.0</v>
      </c>
      <c r="AM637" s="2" t="s">
        <v>57</v>
      </c>
      <c r="AN637" s="2">
        <v>1.0</v>
      </c>
      <c r="AO637" s="2">
        <v>2640.83</v>
      </c>
      <c r="AP637" s="2">
        <v>2276.5775862068967</v>
      </c>
      <c r="AQ637" s="2">
        <v>364.25241379310347</v>
      </c>
      <c r="BJ637" s="2">
        <v>2276.5775862068967</v>
      </c>
      <c r="BK637" s="2" t="s">
        <v>50</v>
      </c>
      <c r="BL637" s="2">
        <v>364.25241379310347</v>
      </c>
      <c r="BM637" s="2" t="s">
        <v>51</v>
      </c>
      <c r="BN637" s="2">
        <v>0.16</v>
      </c>
    </row>
    <row r="638">
      <c r="A638" s="1">
        <v>98.0</v>
      </c>
      <c r="B638" s="2">
        <v>601.0</v>
      </c>
      <c r="C638" s="2" t="s">
        <v>698</v>
      </c>
      <c r="D638" s="2" t="s">
        <v>699</v>
      </c>
      <c r="E638" s="2" t="s">
        <v>700</v>
      </c>
      <c r="F638" s="2" t="s">
        <v>701</v>
      </c>
      <c r="G638" s="2">
        <v>601.0</v>
      </c>
      <c r="H638" s="2">
        <v>5.50105749E8</v>
      </c>
      <c r="I638" s="2">
        <v>27050.000000000004</v>
      </c>
      <c r="J638" s="2">
        <v>31378.0</v>
      </c>
      <c r="K638" s="2">
        <v>4328.000000000001</v>
      </c>
      <c r="L638" s="4">
        <v>44999.5</v>
      </c>
      <c r="M638" s="2" t="s">
        <v>48</v>
      </c>
      <c r="N638" s="2" t="s">
        <v>49</v>
      </c>
      <c r="O638" s="2">
        <v>1.0</v>
      </c>
      <c r="P638" s="2">
        <v>31378.0</v>
      </c>
      <c r="Q638" s="2">
        <v>31378.0</v>
      </c>
      <c r="R638" s="2">
        <v>27050.000000000004</v>
      </c>
      <c r="S638" s="2" t="s">
        <v>50</v>
      </c>
      <c r="T638" s="2">
        <v>4328.000000000001</v>
      </c>
      <c r="U638" s="2" t="s">
        <v>51</v>
      </c>
      <c r="V638" s="2">
        <v>0.16</v>
      </c>
      <c r="W638" s="2" t="s">
        <v>728</v>
      </c>
      <c r="X638" s="2" t="s">
        <v>59</v>
      </c>
      <c r="Y638" s="2" t="s">
        <v>48</v>
      </c>
      <c r="Z638" s="2">
        <v>1.0</v>
      </c>
      <c r="AA638" s="2">
        <v>31378.0</v>
      </c>
      <c r="AB638" s="2" t="s">
        <v>54</v>
      </c>
      <c r="AC638" s="2">
        <v>200745.0</v>
      </c>
      <c r="AD638" s="2">
        <v>1.0</v>
      </c>
      <c r="AE638" s="2">
        <v>31378.0</v>
      </c>
      <c r="AF638" s="5">
        <v>0.0</v>
      </c>
      <c r="AH638" s="2">
        <v>31378.0</v>
      </c>
      <c r="AI638" s="2" t="s">
        <v>728</v>
      </c>
      <c r="AJ638" s="2" t="s">
        <v>59</v>
      </c>
      <c r="AK638" s="2" t="s">
        <v>56</v>
      </c>
      <c r="AL638" s="2">
        <v>0.0</v>
      </c>
      <c r="AM638" s="2" t="s">
        <v>57</v>
      </c>
      <c r="AN638" s="2">
        <v>1.0</v>
      </c>
      <c r="AO638" s="2">
        <v>31378.0</v>
      </c>
      <c r="AP638" s="2">
        <v>27050.000000000004</v>
      </c>
      <c r="AQ638" s="2">
        <v>4328.000000000001</v>
      </c>
      <c r="AR638" s="2" t="s">
        <v>703</v>
      </c>
      <c r="AS638" s="2" t="s">
        <v>698</v>
      </c>
      <c r="AT638" s="2" t="s">
        <v>701</v>
      </c>
      <c r="AU638" s="2" t="s">
        <v>700</v>
      </c>
      <c r="BJ638" s="2">
        <v>27050.000000000004</v>
      </c>
      <c r="BK638" s="2" t="s">
        <v>50</v>
      </c>
      <c r="BL638" s="2">
        <v>4328.000000000001</v>
      </c>
      <c r="BM638" s="2" t="s">
        <v>51</v>
      </c>
      <c r="BN638" s="2">
        <v>0.16</v>
      </c>
    </row>
    <row r="639">
      <c r="A639" s="1">
        <v>99.0</v>
      </c>
      <c r="B639" s="2">
        <v>601.0</v>
      </c>
      <c r="C639" s="2" t="s">
        <v>698</v>
      </c>
      <c r="D639" s="2" t="s">
        <v>699</v>
      </c>
      <c r="E639" s="2" t="s">
        <v>700</v>
      </c>
      <c r="F639" s="2" t="s">
        <v>701</v>
      </c>
      <c r="G639" s="2">
        <v>601.0</v>
      </c>
      <c r="H639" s="2">
        <v>5.50105749E8</v>
      </c>
      <c r="I639" s="2">
        <v>4299.362068965518</v>
      </c>
      <c r="J639" s="2">
        <v>4987.26</v>
      </c>
      <c r="K639" s="2">
        <v>687.8979310344829</v>
      </c>
      <c r="L639" s="4">
        <v>44999.5</v>
      </c>
      <c r="M639" s="2" t="s">
        <v>48</v>
      </c>
      <c r="N639" s="2" t="s">
        <v>49</v>
      </c>
      <c r="O639" s="2">
        <v>1.0</v>
      </c>
      <c r="P639" s="2">
        <v>4987.26</v>
      </c>
      <c r="Q639" s="2">
        <v>4987.26</v>
      </c>
      <c r="R639" s="2">
        <v>4299.362068965518</v>
      </c>
      <c r="S639" s="2" t="s">
        <v>50</v>
      </c>
      <c r="T639" s="2">
        <v>687.8979310344829</v>
      </c>
      <c r="U639" s="2" t="s">
        <v>51</v>
      </c>
      <c r="V639" s="2">
        <v>0.16</v>
      </c>
      <c r="W639" s="2" t="s">
        <v>728</v>
      </c>
      <c r="X639" s="2" t="s">
        <v>59</v>
      </c>
      <c r="Y639" s="2" t="s">
        <v>48</v>
      </c>
      <c r="Z639" s="2">
        <v>1.0</v>
      </c>
      <c r="AA639" s="2">
        <v>4987.26</v>
      </c>
      <c r="AB639" s="2" t="s">
        <v>54</v>
      </c>
      <c r="AC639" s="2">
        <v>200745.0</v>
      </c>
      <c r="AD639" s="2">
        <v>1.0</v>
      </c>
      <c r="AE639" s="2">
        <v>4987.26</v>
      </c>
      <c r="AF639" s="5">
        <v>0.0</v>
      </c>
      <c r="AH639" s="2">
        <v>4987.26</v>
      </c>
      <c r="AI639" s="2" t="s">
        <v>728</v>
      </c>
      <c r="AJ639" s="2" t="s">
        <v>59</v>
      </c>
      <c r="AK639" s="2" t="s">
        <v>56</v>
      </c>
      <c r="AL639" s="2">
        <v>0.0</v>
      </c>
      <c r="AM639" s="2" t="s">
        <v>57</v>
      </c>
      <c r="AN639" s="2">
        <v>1.0</v>
      </c>
      <c r="AO639" s="2">
        <v>4987.26</v>
      </c>
      <c r="AP639" s="2">
        <v>4299.362068965518</v>
      </c>
      <c r="AQ639" s="2">
        <v>687.8979310344829</v>
      </c>
      <c r="AR639" s="2" t="s">
        <v>703</v>
      </c>
      <c r="AS639" s="2" t="s">
        <v>698</v>
      </c>
      <c r="AT639" s="2" t="s">
        <v>701</v>
      </c>
      <c r="AU639" s="2" t="s">
        <v>700</v>
      </c>
      <c r="BJ639" s="2">
        <v>4299.362068965518</v>
      </c>
      <c r="BK639" s="2" t="s">
        <v>50</v>
      </c>
      <c r="BL639" s="2">
        <v>687.8979310344829</v>
      </c>
      <c r="BM639" s="2" t="s">
        <v>51</v>
      </c>
      <c r="BN639" s="2">
        <v>0.16</v>
      </c>
    </row>
    <row r="640">
      <c r="A640" s="1">
        <v>100.0</v>
      </c>
      <c r="B640" s="2">
        <v>601.0</v>
      </c>
      <c r="C640" s="2" t="s">
        <v>698</v>
      </c>
      <c r="D640" s="2" t="s">
        <v>699</v>
      </c>
      <c r="E640" s="2" t="s">
        <v>700</v>
      </c>
      <c r="F640" s="2" t="s">
        <v>701</v>
      </c>
      <c r="G640" s="2">
        <v>601.0</v>
      </c>
      <c r="H640" s="2">
        <v>5.50105749E8</v>
      </c>
      <c r="I640" s="2">
        <v>431034.49</v>
      </c>
      <c r="J640" s="2">
        <v>500000.0</v>
      </c>
      <c r="K640" s="2">
        <v>68965.51</v>
      </c>
      <c r="L640" s="4">
        <v>45002.5</v>
      </c>
      <c r="M640" s="2" t="s">
        <v>48</v>
      </c>
      <c r="N640" s="2" t="s">
        <v>49</v>
      </c>
      <c r="O640" s="2">
        <v>1.0</v>
      </c>
      <c r="P640" s="2">
        <v>500000.0</v>
      </c>
      <c r="Q640" s="2">
        <v>500000.0</v>
      </c>
      <c r="R640" s="2">
        <v>2229.0</v>
      </c>
      <c r="S640" s="2" t="s">
        <v>50</v>
      </c>
      <c r="T640" s="2">
        <v>356.64</v>
      </c>
      <c r="U640" s="2" t="s">
        <v>51</v>
      </c>
      <c r="V640" s="2">
        <v>0.16</v>
      </c>
      <c r="W640" s="2" t="s">
        <v>729</v>
      </c>
      <c r="X640" s="2" t="s">
        <v>53</v>
      </c>
      <c r="Y640" s="2" t="s">
        <v>48</v>
      </c>
      <c r="Z640" s="2">
        <v>1.0</v>
      </c>
      <c r="AA640" s="2">
        <v>2585.64</v>
      </c>
      <c r="AB640" s="2" t="s">
        <v>54</v>
      </c>
      <c r="AC640" s="2" t="s">
        <v>730</v>
      </c>
      <c r="AD640" s="2">
        <v>1.0</v>
      </c>
      <c r="AE640" s="2">
        <v>2585.64</v>
      </c>
      <c r="AF640" s="5">
        <v>0.0</v>
      </c>
      <c r="AH640" s="2">
        <v>500000.0</v>
      </c>
      <c r="AI640" s="2" t="s">
        <v>729</v>
      </c>
      <c r="AJ640" s="2" t="s">
        <v>53</v>
      </c>
      <c r="AK640" s="2" t="s">
        <v>56</v>
      </c>
      <c r="AL640" s="2">
        <v>0.0</v>
      </c>
      <c r="AM640" s="2" t="s">
        <v>57</v>
      </c>
      <c r="AN640" s="2">
        <v>1.0</v>
      </c>
      <c r="AO640" s="2">
        <v>2585.64</v>
      </c>
      <c r="AP640" s="2">
        <v>2229.0</v>
      </c>
      <c r="AQ640" s="2">
        <v>356.64</v>
      </c>
      <c r="AR640" s="2" t="s">
        <v>703</v>
      </c>
      <c r="AS640" s="2" t="s">
        <v>698</v>
      </c>
      <c r="AT640" s="2" t="s">
        <v>701</v>
      </c>
      <c r="AU640" s="2" t="s">
        <v>700</v>
      </c>
      <c r="BJ640" s="2">
        <v>2229.0</v>
      </c>
      <c r="BK640" s="2" t="s">
        <v>50</v>
      </c>
      <c r="BL640" s="2">
        <v>356.64</v>
      </c>
      <c r="BM640" s="2" t="s">
        <v>51</v>
      </c>
      <c r="BN640" s="2">
        <v>0.16</v>
      </c>
    </row>
    <row r="641">
      <c r="L641" s="4"/>
      <c r="M641" s="2" t="s">
        <v>48</v>
      </c>
      <c r="N641" s="2" t="s">
        <v>49</v>
      </c>
      <c r="O641" s="2">
        <v>1.0</v>
      </c>
      <c r="R641" s="2">
        <v>10596.784482758621</v>
      </c>
      <c r="S641" s="2" t="s">
        <v>50</v>
      </c>
      <c r="T641" s="2">
        <v>1695.4855172413795</v>
      </c>
      <c r="U641" s="2" t="s">
        <v>51</v>
      </c>
      <c r="V641" s="2">
        <v>0.16</v>
      </c>
      <c r="W641" s="2" t="s">
        <v>731</v>
      </c>
      <c r="X641" s="2" t="s">
        <v>59</v>
      </c>
      <c r="Y641" s="2" t="s">
        <v>48</v>
      </c>
      <c r="Z641" s="2">
        <v>1.0</v>
      </c>
      <c r="AA641" s="2">
        <v>12292.27</v>
      </c>
      <c r="AB641" s="2" t="s">
        <v>54</v>
      </c>
      <c r="AC641" s="2">
        <v>197859.0</v>
      </c>
      <c r="AD641" s="2">
        <v>1.0</v>
      </c>
      <c r="AE641" s="2">
        <v>12292.27</v>
      </c>
      <c r="AF641" s="5">
        <v>0.0</v>
      </c>
      <c r="AI641" s="2" t="s">
        <v>731</v>
      </c>
      <c r="AJ641" s="2" t="s">
        <v>59</v>
      </c>
      <c r="AK641" s="2" t="s">
        <v>56</v>
      </c>
      <c r="AL641" s="2">
        <v>0.0</v>
      </c>
      <c r="AM641" s="2" t="s">
        <v>57</v>
      </c>
      <c r="AN641" s="2">
        <v>1.0</v>
      </c>
      <c r="AO641" s="2">
        <v>12292.27</v>
      </c>
      <c r="AP641" s="2">
        <v>10596.784482758621</v>
      </c>
      <c r="AQ641" s="2">
        <v>1695.4855172413795</v>
      </c>
      <c r="BJ641" s="2">
        <v>10596.784482758621</v>
      </c>
      <c r="BK641" s="2" t="s">
        <v>50</v>
      </c>
      <c r="BL641" s="2">
        <v>1695.4855172413795</v>
      </c>
      <c r="BM641" s="2" t="s">
        <v>51</v>
      </c>
      <c r="BN641" s="2">
        <v>0.16</v>
      </c>
    </row>
    <row r="642">
      <c r="L642" s="4"/>
      <c r="M642" s="2" t="s">
        <v>48</v>
      </c>
      <c r="N642" s="2" t="s">
        <v>49</v>
      </c>
      <c r="O642" s="2">
        <v>1.0</v>
      </c>
      <c r="R642" s="2">
        <v>503.49137931034494</v>
      </c>
      <c r="S642" s="2" t="s">
        <v>50</v>
      </c>
      <c r="T642" s="2">
        <v>80.55862068965519</v>
      </c>
      <c r="U642" s="2" t="s">
        <v>51</v>
      </c>
      <c r="V642" s="2">
        <v>0.16</v>
      </c>
      <c r="W642" s="2" t="s">
        <v>732</v>
      </c>
      <c r="X642" s="2" t="s">
        <v>59</v>
      </c>
      <c r="Y642" s="2" t="s">
        <v>48</v>
      </c>
      <c r="Z642" s="2">
        <v>1.0</v>
      </c>
      <c r="AA642" s="2">
        <v>584.0500000000001</v>
      </c>
      <c r="AB642" s="2" t="s">
        <v>54</v>
      </c>
      <c r="AC642" s="2">
        <v>197895.0</v>
      </c>
      <c r="AD642" s="2">
        <v>1.0</v>
      </c>
      <c r="AE642" s="2">
        <v>584.0500000000001</v>
      </c>
      <c r="AF642" s="5">
        <v>0.0</v>
      </c>
      <c r="AI642" s="2" t="s">
        <v>732</v>
      </c>
      <c r="AJ642" s="2" t="s">
        <v>59</v>
      </c>
      <c r="AK642" s="2" t="s">
        <v>56</v>
      </c>
      <c r="AL642" s="2">
        <v>0.0</v>
      </c>
      <c r="AM642" s="2" t="s">
        <v>57</v>
      </c>
      <c r="AN642" s="2">
        <v>1.0</v>
      </c>
      <c r="AO642" s="2">
        <v>584.0500000000001</v>
      </c>
      <c r="AP642" s="2">
        <v>503.49137931034494</v>
      </c>
      <c r="AQ642" s="2">
        <v>80.55862068965519</v>
      </c>
      <c r="BJ642" s="2">
        <v>503.49137931034494</v>
      </c>
      <c r="BK642" s="2" t="s">
        <v>50</v>
      </c>
      <c r="BL642" s="2">
        <v>80.55862068965519</v>
      </c>
      <c r="BM642" s="2" t="s">
        <v>51</v>
      </c>
      <c r="BN642" s="2">
        <v>0.16</v>
      </c>
    </row>
    <row r="643">
      <c r="L643" s="4"/>
      <c r="M643" s="2" t="s">
        <v>48</v>
      </c>
      <c r="N643" s="2" t="s">
        <v>49</v>
      </c>
      <c r="O643" s="2">
        <v>1.0</v>
      </c>
      <c r="R643" s="2">
        <v>318.26724137931035</v>
      </c>
      <c r="S643" s="2" t="s">
        <v>50</v>
      </c>
      <c r="T643" s="2">
        <v>50.922758620689656</v>
      </c>
      <c r="U643" s="2" t="s">
        <v>51</v>
      </c>
      <c r="V643" s="2">
        <v>0.16</v>
      </c>
      <c r="W643" s="2" t="s">
        <v>733</v>
      </c>
      <c r="X643" s="2" t="s">
        <v>59</v>
      </c>
      <c r="Y643" s="2" t="s">
        <v>48</v>
      </c>
      <c r="Z643" s="2">
        <v>1.0</v>
      </c>
      <c r="AA643" s="2">
        <v>369.19</v>
      </c>
      <c r="AB643" s="2" t="s">
        <v>54</v>
      </c>
      <c r="AC643" s="2">
        <v>197956.0</v>
      </c>
      <c r="AD643" s="2">
        <v>1.0</v>
      </c>
      <c r="AE643" s="2">
        <v>369.19</v>
      </c>
      <c r="AF643" s="5">
        <v>0.0</v>
      </c>
      <c r="AI643" s="2" t="s">
        <v>733</v>
      </c>
      <c r="AJ643" s="2" t="s">
        <v>59</v>
      </c>
      <c r="AK643" s="2" t="s">
        <v>56</v>
      </c>
      <c r="AL643" s="2">
        <v>0.0</v>
      </c>
      <c r="AM643" s="2" t="s">
        <v>57</v>
      </c>
      <c r="AN643" s="2">
        <v>1.0</v>
      </c>
      <c r="AO643" s="2">
        <v>369.19</v>
      </c>
      <c r="AP643" s="2">
        <v>318.26724137931035</v>
      </c>
      <c r="AQ643" s="2">
        <v>50.922758620689656</v>
      </c>
      <c r="BJ643" s="2">
        <v>318.26724137931035</v>
      </c>
      <c r="BK643" s="2" t="s">
        <v>50</v>
      </c>
      <c r="BL643" s="2">
        <v>50.922758620689656</v>
      </c>
      <c r="BM643" s="2" t="s">
        <v>51</v>
      </c>
      <c r="BN643" s="2">
        <v>0.16</v>
      </c>
    </row>
    <row r="644">
      <c r="L644" s="4"/>
      <c r="M644" s="2" t="s">
        <v>48</v>
      </c>
      <c r="N644" s="2" t="s">
        <v>49</v>
      </c>
      <c r="O644" s="2">
        <v>1.0</v>
      </c>
      <c r="R644" s="2">
        <v>13064.077586206897</v>
      </c>
      <c r="S644" s="2" t="s">
        <v>50</v>
      </c>
      <c r="T644" s="2">
        <v>2090.2524137931036</v>
      </c>
      <c r="U644" s="2" t="s">
        <v>51</v>
      </c>
      <c r="V644" s="2">
        <v>0.16</v>
      </c>
      <c r="W644" s="2" t="s">
        <v>734</v>
      </c>
      <c r="X644" s="2" t="s">
        <v>59</v>
      </c>
      <c r="Y644" s="2" t="s">
        <v>48</v>
      </c>
      <c r="Z644" s="2">
        <v>1.0</v>
      </c>
      <c r="AA644" s="2">
        <v>15154.33</v>
      </c>
      <c r="AB644" s="2" t="s">
        <v>54</v>
      </c>
      <c r="AC644" s="2">
        <v>199598.0</v>
      </c>
      <c r="AD644" s="2">
        <v>1.0</v>
      </c>
      <c r="AE644" s="2">
        <v>15154.33</v>
      </c>
      <c r="AF644" s="5">
        <v>0.0</v>
      </c>
      <c r="AI644" s="2" t="s">
        <v>734</v>
      </c>
      <c r="AJ644" s="2" t="s">
        <v>59</v>
      </c>
      <c r="AK644" s="2" t="s">
        <v>56</v>
      </c>
      <c r="AL644" s="2">
        <v>0.0</v>
      </c>
      <c r="AM644" s="2" t="s">
        <v>57</v>
      </c>
      <c r="AN644" s="2">
        <v>1.0</v>
      </c>
      <c r="AO644" s="2">
        <v>15154.33</v>
      </c>
      <c r="AP644" s="2">
        <v>13064.077586206897</v>
      </c>
      <c r="AQ644" s="2">
        <v>2090.2524137931036</v>
      </c>
      <c r="BJ644" s="2">
        <v>13064.077586206897</v>
      </c>
      <c r="BK644" s="2" t="s">
        <v>50</v>
      </c>
      <c r="BL644" s="2">
        <v>2090.2524137931036</v>
      </c>
      <c r="BM644" s="2" t="s">
        <v>51</v>
      </c>
      <c r="BN644" s="2">
        <v>0.16</v>
      </c>
    </row>
    <row r="645">
      <c r="L645" s="4"/>
      <c r="M645" s="2" t="s">
        <v>48</v>
      </c>
      <c r="N645" s="2" t="s">
        <v>49</v>
      </c>
      <c r="O645" s="2">
        <v>1.0</v>
      </c>
      <c r="R645" s="2">
        <v>19445.71551724138</v>
      </c>
      <c r="S645" s="2" t="s">
        <v>50</v>
      </c>
      <c r="T645" s="2">
        <v>3111.314482758621</v>
      </c>
      <c r="U645" s="2" t="s">
        <v>51</v>
      </c>
      <c r="V645" s="2">
        <v>0.16</v>
      </c>
      <c r="W645" s="2" t="s">
        <v>735</v>
      </c>
      <c r="X645" s="2" t="s">
        <v>59</v>
      </c>
      <c r="Y645" s="2" t="s">
        <v>48</v>
      </c>
      <c r="Z645" s="2">
        <v>1.0</v>
      </c>
      <c r="AA645" s="2">
        <v>22557.03</v>
      </c>
      <c r="AB645" s="2" t="s">
        <v>54</v>
      </c>
      <c r="AC645" s="2">
        <v>199599.0</v>
      </c>
      <c r="AD645" s="2">
        <v>1.0</v>
      </c>
      <c r="AE645" s="2">
        <v>22557.03</v>
      </c>
      <c r="AF645" s="5">
        <v>0.0</v>
      </c>
      <c r="AI645" s="2" t="s">
        <v>735</v>
      </c>
      <c r="AJ645" s="2" t="s">
        <v>59</v>
      </c>
      <c r="AK645" s="2" t="s">
        <v>56</v>
      </c>
      <c r="AL645" s="2">
        <v>0.0</v>
      </c>
      <c r="AM645" s="2" t="s">
        <v>57</v>
      </c>
      <c r="AN645" s="2">
        <v>1.0</v>
      </c>
      <c r="AO645" s="2">
        <v>22557.03</v>
      </c>
      <c r="AP645" s="2">
        <v>19445.71551724138</v>
      </c>
      <c r="AQ645" s="2">
        <v>3111.314482758621</v>
      </c>
      <c r="BJ645" s="2">
        <v>19445.71551724138</v>
      </c>
      <c r="BK645" s="2" t="s">
        <v>50</v>
      </c>
      <c r="BL645" s="2">
        <v>3111.314482758621</v>
      </c>
      <c r="BM645" s="2" t="s">
        <v>51</v>
      </c>
      <c r="BN645" s="2">
        <v>0.16</v>
      </c>
    </row>
    <row r="646">
      <c r="L646" s="4"/>
      <c r="M646" s="2" t="s">
        <v>48</v>
      </c>
      <c r="N646" s="2" t="s">
        <v>49</v>
      </c>
      <c r="O646" s="2">
        <v>1.0</v>
      </c>
      <c r="R646" s="2">
        <v>4588.258620689656</v>
      </c>
      <c r="S646" s="2" t="s">
        <v>50</v>
      </c>
      <c r="T646" s="2">
        <v>734.121379310345</v>
      </c>
      <c r="U646" s="2" t="s">
        <v>51</v>
      </c>
      <c r="V646" s="2">
        <v>0.16</v>
      </c>
      <c r="W646" s="2" t="s">
        <v>736</v>
      </c>
      <c r="X646" s="2" t="s">
        <v>59</v>
      </c>
      <c r="Y646" s="2" t="s">
        <v>48</v>
      </c>
      <c r="Z646" s="2">
        <v>1.0</v>
      </c>
      <c r="AA646" s="2">
        <v>5322.38</v>
      </c>
      <c r="AB646" s="2" t="s">
        <v>54</v>
      </c>
      <c r="AC646" s="2">
        <v>200729.0</v>
      </c>
      <c r="AD646" s="2">
        <v>1.0</v>
      </c>
      <c r="AE646" s="2">
        <v>5322.38</v>
      </c>
      <c r="AF646" s="5">
        <v>0.0</v>
      </c>
      <c r="AI646" s="2" t="s">
        <v>736</v>
      </c>
      <c r="AJ646" s="2" t="s">
        <v>59</v>
      </c>
      <c r="AK646" s="2" t="s">
        <v>56</v>
      </c>
      <c r="AL646" s="2">
        <v>0.0</v>
      </c>
      <c r="AM646" s="2" t="s">
        <v>57</v>
      </c>
      <c r="AN646" s="2">
        <v>1.0</v>
      </c>
      <c r="AO646" s="2">
        <v>5322.38</v>
      </c>
      <c r="AP646" s="2">
        <v>4588.258620689656</v>
      </c>
      <c r="AQ646" s="2">
        <v>734.121379310345</v>
      </c>
      <c r="BJ646" s="2">
        <v>4588.258620689656</v>
      </c>
      <c r="BK646" s="2" t="s">
        <v>50</v>
      </c>
      <c r="BL646" s="2">
        <v>734.121379310345</v>
      </c>
      <c r="BM646" s="2" t="s">
        <v>51</v>
      </c>
      <c r="BN646" s="2">
        <v>0.16</v>
      </c>
    </row>
    <row r="647">
      <c r="L647" s="4"/>
      <c r="M647" s="2" t="s">
        <v>48</v>
      </c>
      <c r="N647" s="2" t="s">
        <v>49</v>
      </c>
      <c r="O647" s="2">
        <v>1.0</v>
      </c>
      <c r="R647" s="2">
        <v>34980.25862068966</v>
      </c>
      <c r="S647" s="2" t="s">
        <v>50</v>
      </c>
      <c r="T647" s="2">
        <v>5596.8413793103455</v>
      </c>
      <c r="U647" s="2" t="s">
        <v>51</v>
      </c>
      <c r="V647" s="2">
        <v>0.16</v>
      </c>
      <c r="W647" s="2" t="s">
        <v>728</v>
      </c>
      <c r="X647" s="2" t="s">
        <v>59</v>
      </c>
      <c r="Y647" s="2" t="s">
        <v>48</v>
      </c>
      <c r="Z647" s="2">
        <v>1.0</v>
      </c>
      <c r="AA647" s="2">
        <v>40577.1</v>
      </c>
      <c r="AB647" s="2" t="s">
        <v>54</v>
      </c>
      <c r="AC647" s="2">
        <v>200745.0</v>
      </c>
      <c r="AD647" s="2">
        <v>1.0</v>
      </c>
      <c r="AE647" s="2">
        <v>40577.1</v>
      </c>
      <c r="AF647" s="5">
        <v>0.0</v>
      </c>
      <c r="AI647" s="2" t="s">
        <v>728</v>
      </c>
      <c r="AJ647" s="2" t="s">
        <v>59</v>
      </c>
      <c r="AK647" s="2" t="s">
        <v>56</v>
      </c>
      <c r="AL647" s="2">
        <v>0.0</v>
      </c>
      <c r="AM647" s="2" t="s">
        <v>57</v>
      </c>
      <c r="AN647" s="2">
        <v>1.0</v>
      </c>
      <c r="AO647" s="2">
        <v>40577.1</v>
      </c>
      <c r="AP647" s="2">
        <v>34980.25862068966</v>
      </c>
      <c r="AQ647" s="2">
        <v>5596.8413793103455</v>
      </c>
      <c r="BJ647" s="2">
        <v>34980.25862068966</v>
      </c>
      <c r="BK647" s="2" t="s">
        <v>50</v>
      </c>
      <c r="BL647" s="2">
        <v>5596.8413793103455</v>
      </c>
      <c r="BM647" s="2" t="s">
        <v>51</v>
      </c>
      <c r="BN647" s="2">
        <v>0.16</v>
      </c>
    </row>
    <row r="648">
      <c r="L648" s="4"/>
      <c r="M648" s="2" t="s">
        <v>48</v>
      </c>
      <c r="N648" s="2" t="s">
        <v>49</v>
      </c>
      <c r="O648" s="2">
        <v>1.0</v>
      </c>
      <c r="R648" s="2">
        <v>8991.103448275862</v>
      </c>
      <c r="S648" s="2" t="s">
        <v>50</v>
      </c>
      <c r="T648" s="2">
        <v>1438.576551724138</v>
      </c>
      <c r="U648" s="2" t="s">
        <v>51</v>
      </c>
      <c r="V648" s="2">
        <v>0.16</v>
      </c>
      <c r="W648" s="2" t="s">
        <v>737</v>
      </c>
      <c r="X648" s="2" t="s">
        <v>59</v>
      </c>
      <c r="Y648" s="2" t="s">
        <v>48</v>
      </c>
      <c r="Z648" s="2">
        <v>1.0</v>
      </c>
      <c r="AA648" s="2">
        <v>10429.68</v>
      </c>
      <c r="AB648" s="2" t="s">
        <v>54</v>
      </c>
      <c r="AC648" s="2">
        <v>200757.0</v>
      </c>
      <c r="AD648" s="2">
        <v>1.0</v>
      </c>
      <c r="AE648" s="2">
        <v>10429.68</v>
      </c>
      <c r="AF648" s="5">
        <v>0.0</v>
      </c>
      <c r="AI648" s="2" t="s">
        <v>737</v>
      </c>
      <c r="AJ648" s="2" t="s">
        <v>59</v>
      </c>
      <c r="AK648" s="2" t="s">
        <v>56</v>
      </c>
      <c r="AL648" s="2">
        <v>0.0</v>
      </c>
      <c r="AM648" s="2" t="s">
        <v>57</v>
      </c>
      <c r="AN648" s="2">
        <v>1.0</v>
      </c>
      <c r="AO648" s="2">
        <v>10429.68</v>
      </c>
      <c r="AP648" s="2">
        <v>8991.103448275862</v>
      </c>
      <c r="AQ648" s="2">
        <v>1438.576551724138</v>
      </c>
      <c r="BJ648" s="2">
        <v>8991.103448275862</v>
      </c>
      <c r="BK648" s="2" t="s">
        <v>50</v>
      </c>
      <c r="BL648" s="2">
        <v>1438.576551724138</v>
      </c>
      <c r="BM648" s="2" t="s">
        <v>51</v>
      </c>
      <c r="BN648" s="2">
        <v>0.16</v>
      </c>
    </row>
    <row r="649">
      <c r="L649" s="4"/>
      <c r="M649" s="2" t="s">
        <v>48</v>
      </c>
      <c r="N649" s="2" t="s">
        <v>49</v>
      </c>
      <c r="O649" s="2">
        <v>1.0</v>
      </c>
      <c r="R649" s="2">
        <v>43554.33620689655</v>
      </c>
      <c r="S649" s="2" t="s">
        <v>50</v>
      </c>
      <c r="T649" s="2">
        <v>6968.693793103448</v>
      </c>
      <c r="U649" s="2" t="s">
        <v>51</v>
      </c>
      <c r="V649" s="2">
        <v>0.16</v>
      </c>
      <c r="W649" s="2" t="s">
        <v>738</v>
      </c>
      <c r="X649" s="2" t="s">
        <v>59</v>
      </c>
      <c r="Y649" s="2" t="s">
        <v>48</v>
      </c>
      <c r="Z649" s="2">
        <v>1.0</v>
      </c>
      <c r="AA649" s="2">
        <v>50523.03</v>
      </c>
      <c r="AB649" s="2" t="s">
        <v>54</v>
      </c>
      <c r="AC649" s="2">
        <v>202145.0</v>
      </c>
      <c r="AD649" s="2">
        <v>1.0</v>
      </c>
      <c r="AE649" s="2">
        <v>50523.03</v>
      </c>
      <c r="AF649" s="5">
        <v>0.0</v>
      </c>
      <c r="AI649" s="2" t="s">
        <v>738</v>
      </c>
      <c r="AJ649" s="2" t="s">
        <v>59</v>
      </c>
      <c r="AK649" s="2" t="s">
        <v>56</v>
      </c>
      <c r="AL649" s="2">
        <v>0.0</v>
      </c>
      <c r="AM649" s="2" t="s">
        <v>57</v>
      </c>
      <c r="AN649" s="2">
        <v>1.0</v>
      </c>
      <c r="AO649" s="2">
        <v>50523.03</v>
      </c>
      <c r="AP649" s="2">
        <v>43554.33620689655</v>
      </c>
      <c r="AQ649" s="2">
        <v>6968.693793103448</v>
      </c>
      <c r="BJ649" s="2">
        <v>43554.33620689655</v>
      </c>
      <c r="BK649" s="2" t="s">
        <v>50</v>
      </c>
      <c r="BL649" s="2">
        <v>6968.693793103448</v>
      </c>
      <c r="BM649" s="2" t="s">
        <v>51</v>
      </c>
      <c r="BN649" s="2">
        <v>0.16</v>
      </c>
    </row>
    <row r="650">
      <c r="L650" s="4"/>
      <c r="M650" s="2" t="s">
        <v>48</v>
      </c>
      <c r="N650" s="2" t="s">
        <v>49</v>
      </c>
      <c r="O650" s="2">
        <v>1.0</v>
      </c>
      <c r="R650" s="2">
        <v>30190.741379310348</v>
      </c>
      <c r="S650" s="2" t="s">
        <v>50</v>
      </c>
      <c r="T650" s="2">
        <v>4830.518620689656</v>
      </c>
      <c r="U650" s="2" t="s">
        <v>51</v>
      </c>
      <c r="V650" s="2">
        <v>0.16</v>
      </c>
      <c r="W650" s="2" t="s">
        <v>739</v>
      </c>
      <c r="X650" s="2" t="s">
        <v>59</v>
      </c>
      <c r="Y650" s="2" t="s">
        <v>48</v>
      </c>
      <c r="Z650" s="2">
        <v>1.0</v>
      </c>
      <c r="AA650" s="2">
        <v>35021.26</v>
      </c>
      <c r="AB650" s="2" t="s">
        <v>54</v>
      </c>
      <c r="AC650" s="2">
        <v>202154.0</v>
      </c>
      <c r="AD650" s="2">
        <v>1.0</v>
      </c>
      <c r="AE650" s="2">
        <v>35021.26</v>
      </c>
      <c r="AF650" s="5">
        <v>0.0</v>
      </c>
      <c r="AI650" s="2" t="s">
        <v>739</v>
      </c>
      <c r="AJ650" s="2" t="s">
        <v>59</v>
      </c>
      <c r="AK650" s="2" t="s">
        <v>56</v>
      </c>
      <c r="AL650" s="2">
        <v>0.0</v>
      </c>
      <c r="AM650" s="2" t="s">
        <v>57</v>
      </c>
      <c r="AN650" s="2">
        <v>1.0</v>
      </c>
      <c r="AO650" s="2">
        <v>35021.26</v>
      </c>
      <c r="AP650" s="2">
        <v>30190.741379310348</v>
      </c>
      <c r="AQ650" s="2">
        <v>4830.518620689656</v>
      </c>
      <c r="BJ650" s="2">
        <v>30190.741379310348</v>
      </c>
      <c r="BK650" s="2" t="s">
        <v>50</v>
      </c>
      <c r="BL650" s="2">
        <v>4830.518620689656</v>
      </c>
      <c r="BM650" s="2" t="s">
        <v>51</v>
      </c>
      <c r="BN650" s="2">
        <v>0.16</v>
      </c>
    </row>
    <row r="651">
      <c r="L651" s="4"/>
      <c r="M651" s="2" t="s">
        <v>48</v>
      </c>
      <c r="N651" s="2" t="s">
        <v>49</v>
      </c>
      <c r="O651" s="2">
        <v>1.0</v>
      </c>
      <c r="R651" s="2">
        <v>10695.862068965518</v>
      </c>
      <c r="S651" s="2" t="s">
        <v>50</v>
      </c>
      <c r="T651" s="2">
        <v>1711.3379310344828</v>
      </c>
      <c r="U651" s="2" t="s">
        <v>51</v>
      </c>
      <c r="V651" s="2">
        <v>0.16</v>
      </c>
      <c r="W651" s="2" t="s">
        <v>740</v>
      </c>
      <c r="X651" s="2" t="s">
        <v>59</v>
      </c>
      <c r="Y651" s="2" t="s">
        <v>48</v>
      </c>
      <c r="Z651" s="2">
        <v>1.0</v>
      </c>
      <c r="AA651" s="2">
        <v>12407.2</v>
      </c>
      <c r="AB651" s="2" t="s">
        <v>54</v>
      </c>
      <c r="AC651" s="2">
        <v>202165.0</v>
      </c>
      <c r="AD651" s="2">
        <v>1.0</v>
      </c>
      <c r="AE651" s="2">
        <v>12407.2</v>
      </c>
      <c r="AF651" s="5">
        <v>0.0</v>
      </c>
      <c r="AI651" s="2" t="s">
        <v>740</v>
      </c>
      <c r="AJ651" s="2" t="s">
        <v>59</v>
      </c>
      <c r="AK651" s="2" t="s">
        <v>56</v>
      </c>
      <c r="AL651" s="2">
        <v>0.0</v>
      </c>
      <c r="AM651" s="2" t="s">
        <v>57</v>
      </c>
      <c r="AN651" s="2">
        <v>1.0</v>
      </c>
      <c r="AO651" s="2">
        <v>12407.2</v>
      </c>
      <c r="AP651" s="2">
        <v>10695.862068965518</v>
      </c>
      <c r="AQ651" s="2">
        <v>1711.3379310344828</v>
      </c>
      <c r="BJ651" s="2">
        <v>10695.862068965518</v>
      </c>
      <c r="BK651" s="2" t="s">
        <v>50</v>
      </c>
      <c r="BL651" s="2">
        <v>1711.3379310344828</v>
      </c>
      <c r="BM651" s="2" t="s">
        <v>51</v>
      </c>
      <c r="BN651" s="2">
        <v>0.16</v>
      </c>
    </row>
    <row r="652">
      <c r="L652" s="4"/>
      <c r="M652" s="2" t="s">
        <v>48</v>
      </c>
      <c r="N652" s="2" t="s">
        <v>49</v>
      </c>
      <c r="O652" s="2">
        <v>1.0</v>
      </c>
      <c r="R652" s="2">
        <v>42181.551724137935</v>
      </c>
      <c r="S652" s="2" t="s">
        <v>50</v>
      </c>
      <c r="T652" s="2">
        <v>6749.04827586207</v>
      </c>
      <c r="U652" s="2" t="s">
        <v>51</v>
      </c>
      <c r="V652" s="2">
        <v>0.16</v>
      </c>
      <c r="W652" s="2" t="s">
        <v>741</v>
      </c>
      <c r="X652" s="2" t="s">
        <v>59</v>
      </c>
      <c r="Y652" s="2" t="s">
        <v>48</v>
      </c>
      <c r="Z652" s="2">
        <v>1.0</v>
      </c>
      <c r="AA652" s="2">
        <v>48930.6</v>
      </c>
      <c r="AB652" s="2" t="s">
        <v>54</v>
      </c>
      <c r="AC652" s="2">
        <v>202296.0</v>
      </c>
      <c r="AD652" s="2">
        <v>1.0</v>
      </c>
      <c r="AE652" s="2">
        <v>48930.6</v>
      </c>
      <c r="AF652" s="5">
        <v>0.0</v>
      </c>
      <c r="AI652" s="2" t="s">
        <v>741</v>
      </c>
      <c r="AJ652" s="2" t="s">
        <v>59</v>
      </c>
      <c r="AK652" s="2" t="s">
        <v>56</v>
      </c>
      <c r="AL652" s="2">
        <v>0.0</v>
      </c>
      <c r="AM652" s="2" t="s">
        <v>57</v>
      </c>
      <c r="AN652" s="2">
        <v>1.0</v>
      </c>
      <c r="AO652" s="2">
        <v>48930.6</v>
      </c>
      <c r="AP652" s="2">
        <v>42181.551724137935</v>
      </c>
      <c r="AQ652" s="2">
        <v>6749.04827586207</v>
      </c>
      <c r="BJ652" s="2">
        <v>42181.551724137935</v>
      </c>
      <c r="BK652" s="2" t="s">
        <v>50</v>
      </c>
      <c r="BL652" s="2">
        <v>6749.04827586207</v>
      </c>
      <c r="BM652" s="2" t="s">
        <v>51</v>
      </c>
      <c r="BN652" s="2">
        <v>0.16</v>
      </c>
    </row>
    <row r="653">
      <c r="L653" s="4"/>
      <c r="M653" s="2" t="s">
        <v>48</v>
      </c>
      <c r="N653" s="2" t="s">
        <v>49</v>
      </c>
      <c r="O653" s="2">
        <v>1.0</v>
      </c>
      <c r="R653" s="2">
        <v>31101.250000000007</v>
      </c>
      <c r="S653" s="2" t="s">
        <v>50</v>
      </c>
      <c r="T653" s="2">
        <v>4976.200000000002</v>
      </c>
      <c r="U653" s="2" t="s">
        <v>51</v>
      </c>
      <c r="V653" s="2">
        <v>0.16</v>
      </c>
      <c r="W653" s="2" t="s">
        <v>742</v>
      </c>
      <c r="X653" s="2" t="s">
        <v>59</v>
      </c>
      <c r="Y653" s="2" t="s">
        <v>48</v>
      </c>
      <c r="Z653" s="2">
        <v>1.0</v>
      </c>
      <c r="AA653" s="2">
        <v>36077.450000000004</v>
      </c>
      <c r="AB653" s="2" t="s">
        <v>54</v>
      </c>
      <c r="AC653" s="2">
        <v>202300.0</v>
      </c>
      <c r="AD653" s="2">
        <v>1.0</v>
      </c>
      <c r="AE653" s="2">
        <v>36077.450000000004</v>
      </c>
      <c r="AF653" s="5">
        <v>0.0</v>
      </c>
      <c r="AI653" s="2" t="s">
        <v>742</v>
      </c>
      <c r="AJ653" s="2" t="s">
        <v>59</v>
      </c>
      <c r="AK653" s="2" t="s">
        <v>56</v>
      </c>
      <c r="AL653" s="2">
        <v>0.0</v>
      </c>
      <c r="AM653" s="2" t="s">
        <v>57</v>
      </c>
      <c r="AN653" s="2">
        <v>1.0</v>
      </c>
      <c r="AO653" s="2">
        <v>36077.450000000004</v>
      </c>
      <c r="AP653" s="2">
        <v>31101.250000000007</v>
      </c>
      <c r="AQ653" s="2">
        <v>4976.200000000002</v>
      </c>
      <c r="BJ653" s="2">
        <v>31101.250000000007</v>
      </c>
      <c r="BK653" s="2" t="s">
        <v>50</v>
      </c>
      <c r="BL653" s="2">
        <v>4976.200000000002</v>
      </c>
      <c r="BM653" s="2" t="s">
        <v>51</v>
      </c>
      <c r="BN653" s="2">
        <v>0.16</v>
      </c>
    </row>
    <row r="654">
      <c r="L654" s="4"/>
      <c r="M654" s="2" t="s">
        <v>48</v>
      </c>
      <c r="N654" s="2" t="s">
        <v>49</v>
      </c>
      <c r="O654" s="2">
        <v>1.0</v>
      </c>
      <c r="R654" s="2">
        <v>21050.060344827587</v>
      </c>
      <c r="S654" s="2" t="s">
        <v>50</v>
      </c>
      <c r="T654" s="2">
        <v>3368.009655172414</v>
      </c>
      <c r="U654" s="2" t="s">
        <v>51</v>
      </c>
      <c r="V654" s="2">
        <v>0.16</v>
      </c>
      <c r="W654" s="2" t="s">
        <v>743</v>
      </c>
      <c r="X654" s="2" t="s">
        <v>59</v>
      </c>
      <c r="Y654" s="2" t="s">
        <v>48</v>
      </c>
      <c r="Z654" s="2">
        <v>1.0</v>
      </c>
      <c r="AA654" s="2">
        <v>24418.07</v>
      </c>
      <c r="AB654" s="2" t="s">
        <v>54</v>
      </c>
      <c r="AC654" s="2">
        <v>202301.0</v>
      </c>
      <c r="AD654" s="2">
        <v>1.0</v>
      </c>
      <c r="AE654" s="2">
        <v>24418.07</v>
      </c>
      <c r="AF654" s="5">
        <v>0.0</v>
      </c>
      <c r="AI654" s="2" t="s">
        <v>743</v>
      </c>
      <c r="AJ654" s="2" t="s">
        <v>59</v>
      </c>
      <c r="AK654" s="2" t="s">
        <v>56</v>
      </c>
      <c r="AL654" s="2">
        <v>0.0</v>
      </c>
      <c r="AM654" s="2" t="s">
        <v>57</v>
      </c>
      <c r="AN654" s="2">
        <v>1.0</v>
      </c>
      <c r="AO654" s="2">
        <v>24418.07</v>
      </c>
      <c r="AP654" s="2">
        <v>21050.060344827587</v>
      </c>
      <c r="AQ654" s="2">
        <v>3368.009655172414</v>
      </c>
      <c r="BJ654" s="2">
        <v>21050.060344827587</v>
      </c>
      <c r="BK654" s="2" t="s">
        <v>50</v>
      </c>
      <c r="BL654" s="2">
        <v>3368.009655172414</v>
      </c>
      <c r="BM654" s="2" t="s">
        <v>51</v>
      </c>
      <c r="BN654" s="2">
        <v>0.16</v>
      </c>
    </row>
    <row r="655">
      <c r="L655" s="4"/>
      <c r="M655" s="2" t="s">
        <v>48</v>
      </c>
      <c r="N655" s="2" t="s">
        <v>49</v>
      </c>
      <c r="O655" s="2">
        <v>1.0</v>
      </c>
      <c r="R655" s="2">
        <v>2084.189655172414</v>
      </c>
      <c r="S655" s="2" t="s">
        <v>50</v>
      </c>
      <c r="T655" s="2">
        <v>333.47034482758625</v>
      </c>
      <c r="U655" s="2" t="s">
        <v>51</v>
      </c>
      <c r="V655" s="2">
        <v>0.16</v>
      </c>
      <c r="W655" s="2" t="s">
        <v>744</v>
      </c>
      <c r="X655" s="2" t="s">
        <v>59</v>
      </c>
      <c r="Y655" s="2" t="s">
        <v>48</v>
      </c>
      <c r="Z655" s="2">
        <v>1.0</v>
      </c>
      <c r="AA655" s="2">
        <v>2417.66</v>
      </c>
      <c r="AB655" s="2" t="s">
        <v>54</v>
      </c>
      <c r="AC655" s="2">
        <v>203190.0</v>
      </c>
      <c r="AD655" s="2">
        <v>1.0</v>
      </c>
      <c r="AE655" s="2">
        <v>2417.66</v>
      </c>
      <c r="AF655" s="5">
        <v>0.0</v>
      </c>
      <c r="AI655" s="2" t="s">
        <v>744</v>
      </c>
      <c r="AJ655" s="2" t="s">
        <v>59</v>
      </c>
      <c r="AK655" s="2" t="s">
        <v>56</v>
      </c>
      <c r="AL655" s="2">
        <v>0.0</v>
      </c>
      <c r="AM655" s="2" t="s">
        <v>57</v>
      </c>
      <c r="AN655" s="2">
        <v>1.0</v>
      </c>
      <c r="AO655" s="2">
        <v>2417.66</v>
      </c>
      <c r="AP655" s="2">
        <v>2084.189655172414</v>
      </c>
      <c r="AQ655" s="2">
        <v>333.47034482758625</v>
      </c>
      <c r="BJ655" s="2">
        <v>2084.189655172414</v>
      </c>
      <c r="BK655" s="2" t="s">
        <v>50</v>
      </c>
      <c r="BL655" s="2">
        <v>333.47034482758625</v>
      </c>
      <c r="BM655" s="2" t="s">
        <v>51</v>
      </c>
      <c r="BN655" s="2">
        <v>0.16</v>
      </c>
    </row>
    <row r="656">
      <c r="L656" s="4"/>
      <c r="M656" s="2" t="s">
        <v>48</v>
      </c>
      <c r="N656" s="2" t="s">
        <v>49</v>
      </c>
      <c r="O656" s="2">
        <v>1.0</v>
      </c>
      <c r="R656" s="2">
        <v>8982.655172413795</v>
      </c>
      <c r="S656" s="2" t="s">
        <v>50</v>
      </c>
      <c r="T656" s="2">
        <v>1437.2248275862073</v>
      </c>
      <c r="U656" s="2" t="s">
        <v>51</v>
      </c>
      <c r="V656" s="2">
        <v>0.16</v>
      </c>
      <c r="W656" s="2" t="s">
        <v>745</v>
      </c>
      <c r="X656" s="2" t="s">
        <v>59</v>
      </c>
      <c r="Y656" s="2" t="s">
        <v>48</v>
      </c>
      <c r="Z656" s="2">
        <v>1.0</v>
      </c>
      <c r="AA656" s="2">
        <v>10419.880000000001</v>
      </c>
      <c r="AB656" s="2" t="s">
        <v>54</v>
      </c>
      <c r="AC656" s="2">
        <v>203342.0</v>
      </c>
      <c r="AD656" s="2">
        <v>1.0</v>
      </c>
      <c r="AE656" s="2">
        <v>10419.880000000001</v>
      </c>
      <c r="AF656" s="5">
        <v>0.0</v>
      </c>
      <c r="AI656" s="2" t="s">
        <v>745</v>
      </c>
      <c r="AJ656" s="2" t="s">
        <v>59</v>
      </c>
      <c r="AK656" s="2" t="s">
        <v>56</v>
      </c>
      <c r="AL656" s="2">
        <v>0.0</v>
      </c>
      <c r="AM656" s="2" t="s">
        <v>57</v>
      </c>
      <c r="AN656" s="2">
        <v>1.0</v>
      </c>
      <c r="AO656" s="2">
        <v>10419.880000000001</v>
      </c>
      <c r="AP656" s="2">
        <v>8982.655172413795</v>
      </c>
      <c r="AQ656" s="2">
        <v>1437.2248275862073</v>
      </c>
      <c r="BJ656" s="2">
        <v>8982.655172413795</v>
      </c>
      <c r="BK656" s="2" t="s">
        <v>50</v>
      </c>
      <c r="BL656" s="2">
        <v>1437.2248275862073</v>
      </c>
      <c r="BM656" s="2" t="s">
        <v>51</v>
      </c>
      <c r="BN656" s="2">
        <v>0.16</v>
      </c>
    </row>
    <row r="657">
      <c r="L657" s="4"/>
      <c r="M657" s="2" t="s">
        <v>48</v>
      </c>
      <c r="N657" s="2" t="s">
        <v>49</v>
      </c>
      <c r="O657" s="2">
        <v>1.0</v>
      </c>
      <c r="R657" s="2">
        <v>21799.275862068967</v>
      </c>
      <c r="S657" s="2" t="s">
        <v>50</v>
      </c>
      <c r="T657" s="2">
        <v>3487.8841379310347</v>
      </c>
      <c r="U657" s="2" t="s">
        <v>51</v>
      </c>
      <c r="V657" s="2">
        <v>0.16</v>
      </c>
      <c r="W657" s="2" t="s">
        <v>746</v>
      </c>
      <c r="X657" s="2" t="s">
        <v>59</v>
      </c>
      <c r="Y657" s="2" t="s">
        <v>48</v>
      </c>
      <c r="Z657" s="2">
        <v>1.0</v>
      </c>
      <c r="AA657" s="2">
        <v>25287.16</v>
      </c>
      <c r="AB657" s="2" t="s">
        <v>54</v>
      </c>
      <c r="AC657" s="2">
        <v>204796.0</v>
      </c>
      <c r="AD657" s="2">
        <v>1.0</v>
      </c>
      <c r="AE657" s="2">
        <v>25287.16</v>
      </c>
      <c r="AF657" s="5">
        <v>0.0</v>
      </c>
      <c r="AI657" s="2" t="s">
        <v>746</v>
      </c>
      <c r="AJ657" s="2" t="s">
        <v>59</v>
      </c>
      <c r="AK657" s="2" t="s">
        <v>56</v>
      </c>
      <c r="AL657" s="2">
        <v>0.0</v>
      </c>
      <c r="AM657" s="2" t="s">
        <v>57</v>
      </c>
      <c r="AN657" s="2">
        <v>1.0</v>
      </c>
      <c r="AO657" s="2">
        <v>25287.16</v>
      </c>
      <c r="AP657" s="2">
        <v>21799.275862068967</v>
      </c>
      <c r="AQ657" s="2">
        <v>3487.8841379310347</v>
      </c>
      <c r="BJ657" s="2">
        <v>21799.275862068967</v>
      </c>
      <c r="BK657" s="2" t="s">
        <v>50</v>
      </c>
      <c r="BL657" s="2">
        <v>3487.8841379310347</v>
      </c>
      <c r="BM657" s="2" t="s">
        <v>51</v>
      </c>
      <c r="BN657" s="2">
        <v>0.16</v>
      </c>
    </row>
    <row r="658">
      <c r="L658" s="4"/>
      <c r="M658" s="2" t="s">
        <v>48</v>
      </c>
      <c r="N658" s="2" t="s">
        <v>49</v>
      </c>
      <c r="O658" s="2">
        <v>1.0</v>
      </c>
      <c r="R658" s="2">
        <v>7721.025862068966</v>
      </c>
      <c r="S658" s="2" t="s">
        <v>50</v>
      </c>
      <c r="T658" s="2">
        <v>1235.3641379310345</v>
      </c>
      <c r="U658" s="2" t="s">
        <v>51</v>
      </c>
      <c r="V658" s="2">
        <v>0.16</v>
      </c>
      <c r="W658" s="2" t="s">
        <v>727</v>
      </c>
      <c r="X658" s="2" t="s">
        <v>59</v>
      </c>
      <c r="Y658" s="2" t="s">
        <v>48</v>
      </c>
      <c r="Z658" s="2">
        <v>1.0</v>
      </c>
      <c r="AA658" s="2">
        <v>8956.39</v>
      </c>
      <c r="AB658" s="2" t="s">
        <v>54</v>
      </c>
      <c r="AC658" s="2">
        <v>204797.0</v>
      </c>
      <c r="AD658" s="2">
        <v>1.0</v>
      </c>
      <c r="AE658" s="2">
        <v>8956.39</v>
      </c>
      <c r="AF658" s="5">
        <v>0.0</v>
      </c>
      <c r="AI658" s="2" t="s">
        <v>727</v>
      </c>
      <c r="AJ658" s="2" t="s">
        <v>59</v>
      </c>
      <c r="AK658" s="2" t="s">
        <v>56</v>
      </c>
      <c r="AL658" s="2">
        <v>0.0</v>
      </c>
      <c r="AM658" s="2" t="s">
        <v>57</v>
      </c>
      <c r="AN658" s="2">
        <v>1.0</v>
      </c>
      <c r="AO658" s="2">
        <v>8956.39</v>
      </c>
      <c r="AP658" s="2">
        <v>7721.025862068966</v>
      </c>
      <c r="AQ658" s="2">
        <v>1235.3641379310345</v>
      </c>
      <c r="BJ658" s="2">
        <v>7721.025862068966</v>
      </c>
      <c r="BK658" s="2" t="s">
        <v>50</v>
      </c>
      <c r="BL658" s="2">
        <v>1235.3641379310345</v>
      </c>
      <c r="BM658" s="2" t="s">
        <v>51</v>
      </c>
      <c r="BN658" s="2">
        <v>0.16</v>
      </c>
    </row>
    <row r="659">
      <c r="L659" s="4"/>
      <c r="M659" s="2" t="s">
        <v>48</v>
      </c>
      <c r="N659" s="2" t="s">
        <v>49</v>
      </c>
      <c r="O659" s="2">
        <v>1.0</v>
      </c>
      <c r="R659" s="2">
        <v>100.54310344827587</v>
      </c>
      <c r="S659" s="2" t="s">
        <v>50</v>
      </c>
      <c r="T659" s="2">
        <v>16.08689655172414</v>
      </c>
      <c r="U659" s="2" t="s">
        <v>51</v>
      </c>
      <c r="V659" s="2">
        <v>0.16</v>
      </c>
      <c r="W659" s="2" t="s">
        <v>747</v>
      </c>
      <c r="X659" s="2" t="s">
        <v>59</v>
      </c>
      <c r="Y659" s="2" t="s">
        <v>48</v>
      </c>
      <c r="Z659" s="2">
        <v>1.0</v>
      </c>
      <c r="AA659" s="2">
        <v>116.63</v>
      </c>
      <c r="AB659" s="2" t="s">
        <v>54</v>
      </c>
      <c r="AC659" s="2">
        <v>204856.0</v>
      </c>
      <c r="AD659" s="2">
        <v>1.0</v>
      </c>
      <c r="AE659" s="2">
        <v>116.63</v>
      </c>
      <c r="AF659" s="5">
        <v>0.0</v>
      </c>
      <c r="AI659" s="2" t="s">
        <v>747</v>
      </c>
      <c r="AJ659" s="2" t="s">
        <v>59</v>
      </c>
      <c r="AK659" s="2" t="s">
        <v>56</v>
      </c>
      <c r="AL659" s="2">
        <v>0.0</v>
      </c>
      <c r="AM659" s="2" t="s">
        <v>57</v>
      </c>
      <c r="AN659" s="2">
        <v>1.0</v>
      </c>
      <c r="AO659" s="2">
        <v>116.63</v>
      </c>
      <c r="AP659" s="2">
        <v>100.54310344827587</v>
      </c>
      <c r="AQ659" s="2">
        <v>16.08689655172414</v>
      </c>
      <c r="BJ659" s="2">
        <v>100.54310344827587</v>
      </c>
      <c r="BK659" s="2" t="s">
        <v>50</v>
      </c>
      <c r="BL659" s="2">
        <v>16.08689655172414</v>
      </c>
      <c r="BM659" s="2" t="s">
        <v>51</v>
      </c>
      <c r="BN659" s="2">
        <v>0.16</v>
      </c>
    </row>
    <row r="660">
      <c r="L660" s="4"/>
      <c r="M660" s="2" t="s">
        <v>48</v>
      </c>
      <c r="N660" s="2" t="s">
        <v>49</v>
      </c>
      <c r="O660" s="2">
        <v>1.0</v>
      </c>
      <c r="R660" s="2">
        <v>6207.181034482759</v>
      </c>
      <c r="S660" s="2" t="s">
        <v>50</v>
      </c>
      <c r="T660" s="2">
        <v>993.1489655172414</v>
      </c>
      <c r="U660" s="2" t="s">
        <v>51</v>
      </c>
      <c r="V660" s="2">
        <v>0.16</v>
      </c>
      <c r="W660" s="2" t="s">
        <v>748</v>
      </c>
      <c r="X660" s="2" t="s">
        <v>59</v>
      </c>
      <c r="Y660" s="2" t="s">
        <v>48</v>
      </c>
      <c r="Z660" s="2">
        <v>1.0</v>
      </c>
      <c r="AA660" s="2">
        <v>7200.33</v>
      </c>
      <c r="AB660" s="2" t="s">
        <v>54</v>
      </c>
      <c r="AC660" s="2">
        <v>204866.0</v>
      </c>
      <c r="AD660" s="2">
        <v>1.0</v>
      </c>
      <c r="AE660" s="2">
        <v>7200.33</v>
      </c>
      <c r="AF660" s="5">
        <v>0.0</v>
      </c>
      <c r="AI660" s="2" t="s">
        <v>748</v>
      </c>
      <c r="AJ660" s="2" t="s">
        <v>59</v>
      </c>
      <c r="AK660" s="2" t="s">
        <v>56</v>
      </c>
      <c r="AL660" s="2">
        <v>0.0</v>
      </c>
      <c r="AM660" s="2" t="s">
        <v>57</v>
      </c>
      <c r="AN660" s="2">
        <v>1.0</v>
      </c>
      <c r="AO660" s="2">
        <v>7200.33</v>
      </c>
      <c r="AP660" s="2">
        <v>6207.181034482759</v>
      </c>
      <c r="AQ660" s="2">
        <v>993.1489655172414</v>
      </c>
      <c r="BJ660" s="2">
        <v>6207.181034482759</v>
      </c>
      <c r="BK660" s="2" t="s">
        <v>50</v>
      </c>
      <c r="BL660" s="2">
        <v>993.1489655172414</v>
      </c>
      <c r="BM660" s="2" t="s">
        <v>51</v>
      </c>
      <c r="BN660" s="2">
        <v>0.16</v>
      </c>
    </row>
    <row r="661">
      <c r="L661" s="4"/>
      <c r="M661" s="2" t="s">
        <v>48</v>
      </c>
      <c r="N661" s="2" t="s">
        <v>49</v>
      </c>
      <c r="O661" s="2">
        <v>1.0</v>
      </c>
      <c r="R661" s="2">
        <v>2073.456896551724</v>
      </c>
      <c r="S661" s="2" t="s">
        <v>50</v>
      </c>
      <c r="T661" s="2">
        <v>331.75310344827585</v>
      </c>
      <c r="U661" s="2" t="s">
        <v>51</v>
      </c>
      <c r="V661" s="2">
        <v>0.16</v>
      </c>
      <c r="W661" s="2" t="s">
        <v>749</v>
      </c>
      <c r="X661" s="2" t="s">
        <v>59</v>
      </c>
      <c r="Y661" s="2" t="s">
        <v>48</v>
      </c>
      <c r="Z661" s="2">
        <v>1.0</v>
      </c>
      <c r="AA661" s="2">
        <v>2405.21</v>
      </c>
      <c r="AB661" s="2" t="s">
        <v>54</v>
      </c>
      <c r="AC661" s="2">
        <v>204867.0</v>
      </c>
      <c r="AD661" s="2">
        <v>1.0</v>
      </c>
      <c r="AE661" s="2">
        <v>2405.21</v>
      </c>
      <c r="AF661" s="5">
        <v>0.0</v>
      </c>
      <c r="AI661" s="2" t="s">
        <v>749</v>
      </c>
      <c r="AJ661" s="2" t="s">
        <v>59</v>
      </c>
      <c r="AK661" s="2" t="s">
        <v>56</v>
      </c>
      <c r="AL661" s="2">
        <v>0.0</v>
      </c>
      <c r="AM661" s="2" t="s">
        <v>57</v>
      </c>
      <c r="AN661" s="2">
        <v>1.0</v>
      </c>
      <c r="AO661" s="2">
        <v>2405.21</v>
      </c>
      <c r="AP661" s="2">
        <v>2073.456896551724</v>
      </c>
      <c r="AQ661" s="2">
        <v>331.75310344827585</v>
      </c>
      <c r="BJ661" s="2">
        <v>2073.456896551724</v>
      </c>
      <c r="BK661" s="2" t="s">
        <v>50</v>
      </c>
      <c r="BL661" s="2">
        <v>331.75310344827585</v>
      </c>
      <c r="BM661" s="2" t="s">
        <v>51</v>
      </c>
      <c r="BN661" s="2">
        <v>0.16</v>
      </c>
    </row>
    <row r="662">
      <c r="L662" s="4"/>
      <c r="M662" s="2" t="s">
        <v>48</v>
      </c>
      <c r="N662" s="2" t="s">
        <v>49</v>
      </c>
      <c r="O662" s="2">
        <v>1.0</v>
      </c>
      <c r="R662" s="2">
        <v>2243.129310344828</v>
      </c>
      <c r="S662" s="2" t="s">
        <v>50</v>
      </c>
      <c r="T662" s="2">
        <v>358.90068965517247</v>
      </c>
      <c r="U662" s="2" t="s">
        <v>51</v>
      </c>
      <c r="V662" s="2">
        <v>0.16</v>
      </c>
      <c r="W662" s="2" t="s">
        <v>750</v>
      </c>
      <c r="X662" s="2" t="s">
        <v>59</v>
      </c>
      <c r="Y662" s="2" t="s">
        <v>48</v>
      </c>
      <c r="Z662" s="2">
        <v>1.0</v>
      </c>
      <c r="AA662" s="2">
        <v>2602.03</v>
      </c>
      <c r="AB662" s="2" t="s">
        <v>54</v>
      </c>
      <c r="AC662" s="2">
        <v>204887.0</v>
      </c>
      <c r="AD662" s="2">
        <v>1.0</v>
      </c>
      <c r="AE662" s="2">
        <v>2602.03</v>
      </c>
      <c r="AF662" s="5">
        <v>0.0</v>
      </c>
      <c r="AI662" s="2" t="s">
        <v>750</v>
      </c>
      <c r="AJ662" s="2" t="s">
        <v>59</v>
      </c>
      <c r="AK662" s="2" t="s">
        <v>56</v>
      </c>
      <c r="AL662" s="2">
        <v>0.0</v>
      </c>
      <c r="AM662" s="2" t="s">
        <v>57</v>
      </c>
      <c r="AN662" s="2">
        <v>1.0</v>
      </c>
      <c r="AO662" s="2">
        <v>2602.03</v>
      </c>
      <c r="AP662" s="2">
        <v>2243.129310344828</v>
      </c>
      <c r="AQ662" s="2">
        <v>358.90068965517247</v>
      </c>
      <c r="BJ662" s="2">
        <v>2243.129310344828</v>
      </c>
      <c r="BK662" s="2" t="s">
        <v>50</v>
      </c>
      <c r="BL662" s="2">
        <v>358.90068965517247</v>
      </c>
      <c r="BM662" s="2" t="s">
        <v>51</v>
      </c>
      <c r="BN662" s="2">
        <v>0.16</v>
      </c>
    </row>
    <row r="663">
      <c r="L663" s="4"/>
      <c r="M663" s="2" t="s">
        <v>48</v>
      </c>
      <c r="N663" s="2" t="s">
        <v>49</v>
      </c>
      <c r="O663" s="2">
        <v>1.0</v>
      </c>
      <c r="R663" s="2">
        <v>596.1034482758621</v>
      </c>
      <c r="S663" s="2" t="s">
        <v>50</v>
      </c>
      <c r="T663" s="2">
        <v>95.37655172413794</v>
      </c>
      <c r="U663" s="2" t="s">
        <v>51</v>
      </c>
      <c r="V663" s="2">
        <v>0.16</v>
      </c>
      <c r="W663" s="2" t="s">
        <v>751</v>
      </c>
      <c r="X663" s="2" t="s">
        <v>59</v>
      </c>
      <c r="Y663" s="2" t="s">
        <v>48</v>
      </c>
      <c r="Z663" s="2">
        <v>1.0</v>
      </c>
      <c r="AA663" s="2">
        <v>691.48</v>
      </c>
      <c r="AB663" s="2" t="s">
        <v>54</v>
      </c>
      <c r="AC663" s="2">
        <v>204888.0</v>
      </c>
      <c r="AD663" s="2">
        <v>1.0</v>
      </c>
      <c r="AE663" s="2">
        <v>691.48</v>
      </c>
      <c r="AF663" s="5">
        <v>0.0</v>
      </c>
      <c r="AI663" s="2" t="s">
        <v>751</v>
      </c>
      <c r="AJ663" s="2" t="s">
        <v>59</v>
      </c>
      <c r="AK663" s="2" t="s">
        <v>56</v>
      </c>
      <c r="AL663" s="2">
        <v>0.0</v>
      </c>
      <c r="AM663" s="2" t="s">
        <v>57</v>
      </c>
      <c r="AN663" s="2">
        <v>1.0</v>
      </c>
      <c r="AO663" s="2">
        <v>691.48</v>
      </c>
      <c r="AP663" s="2">
        <v>596.1034482758621</v>
      </c>
      <c r="AQ663" s="2">
        <v>95.37655172413794</v>
      </c>
      <c r="BJ663" s="2">
        <v>596.1034482758621</v>
      </c>
      <c r="BK663" s="2" t="s">
        <v>50</v>
      </c>
      <c r="BL663" s="2">
        <v>95.37655172413794</v>
      </c>
      <c r="BM663" s="2" t="s">
        <v>51</v>
      </c>
      <c r="BN663" s="2">
        <v>0.16</v>
      </c>
    </row>
    <row r="664">
      <c r="L664" s="4"/>
      <c r="M664" s="2" t="s">
        <v>48</v>
      </c>
      <c r="N664" s="2" t="s">
        <v>49</v>
      </c>
      <c r="O664" s="2">
        <v>1.0</v>
      </c>
      <c r="R664" s="2">
        <v>9917.439655172415</v>
      </c>
      <c r="S664" s="2" t="s">
        <v>50</v>
      </c>
      <c r="T664" s="2">
        <v>1586.7903448275865</v>
      </c>
      <c r="U664" s="2" t="s">
        <v>51</v>
      </c>
      <c r="V664" s="2">
        <v>0.16</v>
      </c>
      <c r="W664" s="2" t="s">
        <v>752</v>
      </c>
      <c r="X664" s="2" t="s">
        <v>59</v>
      </c>
      <c r="Y664" s="2" t="s">
        <v>48</v>
      </c>
      <c r="Z664" s="2">
        <v>1.0</v>
      </c>
      <c r="AA664" s="2">
        <v>11504.23</v>
      </c>
      <c r="AB664" s="2" t="s">
        <v>54</v>
      </c>
      <c r="AC664" s="2">
        <v>204891.0</v>
      </c>
      <c r="AD664" s="2">
        <v>1.0</v>
      </c>
      <c r="AE664" s="2">
        <v>11504.23</v>
      </c>
      <c r="AF664" s="5">
        <v>0.0</v>
      </c>
      <c r="AI664" s="2" t="s">
        <v>752</v>
      </c>
      <c r="AJ664" s="2" t="s">
        <v>59</v>
      </c>
      <c r="AK664" s="2" t="s">
        <v>56</v>
      </c>
      <c r="AL664" s="2">
        <v>0.0</v>
      </c>
      <c r="AM664" s="2" t="s">
        <v>57</v>
      </c>
      <c r="AN664" s="2">
        <v>1.0</v>
      </c>
      <c r="AO664" s="2">
        <v>11504.23</v>
      </c>
      <c r="AP664" s="2">
        <v>9917.439655172415</v>
      </c>
      <c r="AQ664" s="2">
        <v>1586.7903448275865</v>
      </c>
      <c r="BJ664" s="2">
        <v>9917.439655172415</v>
      </c>
      <c r="BK664" s="2" t="s">
        <v>50</v>
      </c>
      <c r="BL664" s="2">
        <v>1586.7903448275865</v>
      </c>
      <c r="BM664" s="2" t="s">
        <v>51</v>
      </c>
      <c r="BN664" s="2">
        <v>0.16</v>
      </c>
    </row>
    <row r="665">
      <c r="L665" s="4"/>
      <c r="M665" s="2" t="s">
        <v>48</v>
      </c>
      <c r="N665" s="2" t="s">
        <v>49</v>
      </c>
      <c r="O665" s="2">
        <v>1.0</v>
      </c>
      <c r="R665" s="2">
        <v>3232.4568965517246</v>
      </c>
      <c r="S665" s="2" t="s">
        <v>50</v>
      </c>
      <c r="T665" s="2">
        <v>517.1931034482759</v>
      </c>
      <c r="U665" s="2" t="s">
        <v>51</v>
      </c>
      <c r="V665" s="2">
        <v>0.16</v>
      </c>
      <c r="W665" s="2" t="s">
        <v>753</v>
      </c>
      <c r="X665" s="2" t="s">
        <v>59</v>
      </c>
      <c r="Y665" s="2" t="s">
        <v>48</v>
      </c>
      <c r="Z665" s="2">
        <v>1.0</v>
      </c>
      <c r="AA665" s="2">
        <v>3749.65</v>
      </c>
      <c r="AB665" s="2" t="s">
        <v>54</v>
      </c>
      <c r="AC665" s="2">
        <v>204920.0</v>
      </c>
      <c r="AD665" s="2">
        <v>1.0</v>
      </c>
      <c r="AE665" s="2">
        <v>3749.65</v>
      </c>
      <c r="AF665" s="5">
        <v>0.0</v>
      </c>
      <c r="AI665" s="2" t="s">
        <v>753</v>
      </c>
      <c r="AJ665" s="2" t="s">
        <v>59</v>
      </c>
      <c r="AK665" s="2" t="s">
        <v>56</v>
      </c>
      <c r="AL665" s="2">
        <v>0.0</v>
      </c>
      <c r="AM665" s="2" t="s">
        <v>57</v>
      </c>
      <c r="AN665" s="2">
        <v>1.0</v>
      </c>
      <c r="AO665" s="2">
        <v>3749.65</v>
      </c>
      <c r="AP665" s="2">
        <v>3232.4568965517246</v>
      </c>
      <c r="AQ665" s="2">
        <v>517.1931034482759</v>
      </c>
      <c r="BJ665" s="2">
        <v>3232.4568965517246</v>
      </c>
      <c r="BK665" s="2" t="s">
        <v>50</v>
      </c>
      <c r="BL665" s="2">
        <v>517.1931034482759</v>
      </c>
      <c r="BM665" s="2" t="s">
        <v>51</v>
      </c>
      <c r="BN665" s="2">
        <v>0.16</v>
      </c>
    </row>
    <row r="666">
      <c r="L666" s="4"/>
      <c r="M666" s="2" t="s">
        <v>48</v>
      </c>
      <c r="N666" s="2" t="s">
        <v>49</v>
      </c>
      <c r="O666" s="2">
        <v>1.0</v>
      </c>
      <c r="R666" s="2">
        <v>43031.74137931035</v>
      </c>
      <c r="S666" s="2" t="s">
        <v>50</v>
      </c>
      <c r="T666" s="2">
        <v>6885.0786206896555</v>
      </c>
      <c r="U666" s="2" t="s">
        <v>51</v>
      </c>
      <c r="V666" s="2">
        <v>0.16</v>
      </c>
      <c r="W666" s="2" t="s">
        <v>754</v>
      </c>
      <c r="X666" s="2" t="s">
        <v>59</v>
      </c>
      <c r="Y666" s="2" t="s">
        <v>48</v>
      </c>
      <c r="Z666" s="2">
        <v>1.0</v>
      </c>
      <c r="AA666" s="2">
        <v>49916.82</v>
      </c>
      <c r="AB666" s="2" t="s">
        <v>54</v>
      </c>
      <c r="AC666" s="2">
        <v>205056.0</v>
      </c>
      <c r="AD666" s="2">
        <v>1.0</v>
      </c>
      <c r="AE666" s="2">
        <v>49916.82</v>
      </c>
      <c r="AF666" s="5">
        <v>0.0</v>
      </c>
      <c r="AI666" s="2" t="s">
        <v>754</v>
      </c>
      <c r="AJ666" s="2" t="s">
        <v>59</v>
      </c>
      <c r="AK666" s="2" t="s">
        <v>56</v>
      </c>
      <c r="AL666" s="2">
        <v>0.0</v>
      </c>
      <c r="AM666" s="2" t="s">
        <v>57</v>
      </c>
      <c r="AN666" s="2">
        <v>1.0</v>
      </c>
      <c r="AO666" s="2">
        <v>49916.82</v>
      </c>
      <c r="AP666" s="2">
        <v>43031.74137931035</v>
      </c>
      <c r="AQ666" s="2">
        <v>6885.0786206896555</v>
      </c>
      <c r="BJ666" s="2">
        <v>43031.74137931035</v>
      </c>
      <c r="BK666" s="2" t="s">
        <v>50</v>
      </c>
      <c r="BL666" s="2">
        <v>6885.0786206896555</v>
      </c>
      <c r="BM666" s="2" t="s">
        <v>51</v>
      </c>
      <c r="BN666" s="2">
        <v>0.16</v>
      </c>
    </row>
    <row r="667">
      <c r="L667" s="4"/>
      <c r="M667" s="2" t="s">
        <v>48</v>
      </c>
      <c r="N667" s="2" t="s">
        <v>49</v>
      </c>
      <c r="O667" s="2">
        <v>1.0</v>
      </c>
      <c r="R667" s="2">
        <v>31822.681034482757</v>
      </c>
      <c r="S667" s="2" t="s">
        <v>50</v>
      </c>
      <c r="T667" s="2">
        <v>5091.628965517241</v>
      </c>
      <c r="U667" s="2" t="s">
        <v>51</v>
      </c>
      <c r="V667" s="2">
        <v>0.16</v>
      </c>
      <c r="W667" s="2" t="s">
        <v>755</v>
      </c>
      <c r="X667" s="2" t="s">
        <v>59</v>
      </c>
      <c r="Y667" s="2" t="s">
        <v>48</v>
      </c>
      <c r="Z667" s="2">
        <v>1.0</v>
      </c>
      <c r="AA667" s="2">
        <v>36914.31</v>
      </c>
      <c r="AB667" s="2" t="s">
        <v>54</v>
      </c>
      <c r="AC667" s="2">
        <v>205062.0</v>
      </c>
      <c r="AD667" s="2">
        <v>1.0</v>
      </c>
      <c r="AE667" s="2">
        <v>36914.31</v>
      </c>
      <c r="AF667" s="5">
        <v>0.0</v>
      </c>
      <c r="AI667" s="2" t="s">
        <v>755</v>
      </c>
      <c r="AJ667" s="2" t="s">
        <v>59</v>
      </c>
      <c r="AK667" s="2" t="s">
        <v>56</v>
      </c>
      <c r="AL667" s="2">
        <v>0.0</v>
      </c>
      <c r="AM667" s="2" t="s">
        <v>57</v>
      </c>
      <c r="AN667" s="2">
        <v>1.0</v>
      </c>
      <c r="AO667" s="2">
        <v>36914.31</v>
      </c>
      <c r="AP667" s="2">
        <v>31822.681034482757</v>
      </c>
      <c r="AQ667" s="2">
        <v>5091.628965517241</v>
      </c>
      <c r="BJ667" s="2">
        <v>31822.681034482757</v>
      </c>
      <c r="BK667" s="2" t="s">
        <v>50</v>
      </c>
      <c r="BL667" s="2">
        <v>5091.628965517241</v>
      </c>
      <c r="BM667" s="2" t="s">
        <v>51</v>
      </c>
      <c r="BN667" s="2">
        <v>0.16</v>
      </c>
    </row>
    <row r="668">
      <c r="L668" s="4"/>
      <c r="M668" s="2" t="s">
        <v>48</v>
      </c>
      <c r="N668" s="2" t="s">
        <v>49</v>
      </c>
      <c r="O668" s="2">
        <v>1.0</v>
      </c>
      <c r="R668" s="2">
        <v>10.543103448275863</v>
      </c>
      <c r="S668" s="2" t="s">
        <v>50</v>
      </c>
      <c r="T668" s="2">
        <v>1.686896551724138</v>
      </c>
      <c r="U668" s="2" t="s">
        <v>51</v>
      </c>
      <c r="V668" s="2">
        <v>0.16</v>
      </c>
      <c r="W668" s="2" t="s">
        <v>756</v>
      </c>
      <c r="X668" s="2" t="s">
        <v>59</v>
      </c>
      <c r="Y668" s="2" t="s">
        <v>48</v>
      </c>
      <c r="Z668" s="2">
        <v>1.0</v>
      </c>
      <c r="AA668" s="2">
        <v>12.23</v>
      </c>
      <c r="AB668" s="2" t="s">
        <v>54</v>
      </c>
      <c r="AC668" s="2">
        <v>205205.0</v>
      </c>
      <c r="AD668" s="2">
        <v>1.0</v>
      </c>
      <c r="AE668" s="2">
        <v>12.23</v>
      </c>
      <c r="AF668" s="5">
        <v>0.0</v>
      </c>
      <c r="AI668" s="2" t="s">
        <v>756</v>
      </c>
      <c r="AJ668" s="2" t="s">
        <v>59</v>
      </c>
      <c r="AK668" s="2" t="s">
        <v>56</v>
      </c>
      <c r="AL668" s="2">
        <v>0.0</v>
      </c>
      <c r="AM668" s="2" t="s">
        <v>57</v>
      </c>
      <c r="AN668" s="2">
        <v>1.0</v>
      </c>
      <c r="AO668" s="2">
        <v>12.23</v>
      </c>
      <c r="AP668" s="2">
        <v>10.543103448275863</v>
      </c>
      <c r="AQ668" s="2">
        <v>1.686896551724138</v>
      </c>
      <c r="BJ668" s="2">
        <v>10.543103448275863</v>
      </c>
      <c r="BK668" s="2" t="s">
        <v>50</v>
      </c>
      <c r="BL668" s="2">
        <v>1.686896551724138</v>
      </c>
      <c r="BM668" s="2" t="s">
        <v>51</v>
      </c>
      <c r="BN668" s="2">
        <v>0.16</v>
      </c>
    </row>
    <row r="669">
      <c r="L669" s="4"/>
      <c r="M669" s="2" t="s">
        <v>48</v>
      </c>
      <c r="N669" s="2" t="s">
        <v>49</v>
      </c>
      <c r="O669" s="2">
        <v>1.0</v>
      </c>
      <c r="R669" s="2">
        <v>15998.66379310345</v>
      </c>
      <c r="S669" s="2" t="s">
        <v>50</v>
      </c>
      <c r="T669" s="2">
        <v>2559.786206896552</v>
      </c>
      <c r="U669" s="2" t="s">
        <v>51</v>
      </c>
      <c r="V669" s="2">
        <v>0.16</v>
      </c>
      <c r="W669" s="2" t="s">
        <v>757</v>
      </c>
      <c r="X669" s="2" t="s">
        <v>59</v>
      </c>
      <c r="Y669" s="2" t="s">
        <v>48</v>
      </c>
      <c r="Z669" s="2">
        <v>1.0</v>
      </c>
      <c r="AA669" s="2">
        <v>18558.45</v>
      </c>
      <c r="AB669" s="2" t="s">
        <v>54</v>
      </c>
      <c r="AC669" s="2">
        <v>205324.0</v>
      </c>
      <c r="AD669" s="2">
        <v>1.0</v>
      </c>
      <c r="AE669" s="2">
        <v>18558.45</v>
      </c>
      <c r="AF669" s="5">
        <v>0.0</v>
      </c>
      <c r="AI669" s="2" t="s">
        <v>757</v>
      </c>
      <c r="AJ669" s="2" t="s">
        <v>59</v>
      </c>
      <c r="AK669" s="2" t="s">
        <v>56</v>
      </c>
      <c r="AL669" s="2">
        <v>0.0</v>
      </c>
      <c r="AM669" s="2" t="s">
        <v>57</v>
      </c>
      <c r="AN669" s="2">
        <v>1.0</v>
      </c>
      <c r="AO669" s="2">
        <v>18558.45</v>
      </c>
      <c r="AP669" s="2">
        <v>15998.66379310345</v>
      </c>
      <c r="AQ669" s="2">
        <v>2559.786206896552</v>
      </c>
      <c r="BJ669" s="2">
        <v>15998.66379310345</v>
      </c>
      <c r="BK669" s="2" t="s">
        <v>50</v>
      </c>
      <c r="BL669" s="2">
        <v>2559.786206896552</v>
      </c>
      <c r="BM669" s="2" t="s">
        <v>51</v>
      </c>
      <c r="BN669" s="2">
        <v>0.16</v>
      </c>
    </row>
    <row r="670">
      <c r="L670" s="4"/>
      <c r="M670" s="2" t="s">
        <v>48</v>
      </c>
      <c r="N670" s="2" t="s">
        <v>49</v>
      </c>
      <c r="O670" s="2">
        <v>1.0</v>
      </c>
      <c r="R670" s="2">
        <v>1722.6379310344828</v>
      </c>
      <c r="S670" s="2" t="s">
        <v>50</v>
      </c>
      <c r="T670" s="2">
        <v>275.62206896551726</v>
      </c>
      <c r="U670" s="2" t="s">
        <v>51</v>
      </c>
      <c r="V670" s="2">
        <v>0.16</v>
      </c>
      <c r="W670" s="2" t="s">
        <v>758</v>
      </c>
      <c r="X670" s="2" t="s">
        <v>59</v>
      </c>
      <c r="Y670" s="2" t="s">
        <v>48</v>
      </c>
      <c r="Z670" s="2">
        <v>1.0</v>
      </c>
      <c r="AA670" s="2">
        <v>1998.26</v>
      </c>
      <c r="AB670" s="2" t="s">
        <v>54</v>
      </c>
      <c r="AC670" s="2">
        <v>205376.0</v>
      </c>
      <c r="AD670" s="2">
        <v>1.0</v>
      </c>
      <c r="AE670" s="2">
        <v>1998.26</v>
      </c>
      <c r="AF670" s="5">
        <v>0.0</v>
      </c>
      <c r="AI670" s="2" t="s">
        <v>758</v>
      </c>
      <c r="AJ670" s="2" t="s">
        <v>59</v>
      </c>
      <c r="AK670" s="2" t="s">
        <v>56</v>
      </c>
      <c r="AL670" s="2">
        <v>0.0</v>
      </c>
      <c r="AM670" s="2" t="s">
        <v>57</v>
      </c>
      <c r="AN670" s="2">
        <v>1.0</v>
      </c>
      <c r="AO670" s="2">
        <v>1998.26</v>
      </c>
      <c r="AP670" s="2">
        <v>1722.6379310344828</v>
      </c>
      <c r="AQ670" s="2">
        <v>275.62206896551726</v>
      </c>
      <c r="BJ670" s="2">
        <v>1722.6379310344828</v>
      </c>
      <c r="BK670" s="2" t="s">
        <v>50</v>
      </c>
      <c r="BL670" s="2">
        <v>275.62206896551726</v>
      </c>
      <c r="BM670" s="2" t="s">
        <v>51</v>
      </c>
      <c r="BN670" s="2">
        <v>0.16</v>
      </c>
    </row>
    <row r="671">
      <c r="A671" s="1">
        <v>101.0</v>
      </c>
      <c r="B671" s="2">
        <v>601.0</v>
      </c>
      <c r="C671" s="2" t="s">
        <v>698</v>
      </c>
      <c r="D671" s="2" t="s">
        <v>699</v>
      </c>
      <c r="E671" s="2" t="s">
        <v>700</v>
      </c>
      <c r="F671" s="2" t="s">
        <v>701</v>
      </c>
      <c r="G671" s="2">
        <v>601.0</v>
      </c>
      <c r="H671" s="2">
        <v>5.50105749E8</v>
      </c>
      <c r="I671" s="2">
        <v>4936.98275862069</v>
      </c>
      <c r="J671" s="2">
        <v>5726.900000000001</v>
      </c>
      <c r="K671" s="2">
        <v>789.9172413793104</v>
      </c>
      <c r="L671" s="4">
        <v>45013.5</v>
      </c>
      <c r="M671" s="2" t="s">
        <v>48</v>
      </c>
      <c r="N671" s="2" t="s">
        <v>49</v>
      </c>
      <c r="O671" s="2">
        <v>1.0</v>
      </c>
      <c r="P671" s="2">
        <v>5726.900000000001</v>
      </c>
      <c r="Q671" s="2">
        <v>5726.900000000001</v>
      </c>
      <c r="R671" s="2">
        <v>4936.98275862069</v>
      </c>
      <c r="S671" s="2" t="s">
        <v>50</v>
      </c>
      <c r="T671" s="2">
        <v>789.9172413793104</v>
      </c>
      <c r="U671" s="2" t="s">
        <v>51</v>
      </c>
      <c r="V671" s="2">
        <v>0.16</v>
      </c>
      <c r="W671" s="2" t="s">
        <v>759</v>
      </c>
      <c r="X671" s="2" t="s">
        <v>59</v>
      </c>
      <c r="Y671" s="2" t="s">
        <v>48</v>
      </c>
      <c r="Z671" s="2">
        <v>1.0</v>
      </c>
      <c r="AA671" s="2">
        <v>5726.900000000001</v>
      </c>
      <c r="AB671" s="2" t="s">
        <v>54</v>
      </c>
      <c r="AC671" s="2">
        <v>202302.0</v>
      </c>
      <c r="AD671" s="2">
        <v>1.0</v>
      </c>
      <c r="AE671" s="2">
        <v>5726.900000000001</v>
      </c>
      <c r="AF671" s="5">
        <v>0.0</v>
      </c>
      <c r="AH671" s="2">
        <v>5726.900000000001</v>
      </c>
      <c r="AI671" s="2" t="s">
        <v>759</v>
      </c>
      <c r="AJ671" s="2" t="s">
        <v>59</v>
      </c>
      <c r="AK671" s="2" t="s">
        <v>56</v>
      </c>
      <c r="AL671" s="2">
        <v>0.0</v>
      </c>
      <c r="AM671" s="2" t="s">
        <v>57</v>
      </c>
      <c r="AN671" s="2">
        <v>1.0</v>
      </c>
      <c r="AO671" s="2">
        <v>5726.900000000001</v>
      </c>
      <c r="AP671" s="2">
        <v>4936.98275862069</v>
      </c>
      <c r="AQ671" s="2">
        <v>789.9172413793104</v>
      </c>
      <c r="AR671" s="2" t="s">
        <v>703</v>
      </c>
      <c r="AS671" s="2" t="s">
        <v>698</v>
      </c>
      <c r="AT671" s="2" t="s">
        <v>701</v>
      </c>
      <c r="AU671" s="2" t="s">
        <v>700</v>
      </c>
      <c r="BJ671" s="2">
        <v>4936.98275862069</v>
      </c>
      <c r="BK671" s="2" t="s">
        <v>50</v>
      </c>
      <c r="BL671" s="2">
        <v>789.9172413793104</v>
      </c>
      <c r="BM671" s="2" t="s">
        <v>51</v>
      </c>
      <c r="BN671" s="2">
        <v>0.16</v>
      </c>
    </row>
    <row r="672">
      <c r="A672" s="1">
        <v>102.0</v>
      </c>
      <c r="B672" s="2">
        <v>601.0</v>
      </c>
      <c r="C672" s="2" t="s">
        <v>698</v>
      </c>
      <c r="D672" s="2" t="s">
        <v>699</v>
      </c>
      <c r="E672" s="2" t="s">
        <v>700</v>
      </c>
      <c r="F672" s="2" t="s">
        <v>701</v>
      </c>
      <c r="G672" s="2">
        <v>601.0</v>
      </c>
      <c r="H672" s="2">
        <v>5.50105749E8</v>
      </c>
      <c r="I672" s="2">
        <v>344827.59000000014</v>
      </c>
      <c r="J672" s="2">
        <v>400000.0</v>
      </c>
      <c r="K672" s="2">
        <v>55172.409999999996</v>
      </c>
      <c r="L672" s="4">
        <v>45012.5</v>
      </c>
      <c r="M672" s="2" t="s">
        <v>48</v>
      </c>
      <c r="N672" s="2" t="s">
        <v>49</v>
      </c>
      <c r="O672" s="2">
        <v>1.0</v>
      </c>
      <c r="P672" s="2">
        <v>400000.0</v>
      </c>
      <c r="Q672" s="2">
        <v>400000.0</v>
      </c>
      <c r="R672" s="2">
        <v>2441.1034482758623</v>
      </c>
      <c r="S672" s="2" t="s">
        <v>50</v>
      </c>
      <c r="T672" s="2">
        <v>390.57655172413797</v>
      </c>
      <c r="U672" s="2" t="s">
        <v>51</v>
      </c>
      <c r="V672" s="2">
        <v>0.16</v>
      </c>
      <c r="W672" s="2" t="s">
        <v>760</v>
      </c>
      <c r="X672" s="2" t="s">
        <v>59</v>
      </c>
      <c r="Y672" s="2" t="s">
        <v>48</v>
      </c>
      <c r="Z672" s="2">
        <v>1.0</v>
      </c>
      <c r="AA672" s="2">
        <v>2831.68</v>
      </c>
      <c r="AB672" s="2" t="s">
        <v>54</v>
      </c>
      <c r="AC672" s="2">
        <v>198218.0</v>
      </c>
      <c r="AD672" s="2">
        <v>1.0</v>
      </c>
      <c r="AE672" s="2">
        <v>2831.68</v>
      </c>
      <c r="AF672" s="5">
        <v>0.0</v>
      </c>
      <c r="AH672" s="2">
        <v>400000.0</v>
      </c>
      <c r="AI672" s="2" t="s">
        <v>760</v>
      </c>
      <c r="AJ672" s="2" t="s">
        <v>59</v>
      </c>
      <c r="AK672" s="2" t="s">
        <v>56</v>
      </c>
      <c r="AL672" s="2">
        <v>0.0</v>
      </c>
      <c r="AM672" s="2" t="s">
        <v>57</v>
      </c>
      <c r="AN672" s="2">
        <v>1.0</v>
      </c>
      <c r="AO672" s="2">
        <v>2831.68</v>
      </c>
      <c r="AP672" s="2">
        <v>2441.1034482758623</v>
      </c>
      <c r="AQ672" s="2">
        <v>390.57655172413797</v>
      </c>
      <c r="AR672" s="2" t="s">
        <v>703</v>
      </c>
      <c r="AS672" s="2" t="s">
        <v>698</v>
      </c>
      <c r="AT672" s="2" t="s">
        <v>701</v>
      </c>
      <c r="AU672" s="2" t="s">
        <v>700</v>
      </c>
      <c r="BJ672" s="2">
        <v>2441.1034482758623</v>
      </c>
      <c r="BK672" s="2" t="s">
        <v>50</v>
      </c>
      <c r="BL672" s="2">
        <v>390.57655172413797</v>
      </c>
      <c r="BM672" s="2" t="s">
        <v>51</v>
      </c>
      <c r="BN672" s="2">
        <v>0.16</v>
      </c>
    </row>
    <row r="673">
      <c r="L673" s="4"/>
      <c r="M673" s="2" t="s">
        <v>48</v>
      </c>
      <c r="N673" s="2" t="s">
        <v>49</v>
      </c>
      <c r="O673" s="2">
        <v>1.0</v>
      </c>
      <c r="R673" s="2">
        <v>6645.594827586207</v>
      </c>
      <c r="S673" s="2" t="s">
        <v>50</v>
      </c>
      <c r="T673" s="2">
        <v>1063.2951724137931</v>
      </c>
      <c r="U673" s="2" t="s">
        <v>51</v>
      </c>
      <c r="V673" s="2">
        <v>0.16</v>
      </c>
      <c r="W673" s="2" t="s">
        <v>761</v>
      </c>
      <c r="X673" s="2" t="s">
        <v>59</v>
      </c>
      <c r="Y673" s="2" t="s">
        <v>48</v>
      </c>
      <c r="Z673" s="2">
        <v>1.0</v>
      </c>
      <c r="AA673" s="2">
        <v>7708.89</v>
      </c>
      <c r="AB673" s="2" t="s">
        <v>54</v>
      </c>
      <c r="AC673" s="2">
        <v>198476.0</v>
      </c>
      <c r="AD673" s="2">
        <v>1.0</v>
      </c>
      <c r="AE673" s="2">
        <v>7708.89</v>
      </c>
      <c r="AF673" s="5">
        <v>0.0</v>
      </c>
      <c r="AI673" s="2" t="s">
        <v>761</v>
      </c>
      <c r="AJ673" s="2" t="s">
        <v>59</v>
      </c>
      <c r="AK673" s="2" t="s">
        <v>56</v>
      </c>
      <c r="AL673" s="2">
        <v>0.0</v>
      </c>
      <c r="AM673" s="2" t="s">
        <v>57</v>
      </c>
      <c r="AN673" s="2">
        <v>1.0</v>
      </c>
      <c r="AO673" s="2">
        <v>7708.89</v>
      </c>
      <c r="AP673" s="2">
        <v>6645.594827586207</v>
      </c>
      <c r="AQ673" s="2">
        <v>1063.2951724137931</v>
      </c>
      <c r="BJ673" s="2">
        <v>6645.594827586207</v>
      </c>
      <c r="BK673" s="2" t="s">
        <v>50</v>
      </c>
      <c r="BL673" s="2">
        <v>1063.2951724137931</v>
      </c>
      <c r="BM673" s="2" t="s">
        <v>51</v>
      </c>
      <c r="BN673" s="2">
        <v>0.16</v>
      </c>
    </row>
    <row r="674">
      <c r="L674" s="4"/>
      <c r="M674" s="2" t="s">
        <v>48</v>
      </c>
      <c r="N674" s="2" t="s">
        <v>49</v>
      </c>
      <c r="O674" s="2">
        <v>1.0</v>
      </c>
      <c r="R674" s="2">
        <v>24634.767241379315</v>
      </c>
      <c r="S674" s="2" t="s">
        <v>50</v>
      </c>
      <c r="T674" s="2">
        <v>3941.5627586206906</v>
      </c>
      <c r="U674" s="2" t="s">
        <v>51</v>
      </c>
      <c r="V674" s="2">
        <v>0.16</v>
      </c>
      <c r="W674" s="2" t="s">
        <v>762</v>
      </c>
      <c r="X674" s="2" t="s">
        <v>59</v>
      </c>
      <c r="Y674" s="2" t="s">
        <v>48</v>
      </c>
      <c r="Z674" s="2">
        <v>1.0</v>
      </c>
      <c r="AA674" s="2">
        <v>28576.33</v>
      </c>
      <c r="AB674" s="2" t="s">
        <v>54</v>
      </c>
      <c r="AC674" s="2">
        <v>198560.0</v>
      </c>
      <c r="AD674" s="2">
        <v>1.0</v>
      </c>
      <c r="AE674" s="2">
        <v>28576.33</v>
      </c>
      <c r="AF674" s="5">
        <v>0.0</v>
      </c>
      <c r="AI674" s="2" t="s">
        <v>762</v>
      </c>
      <c r="AJ674" s="2" t="s">
        <v>59</v>
      </c>
      <c r="AK674" s="2" t="s">
        <v>56</v>
      </c>
      <c r="AL674" s="2">
        <v>0.0</v>
      </c>
      <c r="AM674" s="2" t="s">
        <v>57</v>
      </c>
      <c r="AN674" s="2">
        <v>1.0</v>
      </c>
      <c r="AO674" s="2">
        <v>28576.33</v>
      </c>
      <c r="AP674" s="2">
        <v>24634.767241379315</v>
      </c>
      <c r="AQ674" s="2">
        <v>3941.5627586206906</v>
      </c>
      <c r="BJ674" s="2">
        <v>24634.767241379315</v>
      </c>
      <c r="BK674" s="2" t="s">
        <v>50</v>
      </c>
      <c r="BL674" s="2">
        <v>3941.5627586206906</v>
      </c>
      <c r="BM674" s="2" t="s">
        <v>51</v>
      </c>
      <c r="BN674" s="2">
        <v>0.16</v>
      </c>
    </row>
    <row r="675">
      <c r="L675" s="4"/>
      <c r="M675" s="2" t="s">
        <v>48</v>
      </c>
      <c r="N675" s="2" t="s">
        <v>49</v>
      </c>
      <c r="O675" s="2">
        <v>1.0</v>
      </c>
      <c r="R675" s="2">
        <v>4816.4051724137935</v>
      </c>
      <c r="S675" s="2" t="s">
        <v>50</v>
      </c>
      <c r="T675" s="2">
        <v>770.624827586207</v>
      </c>
      <c r="U675" s="2" t="s">
        <v>51</v>
      </c>
      <c r="V675" s="2">
        <v>0.16</v>
      </c>
      <c r="W675" s="2" t="s">
        <v>763</v>
      </c>
      <c r="X675" s="2" t="s">
        <v>59</v>
      </c>
      <c r="Y675" s="2" t="s">
        <v>48</v>
      </c>
      <c r="Z675" s="2">
        <v>1.0</v>
      </c>
      <c r="AA675" s="2">
        <v>5587.03</v>
      </c>
      <c r="AB675" s="2" t="s">
        <v>54</v>
      </c>
      <c r="AC675" s="2">
        <v>198561.0</v>
      </c>
      <c r="AD675" s="2">
        <v>1.0</v>
      </c>
      <c r="AE675" s="2">
        <v>5587.03</v>
      </c>
      <c r="AF675" s="5">
        <v>0.0</v>
      </c>
      <c r="AI675" s="2" t="s">
        <v>763</v>
      </c>
      <c r="AJ675" s="2" t="s">
        <v>59</v>
      </c>
      <c r="AK675" s="2" t="s">
        <v>56</v>
      </c>
      <c r="AL675" s="2">
        <v>0.0</v>
      </c>
      <c r="AM675" s="2" t="s">
        <v>57</v>
      </c>
      <c r="AN675" s="2">
        <v>1.0</v>
      </c>
      <c r="AO675" s="2">
        <v>5587.03</v>
      </c>
      <c r="AP675" s="2">
        <v>4816.4051724137935</v>
      </c>
      <c r="AQ675" s="2">
        <v>770.624827586207</v>
      </c>
      <c r="BJ675" s="2">
        <v>4816.4051724137935</v>
      </c>
      <c r="BK675" s="2" t="s">
        <v>50</v>
      </c>
      <c r="BL675" s="2">
        <v>770.624827586207</v>
      </c>
      <c r="BM675" s="2" t="s">
        <v>51</v>
      </c>
      <c r="BN675" s="2">
        <v>0.16</v>
      </c>
    </row>
    <row r="676">
      <c r="L676" s="4"/>
      <c r="M676" s="2" t="s">
        <v>48</v>
      </c>
      <c r="N676" s="2" t="s">
        <v>49</v>
      </c>
      <c r="O676" s="2">
        <v>1.0</v>
      </c>
      <c r="R676" s="2">
        <v>12839.69827586207</v>
      </c>
      <c r="S676" s="2" t="s">
        <v>50</v>
      </c>
      <c r="T676" s="2">
        <v>2054.3517241379313</v>
      </c>
      <c r="U676" s="2" t="s">
        <v>51</v>
      </c>
      <c r="V676" s="2">
        <v>0.16</v>
      </c>
      <c r="W676" s="2" t="s">
        <v>764</v>
      </c>
      <c r="X676" s="2" t="s">
        <v>59</v>
      </c>
      <c r="Y676" s="2" t="s">
        <v>48</v>
      </c>
      <c r="Z676" s="2">
        <v>1.0</v>
      </c>
      <c r="AA676" s="2">
        <v>14894.050000000001</v>
      </c>
      <c r="AB676" s="2" t="s">
        <v>54</v>
      </c>
      <c r="AC676" s="2">
        <v>198625.0</v>
      </c>
      <c r="AD676" s="2">
        <v>1.0</v>
      </c>
      <c r="AE676" s="2">
        <v>14894.050000000001</v>
      </c>
      <c r="AF676" s="5">
        <v>0.0</v>
      </c>
      <c r="AI676" s="2" t="s">
        <v>764</v>
      </c>
      <c r="AJ676" s="2" t="s">
        <v>59</v>
      </c>
      <c r="AK676" s="2" t="s">
        <v>56</v>
      </c>
      <c r="AL676" s="2">
        <v>0.0</v>
      </c>
      <c r="AM676" s="2" t="s">
        <v>57</v>
      </c>
      <c r="AN676" s="2">
        <v>1.0</v>
      </c>
      <c r="AO676" s="2">
        <v>14894.050000000001</v>
      </c>
      <c r="AP676" s="2">
        <v>12839.69827586207</v>
      </c>
      <c r="AQ676" s="2">
        <v>2054.3517241379313</v>
      </c>
      <c r="BJ676" s="2">
        <v>12839.69827586207</v>
      </c>
      <c r="BK676" s="2" t="s">
        <v>50</v>
      </c>
      <c r="BL676" s="2">
        <v>2054.3517241379313</v>
      </c>
      <c r="BM676" s="2" t="s">
        <v>51</v>
      </c>
      <c r="BN676" s="2">
        <v>0.16</v>
      </c>
    </row>
    <row r="677">
      <c r="L677" s="4"/>
      <c r="M677" s="2" t="s">
        <v>48</v>
      </c>
      <c r="N677" s="2" t="s">
        <v>49</v>
      </c>
      <c r="O677" s="2">
        <v>1.0</v>
      </c>
      <c r="R677" s="2">
        <v>317.50000000000006</v>
      </c>
      <c r="S677" s="2" t="s">
        <v>50</v>
      </c>
      <c r="T677" s="2">
        <v>50.80000000000001</v>
      </c>
      <c r="U677" s="2" t="s">
        <v>51</v>
      </c>
      <c r="V677" s="2">
        <v>0.16</v>
      </c>
      <c r="W677" s="2" t="s">
        <v>765</v>
      </c>
      <c r="X677" s="2" t="s">
        <v>59</v>
      </c>
      <c r="Y677" s="2" t="s">
        <v>48</v>
      </c>
      <c r="Z677" s="2">
        <v>1.0</v>
      </c>
      <c r="AA677" s="2">
        <v>368.3</v>
      </c>
      <c r="AB677" s="2" t="s">
        <v>54</v>
      </c>
      <c r="AC677" s="2">
        <v>199871.0</v>
      </c>
      <c r="AD677" s="2">
        <v>1.0</v>
      </c>
      <c r="AE677" s="2">
        <v>368.3</v>
      </c>
      <c r="AF677" s="5">
        <v>0.0</v>
      </c>
      <c r="AI677" s="2" t="s">
        <v>765</v>
      </c>
      <c r="AJ677" s="2" t="s">
        <v>59</v>
      </c>
      <c r="AK677" s="2" t="s">
        <v>56</v>
      </c>
      <c r="AL677" s="2">
        <v>0.0</v>
      </c>
      <c r="AM677" s="2" t="s">
        <v>57</v>
      </c>
      <c r="AN677" s="2">
        <v>1.0</v>
      </c>
      <c r="AO677" s="2">
        <v>368.3</v>
      </c>
      <c r="AP677" s="2">
        <v>317.50000000000006</v>
      </c>
      <c r="AQ677" s="2">
        <v>50.80000000000001</v>
      </c>
      <c r="BJ677" s="2">
        <v>317.50000000000006</v>
      </c>
      <c r="BK677" s="2" t="s">
        <v>50</v>
      </c>
      <c r="BL677" s="2">
        <v>50.80000000000001</v>
      </c>
      <c r="BM677" s="2" t="s">
        <v>51</v>
      </c>
      <c r="BN677" s="2">
        <v>0.16</v>
      </c>
    </row>
    <row r="678">
      <c r="L678" s="4"/>
      <c r="M678" s="2" t="s">
        <v>48</v>
      </c>
      <c r="N678" s="2" t="s">
        <v>49</v>
      </c>
      <c r="O678" s="2">
        <v>1.0</v>
      </c>
      <c r="R678" s="2">
        <v>1739.4741379310346</v>
      </c>
      <c r="S678" s="2" t="s">
        <v>50</v>
      </c>
      <c r="T678" s="2">
        <v>278.31586206896554</v>
      </c>
      <c r="U678" s="2" t="s">
        <v>51</v>
      </c>
      <c r="V678" s="2">
        <v>0.16</v>
      </c>
      <c r="W678" s="2" t="s">
        <v>766</v>
      </c>
      <c r="X678" s="2" t="s">
        <v>59</v>
      </c>
      <c r="Y678" s="2" t="s">
        <v>48</v>
      </c>
      <c r="Z678" s="2">
        <v>1.0</v>
      </c>
      <c r="AA678" s="2">
        <v>2017.79</v>
      </c>
      <c r="AB678" s="2" t="s">
        <v>54</v>
      </c>
      <c r="AC678" s="2">
        <v>199872.0</v>
      </c>
      <c r="AD678" s="2">
        <v>1.0</v>
      </c>
      <c r="AE678" s="2">
        <v>2017.79</v>
      </c>
      <c r="AF678" s="5">
        <v>0.0</v>
      </c>
      <c r="AI678" s="2" t="s">
        <v>766</v>
      </c>
      <c r="AJ678" s="2" t="s">
        <v>59</v>
      </c>
      <c r="AK678" s="2" t="s">
        <v>56</v>
      </c>
      <c r="AL678" s="2">
        <v>0.0</v>
      </c>
      <c r="AM678" s="2" t="s">
        <v>57</v>
      </c>
      <c r="AN678" s="2">
        <v>1.0</v>
      </c>
      <c r="AO678" s="2">
        <v>2017.79</v>
      </c>
      <c r="AP678" s="2">
        <v>1739.4741379310346</v>
      </c>
      <c r="AQ678" s="2">
        <v>278.31586206896554</v>
      </c>
      <c r="BJ678" s="2">
        <v>1739.4741379310346</v>
      </c>
      <c r="BK678" s="2" t="s">
        <v>50</v>
      </c>
      <c r="BL678" s="2">
        <v>278.31586206896554</v>
      </c>
      <c r="BM678" s="2" t="s">
        <v>51</v>
      </c>
      <c r="BN678" s="2">
        <v>0.16</v>
      </c>
    </row>
    <row r="679">
      <c r="L679" s="4"/>
      <c r="M679" s="2" t="s">
        <v>48</v>
      </c>
      <c r="N679" s="2" t="s">
        <v>49</v>
      </c>
      <c r="O679" s="2">
        <v>1.0</v>
      </c>
      <c r="R679" s="2">
        <v>11789.482758620692</v>
      </c>
      <c r="S679" s="2" t="s">
        <v>50</v>
      </c>
      <c r="T679" s="2">
        <v>1886.3172413793109</v>
      </c>
      <c r="U679" s="2" t="s">
        <v>51</v>
      </c>
      <c r="V679" s="2">
        <v>0.16</v>
      </c>
      <c r="W679" s="2" t="s">
        <v>767</v>
      </c>
      <c r="X679" s="2" t="s">
        <v>59</v>
      </c>
      <c r="Y679" s="2" t="s">
        <v>48</v>
      </c>
      <c r="Z679" s="2">
        <v>1.0</v>
      </c>
      <c r="AA679" s="2">
        <v>13675.800000000001</v>
      </c>
      <c r="AB679" s="2" t="s">
        <v>54</v>
      </c>
      <c r="AC679" s="2">
        <v>199892.0</v>
      </c>
      <c r="AD679" s="2">
        <v>1.0</v>
      </c>
      <c r="AE679" s="2">
        <v>13675.800000000001</v>
      </c>
      <c r="AF679" s="5">
        <v>0.0</v>
      </c>
      <c r="AI679" s="2" t="s">
        <v>767</v>
      </c>
      <c r="AJ679" s="2" t="s">
        <v>59</v>
      </c>
      <c r="AK679" s="2" t="s">
        <v>56</v>
      </c>
      <c r="AL679" s="2">
        <v>0.0</v>
      </c>
      <c r="AM679" s="2" t="s">
        <v>57</v>
      </c>
      <c r="AN679" s="2">
        <v>1.0</v>
      </c>
      <c r="AO679" s="2">
        <v>13675.800000000001</v>
      </c>
      <c r="AP679" s="2">
        <v>11789.482758620692</v>
      </c>
      <c r="AQ679" s="2">
        <v>1886.3172413793109</v>
      </c>
      <c r="BJ679" s="2">
        <v>11789.482758620692</v>
      </c>
      <c r="BK679" s="2" t="s">
        <v>50</v>
      </c>
      <c r="BL679" s="2">
        <v>1886.3172413793109</v>
      </c>
      <c r="BM679" s="2" t="s">
        <v>51</v>
      </c>
      <c r="BN679" s="2">
        <v>0.16</v>
      </c>
    </row>
    <row r="680">
      <c r="L680" s="4"/>
      <c r="M680" s="2" t="s">
        <v>48</v>
      </c>
      <c r="N680" s="2" t="s">
        <v>49</v>
      </c>
      <c r="O680" s="2">
        <v>1.0</v>
      </c>
      <c r="R680" s="2">
        <v>11363.991379310346</v>
      </c>
      <c r="S680" s="2" t="s">
        <v>50</v>
      </c>
      <c r="T680" s="2">
        <v>1818.2386206896554</v>
      </c>
      <c r="U680" s="2" t="s">
        <v>51</v>
      </c>
      <c r="V680" s="2">
        <v>0.16</v>
      </c>
      <c r="W680" s="2" t="s">
        <v>768</v>
      </c>
      <c r="X680" s="2" t="s">
        <v>59</v>
      </c>
      <c r="Y680" s="2" t="s">
        <v>48</v>
      </c>
      <c r="Z680" s="2">
        <v>1.0</v>
      </c>
      <c r="AA680" s="2">
        <v>13182.23</v>
      </c>
      <c r="AB680" s="2" t="s">
        <v>54</v>
      </c>
      <c r="AC680" s="2">
        <v>201190.0</v>
      </c>
      <c r="AD680" s="2">
        <v>1.0</v>
      </c>
      <c r="AE680" s="2">
        <v>13182.23</v>
      </c>
      <c r="AF680" s="5">
        <v>0.0</v>
      </c>
      <c r="AI680" s="2" t="s">
        <v>768</v>
      </c>
      <c r="AJ680" s="2" t="s">
        <v>59</v>
      </c>
      <c r="AK680" s="2" t="s">
        <v>56</v>
      </c>
      <c r="AL680" s="2">
        <v>0.0</v>
      </c>
      <c r="AM680" s="2" t="s">
        <v>57</v>
      </c>
      <c r="AN680" s="2">
        <v>1.0</v>
      </c>
      <c r="AO680" s="2">
        <v>13182.23</v>
      </c>
      <c r="AP680" s="2">
        <v>11363.991379310346</v>
      </c>
      <c r="AQ680" s="2">
        <v>1818.2386206896554</v>
      </c>
      <c r="BJ680" s="2">
        <v>11363.991379310346</v>
      </c>
      <c r="BK680" s="2" t="s">
        <v>50</v>
      </c>
      <c r="BL680" s="2">
        <v>1818.2386206896554</v>
      </c>
      <c r="BM680" s="2" t="s">
        <v>51</v>
      </c>
      <c r="BN680" s="2">
        <v>0.16</v>
      </c>
    </row>
    <row r="681">
      <c r="L681" s="4"/>
      <c r="M681" s="2" t="s">
        <v>48</v>
      </c>
      <c r="N681" s="2" t="s">
        <v>49</v>
      </c>
      <c r="O681" s="2">
        <v>1.0</v>
      </c>
      <c r="R681" s="2">
        <v>787.6810344827587</v>
      </c>
      <c r="S681" s="2" t="s">
        <v>50</v>
      </c>
      <c r="T681" s="2">
        <v>126.0289655172414</v>
      </c>
      <c r="U681" s="2" t="s">
        <v>51</v>
      </c>
      <c r="V681" s="2">
        <v>0.16</v>
      </c>
      <c r="W681" s="2" t="s">
        <v>769</v>
      </c>
      <c r="X681" s="2" t="s">
        <v>59</v>
      </c>
      <c r="Y681" s="2" t="s">
        <v>48</v>
      </c>
      <c r="Z681" s="2">
        <v>1.0</v>
      </c>
      <c r="AA681" s="2">
        <v>913.71</v>
      </c>
      <c r="AB681" s="2" t="s">
        <v>54</v>
      </c>
      <c r="AC681" s="2">
        <v>201191.0</v>
      </c>
      <c r="AD681" s="2">
        <v>1.0</v>
      </c>
      <c r="AE681" s="2">
        <v>913.71</v>
      </c>
      <c r="AF681" s="5">
        <v>0.0</v>
      </c>
      <c r="AI681" s="2" t="s">
        <v>769</v>
      </c>
      <c r="AJ681" s="2" t="s">
        <v>59</v>
      </c>
      <c r="AK681" s="2" t="s">
        <v>56</v>
      </c>
      <c r="AL681" s="2">
        <v>0.0</v>
      </c>
      <c r="AM681" s="2" t="s">
        <v>57</v>
      </c>
      <c r="AN681" s="2">
        <v>1.0</v>
      </c>
      <c r="AO681" s="2">
        <v>913.71</v>
      </c>
      <c r="AP681" s="2">
        <v>787.6810344827587</v>
      </c>
      <c r="AQ681" s="2">
        <v>126.0289655172414</v>
      </c>
      <c r="BJ681" s="2">
        <v>787.6810344827587</v>
      </c>
      <c r="BK681" s="2" t="s">
        <v>50</v>
      </c>
      <c r="BL681" s="2">
        <v>126.0289655172414</v>
      </c>
      <c r="BM681" s="2" t="s">
        <v>51</v>
      </c>
      <c r="BN681" s="2">
        <v>0.16</v>
      </c>
    </row>
    <row r="682">
      <c r="L682" s="4"/>
      <c r="M682" s="2" t="s">
        <v>48</v>
      </c>
      <c r="N682" s="2" t="s">
        <v>49</v>
      </c>
      <c r="O682" s="2">
        <v>1.0</v>
      </c>
      <c r="R682" s="2">
        <v>58143.543103448275</v>
      </c>
      <c r="S682" s="2" t="s">
        <v>50</v>
      </c>
      <c r="T682" s="2">
        <v>9302.966896551725</v>
      </c>
      <c r="U682" s="2" t="s">
        <v>51</v>
      </c>
      <c r="V682" s="2">
        <v>0.16</v>
      </c>
      <c r="W682" s="2" t="s">
        <v>743</v>
      </c>
      <c r="X682" s="2" t="s">
        <v>59</v>
      </c>
      <c r="Y682" s="2" t="s">
        <v>48</v>
      </c>
      <c r="Z682" s="2">
        <v>1.0</v>
      </c>
      <c r="AA682" s="2">
        <v>67446.51</v>
      </c>
      <c r="AB682" s="2" t="s">
        <v>54</v>
      </c>
      <c r="AC682" s="2">
        <v>202301.0</v>
      </c>
      <c r="AD682" s="2">
        <v>1.0</v>
      </c>
      <c r="AE682" s="2">
        <v>67446.51</v>
      </c>
      <c r="AF682" s="5">
        <v>0.0</v>
      </c>
      <c r="AI682" s="2" t="s">
        <v>743</v>
      </c>
      <c r="AJ682" s="2" t="s">
        <v>59</v>
      </c>
      <c r="AK682" s="2" t="s">
        <v>56</v>
      </c>
      <c r="AL682" s="2">
        <v>0.0</v>
      </c>
      <c r="AM682" s="2" t="s">
        <v>57</v>
      </c>
      <c r="AN682" s="2">
        <v>1.0</v>
      </c>
      <c r="AO682" s="2">
        <v>67446.51</v>
      </c>
      <c r="AP682" s="2">
        <v>58143.543103448275</v>
      </c>
      <c r="AQ682" s="2">
        <v>9302.966896551725</v>
      </c>
      <c r="BJ682" s="2">
        <v>58143.543103448275</v>
      </c>
      <c r="BK682" s="2" t="s">
        <v>50</v>
      </c>
      <c r="BL682" s="2">
        <v>9302.966896551725</v>
      </c>
      <c r="BM682" s="2" t="s">
        <v>51</v>
      </c>
      <c r="BN682" s="2">
        <v>0.16</v>
      </c>
    </row>
    <row r="683">
      <c r="L683" s="4"/>
      <c r="M683" s="2" t="s">
        <v>48</v>
      </c>
      <c r="N683" s="2" t="s">
        <v>49</v>
      </c>
      <c r="O683" s="2">
        <v>1.0</v>
      </c>
      <c r="R683" s="2">
        <v>21554.560344827587</v>
      </c>
      <c r="S683" s="2" t="s">
        <v>50</v>
      </c>
      <c r="T683" s="2">
        <v>3448.729655172414</v>
      </c>
      <c r="U683" s="2" t="s">
        <v>51</v>
      </c>
      <c r="V683" s="2">
        <v>0.16</v>
      </c>
      <c r="W683" s="2" t="s">
        <v>759</v>
      </c>
      <c r="X683" s="2" t="s">
        <v>59</v>
      </c>
      <c r="Y683" s="2" t="s">
        <v>48</v>
      </c>
      <c r="Z683" s="2">
        <v>1.0</v>
      </c>
      <c r="AA683" s="2">
        <v>25003.29</v>
      </c>
      <c r="AB683" s="2" t="s">
        <v>54</v>
      </c>
      <c r="AC683" s="2">
        <v>202302.0</v>
      </c>
      <c r="AD683" s="2">
        <v>1.0</v>
      </c>
      <c r="AE683" s="2">
        <v>25003.29</v>
      </c>
      <c r="AF683" s="5">
        <v>0.0</v>
      </c>
      <c r="AI683" s="2" t="s">
        <v>759</v>
      </c>
      <c r="AJ683" s="2" t="s">
        <v>59</v>
      </c>
      <c r="AK683" s="2" t="s">
        <v>56</v>
      </c>
      <c r="AL683" s="2">
        <v>0.0</v>
      </c>
      <c r="AM683" s="2" t="s">
        <v>57</v>
      </c>
      <c r="AN683" s="2">
        <v>1.0</v>
      </c>
      <c r="AO683" s="2">
        <v>25003.29</v>
      </c>
      <c r="AP683" s="2">
        <v>21554.560344827587</v>
      </c>
      <c r="AQ683" s="2">
        <v>3448.729655172414</v>
      </c>
      <c r="BJ683" s="2">
        <v>21554.560344827587</v>
      </c>
      <c r="BK683" s="2" t="s">
        <v>50</v>
      </c>
      <c r="BL683" s="2">
        <v>3448.729655172414</v>
      </c>
      <c r="BM683" s="2" t="s">
        <v>51</v>
      </c>
      <c r="BN683" s="2">
        <v>0.16</v>
      </c>
    </row>
    <row r="684">
      <c r="L684" s="4"/>
      <c r="M684" s="2" t="s">
        <v>48</v>
      </c>
      <c r="N684" s="2" t="s">
        <v>49</v>
      </c>
      <c r="O684" s="2">
        <v>1.0</v>
      </c>
      <c r="R684" s="2">
        <v>5614.48275862069</v>
      </c>
      <c r="S684" s="2" t="s">
        <v>50</v>
      </c>
      <c r="T684" s="2">
        <v>898.3172413793104</v>
      </c>
      <c r="U684" s="2" t="s">
        <v>51</v>
      </c>
      <c r="V684" s="2">
        <v>0.16</v>
      </c>
      <c r="W684" s="2" t="s">
        <v>770</v>
      </c>
      <c r="X684" s="2" t="s">
        <v>59</v>
      </c>
      <c r="Y684" s="2" t="s">
        <v>48</v>
      </c>
      <c r="Z684" s="2">
        <v>1.0</v>
      </c>
      <c r="AA684" s="2">
        <v>6512.8</v>
      </c>
      <c r="AB684" s="2" t="s">
        <v>54</v>
      </c>
      <c r="AC684" s="2">
        <v>202477.0</v>
      </c>
      <c r="AD684" s="2">
        <v>1.0</v>
      </c>
      <c r="AE684" s="2">
        <v>6512.8</v>
      </c>
      <c r="AF684" s="5">
        <v>0.0</v>
      </c>
      <c r="AI684" s="2" t="s">
        <v>770</v>
      </c>
      <c r="AJ684" s="2" t="s">
        <v>59</v>
      </c>
      <c r="AK684" s="2" t="s">
        <v>56</v>
      </c>
      <c r="AL684" s="2">
        <v>0.0</v>
      </c>
      <c r="AM684" s="2" t="s">
        <v>57</v>
      </c>
      <c r="AN684" s="2">
        <v>1.0</v>
      </c>
      <c r="AO684" s="2">
        <v>6512.8</v>
      </c>
      <c r="AP684" s="2">
        <v>5614.48275862069</v>
      </c>
      <c r="AQ684" s="2">
        <v>898.3172413793104</v>
      </c>
      <c r="BJ684" s="2">
        <v>5614.48275862069</v>
      </c>
      <c r="BK684" s="2" t="s">
        <v>50</v>
      </c>
      <c r="BL684" s="2">
        <v>898.3172413793104</v>
      </c>
      <c r="BM684" s="2" t="s">
        <v>51</v>
      </c>
      <c r="BN684" s="2">
        <v>0.16</v>
      </c>
    </row>
    <row r="685">
      <c r="L685" s="4"/>
      <c r="M685" s="2" t="s">
        <v>48</v>
      </c>
      <c r="N685" s="2" t="s">
        <v>49</v>
      </c>
      <c r="O685" s="2">
        <v>1.0</v>
      </c>
      <c r="R685" s="2">
        <v>15853.715517241382</v>
      </c>
      <c r="S685" s="2" t="s">
        <v>50</v>
      </c>
      <c r="T685" s="2">
        <v>2536.5944827586213</v>
      </c>
      <c r="U685" s="2" t="s">
        <v>51</v>
      </c>
      <c r="V685" s="2">
        <v>0.16</v>
      </c>
      <c r="W685" s="2" t="s">
        <v>771</v>
      </c>
      <c r="X685" s="2" t="s">
        <v>59</v>
      </c>
      <c r="Y685" s="2" t="s">
        <v>48</v>
      </c>
      <c r="Z685" s="2">
        <v>1.0</v>
      </c>
      <c r="AA685" s="2">
        <v>18390.31</v>
      </c>
      <c r="AB685" s="2" t="s">
        <v>54</v>
      </c>
      <c r="AC685" s="2">
        <v>202478.0</v>
      </c>
      <c r="AD685" s="2">
        <v>1.0</v>
      </c>
      <c r="AE685" s="2">
        <v>18390.31</v>
      </c>
      <c r="AF685" s="5">
        <v>0.0</v>
      </c>
      <c r="AI685" s="2" t="s">
        <v>771</v>
      </c>
      <c r="AJ685" s="2" t="s">
        <v>59</v>
      </c>
      <c r="AK685" s="2" t="s">
        <v>56</v>
      </c>
      <c r="AL685" s="2">
        <v>0.0</v>
      </c>
      <c r="AM685" s="2" t="s">
        <v>57</v>
      </c>
      <c r="AN685" s="2">
        <v>1.0</v>
      </c>
      <c r="AO685" s="2">
        <v>18390.31</v>
      </c>
      <c r="AP685" s="2">
        <v>15853.715517241382</v>
      </c>
      <c r="AQ685" s="2">
        <v>2536.5944827586213</v>
      </c>
      <c r="BJ685" s="2">
        <v>15853.715517241382</v>
      </c>
      <c r="BK685" s="2" t="s">
        <v>50</v>
      </c>
      <c r="BL685" s="2">
        <v>2536.5944827586213</v>
      </c>
      <c r="BM685" s="2" t="s">
        <v>51</v>
      </c>
      <c r="BN685" s="2">
        <v>0.16</v>
      </c>
    </row>
    <row r="686">
      <c r="L686" s="4"/>
      <c r="M686" s="2" t="s">
        <v>48</v>
      </c>
      <c r="N686" s="2" t="s">
        <v>49</v>
      </c>
      <c r="O686" s="2">
        <v>1.0</v>
      </c>
      <c r="R686" s="2">
        <v>17838.000000000004</v>
      </c>
      <c r="S686" s="2" t="s">
        <v>50</v>
      </c>
      <c r="T686" s="2">
        <v>2854.080000000001</v>
      </c>
      <c r="U686" s="2" t="s">
        <v>51</v>
      </c>
      <c r="V686" s="2">
        <v>0.16</v>
      </c>
      <c r="W686" s="2" t="s">
        <v>772</v>
      </c>
      <c r="X686" s="2" t="s">
        <v>59</v>
      </c>
      <c r="Y686" s="2" t="s">
        <v>48</v>
      </c>
      <c r="Z686" s="2">
        <v>1.0</v>
      </c>
      <c r="AA686" s="2">
        <v>20692.08</v>
      </c>
      <c r="AB686" s="2" t="s">
        <v>54</v>
      </c>
      <c r="AC686" s="2">
        <v>202479.0</v>
      </c>
      <c r="AD686" s="2">
        <v>1.0</v>
      </c>
      <c r="AE686" s="2">
        <v>20692.08</v>
      </c>
      <c r="AF686" s="5">
        <v>0.0</v>
      </c>
      <c r="AI686" s="2" t="s">
        <v>772</v>
      </c>
      <c r="AJ686" s="2" t="s">
        <v>59</v>
      </c>
      <c r="AK686" s="2" t="s">
        <v>56</v>
      </c>
      <c r="AL686" s="2">
        <v>0.0</v>
      </c>
      <c r="AM686" s="2" t="s">
        <v>57</v>
      </c>
      <c r="AN686" s="2">
        <v>1.0</v>
      </c>
      <c r="AO686" s="2">
        <v>20692.08</v>
      </c>
      <c r="AP686" s="2">
        <v>17838.000000000004</v>
      </c>
      <c r="AQ686" s="2">
        <v>2854.080000000001</v>
      </c>
      <c r="BJ686" s="2">
        <v>17838.000000000004</v>
      </c>
      <c r="BK686" s="2" t="s">
        <v>50</v>
      </c>
      <c r="BL686" s="2">
        <v>2854.080000000001</v>
      </c>
      <c r="BM686" s="2" t="s">
        <v>51</v>
      </c>
      <c r="BN686" s="2">
        <v>0.16</v>
      </c>
    </row>
    <row r="687">
      <c r="L687" s="4"/>
      <c r="M687" s="2" t="s">
        <v>48</v>
      </c>
      <c r="N687" s="2" t="s">
        <v>49</v>
      </c>
      <c r="O687" s="2">
        <v>1.0</v>
      </c>
      <c r="R687" s="2">
        <v>4133.913793103448</v>
      </c>
      <c r="S687" s="2" t="s">
        <v>50</v>
      </c>
      <c r="T687" s="2">
        <v>661.4262068965518</v>
      </c>
      <c r="U687" s="2" t="s">
        <v>51</v>
      </c>
      <c r="V687" s="2">
        <v>0.16</v>
      </c>
      <c r="W687" s="2" t="s">
        <v>773</v>
      </c>
      <c r="X687" s="2" t="s">
        <v>59</v>
      </c>
      <c r="Y687" s="2" t="s">
        <v>48</v>
      </c>
      <c r="Z687" s="2">
        <v>1.0</v>
      </c>
      <c r="AA687" s="2">
        <v>4795.34</v>
      </c>
      <c r="AB687" s="2" t="s">
        <v>54</v>
      </c>
      <c r="AC687" s="2">
        <v>202489.0</v>
      </c>
      <c r="AD687" s="2">
        <v>1.0</v>
      </c>
      <c r="AE687" s="2">
        <v>4795.34</v>
      </c>
      <c r="AF687" s="5">
        <v>0.0</v>
      </c>
      <c r="AI687" s="2" t="s">
        <v>773</v>
      </c>
      <c r="AJ687" s="2" t="s">
        <v>59</v>
      </c>
      <c r="AK687" s="2" t="s">
        <v>56</v>
      </c>
      <c r="AL687" s="2">
        <v>0.0</v>
      </c>
      <c r="AM687" s="2" t="s">
        <v>57</v>
      </c>
      <c r="AN687" s="2">
        <v>1.0</v>
      </c>
      <c r="AO687" s="2">
        <v>4795.34</v>
      </c>
      <c r="AP687" s="2">
        <v>4133.913793103448</v>
      </c>
      <c r="AQ687" s="2">
        <v>661.4262068965518</v>
      </c>
      <c r="BJ687" s="2">
        <v>4133.913793103448</v>
      </c>
      <c r="BK687" s="2" t="s">
        <v>50</v>
      </c>
      <c r="BL687" s="2">
        <v>661.4262068965518</v>
      </c>
      <c r="BM687" s="2" t="s">
        <v>51</v>
      </c>
      <c r="BN687" s="2">
        <v>0.16</v>
      </c>
    </row>
    <row r="688">
      <c r="L688" s="4"/>
      <c r="M688" s="2" t="s">
        <v>48</v>
      </c>
      <c r="N688" s="2" t="s">
        <v>49</v>
      </c>
      <c r="O688" s="2">
        <v>1.0</v>
      </c>
      <c r="R688" s="2">
        <v>1232.1637931034484</v>
      </c>
      <c r="S688" s="2" t="s">
        <v>50</v>
      </c>
      <c r="T688" s="2">
        <v>197.14620689655175</v>
      </c>
      <c r="U688" s="2" t="s">
        <v>51</v>
      </c>
      <c r="V688" s="2">
        <v>0.16</v>
      </c>
      <c r="W688" s="2" t="s">
        <v>774</v>
      </c>
      <c r="X688" s="2" t="s">
        <v>59</v>
      </c>
      <c r="Y688" s="2" t="s">
        <v>48</v>
      </c>
      <c r="Z688" s="2">
        <v>1.0</v>
      </c>
      <c r="AA688" s="2">
        <v>1429.31</v>
      </c>
      <c r="AB688" s="2" t="s">
        <v>54</v>
      </c>
      <c r="AC688" s="2">
        <v>202562.0</v>
      </c>
      <c r="AD688" s="2">
        <v>1.0</v>
      </c>
      <c r="AE688" s="2">
        <v>1429.31</v>
      </c>
      <c r="AF688" s="5">
        <v>0.0</v>
      </c>
      <c r="AI688" s="2" t="s">
        <v>774</v>
      </c>
      <c r="AJ688" s="2" t="s">
        <v>59</v>
      </c>
      <c r="AK688" s="2" t="s">
        <v>56</v>
      </c>
      <c r="AL688" s="2">
        <v>0.0</v>
      </c>
      <c r="AM688" s="2" t="s">
        <v>57</v>
      </c>
      <c r="AN688" s="2">
        <v>1.0</v>
      </c>
      <c r="AO688" s="2">
        <v>1429.31</v>
      </c>
      <c r="AP688" s="2">
        <v>1232.1637931034484</v>
      </c>
      <c r="AQ688" s="2">
        <v>197.14620689655175</v>
      </c>
      <c r="BJ688" s="2">
        <v>1232.1637931034484</v>
      </c>
      <c r="BK688" s="2" t="s">
        <v>50</v>
      </c>
      <c r="BL688" s="2">
        <v>197.14620689655175</v>
      </c>
      <c r="BM688" s="2" t="s">
        <v>51</v>
      </c>
      <c r="BN688" s="2">
        <v>0.16</v>
      </c>
    </row>
    <row r="689">
      <c r="L689" s="4"/>
      <c r="M689" s="2" t="s">
        <v>48</v>
      </c>
      <c r="N689" s="2" t="s">
        <v>49</v>
      </c>
      <c r="O689" s="2">
        <v>1.0</v>
      </c>
      <c r="R689" s="2">
        <v>2482.0086206896553</v>
      </c>
      <c r="S689" s="2" t="s">
        <v>50</v>
      </c>
      <c r="T689" s="2">
        <v>397.1213793103449</v>
      </c>
      <c r="U689" s="2" t="s">
        <v>51</v>
      </c>
      <c r="V689" s="2">
        <v>0.16</v>
      </c>
      <c r="W689" s="2" t="s">
        <v>775</v>
      </c>
      <c r="X689" s="2" t="s">
        <v>59</v>
      </c>
      <c r="Y689" s="2" t="s">
        <v>48</v>
      </c>
      <c r="Z689" s="2">
        <v>1.0</v>
      </c>
      <c r="AA689" s="2">
        <v>2879.13</v>
      </c>
      <c r="AB689" s="2" t="s">
        <v>54</v>
      </c>
      <c r="AC689" s="2">
        <v>202563.0</v>
      </c>
      <c r="AD689" s="2">
        <v>1.0</v>
      </c>
      <c r="AE689" s="2">
        <v>2879.13</v>
      </c>
      <c r="AF689" s="5">
        <v>0.0</v>
      </c>
      <c r="AI689" s="2" t="s">
        <v>775</v>
      </c>
      <c r="AJ689" s="2" t="s">
        <v>59</v>
      </c>
      <c r="AK689" s="2" t="s">
        <v>56</v>
      </c>
      <c r="AL689" s="2">
        <v>0.0</v>
      </c>
      <c r="AM689" s="2" t="s">
        <v>57</v>
      </c>
      <c r="AN689" s="2">
        <v>1.0</v>
      </c>
      <c r="AO689" s="2">
        <v>2879.13</v>
      </c>
      <c r="AP689" s="2">
        <v>2482.0086206896553</v>
      </c>
      <c r="AQ689" s="2">
        <v>397.1213793103449</v>
      </c>
      <c r="BJ689" s="2">
        <v>2482.0086206896553</v>
      </c>
      <c r="BK689" s="2" t="s">
        <v>50</v>
      </c>
      <c r="BL689" s="2">
        <v>397.1213793103449</v>
      </c>
      <c r="BM689" s="2" t="s">
        <v>51</v>
      </c>
      <c r="BN689" s="2">
        <v>0.16</v>
      </c>
    </row>
    <row r="690">
      <c r="L690" s="4"/>
      <c r="M690" s="2" t="s">
        <v>48</v>
      </c>
      <c r="N690" s="2" t="s">
        <v>49</v>
      </c>
      <c r="O690" s="2">
        <v>1.0</v>
      </c>
      <c r="R690" s="2">
        <v>4236.508620689656</v>
      </c>
      <c r="S690" s="2" t="s">
        <v>50</v>
      </c>
      <c r="T690" s="2">
        <v>677.8413793103449</v>
      </c>
      <c r="U690" s="2" t="s">
        <v>51</v>
      </c>
      <c r="V690" s="2">
        <v>0.16</v>
      </c>
      <c r="W690" s="2" t="s">
        <v>776</v>
      </c>
      <c r="X690" s="2" t="s">
        <v>59</v>
      </c>
      <c r="Y690" s="2" t="s">
        <v>48</v>
      </c>
      <c r="Z690" s="2">
        <v>1.0</v>
      </c>
      <c r="AA690" s="2">
        <v>4914.35</v>
      </c>
      <c r="AB690" s="2" t="s">
        <v>54</v>
      </c>
      <c r="AC690" s="2">
        <v>202564.0</v>
      </c>
      <c r="AD690" s="2">
        <v>1.0</v>
      </c>
      <c r="AE690" s="2">
        <v>4914.35</v>
      </c>
      <c r="AF690" s="5">
        <v>0.0</v>
      </c>
      <c r="AI690" s="2" t="s">
        <v>776</v>
      </c>
      <c r="AJ690" s="2" t="s">
        <v>59</v>
      </c>
      <c r="AK690" s="2" t="s">
        <v>56</v>
      </c>
      <c r="AL690" s="2">
        <v>0.0</v>
      </c>
      <c r="AM690" s="2" t="s">
        <v>57</v>
      </c>
      <c r="AN690" s="2">
        <v>1.0</v>
      </c>
      <c r="AO690" s="2">
        <v>4914.35</v>
      </c>
      <c r="AP690" s="2">
        <v>4236.508620689656</v>
      </c>
      <c r="AQ690" s="2">
        <v>677.8413793103449</v>
      </c>
      <c r="BJ690" s="2">
        <v>4236.508620689656</v>
      </c>
      <c r="BK690" s="2" t="s">
        <v>50</v>
      </c>
      <c r="BL690" s="2">
        <v>677.8413793103449</v>
      </c>
      <c r="BM690" s="2" t="s">
        <v>51</v>
      </c>
      <c r="BN690" s="2">
        <v>0.16</v>
      </c>
    </row>
    <row r="691">
      <c r="L691" s="4"/>
      <c r="M691" s="2" t="s">
        <v>48</v>
      </c>
      <c r="N691" s="2" t="s">
        <v>49</v>
      </c>
      <c r="O691" s="2">
        <v>1.0</v>
      </c>
      <c r="R691" s="2">
        <v>17786.62931034483</v>
      </c>
      <c r="S691" s="2" t="s">
        <v>50</v>
      </c>
      <c r="T691" s="2">
        <v>2845.860689655173</v>
      </c>
      <c r="U691" s="2" t="s">
        <v>51</v>
      </c>
      <c r="V691" s="2">
        <v>0.16</v>
      </c>
      <c r="W691" s="2" t="s">
        <v>777</v>
      </c>
      <c r="X691" s="2" t="s">
        <v>59</v>
      </c>
      <c r="Y691" s="2" t="s">
        <v>48</v>
      </c>
      <c r="Z691" s="2">
        <v>1.0</v>
      </c>
      <c r="AA691" s="2">
        <v>20632.49</v>
      </c>
      <c r="AB691" s="2" t="s">
        <v>54</v>
      </c>
      <c r="AC691" s="2">
        <v>203764.0</v>
      </c>
      <c r="AD691" s="2">
        <v>1.0</v>
      </c>
      <c r="AE691" s="2">
        <v>20632.49</v>
      </c>
      <c r="AF691" s="5">
        <v>0.0</v>
      </c>
      <c r="AI691" s="2" t="s">
        <v>777</v>
      </c>
      <c r="AJ691" s="2" t="s">
        <v>59</v>
      </c>
      <c r="AK691" s="2" t="s">
        <v>56</v>
      </c>
      <c r="AL691" s="2">
        <v>0.0</v>
      </c>
      <c r="AM691" s="2" t="s">
        <v>57</v>
      </c>
      <c r="AN691" s="2">
        <v>1.0</v>
      </c>
      <c r="AO691" s="2">
        <v>20632.49</v>
      </c>
      <c r="AP691" s="2">
        <v>17786.62931034483</v>
      </c>
      <c r="AQ691" s="2">
        <v>2845.860689655173</v>
      </c>
      <c r="BJ691" s="2">
        <v>17786.62931034483</v>
      </c>
      <c r="BK691" s="2" t="s">
        <v>50</v>
      </c>
      <c r="BL691" s="2">
        <v>2845.860689655173</v>
      </c>
      <c r="BM691" s="2" t="s">
        <v>51</v>
      </c>
      <c r="BN691" s="2">
        <v>0.16</v>
      </c>
    </row>
    <row r="692">
      <c r="L692" s="4"/>
      <c r="M692" s="2" t="s">
        <v>48</v>
      </c>
      <c r="N692" s="2" t="s">
        <v>49</v>
      </c>
      <c r="O692" s="2">
        <v>1.0</v>
      </c>
      <c r="R692" s="2">
        <v>3262.9137931034484</v>
      </c>
      <c r="S692" s="2" t="s">
        <v>50</v>
      </c>
      <c r="T692" s="2">
        <v>522.0662068965518</v>
      </c>
      <c r="U692" s="2" t="s">
        <v>51</v>
      </c>
      <c r="V692" s="2">
        <v>0.16</v>
      </c>
      <c r="W692" s="2" t="s">
        <v>778</v>
      </c>
      <c r="X692" s="2" t="s">
        <v>59</v>
      </c>
      <c r="Y692" s="2" t="s">
        <v>48</v>
      </c>
      <c r="Z692" s="2">
        <v>1.0</v>
      </c>
      <c r="AA692" s="2">
        <v>3784.98</v>
      </c>
      <c r="AB692" s="2" t="s">
        <v>54</v>
      </c>
      <c r="AC692" s="2">
        <v>204068.0</v>
      </c>
      <c r="AD692" s="2">
        <v>1.0</v>
      </c>
      <c r="AE692" s="2">
        <v>3784.98</v>
      </c>
      <c r="AF692" s="5">
        <v>0.0</v>
      </c>
      <c r="AI692" s="2" t="s">
        <v>778</v>
      </c>
      <c r="AJ692" s="2" t="s">
        <v>59</v>
      </c>
      <c r="AK692" s="2" t="s">
        <v>56</v>
      </c>
      <c r="AL692" s="2">
        <v>0.0</v>
      </c>
      <c r="AM692" s="2" t="s">
        <v>57</v>
      </c>
      <c r="AN692" s="2">
        <v>1.0</v>
      </c>
      <c r="AO692" s="2">
        <v>3784.98</v>
      </c>
      <c r="AP692" s="2">
        <v>3262.9137931034484</v>
      </c>
      <c r="AQ692" s="2">
        <v>522.0662068965518</v>
      </c>
      <c r="BJ692" s="2">
        <v>3262.9137931034484</v>
      </c>
      <c r="BK692" s="2" t="s">
        <v>50</v>
      </c>
      <c r="BL692" s="2">
        <v>522.0662068965518</v>
      </c>
      <c r="BM692" s="2" t="s">
        <v>51</v>
      </c>
      <c r="BN692" s="2">
        <v>0.16</v>
      </c>
    </row>
    <row r="693">
      <c r="L693" s="4"/>
      <c r="M693" s="2" t="s">
        <v>48</v>
      </c>
      <c r="N693" s="2" t="s">
        <v>49</v>
      </c>
      <c r="O693" s="2">
        <v>1.0</v>
      </c>
      <c r="R693" s="2">
        <v>9180.827586206897</v>
      </c>
      <c r="S693" s="2" t="s">
        <v>50</v>
      </c>
      <c r="T693" s="2">
        <v>1468.9324137931035</v>
      </c>
      <c r="U693" s="2" t="s">
        <v>51</v>
      </c>
      <c r="V693" s="2">
        <v>0.16</v>
      </c>
      <c r="W693" s="2" t="s">
        <v>779</v>
      </c>
      <c r="X693" s="2" t="s">
        <v>59</v>
      </c>
      <c r="Y693" s="2" t="s">
        <v>48</v>
      </c>
      <c r="Z693" s="2">
        <v>1.0</v>
      </c>
      <c r="AA693" s="2">
        <v>10649.76</v>
      </c>
      <c r="AB693" s="2" t="s">
        <v>54</v>
      </c>
      <c r="AC693" s="2">
        <v>205488.0</v>
      </c>
      <c r="AD693" s="2">
        <v>1.0</v>
      </c>
      <c r="AE693" s="2">
        <v>10649.76</v>
      </c>
      <c r="AF693" s="5">
        <v>0.0</v>
      </c>
      <c r="AI693" s="2" t="s">
        <v>779</v>
      </c>
      <c r="AJ693" s="2" t="s">
        <v>59</v>
      </c>
      <c r="AK693" s="2" t="s">
        <v>56</v>
      </c>
      <c r="AL693" s="2">
        <v>0.0</v>
      </c>
      <c r="AM693" s="2" t="s">
        <v>57</v>
      </c>
      <c r="AN693" s="2">
        <v>1.0</v>
      </c>
      <c r="AO693" s="2">
        <v>10649.76</v>
      </c>
      <c r="AP693" s="2">
        <v>9180.827586206897</v>
      </c>
      <c r="AQ693" s="2">
        <v>1468.9324137931035</v>
      </c>
      <c r="BJ693" s="2">
        <v>9180.827586206897</v>
      </c>
      <c r="BK693" s="2" t="s">
        <v>50</v>
      </c>
      <c r="BL693" s="2">
        <v>1468.9324137931035</v>
      </c>
      <c r="BM693" s="2" t="s">
        <v>51</v>
      </c>
      <c r="BN693" s="2">
        <v>0.16</v>
      </c>
    </row>
    <row r="694">
      <c r="L694" s="4"/>
      <c r="M694" s="2" t="s">
        <v>48</v>
      </c>
      <c r="N694" s="2" t="s">
        <v>49</v>
      </c>
      <c r="O694" s="2">
        <v>1.0</v>
      </c>
      <c r="R694" s="2">
        <v>5312.008620689656</v>
      </c>
      <c r="S694" s="2" t="s">
        <v>50</v>
      </c>
      <c r="T694" s="2">
        <v>849.921379310345</v>
      </c>
      <c r="U694" s="2" t="s">
        <v>51</v>
      </c>
      <c r="V694" s="2">
        <v>0.16</v>
      </c>
      <c r="W694" s="2" t="s">
        <v>780</v>
      </c>
      <c r="X694" s="2" t="s">
        <v>59</v>
      </c>
      <c r="Y694" s="2" t="s">
        <v>48</v>
      </c>
      <c r="Z694" s="2">
        <v>1.0</v>
      </c>
      <c r="AA694" s="2">
        <v>6161.93</v>
      </c>
      <c r="AB694" s="2" t="s">
        <v>54</v>
      </c>
      <c r="AC694" s="2">
        <v>205491.0</v>
      </c>
      <c r="AD694" s="2">
        <v>1.0</v>
      </c>
      <c r="AE694" s="2">
        <v>6161.93</v>
      </c>
      <c r="AF694" s="5">
        <v>0.0</v>
      </c>
      <c r="AI694" s="2" t="s">
        <v>780</v>
      </c>
      <c r="AJ694" s="2" t="s">
        <v>59</v>
      </c>
      <c r="AK694" s="2" t="s">
        <v>56</v>
      </c>
      <c r="AL694" s="2">
        <v>0.0</v>
      </c>
      <c r="AM694" s="2" t="s">
        <v>57</v>
      </c>
      <c r="AN694" s="2">
        <v>1.0</v>
      </c>
      <c r="AO694" s="2">
        <v>6161.93</v>
      </c>
      <c r="AP694" s="2">
        <v>5312.008620689656</v>
      </c>
      <c r="AQ694" s="2">
        <v>849.921379310345</v>
      </c>
      <c r="BJ694" s="2">
        <v>5312.008620689656</v>
      </c>
      <c r="BK694" s="2" t="s">
        <v>50</v>
      </c>
      <c r="BL694" s="2">
        <v>849.921379310345</v>
      </c>
      <c r="BM694" s="2" t="s">
        <v>51</v>
      </c>
      <c r="BN694" s="2">
        <v>0.16</v>
      </c>
    </row>
    <row r="695">
      <c r="L695" s="4"/>
      <c r="M695" s="2" t="s">
        <v>48</v>
      </c>
      <c r="N695" s="2" t="s">
        <v>49</v>
      </c>
      <c r="O695" s="2">
        <v>1.0</v>
      </c>
      <c r="R695" s="2">
        <v>37718.08620689656</v>
      </c>
      <c r="S695" s="2" t="s">
        <v>50</v>
      </c>
      <c r="T695" s="2">
        <v>6034.89379310345</v>
      </c>
      <c r="U695" s="2" t="s">
        <v>51</v>
      </c>
      <c r="V695" s="2">
        <v>0.16</v>
      </c>
      <c r="W695" s="2" t="s">
        <v>781</v>
      </c>
      <c r="X695" s="2" t="s">
        <v>59</v>
      </c>
      <c r="Y695" s="2" t="s">
        <v>48</v>
      </c>
      <c r="Z695" s="2">
        <v>1.0</v>
      </c>
      <c r="AA695" s="2">
        <v>43752.98</v>
      </c>
      <c r="AB695" s="2" t="s">
        <v>54</v>
      </c>
      <c r="AC695" s="2">
        <v>205628.0</v>
      </c>
      <c r="AD695" s="2">
        <v>1.0</v>
      </c>
      <c r="AE695" s="2">
        <v>43752.98</v>
      </c>
      <c r="AF695" s="5">
        <v>0.0</v>
      </c>
      <c r="AI695" s="2" t="s">
        <v>781</v>
      </c>
      <c r="AJ695" s="2" t="s">
        <v>59</v>
      </c>
      <c r="AK695" s="2" t="s">
        <v>56</v>
      </c>
      <c r="AL695" s="2">
        <v>0.0</v>
      </c>
      <c r="AM695" s="2" t="s">
        <v>57</v>
      </c>
      <c r="AN695" s="2">
        <v>1.0</v>
      </c>
      <c r="AO695" s="2">
        <v>43752.98</v>
      </c>
      <c r="AP695" s="2">
        <v>37718.08620689656</v>
      </c>
      <c r="AQ695" s="2">
        <v>6034.89379310345</v>
      </c>
      <c r="BJ695" s="2">
        <v>37718.08620689656</v>
      </c>
      <c r="BK695" s="2" t="s">
        <v>50</v>
      </c>
      <c r="BL695" s="2">
        <v>6034.89379310345</v>
      </c>
      <c r="BM695" s="2" t="s">
        <v>51</v>
      </c>
      <c r="BN695" s="2">
        <v>0.16</v>
      </c>
    </row>
    <row r="696">
      <c r="L696" s="4"/>
      <c r="M696" s="2" t="s">
        <v>48</v>
      </c>
      <c r="N696" s="2" t="s">
        <v>49</v>
      </c>
      <c r="O696" s="2">
        <v>1.0</v>
      </c>
      <c r="R696" s="2">
        <v>40187.89655172414</v>
      </c>
      <c r="S696" s="2" t="s">
        <v>50</v>
      </c>
      <c r="T696" s="2">
        <v>6430.063448275862</v>
      </c>
      <c r="U696" s="2" t="s">
        <v>51</v>
      </c>
      <c r="V696" s="2">
        <v>0.16</v>
      </c>
      <c r="W696" s="2" t="s">
        <v>782</v>
      </c>
      <c r="X696" s="2" t="s">
        <v>59</v>
      </c>
      <c r="Y696" s="2" t="s">
        <v>48</v>
      </c>
      <c r="Z696" s="2">
        <v>1.0</v>
      </c>
      <c r="AA696" s="2">
        <v>46617.96</v>
      </c>
      <c r="AB696" s="2" t="s">
        <v>54</v>
      </c>
      <c r="AC696" s="2">
        <v>205660.0</v>
      </c>
      <c r="AD696" s="2">
        <v>1.0</v>
      </c>
      <c r="AE696" s="2">
        <v>46617.96</v>
      </c>
      <c r="AF696" s="5">
        <v>0.0</v>
      </c>
      <c r="AI696" s="2" t="s">
        <v>782</v>
      </c>
      <c r="AJ696" s="2" t="s">
        <v>59</v>
      </c>
      <c r="AK696" s="2" t="s">
        <v>56</v>
      </c>
      <c r="AL696" s="2">
        <v>0.0</v>
      </c>
      <c r="AM696" s="2" t="s">
        <v>57</v>
      </c>
      <c r="AN696" s="2">
        <v>1.0</v>
      </c>
      <c r="AO696" s="2">
        <v>46617.96</v>
      </c>
      <c r="AP696" s="2">
        <v>40187.89655172414</v>
      </c>
      <c r="AQ696" s="2">
        <v>6430.063448275862</v>
      </c>
      <c r="BJ696" s="2">
        <v>40187.89655172414</v>
      </c>
      <c r="BK696" s="2" t="s">
        <v>50</v>
      </c>
      <c r="BL696" s="2">
        <v>6430.063448275862</v>
      </c>
      <c r="BM696" s="2" t="s">
        <v>51</v>
      </c>
      <c r="BN696" s="2">
        <v>0.16</v>
      </c>
    </row>
    <row r="697">
      <c r="L697" s="4"/>
      <c r="M697" s="2" t="s">
        <v>48</v>
      </c>
      <c r="N697" s="2" t="s">
        <v>49</v>
      </c>
      <c r="O697" s="2">
        <v>1.0</v>
      </c>
      <c r="R697" s="2">
        <v>6103.137931034484</v>
      </c>
      <c r="S697" s="2" t="s">
        <v>50</v>
      </c>
      <c r="T697" s="2">
        <v>976.5020689655174</v>
      </c>
      <c r="U697" s="2" t="s">
        <v>51</v>
      </c>
      <c r="V697" s="2">
        <v>0.16</v>
      </c>
      <c r="W697" s="2" t="s">
        <v>783</v>
      </c>
      <c r="X697" s="2" t="s">
        <v>59</v>
      </c>
      <c r="Y697" s="2" t="s">
        <v>48</v>
      </c>
      <c r="Z697" s="2">
        <v>1.0</v>
      </c>
      <c r="AA697" s="2">
        <v>7079.64</v>
      </c>
      <c r="AB697" s="2" t="s">
        <v>54</v>
      </c>
      <c r="AC697" s="2">
        <v>205790.0</v>
      </c>
      <c r="AD697" s="2">
        <v>1.0</v>
      </c>
      <c r="AE697" s="2">
        <v>7079.64</v>
      </c>
      <c r="AF697" s="5">
        <v>0.0</v>
      </c>
      <c r="AI697" s="2" t="s">
        <v>783</v>
      </c>
      <c r="AJ697" s="2" t="s">
        <v>59</v>
      </c>
      <c r="AK697" s="2" t="s">
        <v>56</v>
      </c>
      <c r="AL697" s="2">
        <v>0.0</v>
      </c>
      <c r="AM697" s="2" t="s">
        <v>57</v>
      </c>
      <c r="AN697" s="2">
        <v>1.0</v>
      </c>
      <c r="AO697" s="2">
        <v>7079.64</v>
      </c>
      <c r="AP697" s="2">
        <v>6103.137931034484</v>
      </c>
      <c r="AQ697" s="2">
        <v>976.5020689655174</v>
      </c>
      <c r="BJ697" s="2">
        <v>6103.137931034484</v>
      </c>
      <c r="BK697" s="2" t="s">
        <v>50</v>
      </c>
      <c r="BL697" s="2">
        <v>976.5020689655174</v>
      </c>
      <c r="BM697" s="2" t="s">
        <v>51</v>
      </c>
      <c r="BN697" s="2">
        <v>0.16</v>
      </c>
    </row>
    <row r="698">
      <c r="L698" s="4"/>
      <c r="M698" s="2" t="s">
        <v>48</v>
      </c>
      <c r="N698" s="2" t="s">
        <v>49</v>
      </c>
      <c r="O698" s="2">
        <v>1.0</v>
      </c>
      <c r="R698" s="2">
        <v>4541.517241379311</v>
      </c>
      <c r="S698" s="2" t="s">
        <v>50</v>
      </c>
      <c r="T698" s="2">
        <v>726.6427586206897</v>
      </c>
      <c r="U698" s="2" t="s">
        <v>51</v>
      </c>
      <c r="V698" s="2">
        <v>0.16</v>
      </c>
      <c r="W698" s="2" t="s">
        <v>784</v>
      </c>
      <c r="X698" s="2" t="s">
        <v>59</v>
      </c>
      <c r="Y698" s="2" t="s">
        <v>48</v>
      </c>
      <c r="Z698" s="2">
        <v>1.0</v>
      </c>
      <c r="AA698" s="2">
        <v>5268.16</v>
      </c>
      <c r="AB698" s="2" t="s">
        <v>54</v>
      </c>
      <c r="AC698" s="2">
        <v>205827.0</v>
      </c>
      <c r="AD698" s="2">
        <v>1.0</v>
      </c>
      <c r="AE698" s="2">
        <v>5268.16</v>
      </c>
      <c r="AF698" s="5">
        <v>0.0</v>
      </c>
      <c r="AI698" s="2" t="s">
        <v>784</v>
      </c>
      <c r="AJ698" s="2" t="s">
        <v>59</v>
      </c>
      <c r="AK698" s="2" t="s">
        <v>56</v>
      </c>
      <c r="AL698" s="2">
        <v>0.0</v>
      </c>
      <c r="AM698" s="2" t="s">
        <v>57</v>
      </c>
      <c r="AN698" s="2">
        <v>1.0</v>
      </c>
      <c r="AO698" s="2">
        <v>5268.16</v>
      </c>
      <c r="AP698" s="2">
        <v>4541.517241379311</v>
      </c>
      <c r="AQ698" s="2">
        <v>726.6427586206897</v>
      </c>
      <c r="BJ698" s="2">
        <v>4541.517241379311</v>
      </c>
      <c r="BK698" s="2" t="s">
        <v>50</v>
      </c>
      <c r="BL698" s="2">
        <v>726.6427586206897</v>
      </c>
      <c r="BM698" s="2" t="s">
        <v>51</v>
      </c>
      <c r="BN698" s="2">
        <v>0.16</v>
      </c>
    </row>
    <row r="699">
      <c r="L699" s="4"/>
      <c r="M699" s="2" t="s">
        <v>48</v>
      </c>
      <c r="N699" s="2" t="s">
        <v>49</v>
      </c>
      <c r="O699" s="2">
        <v>1.0</v>
      </c>
      <c r="R699" s="2">
        <v>5344.017241379311</v>
      </c>
      <c r="S699" s="2" t="s">
        <v>50</v>
      </c>
      <c r="T699" s="2">
        <v>855.0427586206897</v>
      </c>
      <c r="U699" s="2" t="s">
        <v>51</v>
      </c>
      <c r="V699" s="2">
        <v>0.16</v>
      </c>
      <c r="W699" s="2" t="s">
        <v>785</v>
      </c>
      <c r="X699" s="2" t="s">
        <v>59</v>
      </c>
      <c r="Y699" s="2" t="s">
        <v>48</v>
      </c>
      <c r="Z699" s="2">
        <v>1.0</v>
      </c>
      <c r="AA699" s="2">
        <v>6199.06</v>
      </c>
      <c r="AB699" s="2" t="s">
        <v>54</v>
      </c>
      <c r="AC699" s="2">
        <v>205860.0</v>
      </c>
      <c r="AD699" s="2">
        <v>1.0</v>
      </c>
      <c r="AE699" s="2">
        <v>6199.06</v>
      </c>
      <c r="AF699" s="5">
        <v>0.0</v>
      </c>
      <c r="AI699" s="2" t="s">
        <v>785</v>
      </c>
      <c r="AJ699" s="2" t="s">
        <v>59</v>
      </c>
      <c r="AK699" s="2" t="s">
        <v>56</v>
      </c>
      <c r="AL699" s="2">
        <v>0.0</v>
      </c>
      <c r="AM699" s="2" t="s">
        <v>57</v>
      </c>
      <c r="AN699" s="2">
        <v>1.0</v>
      </c>
      <c r="AO699" s="2">
        <v>6199.06</v>
      </c>
      <c r="AP699" s="2">
        <v>5344.017241379311</v>
      </c>
      <c r="AQ699" s="2">
        <v>855.0427586206897</v>
      </c>
      <c r="BJ699" s="2">
        <v>5344.017241379311</v>
      </c>
      <c r="BK699" s="2" t="s">
        <v>50</v>
      </c>
      <c r="BL699" s="2">
        <v>855.0427586206897</v>
      </c>
      <c r="BM699" s="2" t="s">
        <v>51</v>
      </c>
      <c r="BN699" s="2">
        <v>0.16</v>
      </c>
    </row>
    <row r="700">
      <c r="L700" s="4"/>
      <c r="M700" s="2" t="s">
        <v>48</v>
      </c>
      <c r="N700" s="2" t="s">
        <v>49</v>
      </c>
      <c r="O700" s="2">
        <v>1.0</v>
      </c>
      <c r="R700" s="2">
        <v>6925.956896551726</v>
      </c>
      <c r="S700" s="2" t="s">
        <v>50</v>
      </c>
      <c r="T700" s="2">
        <v>1108.1531034482762</v>
      </c>
      <c r="U700" s="2" t="s">
        <v>51</v>
      </c>
      <c r="V700" s="2">
        <v>0.16</v>
      </c>
      <c r="W700" s="2" t="s">
        <v>786</v>
      </c>
      <c r="X700" s="2" t="s">
        <v>59</v>
      </c>
      <c r="Y700" s="2" t="s">
        <v>48</v>
      </c>
      <c r="Z700" s="2">
        <v>1.0</v>
      </c>
      <c r="AA700" s="2">
        <v>8034.110000000001</v>
      </c>
      <c r="AB700" s="2" t="s">
        <v>54</v>
      </c>
      <c r="AC700" s="2">
        <v>205862.0</v>
      </c>
      <c r="AD700" s="2">
        <v>1.0</v>
      </c>
      <c r="AE700" s="2">
        <v>8034.110000000001</v>
      </c>
      <c r="AF700" s="5">
        <v>0.0</v>
      </c>
      <c r="AI700" s="2" t="s">
        <v>786</v>
      </c>
      <c r="AJ700" s="2" t="s">
        <v>59</v>
      </c>
      <c r="AK700" s="2" t="s">
        <v>56</v>
      </c>
      <c r="AL700" s="2">
        <v>0.0</v>
      </c>
      <c r="AM700" s="2" t="s">
        <v>57</v>
      </c>
      <c r="AN700" s="2">
        <v>1.0</v>
      </c>
      <c r="AO700" s="2">
        <v>8034.110000000001</v>
      </c>
      <c r="AP700" s="2">
        <v>6925.956896551726</v>
      </c>
      <c r="AQ700" s="2">
        <v>1108.1531034482762</v>
      </c>
      <c r="BJ700" s="2">
        <v>6925.956896551726</v>
      </c>
      <c r="BK700" s="2" t="s">
        <v>50</v>
      </c>
      <c r="BL700" s="2">
        <v>1108.1531034482762</v>
      </c>
      <c r="BM700" s="2" t="s">
        <v>51</v>
      </c>
      <c r="BN700" s="2">
        <v>0.16</v>
      </c>
    </row>
    <row r="701">
      <c r="A701" s="1">
        <v>103.0</v>
      </c>
      <c r="B701" s="2">
        <v>601.0</v>
      </c>
      <c r="C701" s="2" t="s">
        <v>698</v>
      </c>
      <c r="D701" s="2" t="s">
        <v>699</v>
      </c>
      <c r="E701" s="2" t="s">
        <v>700</v>
      </c>
      <c r="F701" s="2" t="s">
        <v>701</v>
      </c>
      <c r="G701" s="2">
        <v>601.0</v>
      </c>
      <c r="H701" s="2">
        <v>5.50105749E8</v>
      </c>
      <c r="I701" s="2">
        <v>56034.49</v>
      </c>
      <c r="J701" s="2">
        <v>65000.0</v>
      </c>
      <c r="K701" s="2">
        <v>8965.51</v>
      </c>
      <c r="L701" s="4">
        <v>45016.5</v>
      </c>
      <c r="M701" s="2" t="s">
        <v>48</v>
      </c>
      <c r="N701" s="2" t="s">
        <v>49</v>
      </c>
      <c r="O701" s="2">
        <v>1.0</v>
      </c>
      <c r="P701" s="2">
        <v>65000.0</v>
      </c>
      <c r="Q701" s="2">
        <v>65000.0</v>
      </c>
      <c r="R701" s="2">
        <v>3659.4482758620693</v>
      </c>
      <c r="S701" s="2" t="s">
        <v>50</v>
      </c>
      <c r="T701" s="2">
        <v>585.5117241379311</v>
      </c>
      <c r="U701" s="2" t="s">
        <v>51</v>
      </c>
      <c r="V701" s="2">
        <v>0.16</v>
      </c>
      <c r="W701" s="2" t="s">
        <v>709</v>
      </c>
      <c r="X701" s="2" t="s">
        <v>59</v>
      </c>
      <c r="Y701" s="2" t="s">
        <v>48</v>
      </c>
      <c r="Z701" s="2">
        <v>1.0</v>
      </c>
      <c r="AA701" s="2">
        <v>4244.96</v>
      </c>
      <c r="AB701" s="2" t="s">
        <v>54</v>
      </c>
      <c r="AC701" s="2">
        <v>201411.0</v>
      </c>
      <c r="AD701" s="2">
        <v>1.0</v>
      </c>
      <c r="AE701" s="2">
        <v>4244.96</v>
      </c>
      <c r="AF701" s="5">
        <v>0.0</v>
      </c>
      <c r="AH701" s="2">
        <v>65000.0</v>
      </c>
      <c r="AI701" s="2" t="s">
        <v>709</v>
      </c>
      <c r="AJ701" s="2" t="s">
        <v>59</v>
      </c>
      <c r="AK701" s="2" t="s">
        <v>56</v>
      </c>
      <c r="AL701" s="2">
        <v>0.0</v>
      </c>
      <c r="AM701" s="2" t="s">
        <v>57</v>
      </c>
      <c r="AN701" s="2">
        <v>1.0</v>
      </c>
      <c r="AO701" s="2">
        <v>4244.96</v>
      </c>
      <c r="AP701" s="2">
        <v>3659.4482758620693</v>
      </c>
      <c r="AQ701" s="2">
        <v>585.5117241379311</v>
      </c>
      <c r="AR701" s="2" t="s">
        <v>703</v>
      </c>
      <c r="AS701" s="2" t="s">
        <v>698</v>
      </c>
      <c r="AT701" s="2" t="s">
        <v>701</v>
      </c>
      <c r="AU701" s="2" t="s">
        <v>700</v>
      </c>
      <c r="BJ701" s="2">
        <v>3659.4482758620693</v>
      </c>
      <c r="BK701" s="2" t="s">
        <v>50</v>
      </c>
      <c r="BL701" s="2">
        <v>585.5117241379311</v>
      </c>
      <c r="BM701" s="2" t="s">
        <v>51</v>
      </c>
      <c r="BN701" s="2">
        <v>0.16</v>
      </c>
    </row>
    <row r="702">
      <c r="L702" s="4"/>
      <c r="M702" s="2" t="s">
        <v>48</v>
      </c>
      <c r="N702" s="2" t="s">
        <v>49</v>
      </c>
      <c r="O702" s="2">
        <v>1.0</v>
      </c>
      <c r="R702" s="2">
        <v>11048.922413793105</v>
      </c>
      <c r="S702" s="2" t="s">
        <v>50</v>
      </c>
      <c r="T702" s="2">
        <v>1767.8275862068967</v>
      </c>
      <c r="U702" s="2" t="s">
        <v>51</v>
      </c>
      <c r="V702" s="2">
        <v>0.16</v>
      </c>
      <c r="W702" s="2" t="s">
        <v>711</v>
      </c>
      <c r="X702" s="2" t="s">
        <v>59</v>
      </c>
      <c r="Y702" s="2" t="s">
        <v>48</v>
      </c>
      <c r="Z702" s="2">
        <v>1.0</v>
      </c>
      <c r="AA702" s="2">
        <v>12816.75</v>
      </c>
      <c r="AB702" s="2" t="s">
        <v>54</v>
      </c>
      <c r="AC702" s="2">
        <v>201421.0</v>
      </c>
      <c r="AD702" s="2">
        <v>1.0</v>
      </c>
      <c r="AE702" s="2">
        <v>12816.75</v>
      </c>
      <c r="AF702" s="5">
        <v>0.0</v>
      </c>
      <c r="AI702" s="2" t="s">
        <v>711</v>
      </c>
      <c r="AJ702" s="2" t="s">
        <v>59</v>
      </c>
      <c r="AK702" s="2" t="s">
        <v>56</v>
      </c>
      <c r="AL702" s="2">
        <v>0.0</v>
      </c>
      <c r="AM702" s="2" t="s">
        <v>57</v>
      </c>
      <c r="AN702" s="2">
        <v>1.0</v>
      </c>
      <c r="AO702" s="2">
        <v>12816.75</v>
      </c>
      <c r="AP702" s="2">
        <v>11048.922413793105</v>
      </c>
      <c r="AQ702" s="2">
        <v>1767.8275862068967</v>
      </c>
      <c r="BJ702" s="2">
        <v>11048.922413793105</v>
      </c>
      <c r="BK702" s="2" t="s">
        <v>50</v>
      </c>
      <c r="BL702" s="2">
        <v>1767.8275862068967</v>
      </c>
      <c r="BM702" s="2" t="s">
        <v>51</v>
      </c>
      <c r="BN702" s="2">
        <v>0.16</v>
      </c>
    </row>
    <row r="703">
      <c r="L703" s="4"/>
      <c r="M703" s="2" t="s">
        <v>48</v>
      </c>
      <c r="N703" s="2" t="s">
        <v>49</v>
      </c>
      <c r="O703" s="2">
        <v>1.0</v>
      </c>
      <c r="R703" s="2">
        <v>1165.9568965517242</v>
      </c>
      <c r="S703" s="2" t="s">
        <v>50</v>
      </c>
      <c r="T703" s="2">
        <v>186.55310344827586</v>
      </c>
      <c r="U703" s="2" t="s">
        <v>51</v>
      </c>
      <c r="V703" s="2">
        <v>0.16</v>
      </c>
      <c r="W703" s="2" t="s">
        <v>712</v>
      </c>
      <c r="X703" s="2" t="s">
        <v>59</v>
      </c>
      <c r="Y703" s="2" t="s">
        <v>48</v>
      </c>
      <c r="Z703" s="2">
        <v>1.0</v>
      </c>
      <c r="AA703" s="2">
        <v>1352.51</v>
      </c>
      <c r="AB703" s="2" t="s">
        <v>54</v>
      </c>
      <c r="AC703" s="2">
        <v>201428.0</v>
      </c>
      <c r="AD703" s="2">
        <v>1.0</v>
      </c>
      <c r="AE703" s="2">
        <v>1352.51</v>
      </c>
      <c r="AF703" s="5">
        <v>0.0</v>
      </c>
      <c r="AI703" s="2" t="s">
        <v>712</v>
      </c>
      <c r="AJ703" s="2" t="s">
        <v>59</v>
      </c>
      <c r="AK703" s="2" t="s">
        <v>56</v>
      </c>
      <c r="AL703" s="2">
        <v>0.0</v>
      </c>
      <c r="AM703" s="2" t="s">
        <v>57</v>
      </c>
      <c r="AN703" s="2">
        <v>1.0</v>
      </c>
      <c r="AO703" s="2">
        <v>1352.51</v>
      </c>
      <c r="AP703" s="2">
        <v>1165.9568965517242</v>
      </c>
      <c r="AQ703" s="2">
        <v>186.55310344827586</v>
      </c>
      <c r="BJ703" s="2">
        <v>1165.9568965517242</v>
      </c>
      <c r="BK703" s="2" t="s">
        <v>50</v>
      </c>
      <c r="BL703" s="2">
        <v>186.55310344827586</v>
      </c>
      <c r="BM703" s="2" t="s">
        <v>51</v>
      </c>
      <c r="BN703" s="2">
        <v>0.16</v>
      </c>
    </row>
    <row r="704">
      <c r="L704" s="4"/>
      <c r="M704" s="2" t="s">
        <v>48</v>
      </c>
      <c r="N704" s="2" t="s">
        <v>49</v>
      </c>
      <c r="O704" s="2">
        <v>1.0</v>
      </c>
      <c r="R704" s="2">
        <v>8299.758620689656</v>
      </c>
      <c r="S704" s="2" t="s">
        <v>50</v>
      </c>
      <c r="T704" s="2">
        <v>1327.961379310345</v>
      </c>
      <c r="U704" s="2" t="s">
        <v>51</v>
      </c>
      <c r="V704" s="2">
        <v>0.16</v>
      </c>
      <c r="W704" s="2" t="s">
        <v>778</v>
      </c>
      <c r="X704" s="2" t="s">
        <v>59</v>
      </c>
      <c r="Y704" s="2" t="s">
        <v>48</v>
      </c>
      <c r="Z704" s="2">
        <v>1.0</v>
      </c>
      <c r="AA704" s="2">
        <v>9627.72</v>
      </c>
      <c r="AB704" s="2" t="s">
        <v>54</v>
      </c>
      <c r="AC704" s="2">
        <v>204068.0</v>
      </c>
      <c r="AD704" s="2">
        <v>1.0</v>
      </c>
      <c r="AE704" s="2">
        <v>9627.72</v>
      </c>
      <c r="AF704" s="5">
        <v>0.0</v>
      </c>
      <c r="AI704" s="2" t="s">
        <v>778</v>
      </c>
      <c r="AJ704" s="2" t="s">
        <v>59</v>
      </c>
      <c r="AK704" s="2" t="s">
        <v>56</v>
      </c>
      <c r="AL704" s="2">
        <v>0.0</v>
      </c>
      <c r="AM704" s="2" t="s">
        <v>57</v>
      </c>
      <c r="AN704" s="2">
        <v>1.0</v>
      </c>
      <c r="AO704" s="2">
        <v>9627.72</v>
      </c>
      <c r="AP704" s="2">
        <v>8299.758620689656</v>
      </c>
      <c r="AQ704" s="2">
        <v>1327.961379310345</v>
      </c>
      <c r="BJ704" s="2">
        <v>8299.758620689656</v>
      </c>
      <c r="BK704" s="2" t="s">
        <v>50</v>
      </c>
      <c r="BL704" s="2">
        <v>1327.961379310345</v>
      </c>
      <c r="BM704" s="2" t="s">
        <v>51</v>
      </c>
      <c r="BN704" s="2">
        <v>0.16</v>
      </c>
    </row>
    <row r="705">
      <c r="L705" s="4"/>
      <c r="M705" s="2" t="s">
        <v>48</v>
      </c>
      <c r="N705" s="2" t="s">
        <v>49</v>
      </c>
      <c r="O705" s="2">
        <v>1.0</v>
      </c>
      <c r="R705" s="2">
        <v>9989.750000000002</v>
      </c>
      <c r="S705" s="2" t="s">
        <v>50</v>
      </c>
      <c r="T705" s="2">
        <v>1598.3600000000004</v>
      </c>
      <c r="U705" s="2" t="s">
        <v>51</v>
      </c>
      <c r="V705" s="2">
        <v>0.16</v>
      </c>
      <c r="W705" s="2" t="s">
        <v>717</v>
      </c>
      <c r="X705" s="2" t="s">
        <v>59</v>
      </c>
      <c r="Y705" s="2" t="s">
        <v>48</v>
      </c>
      <c r="Z705" s="2">
        <v>1.0</v>
      </c>
      <c r="AA705" s="2">
        <v>11588.11</v>
      </c>
      <c r="AB705" s="2" t="s">
        <v>54</v>
      </c>
      <c r="AC705" s="2">
        <v>204273.0</v>
      </c>
      <c r="AD705" s="2">
        <v>1.0</v>
      </c>
      <c r="AE705" s="2">
        <v>11588.11</v>
      </c>
      <c r="AF705" s="5">
        <v>0.0</v>
      </c>
      <c r="AI705" s="2" t="s">
        <v>717</v>
      </c>
      <c r="AJ705" s="2" t="s">
        <v>59</v>
      </c>
      <c r="AK705" s="2" t="s">
        <v>56</v>
      </c>
      <c r="AL705" s="2">
        <v>0.0</v>
      </c>
      <c r="AM705" s="2" t="s">
        <v>57</v>
      </c>
      <c r="AN705" s="2">
        <v>1.0</v>
      </c>
      <c r="AO705" s="2">
        <v>11588.11</v>
      </c>
      <c r="AP705" s="2">
        <v>9989.750000000002</v>
      </c>
      <c r="AQ705" s="2">
        <v>1598.3600000000004</v>
      </c>
      <c r="BJ705" s="2">
        <v>9989.750000000002</v>
      </c>
      <c r="BK705" s="2" t="s">
        <v>50</v>
      </c>
      <c r="BL705" s="2">
        <v>1598.3600000000004</v>
      </c>
      <c r="BM705" s="2" t="s">
        <v>51</v>
      </c>
      <c r="BN705" s="2">
        <v>0.16</v>
      </c>
    </row>
    <row r="706">
      <c r="L706" s="4"/>
      <c r="M706" s="2" t="s">
        <v>48</v>
      </c>
      <c r="N706" s="2" t="s">
        <v>49</v>
      </c>
      <c r="O706" s="2">
        <v>1.0</v>
      </c>
      <c r="R706" s="2">
        <v>21870.64655172414</v>
      </c>
      <c r="S706" s="2" t="s">
        <v>50</v>
      </c>
      <c r="T706" s="2">
        <v>3499.3034482758626</v>
      </c>
      <c r="U706" s="2" t="s">
        <v>51</v>
      </c>
      <c r="V706" s="2">
        <v>0.16</v>
      </c>
      <c r="W706" s="2" t="s">
        <v>787</v>
      </c>
      <c r="X706" s="2" t="s">
        <v>59</v>
      </c>
      <c r="Y706" s="2" t="s">
        <v>48</v>
      </c>
      <c r="Z706" s="2">
        <v>1.0</v>
      </c>
      <c r="AA706" s="2">
        <v>25369.95</v>
      </c>
      <c r="AB706" s="2" t="s">
        <v>54</v>
      </c>
      <c r="AC706" s="2">
        <v>205967.0</v>
      </c>
      <c r="AD706" s="2">
        <v>1.0</v>
      </c>
      <c r="AE706" s="2">
        <v>25369.95</v>
      </c>
      <c r="AF706" s="5">
        <v>0.0</v>
      </c>
      <c r="AI706" s="2" t="s">
        <v>787</v>
      </c>
      <c r="AJ706" s="2" t="s">
        <v>59</v>
      </c>
      <c r="AK706" s="2" t="s">
        <v>56</v>
      </c>
      <c r="AL706" s="2">
        <v>0.0</v>
      </c>
      <c r="AM706" s="2" t="s">
        <v>57</v>
      </c>
      <c r="AN706" s="2">
        <v>1.0</v>
      </c>
      <c r="AO706" s="2">
        <v>25369.95</v>
      </c>
      <c r="AP706" s="2">
        <v>21870.64655172414</v>
      </c>
      <c r="AQ706" s="2">
        <v>3499.3034482758626</v>
      </c>
      <c r="BJ706" s="2">
        <v>21870.64655172414</v>
      </c>
      <c r="BK706" s="2" t="s">
        <v>50</v>
      </c>
      <c r="BL706" s="2">
        <v>3499.3034482758626</v>
      </c>
      <c r="BM706" s="2" t="s">
        <v>51</v>
      </c>
      <c r="BN706" s="2">
        <v>0.16</v>
      </c>
    </row>
    <row r="707">
      <c r="A707" s="1">
        <v>104.0</v>
      </c>
      <c r="B707" s="2">
        <v>601.0</v>
      </c>
      <c r="C707" s="2" t="s">
        <v>788</v>
      </c>
      <c r="D707" s="2" t="s">
        <v>789</v>
      </c>
      <c r="E707" s="2" t="s">
        <v>790</v>
      </c>
      <c r="F707" s="2" t="s">
        <v>791</v>
      </c>
      <c r="G707" s="2">
        <v>601.0</v>
      </c>
      <c r="H707" s="2">
        <v>5.50108248E8</v>
      </c>
      <c r="I707" s="2">
        <v>2013.0</v>
      </c>
      <c r="J707" s="2">
        <v>2335.08</v>
      </c>
      <c r="K707" s="2">
        <v>322.08</v>
      </c>
      <c r="L707" s="4">
        <v>44993.5</v>
      </c>
      <c r="M707" s="2" t="s">
        <v>48</v>
      </c>
      <c r="N707" s="2" t="s">
        <v>49</v>
      </c>
      <c r="O707" s="2">
        <v>1.0</v>
      </c>
      <c r="P707" s="2">
        <v>2335.08</v>
      </c>
      <c r="Q707" s="2">
        <v>2335.08</v>
      </c>
      <c r="R707" s="2">
        <v>2013.0</v>
      </c>
      <c r="S707" s="2" t="s">
        <v>50</v>
      </c>
      <c r="T707" s="2">
        <v>322.08</v>
      </c>
      <c r="U707" s="2" t="s">
        <v>51</v>
      </c>
      <c r="V707" s="2">
        <v>0.16</v>
      </c>
      <c r="W707" s="2" t="s">
        <v>792</v>
      </c>
      <c r="X707" s="2" t="s">
        <v>53</v>
      </c>
      <c r="Y707" s="2" t="s">
        <v>48</v>
      </c>
      <c r="Z707" s="2">
        <v>1.0</v>
      </c>
      <c r="AA707" s="2">
        <v>2335.08</v>
      </c>
      <c r="AB707" s="2" t="s">
        <v>54</v>
      </c>
      <c r="AC707" s="2">
        <v>14400.0</v>
      </c>
      <c r="AD707" s="2">
        <v>1.0</v>
      </c>
      <c r="AE707" s="2">
        <v>2335.08</v>
      </c>
      <c r="AF707" s="5">
        <v>0.0</v>
      </c>
      <c r="AH707" s="2">
        <v>2335.08</v>
      </c>
      <c r="AI707" s="2" t="s">
        <v>792</v>
      </c>
      <c r="AJ707" s="2" t="s">
        <v>53</v>
      </c>
      <c r="AK707" s="2" t="s">
        <v>56</v>
      </c>
      <c r="AL707" s="2">
        <v>0.0</v>
      </c>
      <c r="AM707" s="2" t="s">
        <v>57</v>
      </c>
      <c r="AN707" s="2">
        <v>1.0</v>
      </c>
      <c r="AO707" s="2">
        <v>2335.08</v>
      </c>
      <c r="AP707" s="2">
        <v>2013.0</v>
      </c>
      <c r="AQ707" s="2">
        <v>322.08</v>
      </c>
      <c r="AR707" s="2" t="s">
        <v>793</v>
      </c>
      <c r="AS707" s="2" t="s">
        <v>788</v>
      </c>
      <c r="AT707" s="2" t="s">
        <v>791</v>
      </c>
      <c r="AU707" s="2" t="s">
        <v>790</v>
      </c>
      <c r="BJ707" s="2">
        <v>2013.0</v>
      </c>
      <c r="BK707" s="2" t="s">
        <v>50</v>
      </c>
      <c r="BL707" s="2">
        <v>322.08</v>
      </c>
      <c r="BM707" s="2" t="s">
        <v>51</v>
      </c>
      <c r="BN707" s="2">
        <v>0.16</v>
      </c>
    </row>
    <row r="708">
      <c r="A708" s="1">
        <v>105.0</v>
      </c>
      <c r="B708" s="2">
        <v>601.0</v>
      </c>
      <c r="C708" s="2" t="s">
        <v>788</v>
      </c>
      <c r="D708" s="2" t="s">
        <v>789</v>
      </c>
      <c r="E708" s="2" t="s">
        <v>790</v>
      </c>
      <c r="F708" s="2" t="s">
        <v>791</v>
      </c>
      <c r="G708" s="2">
        <v>601.0</v>
      </c>
      <c r="H708" s="2">
        <v>5.50108248E8</v>
      </c>
      <c r="I708" s="2">
        <v>301380.4741379311</v>
      </c>
      <c r="J708" s="2">
        <v>349601.35000000003</v>
      </c>
      <c r="K708" s="2">
        <v>48220.87586206897</v>
      </c>
      <c r="L708" s="4">
        <v>45000.5</v>
      </c>
      <c r="M708" s="2" t="s">
        <v>48</v>
      </c>
      <c r="N708" s="2" t="s">
        <v>49</v>
      </c>
      <c r="O708" s="2">
        <v>1.0</v>
      </c>
      <c r="P708" s="2">
        <v>349601.35000000003</v>
      </c>
      <c r="Q708" s="2">
        <v>349601.35000000003</v>
      </c>
      <c r="R708" s="2">
        <v>301380.4741379311</v>
      </c>
      <c r="S708" s="2" t="s">
        <v>50</v>
      </c>
      <c r="T708" s="2">
        <v>48220.87586206897</v>
      </c>
      <c r="U708" s="2" t="s">
        <v>51</v>
      </c>
      <c r="V708" s="2">
        <v>0.16</v>
      </c>
      <c r="W708" s="2" t="s">
        <v>794</v>
      </c>
      <c r="X708" s="2" t="s">
        <v>53</v>
      </c>
      <c r="Y708" s="2" t="s">
        <v>48</v>
      </c>
      <c r="Z708" s="2">
        <v>1.0</v>
      </c>
      <c r="AA708" s="2">
        <v>349601.35000000003</v>
      </c>
      <c r="AB708" s="2" t="s">
        <v>54</v>
      </c>
      <c r="AC708" s="2">
        <v>14399.0</v>
      </c>
      <c r="AD708" s="2">
        <v>1.0</v>
      </c>
      <c r="AE708" s="2">
        <v>349601.35000000003</v>
      </c>
      <c r="AF708" s="5">
        <v>0.0</v>
      </c>
      <c r="AH708" s="2">
        <v>349601.35000000003</v>
      </c>
      <c r="AI708" s="2" t="s">
        <v>794</v>
      </c>
      <c r="AJ708" s="2" t="s">
        <v>53</v>
      </c>
      <c r="AK708" s="2" t="s">
        <v>56</v>
      </c>
      <c r="AL708" s="2">
        <v>0.0</v>
      </c>
      <c r="AM708" s="2" t="s">
        <v>57</v>
      </c>
      <c r="AN708" s="2">
        <v>1.0</v>
      </c>
      <c r="AO708" s="2">
        <v>349601.35000000003</v>
      </c>
      <c r="AP708" s="2">
        <v>301380.4741379311</v>
      </c>
      <c r="AQ708" s="2">
        <v>48220.87586206897</v>
      </c>
      <c r="AR708" s="2" t="s">
        <v>793</v>
      </c>
      <c r="AS708" s="2" t="s">
        <v>788</v>
      </c>
      <c r="AT708" s="2" t="s">
        <v>791</v>
      </c>
      <c r="AU708" s="2" t="s">
        <v>790</v>
      </c>
      <c r="BJ708" s="2">
        <v>301380.4741379311</v>
      </c>
      <c r="BK708" s="2" t="s">
        <v>50</v>
      </c>
      <c r="BL708" s="2">
        <v>48220.87586206897</v>
      </c>
      <c r="BM708" s="2" t="s">
        <v>51</v>
      </c>
      <c r="BN708" s="2">
        <v>0.16</v>
      </c>
    </row>
    <row r="709">
      <c r="A709" s="1">
        <v>106.0</v>
      </c>
      <c r="B709" s="2">
        <v>601.0</v>
      </c>
      <c r="C709" s="2" t="s">
        <v>795</v>
      </c>
      <c r="D709" s="2" t="s">
        <v>796</v>
      </c>
      <c r="E709" s="2" t="s">
        <v>797</v>
      </c>
      <c r="F709" s="2" t="s">
        <v>798</v>
      </c>
      <c r="G709" s="2">
        <v>601.0</v>
      </c>
      <c r="H709" s="2">
        <v>5.5010985E8</v>
      </c>
      <c r="I709" s="2">
        <v>53594.50862068967</v>
      </c>
      <c r="J709" s="2">
        <v>62169.630000000005</v>
      </c>
      <c r="K709" s="2">
        <v>8575.121379310347</v>
      </c>
      <c r="L709" s="4">
        <v>44994.5</v>
      </c>
      <c r="M709" s="2" t="s">
        <v>48</v>
      </c>
      <c r="N709" s="2" t="s">
        <v>49</v>
      </c>
      <c r="O709" s="2">
        <v>1.0</v>
      </c>
      <c r="P709" s="2">
        <v>62169.630000000005</v>
      </c>
      <c r="Q709" s="2">
        <v>62169.630000000005</v>
      </c>
      <c r="R709" s="2">
        <v>29732.27586206897</v>
      </c>
      <c r="S709" s="2" t="s">
        <v>50</v>
      </c>
      <c r="T709" s="2">
        <v>4757.164137931036</v>
      </c>
      <c r="U709" s="2" t="s">
        <v>51</v>
      </c>
      <c r="V709" s="2">
        <v>0.16</v>
      </c>
      <c r="W709" s="2" t="s">
        <v>799</v>
      </c>
      <c r="X709" s="2" t="s">
        <v>53</v>
      </c>
      <c r="Y709" s="2" t="s">
        <v>48</v>
      </c>
      <c r="Z709" s="2">
        <v>1.0</v>
      </c>
      <c r="AA709" s="2">
        <v>34489.44</v>
      </c>
      <c r="AB709" s="2" t="s">
        <v>54</v>
      </c>
      <c r="AC709" s="2">
        <v>14638.0</v>
      </c>
      <c r="AD709" s="2">
        <v>1.0</v>
      </c>
      <c r="AE709" s="2">
        <v>34489.44</v>
      </c>
      <c r="AF709" s="5">
        <v>0.0</v>
      </c>
      <c r="AH709" s="2">
        <v>62169.630000000005</v>
      </c>
      <c r="AI709" s="2" t="s">
        <v>799</v>
      </c>
      <c r="AJ709" s="2" t="s">
        <v>53</v>
      </c>
      <c r="AK709" s="2" t="s">
        <v>56</v>
      </c>
      <c r="AL709" s="2">
        <v>0.0</v>
      </c>
      <c r="AM709" s="2" t="s">
        <v>57</v>
      </c>
      <c r="AN709" s="2">
        <v>1.0</v>
      </c>
      <c r="AO709" s="2">
        <v>34489.44</v>
      </c>
      <c r="AP709" s="2">
        <v>29732.27586206897</v>
      </c>
      <c r="AQ709" s="2">
        <v>4757.164137931036</v>
      </c>
      <c r="AR709" s="2" t="s">
        <v>800</v>
      </c>
      <c r="AS709" s="2" t="s">
        <v>795</v>
      </c>
      <c r="AT709" s="2" t="s">
        <v>798</v>
      </c>
      <c r="AU709" s="2" t="s">
        <v>797</v>
      </c>
      <c r="BJ709" s="2">
        <v>29732.27586206897</v>
      </c>
      <c r="BK709" s="2" t="s">
        <v>50</v>
      </c>
      <c r="BL709" s="2">
        <v>4757.164137931036</v>
      </c>
      <c r="BM709" s="2" t="s">
        <v>51</v>
      </c>
      <c r="BN709" s="2">
        <v>0.16</v>
      </c>
    </row>
    <row r="710">
      <c r="L710" s="4"/>
      <c r="M710" s="2" t="s">
        <v>48</v>
      </c>
      <c r="N710" s="2" t="s">
        <v>49</v>
      </c>
      <c r="O710" s="2">
        <v>1.0</v>
      </c>
      <c r="R710" s="2">
        <v>23862.232758620692</v>
      </c>
      <c r="S710" s="2" t="s">
        <v>50</v>
      </c>
      <c r="T710" s="2">
        <v>3817.9572413793107</v>
      </c>
      <c r="U710" s="2" t="s">
        <v>51</v>
      </c>
      <c r="V710" s="2">
        <v>0.16</v>
      </c>
      <c r="W710" s="2" t="s">
        <v>801</v>
      </c>
      <c r="X710" s="2" t="s">
        <v>53</v>
      </c>
      <c r="Y710" s="2" t="s">
        <v>48</v>
      </c>
      <c r="Z710" s="2">
        <v>1.0</v>
      </c>
      <c r="AA710" s="2">
        <v>27680.190000000002</v>
      </c>
      <c r="AB710" s="2" t="s">
        <v>54</v>
      </c>
      <c r="AC710" s="2">
        <v>14639.0</v>
      </c>
      <c r="AD710" s="2">
        <v>1.0</v>
      </c>
      <c r="AE710" s="2">
        <v>27680.190000000002</v>
      </c>
      <c r="AF710" s="5">
        <v>0.0</v>
      </c>
      <c r="AI710" s="2" t="s">
        <v>801</v>
      </c>
      <c r="AJ710" s="2" t="s">
        <v>53</v>
      </c>
      <c r="AK710" s="2" t="s">
        <v>56</v>
      </c>
      <c r="AL710" s="2">
        <v>0.0</v>
      </c>
      <c r="AM710" s="2" t="s">
        <v>57</v>
      </c>
      <c r="AN710" s="2">
        <v>1.0</v>
      </c>
      <c r="AO710" s="2">
        <v>27680.190000000002</v>
      </c>
      <c r="AP710" s="2">
        <v>23862.232758620692</v>
      </c>
      <c r="AQ710" s="2">
        <v>3817.9572413793107</v>
      </c>
      <c r="BJ710" s="2">
        <v>23862.232758620692</v>
      </c>
      <c r="BK710" s="2" t="s">
        <v>50</v>
      </c>
      <c r="BL710" s="2">
        <v>3817.9572413793107</v>
      </c>
      <c r="BM710" s="2" t="s">
        <v>51</v>
      </c>
      <c r="BN710" s="2">
        <v>0.16</v>
      </c>
    </row>
    <row r="711">
      <c r="A711" s="1">
        <v>107.0</v>
      </c>
      <c r="B711" s="2">
        <v>601.0</v>
      </c>
      <c r="C711" s="2" t="s">
        <v>795</v>
      </c>
      <c r="D711" s="2" t="s">
        <v>796</v>
      </c>
      <c r="E711" s="2" t="s">
        <v>797</v>
      </c>
      <c r="F711" s="2" t="s">
        <v>798</v>
      </c>
      <c r="G711" s="2">
        <v>601.0</v>
      </c>
      <c r="H711" s="2">
        <v>5.5010985E8</v>
      </c>
      <c r="I711" s="2">
        <v>52733.72413793104</v>
      </c>
      <c r="J711" s="2">
        <v>61171.12</v>
      </c>
      <c r="K711" s="2">
        <v>8437.395862068966</v>
      </c>
      <c r="L711" s="4">
        <v>45015.5</v>
      </c>
      <c r="M711" s="2" t="s">
        <v>48</v>
      </c>
      <c r="N711" s="2" t="s">
        <v>49</v>
      </c>
      <c r="O711" s="2">
        <v>1.0</v>
      </c>
      <c r="P711" s="2">
        <v>61171.12</v>
      </c>
      <c r="Q711" s="2">
        <v>61171.12</v>
      </c>
      <c r="R711" s="2">
        <v>29330.06034482759</v>
      </c>
      <c r="S711" s="2" t="s">
        <v>50</v>
      </c>
      <c r="T711" s="2">
        <v>4692.809655172415</v>
      </c>
      <c r="U711" s="2" t="s">
        <v>51</v>
      </c>
      <c r="V711" s="2">
        <v>0.16</v>
      </c>
      <c r="W711" s="2" t="s">
        <v>802</v>
      </c>
      <c r="X711" s="2" t="s">
        <v>53</v>
      </c>
      <c r="Y711" s="2" t="s">
        <v>48</v>
      </c>
      <c r="Z711" s="2">
        <v>1.0</v>
      </c>
      <c r="AA711" s="2">
        <v>34022.87</v>
      </c>
      <c r="AB711" s="2" t="s">
        <v>54</v>
      </c>
      <c r="AC711" s="2">
        <v>14854.0</v>
      </c>
      <c r="AD711" s="2">
        <v>1.0</v>
      </c>
      <c r="AE711" s="2">
        <v>34022.87</v>
      </c>
      <c r="AF711" s="5">
        <v>0.0</v>
      </c>
      <c r="AH711" s="2">
        <v>61171.12</v>
      </c>
      <c r="AI711" s="2" t="s">
        <v>802</v>
      </c>
      <c r="AJ711" s="2" t="s">
        <v>53</v>
      </c>
      <c r="AK711" s="2" t="s">
        <v>56</v>
      </c>
      <c r="AL711" s="2">
        <v>0.0</v>
      </c>
      <c r="AM711" s="2" t="s">
        <v>57</v>
      </c>
      <c r="AN711" s="2">
        <v>1.0</v>
      </c>
      <c r="AO711" s="2">
        <v>34022.87</v>
      </c>
      <c r="AP711" s="2">
        <v>29330.06034482759</v>
      </c>
      <c r="AQ711" s="2">
        <v>4692.809655172415</v>
      </c>
      <c r="AR711" s="2" t="s">
        <v>800</v>
      </c>
      <c r="AS711" s="2" t="s">
        <v>795</v>
      </c>
      <c r="AT711" s="2" t="s">
        <v>798</v>
      </c>
      <c r="AU711" s="2" t="s">
        <v>797</v>
      </c>
      <c r="BJ711" s="2">
        <v>29330.06034482759</v>
      </c>
      <c r="BK711" s="2" t="s">
        <v>50</v>
      </c>
      <c r="BL711" s="2">
        <v>4692.809655172415</v>
      </c>
      <c r="BM711" s="2" t="s">
        <v>51</v>
      </c>
      <c r="BN711" s="2">
        <v>0.16</v>
      </c>
    </row>
    <row r="712">
      <c r="L712" s="4"/>
      <c r="M712" s="2" t="s">
        <v>48</v>
      </c>
      <c r="N712" s="2" t="s">
        <v>49</v>
      </c>
      <c r="O712" s="2">
        <v>1.0</v>
      </c>
      <c r="R712" s="2">
        <v>23403.66379310345</v>
      </c>
      <c r="S712" s="2" t="s">
        <v>50</v>
      </c>
      <c r="T712" s="2">
        <v>3744.586206896552</v>
      </c>
      <c r="U712" s="2" t="s">
        <v>51</v>
      </c>
      <c r="V712" s="2">
        <v>0.16</v>
      </c>
      <c r="W712" s="2" t="s">
        <v>803</v>
      </c>
      <c r="X712" s="2" t="s">
        <v>53</v>
      </c>
      <c r="Y712" s="2" t="s">
        <v>48</v>
      </c>
      <c r="Z712" s="2">
        <v>1.0</v>
      </c>
      <c r="AA712" s="2">
        <v>27148.25</v>
      </c>
      <c r="AB712" s="2" t="s">
        <v>54</v>
      </c>
      <c r="AC712" s="2">
        <v>14856.0</v>
      </c>
      <c r="AD712" s="2">
        <v>1.0</v>
      </c>
      <c r="AE712" s="2">
        <v>27148.25</v>
      </c>
      <c r="AF712" s="5">
        <v>0.0</v>
      </c>
      <c r="AI712" s="2" t="s">
        <v>803</v>
      </c>
      <c r="AJ712" s="2" t="s">
        <v>53</v>
      </c>
      <c r="AK712" s="2" t="s">
        <v>56</v>
      </c>
      <c r="AL712" s="2">
        <v>0.0</v>
      </c>
      <c r="AM712" s="2" t="s">
        <v>57</v>
      </c>
      <c r="AN712" s="2">
        <v>1.0</v>
      </c>
      <c r="AO712" s="2">
        <v>27148.25</v>
      </c>
      <c r="AP712" s="2">
        <v>23403.66379310345</v>
      </c>
      <c r="AQ712" s="2">
        <v>3744.586206896552</v>
      </c>
      <c r="BJ712" s="2">
        <v>23403.66379310345</v>
      </c>
      <c r="BK712" s="2" t="s">
        <v>50</v>
      </c>
      <c r="BL712" s="2">
        <v>3744.586206896552</v>
      </c>
      <c r="BM712" s="2" t="s">
        <v>51</v>
      </c>
      <c r="BN712" s="2">
        <v>0.16</v>
      </c>
    </row>
    <row r="713">
      <c r="A713" s="1">
        <v>108.0</v>
      </c>
      <c r="B713" s="2">
        <v>601.0</v>
      </c>
      <c r="C713" s="2" t="s">
        <v>804</v>
      </c>
      <c r="D713" s="2" t="s">
        <v>805</v>
      </c>
      <c r="E713" s="2" t="s">
        <v>806</v>
      </c>
      <c r="F713" s="2" t="s">
        <v>807</v>
      </c>
      <c r="G713" s="2">
        <v>601.0</v>
      </c>
      <c r="H713" s="2">
        <v>5.50112411E8</v>
      </c>
      <c r="I713" s="2">
        <v>170512.4224137931</v>
      </c>
      <c r="J713" s="2">
        <v>197794.41</v>
      </c>
      <c r="K713" s="2">
        <v>27281.987586206902</v>
      </c>
      <c r="L713" s="4">
        <v>45007.5</v>
      </c>
      <c r="M713" s="2" t="s">
        <v>48</v>
      </c>
      <c r="N713" s="2" t="s">
        <v>49</v>
      </c>
      <c r="O713" s="2">
        <v>1.0</v>
      </c>
      <c r="P713" s="2">
        <v>197794.41</v>
      </c>
      <c r="Q713" s="2">
        <v>197794.41</v>
      </c>
      <c r="R713" s="2">
        <v>94572.86206896552</v>
      </c>
      <c r="S713" s="2" t="s">
        <v>50</v>
      </c>
      <c r="T713" s="2">
        <v>15131.657931034484</v>
      </c>
      <c r="U713" s="2" t="s">
        <v>51</v>
      </c>
      <c r="V713" s="2">
        <v>0.16</v>
      </c>
      <c r="W713" s="2" t="s">
        <v>808</v>
      </c>
      <c r="X713" s="2" t="s">
        <v>53</v>
      </c>
      <c r="Y713" s="2" t="s">
        <v>48</v>
      </c>
      <c r="Z713" s="2">
        <v>1.0</v>
      </c>
      <c r="AA713" s="2">
        <v>109704.52</v>
      </c>
      <c r="AB713" s="2" t="s">
        <v>54</v>
      </c>
      <c r="AC713" s="2">
        <v>14480.0</v>
      </c>
      <c r="AD713" s="2">
        <v>1.0</v>
      </c>
      <c r="AE713" s="2">
        <v>109704.52</v>
      </c>
      <c r="AF713" s="5">
        <v>0.0</v>
      </c>
      <c r="AH713" s="2">
        <v>197794.41</v>
      </c>
      <c r="AI713" s="2" t="s">
        <v>808</v>
      </c>
      <c r="AJ713" s="2" t="s">
        <v>53</v>
      </c>
      <c r="AK713" s="2" t="s">
        <v>56</v>
      </c>
      <c r="AL713" s="2">
        <v>0.0</v>
      </c>
      <c r="AM713" s="2" t="s">
        <v>57</v>
      </c>
      <c r="AN713" s="2">
        <v>1.0</v>
      </c>
      <c r="AO713" s="2">
        <v>109704.52</v>
      </c>
      <c r="AP713" s="2">
        <v>94572.86206896552</v>
      </c>
      <c r="AQ713" s="2">
        <v>15131.657931034484</v>
      </c>
      <c r="AR713" s="2" t="s">
        <v>809</v>
      </c>
      <c r="AS713" s="2" t="s">
        <v>804</v>
      </c>
      <c r="AT713" s="2" t="s">
        <v>807</v>
      </c>
      <c r="AU713" s="2" t="s">
        <v>806</v>
      </c>
      <c r="BJ713" s="2">
        <v>94572.86206896552</v>
      </c>
      <c r="BK713" s="2" t="s">
        <v>50</v>
      </c>
      <c r="BL713" s="2">
        <v>15131.657931034484</v>
      </c>
      <c r="BM713" s="2" t="s">
        <v>51</v>
      </c>
      <c r="BN713" s="2">
        <v>0.16</v>
      </c>
    </row>
    <row r="714">
      <c r="L714" s="4"/>
      <c r="M714" s="2" t="s">
        <v>48</v>
      </c>
      <c r="N714" s="2" t="s">
        <v>49</v>
      </c>
      <c r="O714" s="2">
        <v>1.0</v>
      </c>
      <c r="R714" s="2">
        <v>75939.5603448276</v>
      </c>
      <c r="S714" s="2" t="s">
        <v>50</v>
      </c>
      <c r="T714" s="2">
        <v>12150.329655172416</v>
      </c>
      <c r="U714" s="2" t="s">
        <v>51</v>
      </c>
      <c r="V714" s="2">
        <v>0.16</v>
      </c>
      <c r="W714" s="2" t="s">
        <v>810</v>
      </c>
      <c r="X714" s="2" t="s">
        <v>53</v>
      </c>
      <c r="Y714" s="2" t="s">
        <v>48</v>
      </c>
      <c r="Z714" s="2">
        <v>1.0</v>
      </c>
      <c r="AA714" s="2">
        <v>88089.89</v>
      </c>
      <c r="AB714" s="2" t="s">
        <v>54</v>
      </c>
      <c r="AC714" s="2">
        <v>14481.0</v>
      </c>
      <c r="AD714" s="2">
        <v>1.0</v>
      </c>
      <c r="AE714" s="2">
        <v>88089.89</v>
      </c>
      <c r="AF714" s="5">
        <v>0.0</v>
      </c>
      <c r="AI714" s="2" t="s">
        <v>810</v>
      </c>
      <c r="AJ714" s="2" t="s">
        <v>53</v>
      </c>
      <c r="AK714" s="2" t="s">
        <v>56</v>
      </c>
      <c r="AL714" s="2">
        <v>0.0</v>
      </c>
      <c r="AM714" s="2" t="s">
        <v>57</v>
      </c>
      <c r="AN714" s="2">
        <v>1.0</v>
      </c>
      <c r="AO714" s="2">
        <v>88089.89</v>
      </c>
      <c r="AP714" s="2">
        <v>75939.5603448276</v>
      </c>
      <c r="AQ714" s="2">
        <v>12150.329655172416</v>
      </c>
      <c r="BJ714" s="2">
        <v>75939.5603448276</v>
      </c>
      <c r="BK714" s="2" t="s">
        <v>50</v>
      </c>
      <c r="BL714" s="2">
        <v>12150.329655172416</v>
      </c>
      <c r="BM714" s="2" t="s">
        <v>51</v>
      </c>
      <c r="BN714" s="2">
        <v>0.16</v>
      </c>
    </row>
    <row r="715">
      <c r="A715" s="1">
        <v>109.0</v>
      </c>
      <c r="B715" s="2">
        <v>601.0</v>
      </c>
      <c r="C715" s="2" t="s">
        <v>811</v>
      </c>
      <c r="D715" s="2" t="s">
        <v>812</v>
      </c>
      <c r="E715" s="2" t="s">
        <v>813</v>
      </c>
      <c r="F715" s="2" t="s">
        <v>814</v>
      </c>
      <c r="G715" s="2">
        <v>601.0</v>
      </c>
      <c r="H715" s="2">
        <v>5.50180913E8</v>
      </c>
      <c r="I715" s="2">
        <v>6280.22</v>
      </c>
      <c r="J715" s="2">
        <v>7285.06</v>
      </c>
      <c r="K715" s="2">
        <v>1004.8399999999999</v>
      </c>
      <c r="L715" s="4">
        <v>45007.5</v>
      </c>
      <c r="M715" s="2" t="s">
        <v>48</v>
      </c>
      <c r="N715" s="2" t="s">
        <v>49</v>
      </c>
      <c r="O715" s="2">
        <v>1.0</v>
      </c>
      <c r="P715" s="2">
        <v>7285.06</v>
      </c>
      <c r="Q715" s="2">
        <v>7285.06</v>
      </c>
      <c r="R715" s="2">
        <v>2930.1120689655177</v>
      </c>
      <c r="S715" s="2" t="s">
        <v>50</v>
      </c>
      <c r="T715" s="2">
        <v>468.81793103448285</v>
      </c>
      <c r="U715" s="2" t="s">
        <v>51</v>
      </c>
      <c r="V715" s="2">
        <v>0.16</v>
      </c>
      <c r="W715" s="2" t="s">
        <v>815</v>
      </c>
      <c r="X715" s="2" t="s">
        <v>59</v>
      </c>
      <c r="Y715" s="2" t="s">
        <v>48</v>
      </c>
      <c r="Z715" s="2">
        <v>1.0</v>
      </c>
      <c r="AA715" s="2">
        <v>3398.9300000000003</v>
      </c>
      <c r="AB715" s="2" t="s">
        <v>54</v>
      </c>
      <c r="AC715" s="2">
        <v>202210.0</v>
      </c>
      <c r="AD715" s="2">
        <v>1.0</v>
      </c>
      <c r="AE715" s="2">
        <v>3398.9300000000003</v>
      </c>
      <c r="AF715" s="5">
        <v>0.0</v>
      </c>
      <c r="AH715" s="2">
        <v>7285.06</v>
      </c>
      <c r="AI715" s="2" t="s">
        <v>815</v>
      </c>
      <c r="AJ715" s="2" t="s">
        <v>59</v>
      </c>
      <c r="AK715" s="2" t="s">
        <v>56</v>
      </c>
      <c r="AL715" s="2">
        <v>0.0</v>
      </c>
      <c r="AM715" s="2" t="s">
        <v>57</v>
      </c>
      <c r="AN715" s="2">
        <v>1.0</v>
      </c>
      <c r="AO715" s="2">
        <v>3398.9300000000003</v>
      </c>
      <c r="AP715" s="2">
        <v>2930.1120689655177</v>
      </c>
      <c r="AQ715" s="2">
        <v>468.81793103448285</v>
      </c>
      <c r="AR715" s="2" t="s">
        <v>816</v>
      </c>
      <c r="AS715" s="2" t="s">
        <v>811</v>
      </c>
      <c r="AT715" s="2" t="s">
        <v>814</v>
      </c>
      <c r="AU715" s="2" t="s">
        <v>813</v>
      </c>
      <c r="BJ715" s="2">
        <v>2930.1120689655177</v>
      </c>
      <c r="BK715" s="2" t="s">
        <v>50</v>
      </c>
      <c r="BL715" s="2">
        <v>468.81793103448285</v>
      </c>
      <c r="BM715" s="2" t="s">
        <v>51</v>
      </c>
      <c r="BN715" s="2">
        <v>0.16</v>
      </c>
    </row>
    <row r="716">
      <c r="L716" s="4"/>
      <c r="M716" s="2" t="s">
        <v>48</v>
      </c>
      <c r="N716" s="2" t="s">
        <v>49</v>
      </c>
      <c r="O716" s="2">
        <v>1.0</v>
      </c>
      <c r="R716" s="2">
        <v>325.5689655172414</v>
      </c>
      <c r="S716" s="2" t="s">
        <v>50</v>
      </c>
      <c r="T716" s="2">
        <v>52.09103448275862</v>
      </c>
      <c r="U716" s="2" t="s">
        <v>51</v>
      </c>
      <c r="V716" s="2">
        <v>0.16</v>
      </c>
      <c r="W716" s="2" t="s">
        <v>817</v>
      </c>
      <c r="X716" s="2" t="s">
        <v>59</v>
      </c>
      <c r="Y716" s="2" t="s">
        <v>48</v>
      </c>
      <c r="Z716" s="2">
        <v>1.0</v>
      </c>
      <c r="AA716" s="2">
        <v>377.66</v>
      </c>
      <c r="AB716" s="2" t="s">
        <v>54</v>
      </c>
      <c r="AC716" s="2">
        <v>202583.0</v>
      </c>
      <c r="AD716" s="2">
        <v>1.0</v>
      </c>
      <c r="AE716" s="2">
        <v>377.66</v>
      </c>
      <c r="AF716" s="5">
        <v>0.0</v>
      </c>
      <c r="AI716" s="2" t="s">
        <v>817</v>
      </c>
      <c r="AJ716" s="2" t="s">
        <v>59</v>
      </c>
      <c r="AK716" s="2" t="s">
        <v>56</v>
      </c>
      <c r="AL716" s="2">
        <v>0.0</v>
      </c>
      <c r="AM716" s="2" t="s">
        <v>57</v>
      </c>
      <c r="AN716" s="2">
        <v>1.0</v>
      </c>
      <c r="AO716" s="2">
        <v>377.66</v>
      </c>
      <c r="AP716" s="2">
        <v>325.5689655172414</v>
      </c>
      <c r="AQ716" s="2">
        <v>52.09103448275862</v>
      </c>
      <c r="BJ716" s="2">
        <v>325.5689655172414</v>
      </c>
      <c r="BK716" s="2" t="s">
        <v>50</v>
      </c>
      <c r="BL716" s="2">
        <v>52.09103448275862</v>
      </c>
      <c r="BM716" s="2" t="s">
        <v>51</v>
      </c>
      <c r="BN716" s="2">
        <v>0.16</v>
      </c>
    </row>
    <row r="717">
      <c r="L717" s="4"/>
      <c r="M717" s="2" t="s">
        <v>48</v>
      </c>
      <c r="N717" s="2" t="s">
        <v>49</v>
      </c>
      <c r="O717" s="2">
        <v>1.0</v>
      </c>
      <c r="R717" s="2">
        <v>3024.5431034482763</v>
      </c>
      <c r="S717" s="2" t="s">
        <v>50</v>
      </c>
      <c r="T717" s="2">
        <v>483.9268965517242</v>
      </c>
      <c r="U717" s="2" t="s">
        <v>51</v>
      </c>
      <c r="V717" s="2">
        <v>0.16</v>
      </c>
      <c r="W717" s="2" t="s">
        <v>818</v>
      </c>
      <c r="X717" s="2" t="s">
        <v>59</v>
      </c>
      <c r="Y717" s="2" t="s">
        <v>48</v>
      </c>
      <c r="Z717" s="2">
        <v>1.0</v>
      </c>
      <c r="AA717" s="2">
        <v>3508.4700000000003</v>
      </c>
      <c r="AB717" s="2" t="s">
        <v>54</v>
      </c>
      <c r="AC717" s="2">
        <v>204311.0</v>
      </c>
      <c r="AD717" s="2">
        <v>1.0</v>
      </c>
      <c r="AE717" s="2">
        <v>3508.4700000000003</v>
      </c>
      <c r="AF717" s="5">
        <v>0.0</v>
      </c>
      <c r="AI717" s="2" t="s">
        <v>818</v>
      </c>
      <c r="AJ717" s="2" t="s">
        <v>59</v>
      </c>
      <c r="AK717" s="2" t="s">
        <v>56</v>
      </c>
      <c r="AL717" s="2">
        <v>0.0</v>
      </c>
      <c r="AM717" s="2" t="s">
        <v>57</v>
      </c>
      <c r="AN717" s="2">
        <v>1.0</v>
      </c>
      <c r="AO717" s="2">
        <v>3508.4700000000003</v>
      </c>
      <c r="AP717" s="2">
        <v>3024.5431034482763</v>
      </c>
      <c r="AQ717" s="2">
        <v>483.9268965517242</v>
      </c>
      <c r="BJ717" s="2">
        <v>3024.5431034482763</v>
      </c>
      <c r="BK717" s="2" t="s">
        <v>50</v>
      </c>
      <c r="BL717" s="2">
        <v>483.9268965517242</v>
      </c>
      <c r="BM717" s="2" t="s">
        <v>51</v>
      </c>
      <c r="BN717" s="2">
        <v>0.16</v>
      </c>
    </row>
    <row r="718">
      <c r="A718" s="1">
        <v>110.0</v>
      </c>
      <c r="B718" s="2">
        <v>601.0</v>
      </c>
      <c r="C718" s="2" t="s">
        <v>819</v>
      </c>
      <c r="D718" s="2" t="s">
        <v>820</v>
      </c>
      <c r="E718" s="2" t="s">
        <v>821</v>
      </c>
      <c r="F718" s="2" t="s">
        <v>822</v>
      </c>
      <c r="G718" s="2">
        <v>601.0</v>
      </c>
      <c r="H718" s="2">
        <v>5.50284914E8</v>
      </c>
      <c r="I718" s="2">
        <v>93190.51</v>
      </c>
      <c r="J718" s="2">
        <v>108100.99</v>
      </c>
      <c r="K718" s="2">
        <v>14910.48</v>
      </c>
      <c r="L718" s="4">
        <v>45016.5</v>
      </c>
      <c r="M718" s="2" t="s">
        <v>48</v>
      </c>
      <c r="N718" s="2" t="s">
        <v>49</v>
      </c>
      <c r="O718" s="2">
        <v>1.0</v>
      </c>
      <c r="P718" s="2">
        <v>108100.99</v>
      </c>
      <c r="Q718" s="2">
        <v>108100.99</v>
      </c>
      <c r="R718" s="2">
        <v>23454.439655172417</v>
      </c>
      <c r="S718" s="2" t="s">
        <v>50</v>
      </c>
      <c r="T718" s="2">
        <v>3752.7103448275866</v>
      </c>
      <c r="U718" s="2" t="s">
        <v>51</v>
      </c>
      <c r="V718" s="2">
        <v>0.16</v>
      </c>
      <c r="W718" s="2" t="s">
        <v>823</v>
      </c>
      <c r="X718" s="2" t="s">
        <v>53</v>
      </c>
      <c r="Y718" s="2" t="s">
        <v>48</v>
      </c>
      <c r="Z718" s="2">
        <v>1.0</v>
      </c>
      <c r="AA718" s="2">
        <v>27207.15</v>
      </c>
      <c r="AB718" s="2" t="s">
        <v>54</v>
      </c>
      <c r="AC718" s="2">
        <v>14252.0</v>
      </c>
      <c r="AD718" s="2">
        <v>1.0</v>
      </c>
      <c r="AE718" s="2">
        <v>27207.15</v>
      </c>
      <c r="AF718" s="5">
        <v>0.0</v>
      </c>
      <c r="AH718" s="2">
        <v>108100.99</v>
      </c>
      <c r="AI718" s="2" t="s">
        <v>823</v>
      </c>
      <c r="AJ718" s="2" t="s">
        <v>53</v>
      </c>
      <c r="AK718" s="2" t="s">
        <v>56</v>
      </c>
      <c r="AL718" s="2">
        <v>0.0</v>
      </c>
      <c r="AM718" s="2" t="s">
        <v>57</v>
      </c>
      <c r="AN718" s="2">
        <v>1.0</v>
      </c>
      <c r="AO718" s="2">
        <v>27207.15</v>
      </c>
      <c r="AP718" s="2">
        <v>23454.439655172417</v>
      </c>
      <c r="AQ718" s="2">
        <v>3752.7103448275866</v>
      </c>
      <c r="AR718" s="2" t="s">
        <v>824</v>
      </c>
      <c r="AS718" s="2" t="s">
        <v>819</v>
      </c>
      <c r="AT718" s="2" t="s">
        <v>822</v>
      </c>
      <c r="AU718" s="2" t="s">
        <v>821</v>
      </c>
      <c r="BJ718" s="2">
        <v>23454.439655172417</v>
      </c>
      <c r="BK718" s="2" t="s">
        <v>50</v>
      </c>
      <c r="BL718" s="2">
        <v>3752.7103448275866</v>
      </c>
      <c r="BM718" s="2" t="s">
        <v>51</v>
      </c>
      <c r="BN718" s="2">
        <v>0.16</v>
      </c>
    </row>
    <row r="719">
      <c r="L719" s="4"/>
      <c r="M719" s="2" t="s">
        <v>48</v>
      </c>
      <c r="N719" s="2" t="s">
        <v>49</v>
      </c>
      <c r="O719" s="2">
        <v>1.0</v>
      </c>
      <c r="R719" s="2">
        <v>20625.741379310348</v>
      </c>
      <c r="S719" s="2" t="s">
        <v>50</v>
      </c>
      <c r="T719" s="2">
        <v>3300.118620689656</v>
      </c>
      <c r="U719" s="2" t="s">
        <v>51</v>
      </c>
      <c r="V719" s="2">
        <v>0.16</v>
      </c>
      <c r="W719" s="2" t="s">
        <v>825</v>
      </c>
      <c r="X719" s="2" t="s">
        <v>53</v>
      </c>
      <c r="Y719" s="2" t="s">
        <v>48</v>
      </c>
      <c r="Z719" s="2">
        <v>1.0</v>
      </c>
      <c r="AA719" s="2">
        <v>23925.86</v>
      </c>
      <c r="AB719" s="2" t="s">
        <v>54</v>
      </c>
      <c r="AC719" s="2">
        <v>14253.0</v>
      </c>
      <c r="AD719" s="2">
        <v>1.0</v>
      </c>
      <c r="AE719" s="2">
        <v>23925.86</v>
      </c>
      <c r="AF719" s="5">
        <v>0.0</v>
      </c>
      <c r="AI719" s="2" t="s">
        <v>825</v>
      </c>
      <c r="AJ719" s="2" t="s">
        <v>53</v>
      </c>
      <c r="AK719" s="2" t="s">
        <v>56</v>
      </c>
      <c r="AL719" s="2">
        <v>0.0</v>
      </c>
      <c r="AM719" s="2" t="s">
        <v>57</v>
      </c>
      <c r="AN719" s="2">
        <v>1.0</v>
      </c>
      <c r="AO719" s="2">
        <v>23925.86</v>
      </c>
      <c r="AP719" s="2">
        <v>20625.741379310348</v>
      </c>
      <c r="AQ719" s="2">
        <v>3300.118620689656</v>
      </c>
      <c r="BJ719" s="2">
        <v>20625.741379310348</v>
      </c>
      <c r="BK719" s="2" t="s">
        <v>50</v>
      </c>
      <c r="BL719" s="2">
        <v>3300.118620689656</v>
      </c>
      <c r="BM719" s="2" t="s">
        <v>51</v>
      </c>
      <c r="BN719" s="2">
        <v>0.16</v>
      </c>
    </row>
    <row r="720">
      <c r="L720" s="4"/>
      <c r="M720" s="2" t="s">
        <v>48</v>
      </c>
      <c r="N720" s="2" t="s">
        <v>49</v>
      </c>
      <c r="O720" s="2">
        <v>1.0</v>
      </c>
      <c r="R720" s="2">
        <v>20625.741379310348</v>
      </c>
      <c r="S720" s="2" t="s">
        <v>50</v>
      </c>
      <c r="T720" s="2">
        <v>3300.118620689656</v>
      </c>
      <c r="U720" s="2" t="s">
        <v>51</v>
      </c>
      <c r="V720" s="2">
        <v>0.16</v>
      </c>
      <c r="W720" s="2" t="s">
        <v>826</v>
      </c>
      <c r="X720" s="2" t="s">
        <v>53</v>
      </c>
      <c r="Y720" s="2" t="s">
        <v>48</v>
      </c>
      <c r="Z720" s="2">
        <v>1.0</v>
      </c>
      <c r="AA720" s="2">
        <v>23925.86</v>
      </c>
      <c r="AB720" s="2" t="s">
        <v>54</v>
      </c>
      <c r="AC720" s="2">
        <v>14504.0</v>
      </c>
      <c r="AD720" s="2">
        <v>1.0</v>
      </c>
      <c r="AE720" s="2">
        <v>23925.86</v>
      </c>
      <c r="AF720" s="5">
        <v>0.0</v>
      </c>
      <c r="AI720" s="2" t="s">
        <v>826</v>
      </c>
      <c r="AJ720" s="2" t="s">
        <v>53</v>
      </c>
      <c r="AK720" s="2" t="s">
        <v>56</v>
      </c>
      <c r="AL720" s="2">
        <v>0.0</v>
      </c>
      <c r="AM720" s="2" t="s">
        <v>57</v>
      </c>
      <c r="AN720" s="2">
        <v>1.0</v>
      </c>
      <c r="AO720" s="2">
        <v>23925.86</v>
      </c>
      <c r="AP720" s="2">
        <v>20625.741379310348</v>
      </c>
      <c r="AQ720" s="2">
        <v>3300.118620689656</v>
      </c>
      <c r="BJ720" s="2">
        <v>20625.741379310348</v>
      </c>
      <c r="BK720" s="2" t="s">
        <v>50</v>
      </c>
      <c r="BL720" s="2">
        <v>3300.118620689656</v>
      </c>
      <c r="BM720" s="2" t="s">
        <v>51</v>
      </c>
      <c r="BN720" s="2">
        <v>0.16</v>
      </c>
    </row>
    <row r="721">
      <c r="L721" s="4"/>
      <c r="M721" s="2" t="s">
        <v>48</v>
      </c>
      <c r="N721" s="2" t="s">
        <v>49</v>
      </c>
      <c r="O721" s="2">
        <v>1.0</v>
      </c>
      <c r="R721" s="2">
        <v>28484.586206896554</v>
      </c>
      <c r="S721" s="2" t="s">
        <v>50</v>
      </c>
      <c r="T721" s="2">
        <v>4557.533793103449</v>
      </c>
      <c r="U721" s="2" t="s">
        <v>51</v>
      </c>
      <c r="V721" s="2">
        <v>0.16</v>
      </c>
      <c r="W721" s="2" t="s">
        <v>827</v>
      </c>
      <c r="X721" s="2" t="s">
        <v>53</v>
      </c>
      <c r="Y721" s="2" t="s">
        <v>48</v>
      </c>
      <c r="Z721" s="2">
        <v>1.0</v>
      </c>
      <c r="AA721" s="2">
        <v>33042.12</v>
      </c>
      <c r="AB721" s="2" t="s">
        <v>54</v>
      </c>
      <c r="AC721" s="2">
        <v>14635.0</v>
      </c>
      <c r="AD721" s="2">
        <v>1.0</v>
      </c>
      <c r="AE721" s="2">
        <v>33042.12</v>
      </c>
      <c r="AF721" s="5">
        <v>0.0</v>
      </c>
      <c r="AI721" s="2" t="s">
        <v>827</v>
      </c>
      <c r="AJ721" s="2" t="s">
        <v>53</v>
      </c>
      <c r="AK721" s="2" t="s">
        <v>56</v>
      </c>
      <c r="AL721" s="2">
        <v>0.0</v>
      </c>
      <c r="AM721" s="2" t="s">
        <v>57</v>
      </c>
      <c r="AN721" s="2">
        <v>1.0</v>
      </c>
      <c r="AO721" s="2">
        <v>33042.12</v>
      </c>
      <c r="AP721" s="2">
        <v>28484.586206896554</v>
      </c>
      <c r="AQ721" s="2">
        <v>4557.533793103449</v>
      </c>
      <c r="BJ721" s="2">
        <v>28484.586206896554</v>
      </c>
      <c r="BK721" s="2" t="s">
        <v>50</v>
      </c>
      <c r="BL721" s="2">
        <v>4557.533793103449</v>
      </c>
      <c r="BM721" s="2" t="s">
        <v>51</v>
      </c>
      <c r="BN721" s="2">
        <v>0.16</v>
      </c>
    </row>
    <row r="722">
      <c r="A722" s="1">
        <v>111.0</v>
      </c>
      <c r="B722" s="2">
        <v>601.0</v>
      </c>
      <c r="C722" s="2" t="s">
        <v>828</v>
      </c>
      <c r="D722" s="2" t="s">
        <v>829</v>
      </c>
      <c r="E722" s="2" t="s">
        <v>830</v>
      </c>
      <c r="F722" s="2" t="s">
        <v>831</v>
      </c>
      <c r="G722" s="2">
        <v>601.0</v>
      </c>
      <c r="H722" s="2">
        <v>5.50338914E8</v>
      </c>
      <c r="I722" s="2">
        <v>3829.0689655172414</v>
      </c>
      <c r="J722" s="2">
        <v>4441.72</v>
      </c>
      <c r="K722" s="2">
        <v>612.6510344827586</v>
      </c>
      <c r="L722" s="4">
        <v>45016.5</v>
      </c>
      <c r="M722" s="2" t="s">
        <v>48</v>
      </c>
      <c r="N722" s="2" t="s">
        <v>49</v>
      </c>
      <c r="O722" s="2">
        <v>1.0</v>
      </c>
      <c r="P722" s="2">
        <v>4441.72</v>
      </c>
      <c r="Q722" s="2">
        <v>4441.72</v>
      </c>
      <c r="R722" s="2">
        <v>753.6551724137931</v>
      </c>
      <c r="S722" s="2" t="s">
        <v>50</v>
      </c>
      <c r="T722" s="2">
        <v>120.5848275862069</v>
      </c>
      <c r="U722" s="2" t="s">
        <v>51</v>
      </c>
      <c r="V722" s="2">
        <v>0.16</v>
      </c>
      <c r="W722" s="2" t="s">
        <v>832</v>
      </c>
      <c r="X722" s="2" t="s">
        <v>59</v>
      </c>
      <c r="Y722" s="2" t="s">
        <v>48</v>
      </c>
      <c r="Z722" s="2">
        <v>1.0</v>
      </c>
      <c r="AA722" s="2">
        <v>874.24</v>
      </c>
      <c r="AB722" s="2" t="s">
        <v>54</v>
      </c>
      <c r="AC722" s="2">
        <v>197073.0</v>
      </c>
      <c r="AD722" s="2">
        <v>1.0</v>
      </c>
      <c r="AE722" s="2">
        <v>874.24</v>
      </c>
      <c r="AF722" s="5">
        <v>0.0</v>
      </c>
      <c r="AH722" s="2">
        <v>4441.72</v>
      </c>
      <c r="AI722" s="2" t="s">
        <v>832</v>
      </c>
      <c r="AJ722" s="2" t="s">
        <v>59</v>
      </c>
      <c r="AK722" s="2" t="s">
        <v>56</v>
      </c>
      <c r="AL722" s="2">
        <v>0.0</v>
      </c>
      <c r="AM722" s="2" t="s">
        <v>57</v>
      </c>
      <c r="AN722" s="2">
        <v>1.0</v>
      </c>
      <c r="AO722" s="2">
        <v>874.24</v>
      </c>
      <c r="AP722" s="2">
        <v>753.6551724137931</v>
      </c>
      <c r="AQ722" s="2">
        <v>120.5848275862069</v>
      </c>
      <c r="AR722" s="2" t="s">
        <v>833</v>
      </c>
      <c r="AS722" s="2" t="s">
        <v>828</v>
      </c>
      <c r="AT722" s="2" t="s">
        <v>831</v>
      </c>
      <c r="AU722" s="2" t="s">
        <v>830</v>
      </c>
      <c r="BJ722" s="2">
        <v>753.6551724137931</v>
      </c>
      <c r="BK722" s="2" t="s">
        <v>50</v>
      </c>
      <c r="BL722" s="2">
        <v>120.5848275862069</v>
      </c>
      <c r="BM722" s="2" t="s">
        <v>51</v>
      </c>
      <c r="BN722" s="2">
        <v>0.16</v>
      </c>
    </row>
    <row r="723">
      <c r="L723" s="4"/>
      <c r="M723" s="2" t="s">
        <v>48</v>
      </c>
      <c r="N723" s="2" t="s">
        <v>49</v>
      </c>
      <c r="O723" s="2">
        <v>1.0</v>
      </c>
      <c r="R723" s="2">
        <v>3075.4137931034484</v>
      </c>
      <c r="S723" s="2" t="s">
        <v>50</v>
      </c>
      <c r="T723" s="2">
        <v>492.06620689655176</v>
      </c>
      <c r="U723" s="2" t="s">
        <v>51</v>
      </c>
      <c r="V723" s="2">
        <v>0.16</v>
      </c>
      <c r="W723" s="2" t="s">
        <v>834</v>
      </c>
      <c r="X723" s="2" t="s">
        <v>59</v>
      </c>
      <c r="Y723" s="2" t="s">
        <v>48</v>
      </c>
      <c r="Z723" s="2">
        <v>1.0</v>
      </c>
      <c r="AA723" s="2">
        <v>3567.48</v>
      </c>
      <c r="AB723" s="2" t="s">
        <v>54</v>
      </c>
      <c r="AC723" s="2">
        <v>201614.0</v>
      </c>
      <c r="AD723" s="2">
        <v>1.0</v>
      </c>
      <c r="AE723" s="2">
        <v>3567.48</v>
      </c>
      <c r="AF723" s="5">
        <v>0.0</v>
      </c>
      <c r="AI723" s="2" t="s">
        <v>834</v>
      </c>
      <c r="AJ723" s="2" t="s">
        <v>59</v>
      </c>
      <c r="AK723" s="2" t="s">
        <v>56</v>
      </c>
      <c r="AL723" s="2">
        <v>0.0</v>
      </c>
      <c r="AM723" s="2" t="s">
        <v>57</v>
      </c>
      <c r="AN723" s="2">
        <v>1.0</v>
      </c>
      <c r="AO723" s="2">
        <v>3567.48</v>
      </c>
      <c r="AP723" s="2">
        <v>3075.4137931034484</v>
      </c>
      <c r="AQ723" s="2">
        <v>492.06620689655176</v>
      </c>
      <c r="BJ723" s="2">
        <v>3075.4137931034484</v>
      </c>
      <c r="BK723" s="2" t="s">
        <v>50</v>
      </c>
      <c r="BL723" s="2">
        <v>492.06620689655176</v>
      </c>
      <c r="BM723" s="2" t="s">
        <v>51</v>
      </c>
      <c r="BN723" s="2">
        <v>0.16</v>
      </c>
    </row>
    <row r="724">
      <c r="A724" s="1">
        <v>112.0</v>
      </c>
      <c r="B724" s="2">
        <v>601.0</v>
      </c>
      <c r="C724" s="2" t="s">
        <v>835</v>
      </c>
      <c r="D724" s="2" t="s">
        <v>836</v>
      </c>
      <c r="E724" s="2" t="s">
        <v>837</v>
      </c>
      <c r="F724" s="2" t="s">
        <v>330</v>
      </c>
      <c r="G724" s="2">
        <v>601.0</v>
      </c>
      <c r="H724" s="2">
        <v>5.5042494E8</v>
      </c>
      <c r="I724" s="2">
        <v>11807.603448275862</v>
      </c>
      <c r="J724" s="2">
        <v>13696.82</v>
      </c>
      <c r="K724" s="2">
        <v>1889.216551724138</v>
      </c>
      <c r="L724" s="4">
        <v>45009.5</v>
      </c>
      <c r="M724" s="2" t="s">
        <v>48</v>
      </c>
      <c r="N724" s="2" t="s">
        <v>49</v>
      </c>
      <c r="O724" s="2">
        <v>1.0</v>
      </c>
      <c r="P724" s="2">
        <v>13696.82</v>
      </c>
      <c r="Q724" s="2">
        <v>13696.82</v>
      </c>
      <c r="R724" s="2">
        <v>11807.603448275862</v>
      </c>
      <c r="S724" s="2" t="s">
        <v>50</v>
      </c>
      <c r="T724" s="2">
        <v>1889.216551724138</v>
      </c>
      <c r="U724" s="2" t="s">
        <v>51</v>
      </c>
      <c r="V724" s="2">
        <v>0.16</v>
      </c>
      <c r="W724" s="2" t="s">
        <v>838</v>
      </c>
      <c r="X724" s="2" t="s">
        <v>53</v>
      </c>
      <c r="Y724" s="2" t="s">
        <v>48</v>
      </c>
      <c r="Z724" s="2">
        <v>1.0</v>
      </c>
      <c r="AA724" s="2">
        <v>13696.82</v>
      </c>
      <c r="AB724" s="2" t="s">
        <v>54</v>
      </c>
      <c r="AC724" s="2">
        <v>13943.0</v>
      </c>
      <c r="AD724" s="2">
        <v>1.0</v>
      </c>
      <c r="AE724" s="2">
        <v>13696.82</v>
      </c>
      <c r="AF724" s="5">
        <v>0.0</v>
      </c>
      <c r="AH724" s="2">
        <v>13696.82</v>
      </c>
      <c r="AI724" s="2" t="s">
        <v>838</v>
      </c>
      <c r="AJ724" s="2" t="s">
        <v>53</v>
      </c>
      <c r="AK724" s="2" t="s">
        <v>56</v>
      </c>
      <c r="AL724" s="2">
        <v>0.0</v>
      </c>
      <c r="AM724" s="2" t="s">
        <v>57</v>
      </c>
      <c r="AN724" s="2">
        <v>1.0</v>
      </c>
      <c r="AO724" s="2">
        <v>13696.82</v>
      </c>
      <c r="AP724" s="2">
        <v>11807.603448275862</v>
      </c>
      <c r="AQ724" s="2">
        <v>1889.216551724138</v>
      </c>
      <c r="AR724" s="2" t="s">
        <v>839</v>
      </c>
      <c r="AS724" s="2" t="s">
        <v>835</v>
      </c>
      <c r="AT724" s="2" t="s">
        <v>330</v>
      </c>
      <c r="AU724" s="2" t="s">
        <v>837</v>
      </c>
      <c r="BJ724" s="2">
        <v>11807.603448275862</v>
      </c>
      <c r="BK724" s="2" t="s">
        <v>50</v>
      </c>
      <c r="BL724" s="2">
        <v>1889.216551724138</v>
      </c>
      <c r="BM724" s="2" t="s">
        <v>51</v>
      </c>
      <c r="BN724" s="2">
        <v>0.16</v>
      </c>
    </row>
    <row r="725">
      <c r="A725" s="1">
        <v>113.0</v>
      </c>
      <c r="B725" s="2">
        <v>601.0</v>
      </c>
      <c r="C725" s="2" t="s">
        <v>840</v>
      </c>
      <c r="D725" s="2" t="s">
        <v>841</v>
      </c>
      <c r="E725" s="2" t="s">
        <v>842</v>
      </c>
      <c r="F725" s="2" t="s">
        <v>843</v>
      </c>
      <c r="G725" s="2">
        <v>601.0</v>
      </c>
      <c r="H725" s="2">
        <v>5.50476933E8</v>
      </c>
      <c r="I725" s="2">
        <v>444292.77</v>
      </c>
      <c r="J725" s="2">
        <v>515379.61</v>
      </c>
      <c r="K725" s="2">
        <v>71086.84</v>
      </c>
      <c r="L725" s="4">
        <v>45013.5</v>
      </c>
      <c r="M725" s="2" t="s">
        <v>48</v>
      </c>
      <c r="N725" s="2" t="s">
        <v>49</v>
      </c>
      <c r="O725" s="2">
        <v>1.0</v>
      </c>
      <c r="P725" s="2">
        <v>515379.61</v>
      </c>
      <c r="Q725" s="2">
        <v>515379.61</v>
      </c>
      <c r="R725" s="2">
        <v>110563.68965517242</v>
      </c>
      <c r="S725" s="2" t="s">
        <v>50</v>
      </c>
      <c r="T725" s="2">
        <v>17690.190344827588</v>
      </c>
      <c r="U725" s="2" t="s">
        <v>51</v>
      </c>
      <c r="V725" s="2">
        <v>0.16</v>
      </c>
      <c r="W725" s="2" t="s">
        <v>844</v>
      </c>
      <c r="X725" s="2" t="s">
        <v>59</v>
      </c>
      <c r="Y725" s="2" t="s">
        <v>48</v>
      </c>
      <c r="Z725" s="2">
        <v>1.0</v>
      </c>
      <c r="AA725" s="2">
        <v>128253.88</v>
      </c>
      <c r="AB725" s="2" t="s">
        <v>54</v>
      </c>
      <c r="AC725" s="2">
        <v>197075.0</v>
      </c>
      <c r="AD725" s="2">
        <v>1.0</v>
      </c>
      <c r="AE725" s="2">
        <v>128253.88</v>
      </c>
      <c r="AF725" s="5">
        <v>0.0</v>
      </c>
      <c r="AH725" s="2">
        <v>515379.61</v>
      </c>
      <c r="AI725" s="2" t="s">
        <v>844</v>
      </c>
      <c r="AJ725" s="2" t="s">
        <v>59</v>
      </c>
      <c r="AK725" s="2" t="s">
        <v>56</v>
      </c>
      <c r="AL725" s="2">
        <v>0.0</v>
      </c>
      <c r="AM725" s="2" t="s">
        <v>57</v>
      </c>
      <c r="AN725" s="2">
        <v>1.0</v>
      </c>
      <c r="AO725" s="2">
        <v>128253.88</v>
      </c>
      <c r="AP725" s="2">
        <v>110563.68965517242</v>
      </c>
      <c r="AQ725" s="2">
        <v>17690.190344827588</v>
      </c>
      <c r="AR725" s="2" t="s">
        <v>845</v>
      </c>
      <c r="AS725" s="2" t="s">
        <v>840</v>
      </c>
      <c r="AT725" s="2" t="s">
        <v>843</v>
      </c>
      <c r="AU725" s="2" t="s">
        <v>842</v>
      </c>
      <c r="BJ725" s="2">
        <v>110563.68965517242</v>
      </c>
      <c r="BK725" s="2" t="s">
        <v>50</v>
      </c>
      <c r="BL725" s="2">
        <v>17690.190344827588</v>
      </c>
      <c r="BM725" s="2" t="s">
        <v>51</v>
      </c>
      <c r="BN725" s="2">
        <v>0.16</v>
      </c>
    </row>
    <row r="726">
      <c r="L726" s="4"/>
      <c r="M726" s="2" t="s">
        <v>48</v>
      </c>
      <c r="N726" s="2" t="s">
        <v>49</v>
      </c>
      <c r="O726" s="2">
        <v>1.0</v>
      </c>
      <c r="R726" s="2">
        <v>10898.21551724138</v>
      </c>
      <c r="S726" s="2" t="s">
        <v>50</v>
      </c>
      <c r="T726" s="2">
        <v>1743.714482758621</v>
      </c>
      <c r="U726" s="2" t="s">
        <v>51</v>
      </c>
      <c r="V726" s="2">
        <v>0.16</v>
      </c>
      <c r="W726" s="2" t="s">
        <v>846</v>
      </c>
      <c r="X726" s="2" t="s">
        <v>59</v>
      </c>
      <c r="Y726" s="2" t="s">
        <v>48</v>
      </c>
      <c r="Z726" s="2">
        <v>1.0</v>
      </c>
      <c r="AA726" s="2">
        <v>12641.93</v>
      </c>
      <c r="AB726" s="2" t="s">
        <v>54</v>
      </c>
      <c r="AC726" s="2">
        <v>197482.0</v>
      </c>
      <c r="AD726" s="2">
        <v>1.0</v>
      </c>
      <c r="AE726" s="2">
        <v>12641.93</v>
      </c>
      <c r="AF726" s="5">
        <v>0.0</v>
      </c>
      <c r="AI726" s="2" t="s">
        <v>846</v>
      </c>
      <c r="AJ726" s="2" t="s">
        <v>59</v>
      </c>
      <c r="AK726" s="2" t="s">
        <v>56</v>
      </c>
      <c r="AL726" s="2">
        <v>0.0</v>
      </c>
      <c r="AM726" s="2" t="s">
        <v>57</v>
      </c>
      <c r="AN726" s="2">
        <v>1.0</v>
      </c>
      <c r="AO726" s="2">
        <v>12641.93</v>
      </c>
      <c r="AP726" s="2">
        <v>10898.21551724138</v>
      </c>
      <c r="AQ726" s="2">
        <v>1743.714482758621</v>
      </c>
      <c r="BJ726" s="2">
        <v>10898.21551724138</v>
      </c>
      <c r="BK726" s="2" t="s">
        <v>50</v>
      </c>
      <c r="BL726" s="2">
        <v>1743.714482758621</v>
      </c>
      <c r="BM726" s="2" t="s">
        <v>51</v>
      </c>
      <c r="BN726" s="2">
        <v>0.16</v>
      </c>
    </row>
    <row r="727">
      <c r="L727" s="4"/>
      <c r="M727" s="2" t="s">
        <v>48</v>
      </c>
      <c r="N727" s="2" t="s">
        <v>49</v>
      </c>
      <c r="O727" s="2">
        <v>1.0</v>
      </c>
      <c r="R727" s="2">
        <v>52186.02586206897</v>
      </c>
      <c r="S727" s="2" t="s">
        <v>50</v>
      </c>
      <c r="T727" s="2">
        <v>8349.764137931035</v>
      </c>
      <c r="U727" s="2" t="s">
        <v>51</v>
      </c>
      <c r="V727" s="2">
        <v>0.16</v>
      </c>
      <c r="W727" s="2" t="s">
        <v>847</v>
      </c>
      <c r="X727" s="2" t="s">
        <v>59</v>
      </c>
      <c r="Y727" s="2" t="s">
        <v>48</v>
      </c>
      <c r="Z727" s="2">
        <v>1.0</v>
      </c>
      <c r="AA727" s="2">
        <v>60535.79</v>
      </c>
      <c r="AB727" s="2" t="s">
        <v>54</v>
      </c>
      <c r="AC727" s="2">
        <v>198730.0</v>
      </c>
      <c r="AD727" s="2">
        <v>1.0</v>
      </c>
      <c r="AE727" s="2">
        <v>60535.79</v>
      </c>
      <c r="AF727" s="5">
        <v>0.0</v>
      </c>
      <c r="AI727" s="2" t="s">
        <v>847</v>
      </c>
      <c r="AJ727" s="2" t="s">
        <v>59</v>
      </c>
      <c r="AK727" s="2" t="s">
        <v>56</v>
      </c>
      <c r="AL727" s="2">
        <v>0.0</v>
      </c>
      <c r="AM727" s="2" t="s">
        <v>57</v>
      </c>
      <c r="AN727" s="2">
        <v>1.0</v>
      </c>
      <c r="AO727" s="2">
        <v>60535.79</v>
      </c>
      <c r="AP727" s="2">
        <v>52186.02586206897</v>
      </c>
      <c r="AQ727" s="2">
        <v>8349.764137931035</v>
      </c>
      <c r="BJ727" s="2">
        <v>52186.02586206897</v>
      </c>
      <c r="BK727" s="2" t="s">
        <v>50</v>
      </c>
      <c r="BL727" s="2">
        <v>8349.764137931035</v>
      </c>
      <c r="BM727" s="2" t="s">
        <v>51</v>
      </c>
      <c r="BN727" s="2">
        <v>0.16</v>
      </c>
    </row>
    <row r="728">
      <c r="L728" s="4"/>
      <c r="M728" s="2" t="s">
        <v>48</v>
      </c>
      <c r="N728" s="2" t="s">
        <v>49</v>
      </c>
      <c r="O728" s="2">
        <v>1.0</v>
      </c>
      <c r="R728" s="2">
        <v>29823.293103448283</v>
      </c>
      <c r="S728" s="2" t="s">
        <v>50</v>
      </c>
      <c r="T728" s="2">
        <v>4771.726896551725</v>
      </c>
      <c r="U728" s="2" t="s">
        <v>51</v>
      </c>
      <c r="V728" s="2">
        <v>0.16</v>
      </c>
      <c r="W728" s="2" t="s">
        <v>848</v>
      </c>
      <c r="X728" s="2" t="s">
        <v>59</v>
      </c>
      <c r="Y728" s="2" t="s">
        <v>48</v>
      </c>
      <c r="Z728" s="2">
        <v>1.0</v>
      </c>
      <c r="AA728" s="2">
        <v>34595.020000000004</v>
      </c>
      <c r="AB728" s="2" t="s">
        <v>54</v>
      </c>
      <c r="AC728" s="2">
        <v>199089.0</v>
      </c>
      <c r="AD728" s="2">
        <v>1.0</v>
      </c>
      <c r="AE728" s="2">
        <v>34595.020000000004</v>
      </c>
      <c r="AF728" s="5">
        <v>0.0</v>
      </c>
      <c r="AI728" s="2" t="s">
        <v>848</v>
      </c>
      <c r="AJ728" s="2" t="s">
        <v>59</v>
      </c>
      <c r="AK728" s="2" t="s">
        <v>56</v>
      </c>
      <c r="AL728" s="2">
        <v>0.0</v>
      </c>
      <c r="AM728" s="2" t="s">
        <v>57</v>
      </c>
      <c r="AN728" s="2">
        <v>1.0</v>
      </c>
      <c r="AO728" s="2">
        <v>34595.020000000004</v>
      </c>
      <c r="AP728" s="2">
        <v>29823.293103448283</v>
      </c>
      <c r="AQ728" s="2">
        <v>4771.726896551725</v>
      </c>
      <c r="BJ728" s="2">
        <v>29823.293103448283</v>
      </c>
      <c r="BK728" s="2" t="s">
        <v>50</v>
      </c>
      <c r="BL728" s="2">
        <v>4771.726896551725</v>
      </c>
      <c r="BM728" s="2" t="s">
        <v>51</v>
      </c>
      <c r="BN728" s="2">
        <v>0.16</v>
      </c>
    </row>
    <row r="729">
      <c r="L729" s="4"/>
      <c r="M729" s="2" t="s">
        <v>48</v>
      </c>
      <c r="N729" s="2" t="s">
        <v>49</v>
      </c>
      <c r="O729" s="2">
        <v>1.0</v>
      </c>
      <c r="R729" s="2">
        <v>8697.672413793105</v>
      </c>
      <c r="S729" s="2" t="s">
        <v>50</v>
      </c>
      <c r="T729" s="2">
        <v>1391.627586206897</v>
      </c>
      <c r="U729" s="2" t="s">
        <v>51</v>
      </c>
      <c r="V729" s="2">
        <v>0.16</v>
      </c>
      <c r="W729" s="2" t="s">
        <v>849</v>
      </c>
      <c r="X729" s="2" t="s">
        <v>59</v>
      </c>
      <c r="Y729" s="2" t="s">
        <v>48</v>
      </c>
      <c r="Z729" s="2">
        <v>1.0</v>
      </c>
      <c r="AA729" s="2">
        <v>10089.300000000001</v>
      </c>
      <c r="AB729" s="2" t="s">
        <v>54</v>
      </c>
      <c r="AC729" s="2">
        <v>200176.0</v>
      </c>
      <c r="AD729" s="2">
        <v>1.0</v>
      </c>
      <c r="AE729" s="2">
        <v>10089.300000000001</v>
      </c>
      <c r="AF729" s="5">
        <v>0.0</v>
      </c>
      <c r="AI729" s="2" t="s">
        <v>849</v>
      </c>
      <c r="AJ729" s="2" t="s">
        <v>59</v>
      </c>
      <c r="AK729" s="2" t="s">
        <v>56</v>
      </c>
      <c r="AL729" s="2">
        <v>0.0</v>
      </c>
      <c r="AM729" s="2" t="s">
        <v>57</v>
      </c>
      <c r="AN729" s="2">
        <v>1.0</v>
      </c>
      <c r="AO729" s="2">
        <v>10089.300000000001</v>
      </c>
      <c r="AP729" s="2">
        <v>8697.672413793105</v>
      </c>
      <c r="AQ729" s="2">
        <v>1391.627586206897</v>
      </c>
      <c r="BJ729" s="2">
        <v>8697.672413793105</v>
      </c>
      <c r="BK729" s="2" t="s">
        <v>50</v>
      </c>
      <c r="BL729" s="2">
        <v>1391.627586206897</v>
      </c>
      <c r="BM729" s="2" t="s">
        <v>51</v>
      </c>
      <c r="BN729" s="2">
        <v>0.16</v>
      </c>
    </row>
    <row r="730">
      <c r="L730" s="4"/>
      <c r="M730" s="2" t="s">
        <v>48</v>
      </c>
      <c r="N730" s="2" t="s">
        <v>49</v>
      </c>
      <c r="O730" s="2">
        <v>1.0</v>
      </c>
      <c r="R730" s="2">
        <v>230223.18103448278</v>
      </c>
      <c r="S730" s="2" t="s">
        <v>50</v>
      </c>
      <c r="T730" s="2">
        <v>36835.708965517246</v>
      </c>
      <c r="U730" s="2" t="s">
        <v>51</v>
      </c>
      <c r="V730" s="2">
        <v>0.16</v>
      </c>
      <c r="W730" s="2" t="s">
        <v>850</v>
      </c>
      <c r="X730" s="2" t="s">
        <v>59</v>
      </c>
      <c r="Y730" s="2" t="s">
        <v>48</v>
      </c>
      <c r="Z730" s="2">
        <v>1.0</v>
      </c>
      <c r="AA730" s="2">
        <v>267058.89</v>
      </c>
      <c r="AB730" s="2" t="s">
        <v>54</v>
      </c>
      <c r="AC730" s="2">
        <v>201738.0</v>
      </c>
      <c r="AD730" s="2">
        <v>1.0</v>
      </c>
      <c r="AE730" s="2">
        <v>267058.89</v>
      </c>
      <c r="AF730" s="5">
        <v>0.0</v>
      </c>
      <c r="AI730" s="2" t="s">
        <v>850</v>
      </c>
      <c r="AJ730" s="2" t="s">
        <v>59</v>
      </c>
      <c r="AK730" s="2" t="s">
        <v>56</v>
      </c>
      <c r="AL730" s="2">
        <v>0.0</v>
      </c>
      <c r="AM730" s="2" t="s">
        <v>57</v>
      </c>
      <c r="AN730" s="2">
        <v>1.0</v>
      </c>
      <c r="AO730" s="2">
        <v>267058.89</v>
      </c>
      <c r="AP730" s="2">
        <v>230223.18103448278</v>
      </c>
      <c r="AQ730" s="2">
        <v>36835.708965517246</v>
      </c>
      <c r="BJ730" s="2">
        <v>230223.18103448278</v>
      </c>
      <c r="BK730" s="2" t="s">
        <v>50</v>
      </c>
      <c r="BL730" s="2">
        <v>36835.708965517246</v>
      </c>
      <c r="BM730" s="2" t="s">
        <v>51</v>
      </c>
      <c r="BN730" s="2">
        <v>0.16</v>
      </c>
    </row>
    <row r="731">
      <c r="L731" s="4"/>
      <c r="M731" s="2" t="s">
        <v>48</v>
      </c>
      <c r="N731" s="2" t="s">
        <v>49</v>
      </c>
      <c r="O731" s="2">
        <v>1.0</v>
      </c>
      <c r="R731" s="2">
        <v>1900.6896551724142</v>
      </c>
      <c r="S731" s="2" t="s">
        <v>50</v>
      </c>
      <c r="T731" s="2">
        <v>304.1103448275863</v>
      </c>
      <c r="U731" s="2" t="s">
        <v>51</v>
      </c>
      <c r="V731" s="2">
        <v>0.16</v>
      </c>
      <c r="W731" s="2" t="s">
        <v>851</v>
      </c>
      <c r="X731" s="2" t="s">
        <v>59</v>
      </c>
      <c r="Y731" s="2" t="s">
        <v>48</v>
      </c>
      <c r="Z731" s="2">
        <v>1.0</v>
      </c>
      <c r="AA731" s="2">
        <v>2204.8</v>
      </c>
      <c r="AB731" s="2" t="s">
        <v>54</v>
      </c>
      <c r="AC731" s="2">
        <v>204565.0</v>
      </c>
      <c r="AD731" s="2">
        <v>1.0</v>
      </c>
      <c r="AE731" s="2">
        <v>2204.8</v>
      </c>
      <c r="AF731" s="5">
        <v>0.0</v>
      </c>
      <c r="AI731" s="2" t="s">
        <v>851</v>
      </c>
      <c r="AJ731" s="2" t="s">
        <v>59</v>
      </c>
      <c r="AK731" s="2" t="s">
        <v>56</v>
      </c>
      <c r="AL731" s="2">
        <v>0.0</v>
      </c>
      <c r="AM731" s="2" t="s">
        <v>57</v>
      </c>
      <c r="AN731" s="2">
        <v>1.0</v>
      </c>
      <c r="AO731" s="2">
        <v>2204.8</v>
      </c>
      <c r="AP731" s="2">
        <v>1900.6896551724142</v>
      </c>
      <c r="AQ731" s="2">
        <v>304.1103448275863</v>
      </c>
      <c r="BJ731" s="2">
        <v>1900.6896551724142</v>
      </c>
      <c r="BK731" s="2" t="s">
        <v>50</v>
      </c>
      <c r="BL731" s="2">
        <v>304.1103448275863</v>
      </c>
      <c r="BM731" s="2" t="s">
        <v>51</v>
      </c>
      <c r="BN731" s="2">
        <v>0.16</v>
      </c>
    </row>
    <row r="732">
      <c r="A732" s="1">
        <v>114.0</v>
      </c>
      <c r="B732" s="2">
        <v>601.0</v>
      </c>
      <c r="C732" s="2" t="s">
        <v>840</v>
      </c>
      <c r="D732" s="2" t="s">
        <v>841</v>
      </c>
      <c r="E732" s="2" t="s">
        <v>842</v>
      </c>
      <c r="F732" s="2" t="s">
        <v>843</v>
      </c>
      <c r="G732" s="2">
        <v>601.0</v>
      </c>
      <c r="H732" s="2">
        <v>5.50476933E8</v>
      </c>
      <c r="I732" s="2">
        <v>785606.48</v>
      </c>
      <c r="J732" s="2">
        <v>911303.5</v>
      </c>
      <c r="K732" s="2">
        <v>125697.02</v>
      </c>
      <c r="L732" s="4">
        <v>45015.5</v>
      </c>
      <c r="M732" s="2" t="s">
        <v>48</v>
      </c>
      <c r="N732" s="2" t="s">
        <v>49</v>
      </c>
      <c r="O732" s="2">
        <v>1.0</v>
      </c>
      <c r="P732" s="2">
        <v>911303.5</v>
      </c>
      <c r="Q732" s="2">
        <v>911303.5</v>
      </c>
      <c r="R732" s="2">
        <v>4041.318965517242</v>
      </c>
      <c r="S732" s="2" t="s">
        <v>50</v>
      </c>
      <c r="T732" s="2">
        <v>646.6110344827587</v>
      </c>
      <c r="U732" s="2" t="s">
        <v>51</v>
      </c>
      <c r="V732" s="2">
        <v>0.16</v>
      </c>
      <c r="W732" s="2" t="s">
        <v>852</v>
      </c>
      <c r="X732" s="2" t="s">
        <v>59</v>
      </c>
      <c r="Y732" s="2" t="s">
        <v>48</v>
      </c>
      <c r="Z732" s="2">
        <v>1.0</v>
      </c>
      <c r="AA732" s="2">
        <v>4687.93</v>
      </c>
      <c r="AB732" s="2" t="s">
        <v>54</v>
      </c>
      <c r="AC732" s="2">
        <v>197685.0</v>
      </c>
      <c r="AD732" s="2">
        <v>1.0</v>
      </c>
      <c r="AE732" s="2">
        <v>4687.93</v>
      </c>
      <c r="AF732" s="5">
        <v>0.0</v>
      </c>
      <c r="AH732" s="2">
        <v>911303.5</v>
      </c>
      <c r="AI732" s="2" t="s">
        <v>852</v>
      </c>
      <c r="AJ732" s="2" t="s">
        <v>59</v>
      </c>
      <c r="AK732" s="2" t="s">
        <v>56</v>
      </c>
      <c r="AL732" s="2">
        <v>0.0</v>
      </c>
      <c r="AM732" s="2" t="s">
        <v>57</v>
      </c>
      <c r="AN732" s="2">
        <v>1.0</v>
      </c>
      <c r="AO732" s="2">
        <v>4687.93</v>
      </c>
      <c r="AP732" s="2">
        <v>4041.318965517242</v>
      </c>
      <c r="AQ732" s="2">
        <v>646.6110344827587</v>
      </c>
      <c r="AR732" s="2" t="s">
        <v>845</v>
      </c>
      <c r="AS732" s="2" t="s">
        <v>840</v>
      </c>
      <c r="AT732" s="2" t="s">
        <v>843</v>
      </c>
      <c r="AU732" s="2" t="s">
        <v>842</v>
      </c>
      <c r="BJ732" s="2">
        <v>4041.318965517242</v>
      </c>
      <c r="BK732" s="2" t="s">
        <v>50</v>
      </c>
      <c r="BL732" s="2">
        <v>646.6110344827587</v>
      </c>
      <c r="BM732" s="2" t="s">
        <v>51</v>
      </c>
      <c r="BN732" s="2">
        <v>0.16</v>
      </c>
    </row>
    <row r="733">
      <c r="L733" s="4"/>
      <c r="M733" s="2" t="s">
        <v>48</v>
      </c>
      <c r="N733" s="2" t="s">
        <v>49</v>
      </c>
      <c r="O733" s="2">
        <v>1.0</v>
      </c>
      <c r="R733" s="2">
        <v>9490.46551724138</v>
      </c>
      <c r="S733" s="2" t="s">
        <v>50</v>
      </c>
      <c r="T733" s="2">
        <v>1518.474482758621</v>
      </c>
      <c r="U733" s="2" t="s">
        <v>51</v>
      </c>
      <c r="V733" s="2">
        <v>0.16</v>
      </c>
      <c r="W733" s="2" t="s">
        <v>853</v>
      </c>
      <c r="X733" s="2" t="s">
        <v>59</v>
      </c>
      <c r="Y733" s="2" t="s">
        <v>48</v>
      </c>
      <c r="Z733" s="2">
        <v>1.0</v>
      </c>
      <c r="AA733" s="2">
        <v>11008.94</v>
      </c>
      <c r="AB733" s="2" t="s">
        <v>54</v>
      </c>
      <c r="AC733" s="2">
        <v>197897.0</v>
      </c>
      <c r="AD733" s="2">
        <v>1.0</v>
      </c>
      <c r="AE733" s="2">
        <v>11008.94</v>
      </c>
      <c r="AF733" s="5">
        <v>0.0</v>
      </c>
      <c r="AI733" s="2" t="s">
        <v>853</v>
      </c>
      <c r="AJ733" s="2" t="s">
        <v>59</v>
      </c>
      <c r="AK733" s="2" t="s">
        <v>56</v>
      </c>
      <c r="AL733" s="2">
        <v>0.0</v>
      </c>
      <c r="AM733" s="2" t="s">
        <v>57</v>
      </c>
      <c r="AN733" s="2">
        <v>1.0</v>
      </c>
      <c r="AO733" s="2">
        <v>11008.94</v>
      </c>
      <c r="AP733" s="2">
        <v>9490.46551724138</v>
      </c>
      <c r="AQ733" s="2">
        <v>1518.474482758621</v>
      </c>
      <c r="BJ733" s="2">
        <v>9490.46551724138</v>
      </c>
      <c r="BK733" s="2" t="s">
        <v>50</v>
      </c>
      <c r="BL733" s="2">
        <v>1518.474482758621</v>
      </c>
      <c r="BM733" s="2" t="s">
        <v>51</v>
      </c>
      <c r="BN733" s="2">
        <v>0.16</v>
      </c>
    </row>
    <row r="734">
      <c r="L734" s="4"/>
      <c r="M734" s="2" t="s">
        <v>48</v>
      </c>
      <c r="N734" s="2" t="s">
        <v>49</v>
      </c>
      <c r="O734" s="2">
        <v>1.0</v>
      </c>
      <c r="R734" s="2">
        <v>24300.456896551725</v>
      </c>
      <c r="S734" s="2" t="s">
        <v>50</v>
      </c>
      <c r="T734" s="2">
        <v>3888.073103448276</v>
      </c>
      <c r="U734" s="2" t="s">
        <v>51</v>
      </c>
      <c r="V734" s="2">
        <v>0.16</v>
      </c>
      <c r="W734" s="2" t="s">
        <v>854</v>
      </c>
      <c r="X734" s="2" t="s">
        <v>59</v>
      </c>
      <c r="Y734" s="2" t="s">
        <v>48</v>
      </c>
      <c r="Z734" s="2">
        <v>1.0</v>
      </c>
      <c r="AA734" s="2">
        <v>28188.53</v>
      </c>
      <c r="AB734" s="2" t="s">
        <v>54</v>
      </c>
      <c r="AC734" s="2">
        <v>199245.0</v>
      </c>
      <c r="AD734" s="2">
        <v>1.0</v>
      </c>
      <c r="AE734" s="2">
        <v>28188.53</v>
      </c>
      <c r="AF734" s="5">
        <v>0.0</v>
      </c>
      <c r="AI734" s="2" t="s">
        <v>854</v>
      </c>
      <c r="AJ734" s="2" t="s">
        <v>59</v>
      </c>
      <c r="AK734" s="2" t="s">
        <v>56</v>
      </c>
      <c r="AL734" s="2">
        <v>0.0</v>
      </c>
      <c r="AM734" s="2" t="s">
        <v>57</v>
      </c>
      <c r="AN734" s="2">
        <v>1.0</v>
      </c>
      <c r="AO734" s="2">
        <v>28188.53</v>
      </c>
      <c r="AP734" s="2">
        <v>24300.456896551725</v>
      </c>
      <c r="AQ734" s="2">
        <v>3888.073103448276</v>
      </c>
      <c r="BJ734" s="2">
        <v>24300.456896551725</v>
      </c>
      <c r="BK734" s="2" t="s">
        <v>50</v>
      </c>
      <c r="BL734" s="2">
        <v>3888.073103448276</v>
      </c>
      <c r="BM734" s="2" t="s">
        <v>51</v>
      </c>
      <c r="BN734" s="2">
        <v>0.16</v>
      </c>
    </row>
    <row r="735">
      <c r="L735" s="4"/>
      <c r="M735" s="2" t="s">
        <v>48</v>
      </c>
      <c r="N735" s="2" t="s">
        <v>49</v>
      </c>
      <c r="O735" s="2">
        <v>1.0</v>
      </c>
      <c r="R735" s="2">
        <v>4348.8362068965525</v>
      </c>
      <c r="S735" s="2" t="s">
        <v>50</v>
      </c>
      <c r="T735" s="2">
        <v>695.8137931034485</v>
      </c>
      <c r="U735" s="2" t="s">
        <v>51</v>
      </c>
      <c r="V735" s="2">
        <v>0.16</v>
      </c>
      <c r="W735" s="2" t="s">
        <v>855</v>
      </c>
      <c r="X735" s="2" t="s">
        <v>59</v>
      </c>
      <c r="Y735" s="2" t="s">
        <v>48</v>
      </c>
      <c r="Z735" s="2">
        <v>1.0</v>
      </c>
      <c r="AA735" s="2">
        <v>5044.650000000001</v>
      </c>
      <c r="AB735" s="2" t="s">
        <v>54</v>
      </c>
      <c r="AC735" s="2">
        <v>199370.0</v>
      </c>
      <c r="AD735" s="2">
        <v>1.0</v>
      </c>
      <c r="AE735" s="2">
        <v>5044.650000000001</v>
      </c>
      <c r="AF735" s="5">
        <v>0.0</v>
      </c>
      <c r="AI735" s="2" t="s">
        <v>855</v>
      </c>
      <c r="AJ735" s="2" t="s">
        <v>59</v>
      </c>
      <c r="AK735" s="2" t="s">
        <v>56</v>
      </c>
      <c r="AL735" s="2">
        <v>0.0</v>
      </c>
      <c r="AM735" s="2" t="s">
        <v>57</v>
      </c>
      <c r="AN735" s="2">
        <v>1.0</v>
      </c>
      <c r="AO735" s="2">
        <v>5044.650000000001</v>
      </c>
      <c r="AP735" s="2">
        <v>4348.8362068965525</v>
      </c>
      <c r="AQ735" s="2">
        <v>695.8137931034485</v>
      </c>
      <c r="BJ735" s="2">
        <v>4348.8362068965525</v>
      </c>
      <c r="BK735" s="2" t="s">
        <v>50</v>
      </c>
      <c r="BL735" s="2">
        <v>695.8137931034485</v>
      </c>
      <c r="BM735" s="2" t="s">
        <v>51</v>
      </c>
      <c r="BN735" s="2">
        <v>0.16</v>
      </c>
    </row>
    <row r="736">
      <c r="L736" s="4"/>
      <c r="M736" s="2" t="s">
        <v>48</v>
      </c>
      <c r="N736" s="2" t="s">
        <v>49</v>
      </c>
      <c r="O736" s="2">
        <v>1.0</v>
      </c>
      <c r="R736" s="2">
        <v>942.9396551724138</v>
      </c>
      <c r="S736" s="2" t="s">
        <v>50</v>
      </c>
      <c r="T736" s="2">
        <v>150.87034482758622</v>
      </c>
      <c r="U736" s="2" t="s">
        <v>51</v>
      </c>
      <c r="V736" s="2">
        <v>0.16</v>
      </c>
      <c r="W736" s="2" t="s">
        <v>856</v>
      </c>
      <c r="X736" s="2" t="s">
        <v>59</v>
      </c>
      <c r="Y736" s="2" t="s">
        <v>48</v>
      </c>
      <c r="Z736" s="2">
        <v>1.0</v>
      </c>
      <c r="AA736" s="2">
        <v>1093.81</v>
      </c>
      <c r="AB736" s="2" t="s">
        <v>54</v>
      </c>
      <c r="AC736" s="2">
        <v>201908.0</v>
      </c>
      <c r="AD736" s="2">
        <v>1.0</v>
      </c>
      <c r="AE736" s="2">
        <v>1093.81</v>
      </c>
      <c r="AF736" s="5">
        <v>0.0</v>
      </c>
      <c r="AI736" s="2" t="s">
        <v>856</v>
      </c>
      <c r="AJ736" s="2" t="s">
        <v>59</v>
      </c>
      <c r="AK736" s="2" t="s">
        <v>56</v>
      </c>
      <c r="AL736" s="2">
        <v>0.0</v>
      </c>
      <c r="AM736" s="2" t="s">
        <v>57</v>
      </c>
      <c r="AN736" s="2">
        <v>1.0</v>
      </c>
      <c r="AO736" s="2">
        <v>1093.81</v>
      </c>
      <c r="AP736" s="2">
        <v>942.9396551724138</v>
      </c>
      <c r="AQ736" s="2">
        <v>150.87034482758622</v>
      </c>
      <c r="BJ736" s="2">
        <v>942.9396551724138</v>
      </c>
      <c r="BK736" s="2" t="s">
        <v>50</v>
      </c>
      <c r="BL736" s="2">
        <v>150.87034482758622</v>
      </c>
      <c r="BM736" s="2" t="s">
        <v>51</v>
      </c>
      <c r="BN736" s="2">
        <v>0.16</v>
      </c>
    </row>
    <row r="737">
      <c r="L737" s="4"/>
      <c r="M737" s="2" t="s">
        <v>48</v>
      </c>
      <c r="N737" s="2" t="s">
        <v>49</v>
      </c>
      <c r="O737" s="2">
        <v>1.0</v>
      </c>
      <c r="R737" s="2">
        <v>9180.827586206897</v>
      </c>
      <c r="S737" s="2" t="s">
        <v>50</v>
      </c>
      <c r="T737" s="2">
        <v>1468.9324137931035</v>
      </c>
      <c r="U737" s="2" t="s">
        <v>51</v>
      </c>
      <c r="V737" s="2">
        <v>0.16</v>
      </c>
      <c r="W737" s="2" t="s">
        <v>857</v>
      </c>
      <c r="X737" s="2" t="s">
        <v>59</v>
      </c>
      <c r="Y737" s="2" t="s">
        <v>48</v>
      </c>
      <c r="Z737" s="2">
        <v>1.0</v>
      </c>
      <c r="AA737" s="2">
        <v>10649.76</v>
      </c>
      <c r="AB737" s="2" t="s">
        <v>54</v>
      </c>
      <c r="AC737" s="2">
        <v>202008.0</v>
      </c>
      <c r="AD737" s="2">
        <v>1.0</v>
      </c>
      <c r="AE737" s="2">
        <v>10649.76</v>
      </c>
      <c r="AF737" s="5">
        <v>0.0</v>
      </c>
      <c r="AI737" s="2" t="s">
        <v>857</v>
      </c>
      <c r="AJ737" s="2" t="s">
        <v>59</v>
      </c>
      <c r="AK737" s="2" t="s">
        <v>56</v>
      </c>
      <c r="AL737" s="2">
        <v>0.0</v>
      </c>
      <c r="AM737" s="2" t="s">
        <v>57</v>
      </c>
      <c r="AN737" s="2">
        <v>1.0</v>
      </c>
      <c r="AO737" s="2">
        <v>10649.76</v>
      </c>
      <c r="AP737" s="2">
        <v>9180.827586206897</v>
      </c>
      <c r="AQ737" s="2">
        <v>1468.9324137931035</v>
      </c>
      <c r="BJ737" s="2">
        <v>9180.827586206897</v>
      </c>
      <c r="BK737" s="2" t="s">
        <v>50</v>
      </c>
      <c r="BL737" s="2">
        <v>1468.9324137931035</v>
      </c>
      <c r="BM737" s="2" t="s">
        <v>51</v>
      </c>
      <c r="BN737" s="2">
        <v>0.16</v>
      </c>
    </row>
    <row r="738">
      <c r="L738" s="4"/>
      <c r="M738" s="2" t="s">
        <v>48</v>
      </c>
      <c r="N738" s="2" t="s">
        <v>49</v>
      </c>
      <c r="O738" s="2">
        <v>1.0</v>
      </c>
      <c r="R738" s="2">
        <v>4547.698275862069</v>
      </c>
      <c r="S738" s="2" t="s">
        <v>50</v>
      </c>
      <c r="T738" s="2">
        <v>727.631724137931</v>
      </c>
      <c r="U738" s="2" t="s">
        <v>51</v>
      </c>
      <c r="V738" s="2">
        <v>0.16</v>
      </c>
      <c r="W738" s="2" t="s">
        <v>858</v>
      </c>
      <c r="X738" s="2" t="s">
        <v>59</v>
      </c>
      <c r="Y738" s="2" t="s">
        <v>48</v>
      </c>
      <c r="Z738" s="2">
        <v>1.0</v>
      </c>
      <c r="AA738" s="2">
        <v>5275.33</v>
      </c>
      <c r="AB738" s="2" t="s">
        <v>54</v>
      </c>
      <c r="AC738" s="2">
        <v>202060.0</v>
      </c>
      <c r="AD738" s="2">
        <v>1.0</v>
      </c>
      <c r="AE738" s="2">
        <v>5275.33</v>
      </c>
      <c r="AF738" s="5">
        <v>0.0</v>
      </c>
      <c r="AI738" s="2" t="s">
        <v>858</v>
      </c>
      <c r="AJ738" s="2" t="s">
        <v>59</v>
      </c>
      <c r="AK738" s="2" t="s">
        <v>56</v>
      </c>
      <c r="AL738" s="2">
        <v>0.0</v>
      </c>
      <c r="AM738" s="2" t="s">
        <v>57</v>
      </c>
      <c r="AN738" s="2">
        <v>1.0</v>
      </c>
      <c r="AO738" s="2">
        <v>5275.33</v>
      </c>
      <c r="AP738" s="2">
        <v>4547.698275862069</v>
      </c>
      <c r="AQ738" s="2">
        <v>727.631724137931</v>
      </c>
      <c r="BJ738" s="2">
        <v>4547.698275862069</v>
      </c>
      <c r="BK738" s="2" t="s">
        <v>50</v>
      </c>
      <c r="BL738" s="2">
        <v>727.631724137931</v>
      </c>
      <c r="BM738" s="2" t="s">
        <v>51</v>
      </c>
      <c r="BN738" s="2">
        <v>0.16</v>
      </c>
    </row>
    <row r="739">
      <c r="L739" s="4"/>
      <c r="M739" s="2" t="s">
        <v>48</v>
      </c>
      <c r="N739" s="2" t="s">
        <v>49</v>
      </c>
      <c r="O739" s="2">
        <v>1.0</v>
      </c>
      <c r="R739" s="2">
        <v>220195.30172413797</v>
      </c>
      <c r="S739" s="2" t="s">
        <v>50</v>
      </c>
      <c r="T739" s="2">
        <v>35231.248275862075</v>
      </c>
      <c r="U739" s="2" t="s">
        <v>51</v>
      </c>
      <c r="V739" s="2">
        <v>0.16</v>
      </c>
      <c r="W739" s="2" t="s">
        <v>859</v>
      </c>
      <c r="X739" s="2" t="s">
        <v>59</v>
      </c>
      <c r="Y739" s="2" t="s">
        <v>48</v>
      </c>
      <c r="Z739" s="2">
        <v>1.0</v>
      </c>
      <c r="AA739" s="2">
        <v>255426.55000000002</v>
      </c>
      <c r="AB739" s="2" t="s">
        <v>54</v>
      </c>
      <c r="AC739" s="2">
        <v>202066.0</v>
      </c>
      <c r="AD739" s="2">
        <v>1.0</v>
      </c>
      <c r="AE739" s="2">
        <v>255426.55000000002</v>
      </c>
      <c r="AF739" s="5">
        <v>0.0</v>
      </c>
      <c r="AI739" s="2" t="s">
        <v>859</v>
      </c>
      <c r="AJ739" s="2" t="s">
        <v>59</v>
      </c>
      <c r="AK739" s="2" t="s">
        <v>56</v>
      </c>
      <c r="AL739" s="2">
        <v>0.0</v>
      </c>
      <c r="AM739" s="2" t="s">
        <v>57</v>
      </c>
      <c r="AN739" s="2">
        <v>1.0</v>
      </c>
      <c r="AO739" s="2">
        <v>255426.55000000002</v>
      </c>
      <c r="AP739" s="2">
        <v>220195.30172413797</v>
      </c>
      <c r="AQ739" s="2">
        <v>35231.248275862075</v>
      </c>
      <c r="BJ739" s="2">
        <v>220195.30172413797</v>
      </c>
      <c r="BK739" s="2" t="s">
        <v>50</v>
      </c>
      <c r="BL739" s="2">
        <v>35231.248275862075</v>
      </c>
      <c r="BM739" s="2" t="s">
        <v>51</v>
      </c>
      <c r="BN739" s="2">
        <v>0.16</v>
      </c>
    </row>
    <row r="740">
      <c r="L740" s="4"/>
      <c r="M740" s="2" t="s">
        <v>48</v>
      </c>
      <c r="N740" s="2" t="s">
        <v>49</v>
      </c>
      <c r="O740" s="2">
        <v>1.0</v>
      </c>
      <c r="R740" s="2">
        <v>381138.50000000006</v>
      </c>
      <c r="S740" s="2" t="s">
        <v>50</v>
      </c>
      <c r="T740" s="2">
        <v>60982.16000000001</v>
      </c>
      <c r="U740" s="2" t="s">
        <v>51</v>
      </c>
      <c r="V740" s="2">
        <v>0.16</v>
      </c>
      <c r="W740" s="2" t="s">
        <v>860</v>
      </c>
      <c r="X740" s="2" t="s">
        <v>59</v>
      </c>
      <c r="Y740" s="2" t="s">
        <v>48</v>
      </c>
      <c r="Z740" s="2">
        <v>1.0</v>
      </c>
      <c r="AA740" s="2">
        <v>442120.66000000003</v>
      </c>
      <c r="AB740" s="2" t="s">
        <v>54</v>
      </c>
      <c r="AC740" s="2">
        <v>202976.0</v>
      </c>
      <c r="AD740" s="2">
        <v>1.0</v>
      </c>
      <c r="AE740" s="2">
        <v>442120.66000000003</v>
      </c>
      <c r="AF740" s="5">
        <v>0.0</v>
      </c>
      <c r="AI740" s="2" t="s">
        <v>860</v>
      </c>
      <c r="AJ740" s="2" t="s">
        <v>59</v>
      </c>
      <c r="AK740" s="2" t="s">
        <v>56</v>
      </c>
      <c r="AL740" s="2">
        <v>0.0</v>
      </c>
      <c r="AM740" s="2" t="s">
        <v>57</v>
      </c>
      <c r="AN740" s="2">
        <v>1.0</v>
      </c>
      <c r="AO740" s="2">
        <v>442120.66000000003</v>
      </c>
      <c r="AP740" s="2">
        <v>381138.50000000006</v>
      </c>
      <c r="AQ740" s="2">
        <v>60982.16000000001</v>
      </c>
      <c r="BJ740" s="2">
        <v>381138.50000000006</v>
      </c>
      <c r="BK740" s="2" t="s">
        <v>50</v>
      </c>
      <c r="BL740" s="2">
        <v>60982.16000000001</v>
      </c>
      <c r="BM740" s="2" t="s">
        <v>51</v>
      </c>
      <c r="BN740" s="2">
        <v>0.16</v>
      </c>
    </row>
    <row r="741">
      <c r="L741" s="4"/>
      <c r="M741" s="2" t="s">
        <v>48</v>
      </c>
      <c r="N741" s="2" t="s">
        <v>49</v>
      </c>
      <c r="O741" s="2">
        <v>1.0</v>
      </c>
      <c r="R741" s="2">
        <v>80633.3275862069</v>
      </c>
      <c r="S741" s="2" t="s">
        <v>50</v>
      </c>
      <c r="T741" s="2">
        <v>12901.332413793105</v>
      </c>
      <c r="U741" s="2" t="s">
        <v>51</v>
      </c>
      <c r="V741" s="2">
        <v>0.16</v>
      </c>
      <c r="W741" s="2" t="s">
        <v>861</v>
      </c>
      <c r="X741" s="2" t="s">
        <v>59</v>
      </c>
      <c r="Y741" s="2" t="s">
        <v>48</v>
      </c>
      <c r="Z741" s="2">
        <v>1.0</v>
      </c>
      <c r="AA741" s="2">
        <v>93534.66</v>
      </c>
      <c r="AB741" s="2" t="s">
        <v>54</v>
      </c>
      <c r="AC741" s="2">
        <v>204677.0</v>
      </c>
      <c r="AD741" s="2">
        <v>1.0</v>
      </c>
      <c r="AE741" s="2">
        <v>93534.66</v>
      </c>
      <c r="AF741" s="5">
        <v>0.0</v>
      </c>
      <c r="AI741" s="2" t="s">
        <v>861</v>
      </c>
      <c r="AJ741" s="2" t="s">
        <v>59</v>
      </c>
      <c r="AK741" s="2" t="s">
        <v>56</v>
      </c>
      <c r="AL741" s="2">
        <v>0.0</v>
      </c>
      <c r="AM741" s="2" t="s">
        <v>57</v>
      </c>
      <c r="AN741" s="2">
        <v>1.0</v>
      </c>
      <c r="AO741" s="2">
        <v>93534.66</v>
      </c>
      <c r="AP741" s="2">
        <v>80633.3275862069</v>
      </c>
      <c r="AQ741" s="2">
        <v>12901.332413793105</v>
      </c>
      <c r="BJ741" s="2">
        <v>80633.3275862069</v>
      </c>
      <c r="BK741" s="2" t="s">
        <v>50</v>
      </c>
      <c r="BL741" s="2">
        <v>12901.332413793105</v>
      </c>
      <c r="BM741" s="2" t="s">
        <v>51</v>
      </c>
      <c r="BN741" s="2">
        <v>0.16</v>
      </c>
    </row>
    <row r="742">
      <c r="L742" s="4"/>
      <c r="M742" s="2" t="s">
        <v>48</v>
      </c>
      <c r="N742" s="2" t="s">
        <v>49</v>
      </c>
      <c r="O742" s="2">
        <v>1.0</v>
      </c>
      <c r="R742" s="2">
        <v>14344.931034482759</v>
      </c>
      <c r="S742" s="2" t="s">
        <v>50</v>
      </c>
      <c r="T742" s="2">
        <v>2295.1889655172413</v>
      </c>
      <c r="U742" s="2" t="s">
        <v>51</v>
      </c>
      <c r="V742" s="2">
        <v>0.16</v>
      </c>
      <c r="W742" s="2" t="s">
        <v>862</v>
      </c>
      <c r="X742" s="2" t="s">
        <v>59</v>
      </c>
      <c r="Y742" s="2" t="s">
        <v>48</v>
      </c>
      <c r="Z742" s="2">
        <v>1.0</v>
      </c>
      <c r="AA742" s="2">
        <v>16640.12</v>
      </c>
      <c r="AB742" s="2" t="s">
        <v>54</v>
      </c>
      <c r="AC742" s="2">
        <v>204726.0</v>
      </c>
      <c r="AD742" s="2">
        <v>1.0</v>
      </c>
      <c r="AE742" s="2">
        <v>16640.12</v>
      </c>
      <c r="AF742" s="5">
        <v>0.0</v>
      </c>
      <c r="AI742" s="2" t="s">
        <v>862</v>
      </c>
      <c r="AJ742" s="2" t="s">
        <v>59</v>
      </c>
      <c r="AK742" s="2" t="s">
        <v>56</v>
      </c>
      <c r="AL742" s="2">
        <v>0.0</v>
      </c>
      <c r="AM742" s="2" t="s">
        <v>57</v>
      </c>
      <c r="AN742" s="2">
        <v>1.0</v>
      </c>
      <c r="AO742" s="2">
        <v>16640.12</v>
      </c>
      <c r="AP742" s="2">
        <v>14344.931034482759</v>
      </c>
      <c r="AQ742" s="2">
        <v>2295.1889655172413</v>
      </c>
      <c r="BJ742" s="2">
        <v>14344.931034482759</v>
      </c>
      <c r="BK742" s="2" t="s">
        <v>50</v>
      </c>
      <c r="BL742" s="2">
        <v>2295.1889655172413</v>
      </c>
      <c r="BM742" s="2" t="s">
        <v>51</v>
      </c>
      <c r="BN742" s="2">
        <v>0.16</v>
      </c>
    </row>
    <row r="743">
      <c r="L743" s="4"/>
      <c r="M743" s="2" t="s">
        <v>48</v>
      </c>
      <c r="N743" s="2" t="s">
        <v>49</v>
      </c>
      <c r="O743" s="2">
        <v>1.0</v>
      </c>
      <c r="R743" s="2">
        <v>31632.439655172413</v>
      </c>
      <c r="S743" s="2" t="s">
        <v>50</v>
      </c>
      <c r="T743" s="2">
        <v>5061.190344827586</v>
      </c>
      <c r="U743" s="2" t="s">
        <v>51</v>
      </c>
      <c r="V743" s="2">
        <v>0.16</v>
      </c>
      <c r="W743" s="2" t="s">
        <v>863</v>
      </c>
      <c r="X743" s="2" t="s">
        <v>59</v>
      </c>
      <c r="Y743" s="2" t="s">
        <v>48</v>
      </c>
      <c r="Z743" s="2">
        <v>1.0</v>
      </c>
      <c r="AA743" s="2">
        <v>36693.63</v>
      </c>
      <c r="AB743" s="2" t="s">
        <v>54</v>
      </c>
      <c r="AC743" s="2">
        <v>204727.0</v>
      </c>
      <c r="AD743" s="2">
        <v>1.0</v>
      </c>
      <c r="AE743" s="2">
        <v>36693.63</v>
      </c>
      <c r="AF743" s="5">
        <v>0.0</v>
      </c>
      <c r="AI743" s="2" t="s">
        <v>863</v>
      </c>
      <c r="AJ743" s="2" t="s">
        <v>59</v>
      </c>
      <c r="AK743" s="2" t="s">
        <v>56</v>
      </c>
      <c r="AL743" s="2">
        <v>0.0</v>
      </c>
      <c r="AM743" s="2" t="s">
        <v>57</v>
      </c>
      <c r="AN743" s="2">
        <v>1.0</v>
      </c>
      <c r="AO743" s="2">
        <v>36693.63</v>
      </c>
      <c r="AP743" s="2">
        <v>31632.439655172413</v>
      </c>
      <c r="AQ743" s="2">
        <v>5061.190344827586</v>
      </c>
      <c r="BJ743" s="2">
        <v>31632.439655172413</v>
      </c>
      <c r="BK743" s="2" t="s">
        <v>50</v>
      </c>
      <c r="BL743" s="2">
        <v>5061.190344827586</v>
      </c>
      <c r="BM743" s="2" t="s">
        <v>51</v>
      </c>
      <c r="BN743" s="2">
        <v>0.16</v>
      </c>
    </row>
    <row r="744">
      <c r="L744" s="4"/>
      <c r="M744" s="2" t="s">
        <v>48</v>
      </c>
      <c r="N744" s="2" t="s">
        <v>49</v>
      </c>
      <c r="O744" s="2">
        <v>1.0</v>
      </c>
      <c r="R744" s="2">
        <v>809.4224137931036</v>
      </c>
      <c r="S744" s="2" t="s">
        <v>50</v>
      </c>
      <c r="T744" s="2">
        <v>129.50758620689658</v>
      </c>
      <c r="U744" s="2" t="s">
        <v>51</v>
      </c>
      <c r="V744" s="2">
        <v>0.16</v>
      </c>
      <c r="W744" s="2" t="s">
        <v>864</v>
      </c>
      <c r="X744" s="2" t="s">
        <v>59</v>
      </c>
      <c r="Y744" s="2" t="s">
        <v>48</v>
      </c>
      <c r="Z744" s="2">
        <v>1.0</v>
      </c>
      <c r="AA744" s="2">
        <v>938.9300000000001</v>
      </c>
      <c r="AB744" s="2" t="s">
        <v>54</v>
      </c>
      <c r="AC744" s="2">
        <v>204827.0</v>
      </c>
      <c r="AD744" s="2">
        <v>1.0</v>
      </c>
      <c r="AE744" s="2">
        <v>938.9300000000001</v>
      </c>
      <c r="AF744" s="5">
        <v>0.0</v>
      </c>
      <c r="AI744" s="2" t="s">
        <v>864</v>
      </c>
      <c r="AJ744" s="2" t="s">
        <v>59</v>
      </c>
      <c r="AK744" s="2" t="s">
        <v>56</v>
      </c>
      <c r="AL744" s="2">
        <v>0.0</v>
      </c>
      <c r="AM744" s="2" t="s">
        <v>57</v>
      </c>
      <c r="AN744" s="2">
        <v>1.0</v>
      </c>
      <c r="AO744" s="2">
        <v>938.9300000000001</v>
      </c>
      <c r="AP744" s="2">
        <v>809.4224137931036</v>
      </c>
      <c r="AQ744" s="2">
        <v>129.50758620689658</v>
      </c>
      <c r="BJ744" s="2">
        <v>809.4224137931036</v>
      </c>
      <c r="BK744" s="2" t="s">
        <v>50</v>
      </c>
      <c r="BL744" s="2">
        <v>129.50758620689658</v>
      </c>
      <c r="BM744" s="2" t="s">
        <v>51</v>
      </c>
      <c r="BN744" s="2">
        <v>0.16</v>
      </c>
    </row>
    <row r="745">
      <c r="A745" s="1">
        <v>115.0</v>
      </c>
      <c r="B745" s="2">
        <v>601.0</v>
      </c>
      <c r="C745" s="2" t="s">
        <v>840</v>
      </c>
      <c r="D745" s="2" t="s">
        <v>841</v>
      </c>
      <c r="E745" s="2" t="s">
        <v>842</v>
      </c>
      <c r="F745" s="2" t="s">
        <v>843</v>
      </c>
      <c r="G745" s="2">
        <v>601.0</v>
      </c>
      <c r="H745" s="2">
        <v>5.50476933E8</v>
      </c>
      <c r="I745" s="2">
        <v>467610.27999999997</v>
      </c>
      <c r="J745" s="2">
        <v>542427.92</v>
      </c>
      <c r="K745" s="2">
        <v>74817.64</v>
      </c>
      <c r="L745" s="4">
        <v>45016.5</v>
      </c>
      <c r="M745" s="2" t="s">
        <v>48</v>
      </c>
      <c r="N745" s="2" t="s">
        <v>49</v>
      </c>
      <c r="O745" s="2">
        <v>1.0</v>
      </c>
      <c r="P745" s="2">
        <v>542427.92</v>
      </c>
      <c r="Q745" s="2">
        <v>542427.92</v>
      </c>
      <c r="R745" s="2">
        <v>21796.396551724138</v>
      </c>
      <c r="S745" s="2" t="s">
        <v>50</v>
      </c>
      <c r="T745" s="2">
        <v>3487.423448275862</v>
      </c>
      <c r="U745" s="2" t="s">
        <v>51</v>
      </c>
      <c r="V745" s="2">
        <v>0.16</v>
      </c>
      <c r="W745" s="2" t="s">
        <v>865</v>
      </c>
      <c r="X745" s="2" t="s">
        <v>59</v>
      </c>
      <c r="Y745" s="2" t="s">
        <v>48</v>
      </c>
      <c r="Z745" s="2">
        <v>1.0</v>
      </c>
      <c r="AA745" s="2">
        <v>25283.82</v>
      </c>
      <c r="AB745" s="2" t="s">
        <v>54</v>
      </c>
      <c r="AC745" s="2">
        <v>197928.0</v>
      </c>
      <c r="AD745" s="2">
        <v>1.0</v>
      </c>
      <c r="AE745" s="2">
        <v>25283.82</v>
      </c>
      <c r="AF745" s="5">
        <v>0.0</v>
      </c>
      <c r="AH745" s="2">
        <v>542427.92</v>
      </c>
      <c r="AI745" s="2" t="s">
        <v>865</v>
      </c>
      <c r="AJ745" s="2" t="s">
        <v>59</v>
      </c>
      <c r="AK745" s="2" t="s">
        <v>56</v>
      </c>
      <c r="AL745" s="2">
        <v>0.0</v>
      </c>
      <c r="AM745" s="2" t="s">
        <v>57</v>
      </c>
      <c r="AN745" s="2">
        <v>1.0</v>
      </c>
      <c r="AO745" s="2">
        <v>25283.82</v>
      </c>
      <c r="AP745" s="2">
        <v>21796.396551724138</v>
      </c>
      <c r="AQ745" s="2">
        <v>3487.423448275862</v>
      </c>
      <c r="AR745" s="2" t="s">
        <v>845</v>
      </c>
      <c r="AS745" s="2" t="s">
        <v>840</v>
      </c>
      <c r="AT745" s="2" t="s">
        <v>843</v>
      </c>
      <c r="AU745" s="2" t="s">
        <v>842</v>
      </c>
      <c r="BJ745" s="2">
        <v>21796.396551724138</v>
      </c>
      <c r="BK745" s="2" t="s">
        <v>50</v>
      </c>
      <c r="BL745" s="2">
        <v>3487.423448275862</v>
      </c>
      <c r="BM745" s="2" t="s">
        <v>51</v>
      </c>
      <c r="BN745" s="2">
        <v>0.16</v>
      </c>
    </row>
    <row r="746">
      <c r="L746" s="4"/>
      <c r="M746" s="2" t="s">
        <v>48</v>
      </c>
      <c r="N746" s="2" t="s">
        <v>49</v>
      </c>
      <c r="O746" s="2">
        <v>1.0</v>
      </c>
      <c r="R746" s="2">
        <v>8550.387931034484</v>
      </c>
      <c r="S746" s="2" t="s">
        <v>50</v>
      </c>
      <c r="T746" s="2">
        <v>1368.0620689655175</v>
      </c>
      <c r="U746" s="2" t="s">
        <v>51</v>
      </c>
      <c r="V746" s="2">
        <v>0.16</v>
      </c>
      <c r="W746" s="2" t="s">
        <v>866</v>
      </c>
      <c r="X746" s="2" t="s">
        <v>59</v>
      </c>
      <c r="Y746" s="2" t="s">
        <v>48</v>
      </c>
      <c r="Z746" s="2">
        <v>1.0</v>
      </c>
      <c r="AA746" s="2">
        <v>9918.45</v>
      </c>
      <c r="AB746" s="2" t="s">
        <v>54</v>
      </c>
      <c r="AC746" s="2">
        <v>197932.0</v>
      </c>
      <c r="AD746" s="2">
        <v>1.0</v>
      </c>
      <c r="AE746" s="2">
        <v>9918.45</v>
      </c>
      <c r="AF746" s="5">
        <v>0.0</v>
      </c>
      <c r="AI746" s="2" t="s">
        <v>866</v>
      </c>
      <c r="AJ746" s="2" t="s">
        <v>59</v>
      </c>
      <c r="AK746" s="2" t="s">
        <v>56</v>
      </c>
      <c r="AL746" s="2">
        <v>0.0</v>
      </c>
      <c r="AM746" s="2" t="s">
        <v>57</v>
      </c>
      <c r="AN746" s="2">
        <v>1.0</v>
      </c>
      <c r="AO746" s="2">
        <v>9918.45</v>
      </c>
      <c r="AP746" s="2">
        <v>8550.387931034484</v>
      </c>
      <c r="AQ746" s="2">
        <v>1368.0620689655175</v>
      </c>
      <c r="BJ746" s="2">
        <v>8550.387931034484</v>
      </c>
      <c r="BK746" s="2" t="s">
        <v>50</v>
      </c>
      <c r="BL746" s="2">
        <v>1368.0620689655175</v>
      </c>
      <c r="BM746" s="2" t="s">
        <v>51</v>
      </c>
      <c r="BN746" s="2">
        <v>0.16</v>
      </c>
    </row>
    <row r="747">
      <c r="L747" s="4"/>
      <c r="M747" s="2" t="s">
        <v>48</v>
      </c>
      <c r="N747" s="2" t="s">
        <v>49</v>
      </c>
      <c r="O747" s="2">
        <v>1.0</v>
      </c>
      <c r="R747" s="2">
        <v>12825.603448275864</v>
      </c>
      <c r="S747" s="2" t="s">
        <v>50</v>
      </c>
      <c r="T747" s="2">
        <v>2052.0965517241384</v>
      </c>
      <c r="U747" s="2" t="s">
        <v>51</v>
      </c>
      <c r="V747" s="2">
        <v>0.16</v>
      </c>
      <c r="W747" s="2" t="s">
        <v>867</v>
      </c>
      <c r="X747" s="2" t="s">
        <v>59</v>
      </c>
      <c r="Y747" s="2" t="s">
        <v>48</v>
      </c>
      <c r="Z747" s="2">
        <v>1.0</v>
      </c>
      <c r="AA747" s="2">
        <v>14877.7</v>
      </c>
      <c r="AB747" s="2" t="s">
        <v>54</v>
      </c>
      <c r="AC747" s="2">
        <v>198110.0</v>
      </c>
      <c r="AD747" s="2">
        <v>1.0</v>
      </c>
      <c r="AE747" s="2">
        <v>14877.7</v>
      </c>
      <c r="AF747" s="5">
        <v>0.0</v>
      </c>
      <c r="AI747" s="2" t="s">
        <v>867</v>
      </c>
      <c r="AJ747" s="2" t="s">
        <v>59</v>
      </c>
      <c r="AK747" s="2" t="s">
        <v>56</v>
      </c>
      <c r="AL747" s="2">
        <v>0.0</v>
      </c>
      <c r="AM747" s="2" t="s">
        <v>57</v>
      </c>
      <c r="AN747" s="2">
        <v>1.0</v>
      </c>
      <c r="AO747" s="2">
        <v>14877.7</v>
      </c>
      <c r="AP747" s="2">
        <v>12825.603448275864</v>
      </c>
      <c r="AQ747" s="2">
        <v>2052.0965517241384</v>
      </c>
      <c r="BJ747" s="2">
        <v>12825.603448275864</v>
      </c>
      <c r="BK747" s="2" t="s">
        <v>50</v>
      </c>
      <c r="BL747" s="2">
        <v>2052.0965517241384</v>
      </c>
      <c r="BM747" s="2" t="s">
        <v>51</v>
      </c>
      <c r="BN747" s="2">
        <v>0.16</v>
      </c>
    </row>
    <row r="748">
      <c r="L748" s="4"/>
      <c r="M748" s="2" t="s">
        <v>48</v>
      </c>
      <c r="N748" s="2" t="s">
        <v>49</v>
      </c>
      <c r="O748" s="2">
        <v>1.0</v>
      </c>
      <c r="R748" s="2">
        <v>22955.068965517243</v>
      </c>
      <c r="S748" s="2" t="s">
        <v>50</v>
      </c>
      <c r="T748" s="2">
        <v>3672.8110344827587</v>
      </c>
      <c r="U748" s="2" t="s">
        <v>51</v>
      </c>
      <c r="V748" s="2">
        <v>0.16</v>
      </c>
      <c r="W748" s="2" t="s">
        <v>868</v>
      </c>
      <c r="X748" s="2" t="s">
        <v>59</v>
      </c>
      <c r="Y748" s="2" t="s">
        <v>48</v>
      </c>
      <c r="Z748" s="2">
        <v>1.0</v>
      </c>
      <c r="AA748" s="2">
        <v>26627.88</v>
      </c>
      <c r="AB748" s="2" t="s">
        <v>54</v>
      </c>
      <c r="AC748" s="2">
        <v>198154.0</v>
      </c>
      <c r="AD748" s="2">
        <v>1.0</v>
      </c>
      <c r="AE748" s="2">
        <v>26627.88</v>
      </c>
      <c r="AF748" s="5">
        <v>0.0</v>
      </c>
      <c r="AI748" s="2" t="s">
        <v>868</v>
      </c>
      <c r="AJ748" s="2" t="s">
        <v>59</v>
      </c>
      <c r="AK748" s="2" t="s">
        <v>56</v>
      </c>
      <c r="AL748" s="2">
        <v>0.0</v>
      </c>
      <c r="AM748" s="2" t="s">
        <v>57</v>
      </c>
      <c r="AN748" s="2">
        <v>1.0</v>
      </c>
      <c r="AO748" s="2">
        <v>26627.88</v>
      </c>
      <c r="AP748" s="2">
        <v>22955.068965517243</v>
      </c>
      <c r="AQ748" s="2">
        <v>3672.8110344827587</v>
      </c>
      <c r="BJ748" s="2">
        <v>22955.068965517243</v>
      </c>
      <c r="BK748" s="2" t="s">
        <v>50</v>
      </c>
      <c r="BL748" s="2">
        <v>3672.8110344827587</v>
      </c>
      <c r="BM748" s="2" t="s">
        <v>51</v>
      </c>
      <c r="BN748" s="2">
        <v>0.16</v>
      </c>
    </row>
    <row r="749">
      <c r="L749" s="4"/>
      <c r="M749" s="2" t="s">
        <v>48</v>
      </c>
      <c r="N749" s="2" t="s">
        <v>49</v>
      </c>
      <c r="O749" s="2">
        <v>1.0</v>
      </c>
      <c r="R749" s="2">
        <v>23915.93103448276</v>
      </c>
      <c r="S749" s="2" t="s">
        <v>50</v>
      </c>
      <c r="T749" s="2">
        <v>3826.548965517242</v>
      </c>
      <c r="U749" s="2" t="s">
        <v>51</v>
      </c>
      <c r="V749" s="2">
        <v>0.16</v>
      </c>
      <c r="W749" s="2" t="s">
        <v>869</v>
      </c>
      <c r="X749" s="2" t="s">
        <v>59</v>
      </c>
      <c r="Y749" s="2" t="s">
        <v>48</v>
      </c>
      <c r="Z749" s="2">
        <v>1.0</v>
      </c>
      <c r="AA749" s="2">
        <v>27742.48</v>
      </c>
      <c r="AB749" s="2" t="s">
        <v>54</v>
      </c>
      <c r="AC749" s="2">
        <v>198446.0</v>
      </c>
      <c r="AD749" s="2">
        <v>1.0</v>
      </c>
      <c r="AE749" s="2">
        <v>27742.48</v>
      </c>
      <c r="AF749" s="5">
        <v>0.0</v>
      </c>
      <c r="AI749" s="2" t="s">
        <v>869</v>
      </c>
      <c r="AJ749" s="2" t="s">
        <v>59</v>
      </c>
      <c r="AK749" s="2" t="s">
        <v>56</v>
      </c>
      <c r="AL749" s="2">
        <v>0.0</v>
      </c>
      <c r="AM749" s="2" t="s">
        <v>57</v>
      </c>
      <c r="AN749" s="2">
        <v>1.0</v>
      </c>
      <c r="AO749" s="2">
        <v>27742.48</v>
      </c>
      <c r="AP749" s="2">
        <v>23915.93103448276</v>
      </c>
      <c r="AQ749" s="2">
        <v>3826.548965517242</v>
      </c>
      <c r="BJ749" s="2">
        <v>23915.93103448276</v>
      </c>
      <c r="BK749" s="2" t="s">
        <v>50</v>
      </c>
      <c r="BL749" s="2">
        <v>3826.548965517242</v>
      </c>
      <c r="BM749" s="2" t="s">
        <v>51</v>
      </c>
      <c r="BN749" s="2">
        <v>0.16</v>
      </c>
    </row>
    <row r="750">
      <c r="L750" s="4"/>
      <c r="M750" s="2" t="s">
        <v>48</v>
      </c>
      <c r="N750" s="2" t="s">
        <v>49</v>
      </c>
      <c r="O750" s="2">
        <v>1.0</v>
      </c>
      <c r="R750" s="2">
        <v>39567.551724137935</v>
      </c>
      <c r="S750" s="2" t="s">
        <v>50</v>
      </c>
      <c r="T750" s="2">
        <v>6330.808275862069</v>
      </c>
      <c r="U750" s="2" t="s">
        <v>51</v>
      </c>
      <c r="V750" s="2">
        <v>0.16</v>
      </c>
      <c r="W750" s="2" t="s">
        <v>870</v>
      </c>
      <c r="X750" s="2" t="s">
        <v>59</v>
      </c>
      <c r="Y750" s="2" t="s">
        <v>48</v>
      </c>
      <c r="Z750" s="2">
        <v>1.0</v>
      </c>
      <c r="AA750" s="2">
        <v>45898.36</v>
      </c>
      <c r="AB750" s="2" t="s">
        <v>54</v>
      </c>
      <c r="AC750" s="2">
        <v>198465.0</v>
      </c>
      <c r="AD750" s="2">
        <v>1.0</v>
      </c>
      <c r="AE750" s="2">
        <v>45898.36</v>
      </c>
      <c r="AF750" s="5">
        <v>0.0</v>
      </c>
      <c r="AI750" s="2" t="s">
        <v>870</v>
      </c>
      <c r="AJ750" s="2" t="s">
        <v>59</v>
      </c>
      <c r="AK750" s="2" t="s">
        <v>56</v>
      </c>
      <c r="AL750" s="2">
        <v>0.0</v>
      </c>
      <c r="AM750" s="2" t="s">
        <v>57</v>
      </c>
      <c r="AN750" s="2">
        <v>1.0</v>
      </c>
      <c r="AO750" s="2">
        <v>45898.36</v>
      </c>
      <c r="AP750" s="2">
        <v>39567.551724137935</v>
      </c>
      <c r="AQ750" s="2">
        <v>6330.808275862069</v>
      </c>
      <c r="BJ750" s="2">
        <v>39567.551724137935</v>
      </c>
      <c r="BK750" s="2" t="s">
        <v>50</v>
      </c>
      <c r="BL750" s="2">
        <v>6330.808275862069</v>
      </c>
      <c r="BM750" s="2" t="s">
        <v>51</v>
      </c>
      <c r="BN750" s="2">
        <v>0.16</v>
      </c>
    </row>
    <row r="751">
      <c r="L751" s="4"/>
      <c r="M751" s="2" t="s">
        <v>48</v>
      </c>
      <c r="N751" s="2" t="s">
        <v>49</v>
      </c>
      <c r="O751" s="2">
        <v>1.0</v>
      </c>
      <c r="R751" s="2">
        <v>34577.33620689655</v>
      </c>
      <c r="S751" s="2" t="s">
        <v>50</v>
      </c>
      <c r="T751" s="2">
        <v>5532.373793103448</v>
      </c>
      <c r="U751" s="2" t="s">
        <v>51</v>
      </c>
      <c r="V751" s="2">
        <v>0.16</v>
      </c>
      <c r="W751" s="2" t="s">
        <v>871</v>
      </c>
      <c r="X751" s="2" t="s">
        <v>59</v>
      </c>
      <c r="Y751" s="2" t="s">
        <v>48</v>
      </c>
      <c r="Z751" s="2">
        <v>1.0</v>
      </c>
      <c r="AA751" s="2">
        <v>40109.71</v>
      </c>
      <c r="AB751" s="2" t="s">
        <v>54</v>
      </c>
      <c r="AC751" s="2">
        <v>200963.0</v>
      </c>
      <c r="AD751" s="2">
        <v>1.0</v>
      </c>
      <c r="AE751" s="2">
        <v>40109.71</v>
      </c>
      <c r="AF751" s="5">
        <v>0.0</v>
      </c>
      <c r="AI751" s="2" t="s">
        <v>871</v>
      </c>
      <c r="AJ751" s="2" t="s">
        <v>59</v>
      </c>
      <c r="AK751" s="2" t="s">
        <v>56</v>
      </c>
      <c r="AL751" s="2">
        <v>0.0</v>
      </c>
      <c r="AM751" s="2" t="s">
        <v>57</v>
      </c>
      <c r="AN751" s="2">
        <v>1.0</v>
      </c>
      <c r="AO751" s="2">
        <v>40109.71</v>
      </c>
      <c r="AP751" s="2">
        <v>34577.33620689655</v>
      </c>
      <c r="AQ751" s="2">
        <v>5532.373793103448</v>
      </c>
      <c r="BJ751" s="2">
        <v>34577.33620689655</v>
      </c>
      <c r="BK751" s="2" t="s">
        <v>50</v>
      </c>
      <c r="BL751" s="2">
        <v>5532.373793103448</v>
      </c>
      <c r="BM751" s="2" t="s">
        <v>51</v>
      </c>
      <c r="BN751" s="2">
        <v>0.16</v>
      </c>
    </row>
    <row r="752">
      <c r="L752" s="4"/>
      <c r="M752" s="2" t="s">
        <v>48</v>
      </c>
      <c r="N752" s="2" t="s">
        <v>49</v>
      </c>
      <c r="O752" s="2">
        <v>1.0</v>
      </c>
      <c r="R752" s="2">
        <v>1104.5689655172414</v>
      </c>
      <c r="S752" s="2" t="s">
        <v>50</v>
      </c>
      <c r="T752" s="2">
        <v>176.73103448275862</v>
      </c>
      <c r="U752" s="2" t="s">
        <v>51</v>
      </c>
      <c r="V752" s="2">
        <v>0.16</v>
      </c>
      <c r="W752" s="2" t="s">
        <v>872</v>
      </c>
      <c r="X752" s="2" t="s">
        <v>59</v>
      </c>
      <c r="Y752" s="2" t="s">
        <v>48</v>
      </c>
      <c r="Z752" s="2">
        <v>1.0</v>
      </c>
      <c r="AA752" s="2">
        <v>1281.3</v>
      </c>
      <c r="AB752" s="2" t="s">
        <v>54</v>
      </c>
      <c r="AC752" s="2">
        <v>201362.0</v>
      </c>
      <c r="AD752" s="2">
        <v>1.0</v>
      </c>
      <c r="AE752" s="2">
        <v>1281.3</v>
      </c>
      <c r="AF752" s="5">
        <v>0.0</v>
      </c>
      <c r="AI752" s="2" t="s">
        <v>872</v>
      </c>
      <c r="AJ752" s="2" t="s">
        <v>59</v>
      </c>
      <c r="AK752" s="2" t="s">
        <v>56</v>
      </c>
      <c r="AL752" s="2">
        <v>0.0</v>
      </c>
      <c r="AM752" s="2" t="s">
        <v>57</v>
      </c>
      <c r="AN752" s="2">
        <v>1.0</v>
      </c>
      <c r="AO752" s="2">
        <v>1281.3</v>
      </c>
      <c r="AP752" s="2">
        <v>1104.5689655172414</v>
      </c>
      <c r="AQ752" s="2">
        <v>176.73103448275862</v>
      </c>
      <c r="BJ752" s="2">
        <v>1104.5689655172414</v>
      </c>
      <c r="BK752" s="2" t="s">
        <v>50</v>
      </c>
      <c r="BL752" s="2">
        <v>176.73103448275862</v>
      </c>
      <c r="BM752" s="2" t="s">
        <v>51</v>
      </c>
      <c r="BN752" s="2">
        <v>0.16</v>
      </c>
    </row>
    <row r="753">
      <c r="L753" s="4"/>
      <c r="M753" s="2" t="s">
        <v>48</v>
      </c>
      <c r="N753" s="2" t="s">
        <v>49</v>
      </c>
      <c r="O753" s="2">
        <v>1.0</v>
      </c>
      <c r="R753" s="2">
        <v>71475.75</v>
      </c>
      <c r="S753" s="2" t="s">
        <v>50</v>
      </c>
      <c r="T753" s="2">
        <v>11436.12</v>
      </c>
      <c r="U753" s="2" t="s">
        <v>51</v>
      </c>
      <c r="V753" s="2">
        <v>0.16</v>
      </c>
      <c r="W753" s="2" t="s">
        <v>873</v>
      </c>
      <c r="X753" s="2" t="s">
        <v>59</v>
      </c>
      <c r="Y753" s="2" t="s">
        <v>48</v>
      </c>
      <c r="Z753" s="2">
        <v>1.0</v>
      </c>
      <c r="AA753" s="2">
        <v>82911.87</v>
      </c>
      <c r="AB753" s="2" t="s">
        <v>54</v>
      </c>
      <c r="AC753" s="2">
        <v>202470.0</v>
      </c>
      <c r="AD753" s="2">
        <v>1.0</v>
      </c>
      <c r="AE753" s="2">
        <v>82911.87</v>
      </c>
      <c r="AF753" s="5">
        <v>0.0</v>
      </c>
      <c r="AI753" s="2" t="s">
        <v>873</v>
      </c>
      <c r="AJ753" s="2" t="s">
        <v>59</v>
      </c>
      <c r="AK753" s="2" t="s">
        <v>56</v>
      </c>
      <c r="AL753" s="2">
        <v>0.0</v>
      </c>
      <c r="AM753" s="2" t="s">
        <v>57</v>
      </c>
      <c r="AN753" s="2">
        <v>1.0</v>
      </c>
      <c r="AO753" s="2">
        <v>82911.87</v>
      </c>
      <c r="AP753" s="2">
        <v>71475.75</v>
      </c>
      <c r="AQ753" s="2">
        <v>11436.12</v>
      </c>
      <c r="BJ753" s="2">
        <v>71475.75</v>
      </c>
      <c r="BK753" s="2" t="s">
        <v>50</v>
      </c>
      <c r="BL753" s="2">
        <v>11436.12</v>
      </c>
      <c r="BM753" s="2" t="s">
        <v>51</v>
      </c>
      <c r="BN753" s="2">
        <v>0.16</v>
      </c>
    </row>
    <row r="754">
      <c r="L754" s="4"/>
      <c r="M754" s="2" t="s">
        <v>48</v>
      </c>
      <c r="N754" s="2" t="s">
        <v>49</v>
      </c>
      <c r="O754" s="2">
        <v>1.0</v>
      </c>
      <c r="R754" s="2">
        <v>46930.301724137935</v>
      </c>
      <c r="S754" s="2" t="s">
        <v>50</v>
      </c>
      <c r="T754" s="2">
        <v>7508.848275862069</v>
      </c>
      <c r="U754" s="2" t="s">
        <v>51</v>
      </c>
      <c r="V754" s="2">
        <v>0.16</v>
      </c>
      <c r="W754" s="2" t="s">
        <v>874</v>
      </c>
      <c r="X754" s="2" t="s">
        <v>59</v>
      </c>
      <c r="Y754" s="2" t="s">
        <v>48</v>
      </c>
      <c r="Z754" s="2">
        <v>1.0</v>
      </c>
      <c r="AA754" s="2">
        <v>54439.15</v>
      </c>
      <c r="AB754" s="2" t="s">
        <v>54</v>
      </c>
      <c r="AC754" s="2">
        <v>204990.0</v>
      </c>
      <c r="AD754" s="2">
        <v>1.0</v>
      </c>
      <c r="AE754" s="2">
        <v>54439.15</v>
      </c>
      <c r="AF754" s="5">
        <v>0.0</v>
      </c>
      <c r="AI754" s="2" t="s">
        <v>874</v>
      </c>
      <c r="AJ754" s="2" t="s">
        <v>59</v>
      </c>
      <c r="AK754" s="2" t="s">
        <v>56</v>
      </c>
      <c r="AL754" s="2">
        <v>0.0</v>
      </c>
      <c r="AM754" s="2" t="s">
        <v>57</v>
      </c>
      <c r="AN754" s="2">
        <v>1.0</v>
      </c>
      <c r="AO754" s="2">
        <v>54439.15</v>
      </c>
      <c r="AP754" s="2">
        <v>46930.301724137935</v>
      </c>
      <c r="AQ754" s="2">
        <v>7508.848275862069</v>
      </c>
      <c r="BJ754" s="2">
        <v>46930.301724137935</v>
      </c>
      <c r="BK754" s="2" t="s">
        <v>50</v>
      </c>
      <c r="BL754" s="2">
        <v>7508.848275862069</v>
      </c>
      <c r="BM754" s="2" t="s">
        <v>51</v>
      </c>
      <c r="BN754" s="2">
        <v>0.16</v>
      </c>
    </row>
    <row r="755">
      <c r="L755" s="4"/>
      <c r="M755" s="2" t="s">
        <v>48</v>
      </c>
      <c r="N755" s="2" t="s">
        <v>49</v>
      </c>
      <c r="O755" s="2">
        <v>1.0</v>
      </c>
      <c r="R755" s="2">
        <v>13112.44827586207</v>
      </c>
      <c r="S755" s="2" t="s">
        <v>50</v>
      </c>
      <c r="T755" s="2">
        <v>2097.991724137931</v>
      </c>
      <c r="U755" s="2" t="s">
        <v>51</v>
      </c>
      <c r="V755" s="2">
        <v>0.16</v>
      </c>
      <c r="W755" s="2" t="s">
        <v>875</v>
      </c>
      <c r="X755" s="2" t="s">
        <v>59</v>
      </c>
      <c r="Y755" s="2" t="s">
        <v>48</v>
      </c>
      <c r="Z755" s="2">
        <v>1.0</v>
      </c>
      <c r="AA755" s="2">
        <v>15210.44</v>
      </c>
      <c r="AB755" s="2" t="s">
        <v>54</v>
      </c>
      <c r="AC755" s="2">
        <v>205029.0</v>
      </c>
      <c r="AD755" s="2">
        <v>1.0</v>
      </c>
      <c r="AE755" s="2">
        <v>15210.44</v>
      </c>
      <c r="AF755" s="5">
        <v>0.0</v>
      </c>
      <c r="AI755" s="2" t="s">
        <v>875</v>
      </c>
      <c r="AJ755" s="2" t="s">
        <v>59</v>
      </c>
      <c r="AK755" s="2" t="s">
        <v>56</v>
      </c>
      <c r="AL755" s="2">
        <v>0.0</v>
      </c>
      <c r="AM755" s="2" t="s">
        <v>57</v>
      </c>
      <c r="AN755" s="2">
        <v>1.0</v>
      </c>
      <c r="AO755" s="2">
        <v>15210.44</v>
      </c>
      <c r="AP755" s="2">
        <v>13112.44827586207</v>
      </c>
      <c r="AQ755" s="2">
        <v>2097.991724137931</v>
      </c>
      <c r="BJ755" s="2">
        <v>13112.44827586207</v>
      </c>
      <c r="BK755" s="2" t="s">
        <v>50</v>
      </c>
      <c r="BL755" s="2">
        <v>2097.991724137931</v>
      </c>
      <c r="BM755" s="2" t="s">
        <v>51</v>
      </c>
      <c r="BN755" s="2">
        <v>0.16</v>
      </c>
    </row>
    <row r="756">
      <c r="L756" s="4"/>
      <c r="M756" s="2" t="s">
        <v>48</v>
      </c>
      <c r="N756" s="2" t="s">
        <v>49</v>
      </c>
      <c r="O756" s="2">
        <v>1.0</v>
      </c>
      <c r="R756" s="2">
        <v>89946.1379310345</v>
      </c>
      <c r="S756" s="2" t="s">
        <v>50</v>
      </c>
      <c r="T756" s="2">
        <v>14391.382068965519</v>
      </c>
      <c r="U756" s="2" t="s">
        <v>51</v>
      </c>
      <c r="V756" s="2">
        <v>0.16</v>
      </c>
      <c r="W756" s="2" t="s">
        <v>876</v>
      </c>
      <c r="X756" s="2" t="s">
        <v>59</v>
      </c>
      <c r="Y756" s="2" t="s">
        <v>48</v>
      </c>
      <c r="Z756" s="2">
        <v>1.0</v>
      </c>
      <c r="AA756" s="2">
        <v>104337.52</v>
      </c>
      <c r="AB756" s="2" t="s">
        <v>54</v>
      </c>
      <c r="AC756" s="2">
        <v>205656.0</v>
      </c>
      <c r="AD756" s="2">
        <v>1.0</v>
      </c>
      <c r="AE756" s="2">
        <v>104337.52</v>
      </c>
      <c r="AF756" s="5">
        <v>0.0</v>
      </c>
      <c r="AI756" s="2" t="s">
        <v>876</v>
      </c>
      <c r="AJ756" s="2" t="s">
        <v>59</v>
      </c>
      <c r="AK756" s="2" t="s">
        <v>56</v>
      </c>
      <c r="AL756" s="2">
        <v>0.0</v>
      </c>
      <c r="AM756" s="2" t="s">
        <v>57</v>
      </c>
      <c r="AN756" s="2">
        <v>1.0</v>
      </c>
      <c r="AO756" s="2">
        <v>104337.52</v>
      </c>
      <c r="AP756" s="2">
        <v>89946.1379310345</v>
      </c>
      <c r="AQ756" s="2">
        <v>14391.382068965519</v>
      </c>
      <c r="BJ756" s="2">
        <v>89946.1379310345</v>
      </c>
      <c r="BK756" s="2" t="s">
        <v>50</v>
      </c>
      <c r="BL756" s="2">
        <v>14391.382068965519</v>
      </c>
      <c r="BM756" s="2" t="s">
        <v>51</v>
      </c>
      <c r="BN756" s="2">
        <v>0.16</v>
      </c>
    </row>
    <row r="757">
      <c r="L757" s="4"/>
      <c r="M757" s="2" t="s">
        <v>48</v>
      </c>
      <c r="N757" s="2" t="s">
        <v>49</v>
      </c>
      <c r="O757" s="2">
        <v>1.0</v>
      </c>
      <c r="R757" s="2">
        <v>18014.5</v>
      </c>
      <c r="S757" s="2" t="s">
        <v>50</v>
      </c>
      <c r="T757" s="2">
        <v>2882.32</v>
      </c>
      <c r="U757" s="2" t="s">
        <v>51</v>
      </c>
      <c r="V757" s="2">
        <v>0.16</v>
      </c>
      <c r="W757" s="2" t="s">
        <v>877</v>
      </c>
      <c r="X757" s="2" t="s">
        <v>59</v>
      </c>
      <c r="Y757" s="2" t="s">
        <v>48</v>
      </c>
      <c r="Z757" s="2">
        <v>1.0</v>
      </c>
      <c r="AA757" s="2">
        <v>20896.82</v>
      </c>
      <c r="AB757" s="2" t="s">
        <v>54</v>
      </c>
      <c r="AC757" s="2">
        <v>205657.0</v>
      </c>
      <c r="AD757" s="2">
        <v>1.0</v>
      </c>
      <c r="AE757" s="2">
        <v>20896.82</v>
      </c>
      <c r="AF757" s="5">
        <v>0.0</v>
      </c>
      <c r="AI757" s="2" t="s">
        <v>877</v>
      </c>
      <c r="AJ757" s="2" t="s">
        <v>59</v>
      </c>
      <c r="AK757" s="2" t="s">
        <v>56</v>
      </c>
      <c r="AL757" s="2">
        <v>0.0</v>
      </c>
      <c r="AM757" s="2" t="s">
        <v>57</v>
      </c>
      <c r="AN757" s="2">
        <v>1.0</v>
      </c>
      <c r="AO757" s="2">
        <v>20896.82</v>
      </c>
      <c r="AP757" s="2">
        <v>18014.5</v>
      </c>
      <c r="AQ757" s="2">
        <v>2882.32</v>
      </c>
      <c r="BJ757" s="2">
        <v>18014.5</v>
      </c>
      <c r="BK757" s="2" t="s">
        <v>50</v>
      </c>
      <c r="BL757" s="2">
        <v>2882.32</v>
      </c>
      <c r="BM757" s="2" t="s">
        <v>51</v>
      </c>
      <c r="BN757" s="2">
        <v>0.16</v>
      </c>
    </row>
    <row r="758">
      <c r="L758" s="4"/>
      <c r="M758" s="2" t="s">
        <v>48</v>
      </c>
      <c r="N758" s="2" t="s">
        <v>49</v>
      </c>
      <c r="O758" s="2">
        <v>1.0</v>
      </c>
      <c r="R758" s="2">
        <v>809.4224137931036</v>
      </c>
      <c r="S758" s="2" t="s">
        <v>50</v>
      </c>
      <c r="T758" s="2">
        <v>129.50758620689658</v>
      </c>
      <c r="U758" s="2" t="s">
        <v>51</v>
      </c>
      <c r="V758" s="2">
        <v>0.16</v>
      </c>
      <c r="W758" s="2" t="s">
        <v>878</v>
      </c>
      <c r="X758" s="2" t="s">
        <v>59</v>
      </c>
      <c r="Y758" s="2" t="s">
        <v>48</v>
      </c>
      <c r="Z758" s="2">
        <v>1.0</v>
      </c>
      <c r="AA758" s="2">
        <v>938.9300000000001</v>
      </c>
      <c r="AB758" s="2" t="s">
        <v>54</v>
      </c>
      <c r="AC758" s="2">
        <v>205801.0</v>
      </c>
      <c r="AD758" s="2">
        <v>1.0</v>
      </c>
      <c r="AE758" s="2">
        <v>938.9300000000001</v>
      </c>
      <c r="AF758" s="5">
        <v>0.0</v>
      </c>
      <c r="AI758" s="2" t="s">
        <v>878</v>
      </c>
      <c r="AJ758" s="2" t="s">
        <v>59</v>
      </c>
      <c r="AK758" s="2" t="s">
        <v>56</v>
      </c>
      <c r="AL758" s="2">
        <v>0.0</v>
      </c>
      <c r="AM758" s="2" t="s">
        <v>57</v>
      </c>
      <c r="AN758" s="2">
        <v>1.0</v>
      </c>
      <c r="AO758" s="2">
        <v>938.9300000000001</v>
      </c>
      <c r="AP758" s="2">
        <v>809.4224137931036</v>
      </c>
      <c r="AQ758" s="2">
        <v>129.50758620689658</v>
      </c>
      <c r="BJ758" s="2">
        <v>809.4224137931036</v>
      </c>
      <c r="BK758" s="2" t="s">
        <v>50</v>
      </c>
      <c r="BL758" s="2">
        <v>129.50758620689658</v>
      </c>
      <c r="BM758" s="2" t="s">
        <v>51</v>
      </c>
      <c r="BN758" s="2">
        <v>0.16</v>
      </c>
    </row>
    <row r="759">
      <c r="L759" s="4"/>
      <c r="M759" s="2" t="s">
        <v>48</v>
      </c>
      <c r="N759" s="2" t="s">
        <v>49</v>
      </c>
      <c r="O759" s="2">
        <v>1.0</v>
      </c>
      <c r="R759" s="2">
        <v>62028.87068965518</v>
      </c>
      <c r="S759" s="2" t="s">
        <v>50</v>
      </c>
      <c r="T759" s="2">
        <v>9924.61931034483</v>
      </c>
      <c r="U759" s="2" t="s">
        <v>51</v>
      </c>
      <c r="V759" s="2">
        <v>0.16</v>
      </c>
      <c r="W759" s="2" t="s">
        <v>879</v>
      </c>
      <c r="X759" s="2" t="s">
        <v>59</v>
      </c>
      <c r="Y759" s="2" t="s">
        <v>48</v>
      </c>
      <c r="Z759" s="2">
        <v>1.0</v>
      </c>
      <c r="AA759" s="2">
        <v>71953.49</v>
      </c>
      <c r="AB759" s="2" t="s">
        <v>54</v>
      </c>
      <c r="AC759" s="2">
        <v>206007.0</v>
      </c>
      <c r="AD759" s="2">
        <v>1.0</v>
      </c>
      <c r="AE759" s="2">
        <v>71953.49</v>
      </c>
      <c r="AF759" s="5">
        <v>0.0</v>
      </c>
      <c r="AI759" s="2" t="s">
        <v>879</v>
      </c>
      <c r="AJ759" s="2" t="s">
        <v>59</v>
      </c>
      <c r="AK759" s="2" t="s">
        <v>56</v>
      </c>
      <c r="AL759" s="2">
        <v>0.0</v>
      </c>
      <c r="AM759" s="2" t="s">
        <v>57</v>
      </c>
      <c r="AN759" s="2">
        <v>1.0</v>
      </c>
      <c r="AO759" s="2">
        <v>71953.49</v>
      </c>
      <c r="AP759" s="2">
        <v>62028.87068965518</v>
      </c>
      <c r="AQ759" s="2">
        <v>9924.61931034483</v>
      </c>
      <c r="BJ759" s="2">
        <v>62028.87068965518</v>
      </c>
      <c r="BK759" s="2" t="s">
        <v>50</v>
      </c>
      <c r="BL759" s="2">
        <v>9924.61931034483</v>
      </c>
      <c r="BM759" s="2" t="s">
        <v>51</v>
      </c>
      <c r="BN759" s="2">
        <v>0.16</v>
      </c>
    </row>
    <row r="760">
      <c r="A760" s="1">
        <v>116.0</v>
      </c>
      <c r="B760" s="2">
        <v>601.0</v>
      </c>
      <c r="C760" s="2" t="s">
        <v>880</v>
      </c>
      <c r="D760" s="2" t="s">
        <v>881</v>
      </c>
      <c r="E760" s="2" t="s">
        <v>882</v>
      </c>
      <c r="F760" s="2" t="s">
        <v>883</v>
      </c>
      <c r="G760" s="2">
        <v>601.0</v>
      </c>
      <c r="H760" s="2">
        <v>5.50508931E8</v>
      </c>
      <c r="I760" s="2">
        <v>17241.379310344826</v>
      </c>
      <c r="J760" s="2">
        <v>20000.0</v>
      </c>
      <c r="K760" s="2">
        <v>2758.6206896551726</v>
      </c>
      <c r="L760" s="4">
        <v>45015.5</v>
      </c>
      <c r="M760" s="2" t="s">
        <v>48</v>
      </c>
      <c r="N760" s="2" t="s">
        <v>49</v>
      </c>
      <c r="O760" s="2">
        <v>1.0</v>
      </c>
      <c r="P760" s="2">
        <v>20000.0</v>
      </c>
      <c r="Q760" s="2">
        <v>20000.0</v>
      </c>
      <c r="R760" s="2">
        <v>2055.405172413793</v>
      </c>
      <c r="S760" s="2" t="s">
        <v>50</v>
      </c>
      <c r="T760" s="2">
        <v>328.8648275862069</v>
      </c>
      <c r="U760" s="2" t="s">
        <v>51</v>
      </c>
      <c r="V760" s="2">
        <v>0.16</v>
      </c>
      <c r="W760" s="2" t="s">
        <v>884</v>
      </c>
      <c r="X760" s="2" t="s">
        <v>59</v>
      </c>
      <c r="Y760" s="2" t="s">
        <v>48</v>
      </c>
      <c r="Z760" s="2">
        <v>1.0</v>
      </c>
      <c r="AA760" s="2">
        <v>2384.27</v>
      </c>
      <c r="AB760" s="2" t="s">
        <v>54</v>
      </c>
      <c r="AC760" s="2">
        <v>140493.0</v>
      </c>
      <c r="AD760" s="2">
        <v>1.0</v>
      </c>
      <c r="AE760" s="2">
        <v>2384.27</v>
      </c>
      <c r="AF760" s="5">
        <v>0.0</v>
      </c>
      <c r="AH760" s="2">
        <v>20000.0</v>
      </c>
      <c r="AI760" s="2" t="e">
        <v>#N/A</v>
      </c>
      <c r="AJ760" s="2" t="s">
        <v>59</v>
      </c>
      <c r="AK760" s="2" t="s">
        <v>56</v>
      </c>
      <c r="AL760" s="2">
        <v>0.0</v>
      </c>
      <c r="AM760" s="2" t="s">
        <v>57</v>
      </c>
      <c r="AN760" s="2">
        <v>1.0</v>
      </c>
      <c r="AO760" s="2">
        <v>2384.27</v>
      </c>
      <c r="AP760" s="2">
        <v>2055.405172413793</v>
      </c>
      <c r="AQ760" s="2">
        <v>328.8648275862069</v>
      </c>
      <c r="AR760" s="2" t="s">
        <v>885</v>
      </c>
      <c r="AS760" s="2" t="s">
        <v>880</v>
      </c>
      <c r="AT760" s="2" t="s">
        <v>883</v>
      </c>
      <c r="AU760" s="2" t="s">
        <v>882</v>
      </c>
      <c r="BJ760" s="2">
        <v>2055.405172413793</v>
      </c>
      <c r="BK760" s="2" t="s">
        <v>50</v>
      </c>
      <c r="BL760" s="2">
        <v>328.8648275862069</v>
      </c>
      <c r="BM760" s="2" t="s">
        <v>51</v>
      </c>
      <c r="BN760" s="2">
        <v>0.16</v>
      </c>
    </row>
    <row r="761">
      <c r="L761" s="4"/>
      <c r="M761" s="2" t="s">
        <v>48</v>
      </c>
      <c r="N761" s="2" t="s">
        <v>49</v>
      </c>
      <c r="O761" s="2">
        <v>1.0</v>
      </c>
      <c r="R761" s="2">
        <v>15185.974137931034</v>
      </c>
      <c r="S761" s="2" t="s">
        <v>50</v>
      </c>
      <c r="T761" s="2">
        <v>2429.7558620689656</v>
      </c>
      <c r="U761" s="2" t="s">
        <v>51</v>
      </c>
      <c r="V761" s="2">
        <v>0.16</v>
      </c>
      <c r="W761" s="2" t="s">
        <v>886</v>
      </c>
      <c r="X761" s="2" t="s">
        <v>59</v>
      </c>
      <c r="Y761" s="2" t="s">
        <v>48</v>
      </c>
      <c r="Z761" s="2">
        <v>1.0</v>
      </c>
      <c r="AA761" s="2">
        <v>17615.73</v>
      </c>
      <c r="AB761" s="2" t="s">
        <v>54</v>
      </c>
      <c r="AC761" s="2">
        <v>140506.0</v>
      </c>
      <c r="AD761" s="2">
        <v>1.0</v>
      </c>
      <c r="AE761" s="2">
        <v>17615.73</v>
      </c>
      <c r="AF761" s="5">
        <v>0.0</v>
      </c>
      <c r="AI761" s="2" t="e">
        <v>#N/A</v>
      </c>
      <c r="AJ761" s="2" t="s">
        <v>59</v>
      </c>
      <c r="AK761" s="2" t="s">
        <v>56</v>
      </c>
      <c r="AL761" s="2">
        <v>0.0</v>
      </c>
      <c r="AM761" s="2" t="s">
        <v>57</v>
      </c>
      <c r="AN761" s="2">
        <v>1.0</v>
      </c>
      <c r="AO761" s="2">
        <v>17615.73</v>
      </c>
      <c r="AP761" s="2">
        <v>15185.974137931034</v>
      </c>
      <c r="AQ761" s="2">
        <v>2429.7558620689656</v>
      </c>
      <c r="BJ761" s="2">
        <v>15185.974137931034</v>
      </c>
      <c r="BK761" s="2" t="s">
        <v>50</v>
      </c>
      <c r="BL761" s="2">
        <v>2429.7558620689656</v>
      </c>
      <c r="BM761" s="2" t="s">
        <v>51</v>
      </c>
      <c r="BN761" s="2">
        <v>0.16</v>
      </c>
    </row>
    <row r="762">
      <c r="A762" s="1">
        <v>117.0</v>
      </c>
      <c r="B762" s="2">
        <v>601.0</v>
      </c>
      <c r="C762" s="2" t="s">
        <v>887</v>
      </c>
      <c r="D762" s="2" t="s">
        <v>888</v>
      </c>
      <c r="E762" s="2" t="s">
        <v>889</v>
      </c>
      <c r="F762" s="2" t="s">
        <v>890</v>
      </c>
      <c r="G762" s="2">
        <v>601.0</v>
      </c>
      <c r="H762" s="2">
        <v>5.50540928E8</v>
      </c>
      <c r="I762" s="2">
        <v>4870.267241379311</v>
      </c>
      <c r="J762" s="2">
        <v>5649.51</v>
      </c>
      <c r="K762" s="2">
        <v>779.2427586206898</v>
      </c>
      <c r="L762" s="4">
        <v>45013.5</v>
      </c>
      <c r="M762" s="2" t="s">
        <v>48</v>
      </c>
      <c r="N762" s="2" t="s">
        <v>49</v>
      </c>
      <c r="O762" s="2">
        <v>1.0</v>
      </c>
      <c r="P762" s="2">
        <v>5649.51</v>
      </c>
      <c r="Q762" s="2">
        <v>5649.51</v>
      </c>
      <c r="R762" s="2">
        <v>4870.267241379311</v>
      </c>
      <c r="S762" s="2" t="s">
        <v>50</v>
      </c>
      <c r="T762" s="2">
        <v>779.2427586206898</v>
      </c>
      <c r="U762" s="2" t="s">
        <v>51</v>
      </c>
      <c r="V762" s="2">
        <v>0.16</v>
      </c>
      <c r="W762" s="2" t="s">
        <v>891</v>
      </c>
      <c r="X762" s="2" t="s">
        <v>53</v>
      </c>
      <c r="Y762" s="2" t="s">
        <v>48</v>
      </c>
      <c r="Z762" s="2">
        <v>1.0</v>
      </c>
      <c r="AA762" s="2">
        <v>5649.51</v>
      </c>
      <c r="AB762" s="2" t="s">
        <v>54</v>
      </c>
      <c r="AC762" s="2">
        <v>14847.0</v>
      </c>
      <c r="AD762" s="2">
        <v>1.0</v>
      </c>
      <c r="AE762" s="2">
        <v>5649.51</v>
      </c>
      <c r="AF762" s="5">
        <v>0.0</v>
      </c>
      <c r="AH762" s="2">
        <v>5649.51</v>
      </c>
      <c r="AI762" s="2" t="s">
        <v>891</v>
      </c>
      <c r="AJ762" s="2" t="s">
        <v>53</v>
      </c>
      <c r="AK762" s="2" t="s">
        <v>56</v>
      </c>
      <c r="AL762" s="2">
        <v>0.0</v>
      </c>
      <c r="AM762" s="2" t="s">
        <v>57</v>
      </c>
      <c r="AN762" s="2">
        <v>1.0</v>
      </c>
      <c r="AO762" s="2">
        <v>5649.51</v>
      </c>
      <c r="AP762" s="2">
        <v>4870.267241379311</v>
      </c>
      <c r="AQ762" s="2">
        <v>779.2427586206898</v>
      </c>
      <c r="AR762" s="2" t="s">
        <v>892</v>
      </c>
      <c r="AS762" s="2" t="s">
        <v>887</v>
      </c>
      <c r="AT762" s="2" t="s">
        <v>890</v>
      </c>
      <c r="AU762" s="2" t="s">
        <v>889</v>
      </c>
      <c r="BJ762" s="2">
        <v>4870.267241379311</v>
      </c>
      <c r="BK762" s="2" t="s">
        <v>50</v>
      </c>
      <c r="BL762" s="2">
        <v>779.2427586206898</v>
      </c>
      <c r="BM762" s="2" t="s">
        <v>51</v>
      </c>
      <c r="BN762" s="2">
        <v>0.16</v>
      </c>
    </row>
    <row r="763">
      <c r="A763" s="1">
        <v>118.0</v>
      </c>
      <c r="B763" s="2">
        <v>601.0</v>
      </c>
      <c r="C763" s="2" t="s">
        <v>893</v>
      </c>
      <c r="D763" s="2" t="s">
        <v>894</v>
      </c>
      <c r="E763" s="2" t="s">
        <v>895</v>
      </c>
      <c r="F763" s="2" t="s">
        <v>896</v>
      </c>
      <c r="G763" s="2">
        <v>601.0</v>
      </c>
      <c r="H763" s="2">
        <v>5.50604927E8</v>
      </c>
      <c r="I763" s="2">
        <v>14018.36206896552</v>
      </c>
      <c r="J763" s="2">
        <v>16261.300000000001</v>
      </c>
      <c r="K763" s="2">
        <v>2242.9379310344834</v>
      </c>
      <c r="L763" s="4">
        <v>44994.5</v>
      </c>
      <c r="M763" s="2" t="s">
        <v>48</v>
      </c>
      <c r="N763" s="2" t="s">
        <v>49</v>
      </c>
      <c r="O763" s="2">
        <v>1.0</v>
      </c>
      <c r="P763" s="2">
        <v>16261.300000000001</v>
      </c>
      <c r="Q763" s="2">
        <v>16261.300000000001</v>
      </c>
      <c r="R763" s="2">
        <v>14018.36206896552</v>
      </c>
      <c r="S763" s="2" t="s">
        <v>50</v>
      </c>
      <c r="T763" s="2">
        <v>2242.9379310344834</v>
      </c>
      <c r="U763" s="2" t="s">
        <v>51</v>
      </c>
      <c r="V763" s="2">
        <v>0.16</v>
      </c>
      <c r="W763" s="2" t="s">
        <v>897</v>
      </c>
      <c r="X763" s="2" t="s">
        <v>53</v>
      </c>
      <c r="Y763" s="2" t="s">
        <v>48</v>
      </c>
      <c r="Z763" s="2">
        <v>1.0</v>
      </c>
      <c r="AA763" s="2">
        <v>16261.300000000001</v>
      </c>
      <c r="AB763" s="2" t="s">
        <v>54</v>
      </c>
      <c r="AC763" s="2">
        <v>14463.0</v>
      </c>
      <c r="AD763" s="2">
        <v>1.0</v>
      </c>
      <c r="AE763" s="2">
        <v>16261.300000000001</v>
      </c>
      <c r="AF763" s="5">
        <v>0.0</v>
      </c>
      <c r="AH763" s="2">
        <v>16261.300000000001</v>
      </c>
      <c r="AI763" s="2" t="s">
        <v>897</v>
      </c>
      <c r="AJ763" s="2" t="s">
        <v>53</v>
      </c>
      <c r="AK763" s="2" t="s">
        <v>56</v>
      </c>
      <c r="AL763" s="2">
        <v>0.0</v>
      </c>
      <c r="AM763" s="2" t="s">
        <v>57</v>
      </c>
      <c r="AN763" s="2">
        <v>1.0</v>
      </c>
      <c r="AO763" s="2">
        <v>16261.300000000001</v>
      </c>
      <c r="AP763" s="2">
        <v>14018.36206896552</v>
      </c>
      <c r="AQ763" s="2">
        <v>2242.9379310344834</v>
      </c>
      <c r="AR763" s="2" t="s">
        <v>898</v>
      </c>
      <c r="AS763" s="2" t="s">
        <v>893</v>
      </c>
      <c r="AT763" s="2" t="s">
        <v>896</v>
      </c>
      <c r="AU763" s="2" t="s">
        <v>895</v>
      </c>
      <c r="BJ763" s="2">
        <v>14018.36206896552</v>
      </c>
      <c r="BK763" s="2" t="s">
        <v>50</v>
      </c>
      <c r="BL763" s="2">
        <v>2242.9379310344834</v>
      </c>
      <c r="BM763" s="2" t="s">
        <v>51</v>
      </c>
      <c r="BN763" s="2">
        <v>0.16</v>
      </c>
    </row>
    <row r="764">
      <c r="A764" s="1">
        <v>119.0</v>
      </c>
      <c r="B764" s="2">
        <v>601.0</v>
      </c>
      <c r="C764" s="2" t="s">
        <v>893</v>
      </c>
      <c r="D764" s="2" t="s">
        <v>894</v>
      </c>
      <c r="E764" s="2" t="s">
        <v>895</v>
      </c>
      <c r="F764" s="2" t="s">
        <v>896</v>
      </c>
      <c r="G764" s="2">
        <v>601.0</v>
      </c>
      <c r="H764" s="2">
        <v>5.50604927E8</v>
      </c>
      <c r="I764" s="2">
        <v>13242.094827586208</v>
      </c>
      <c r="J764" s="2">
        <v>15360.83</v>
      </c>
      <c r="K764" s="2">
        <v>2118.7351724137934</v>
      </c>
      <c r="L764" s="4">
        <v>45008.5</v>
      </c>
      <c r="M764" s="2" t="s">
        <v>48</v>
      </c>
      <c r="N764" s="2" t="s">
        <v>49</v>
      </c>
      <c r="O764" s="2">
        <v>1.0</v>
      </c>
      <c r="P764" s="2">
        <v>15360.83</v>
      </c>
      <c r="Q764" s="2">
        <v>15360.83</v>
      </c>
      <c r="R764" s="2">
        <v>13242.094827586208</v>
      </c>
      <c r="S764" s="2" t="s">
        <v>50</v>
      </c>
      <c r="T764" s="2">
        <v>2118.7351724137934</v>
      </c>
      <c r="U764" s="2" t="s">
        <v>51</v>
      </c>
      <c r="V764" s="2">
        <v>0.16</v>
      </c>
      <c r="W764" s="2" t="s">
        <v>899</v>
      </c>
      <c r="X764" s="2" t="s">
        <v>53</v>
      </c>
      <c r="Y764" s="2" t="s">
        <v>48</v>
      </c>
      <c r="Z764" s="2">
        <v>1.0</v>
      </c>
      <c r="AA764" s="2">
        <v>15360.83</v>
      </c>
      <c r="AB764" s="2" t="s">
        <v>54</v>
      </c>
      <c r="AC764" s="2">
        <v>14785.0</v>
      </c>
      <c r="AD764" s="2">
        <v>1.0</v>
      </c>
      <c r="AE764" s="2">
        <v>15360.83</v>
      </c>
      <c r="AF764" s="5">
        <v>0.0</v>
      </c>
      <c r="AH764" s="2">
        <v>15360.83</v>
      </c>
      <c r="AI764" s="2" t="s">
        <v>899</v>
      </c>
      <c r="AJ764" s="2" t="s">
        <v>53</v>
      </c>
      <c r="AK764" s="2" t="s">
        <v>56</v>
      </c>
      <c r="AL764" s="2">
        <v>0.0</v>
      </c>
      <c r="AM764" s="2" t="s">
        <v>57</v>
      </c>
      <c r="AN764" s="2">
        <v>1.0</v>
      </c>
      <c r="AO764" s="2">
        <v>15360.83</v>
      </c>
      <c r="AP764" s="2">
        <v>13242.094827586208</v>
      </c>
      <c r="AQ764" s="2">
        <v>2118.7351724137934</v>
      </c>
      <c r="AR764" s="2" t="s">
        <v>898</v>
      </c>
      <c r="AS764" s="2" t="s">
        <v>893</v>
      </c>
      <c r="AT764" s="2" t="s">
        <v>896</v>
      </c>
      <c r="AU764" s="2" t="s">
        <v>895</v>
      </c>
      <c r="BJ764" s="2">
        <v>13242.094827586208</v>
      </c>
      <c r="BK764" s="2" t="s">
        <v>50</v>
      </c>
      <c r="BL764" s="2">
        <v>2118.7351724137934</v>
      </c>
      <c r="BM764" s="2" t="s">
        <v>51</v>
      </c>
      <c r="BN764" s="2">
        <v>0.16</v>
      </c>
    </row>
    <row r="765">
      <c r="A765" s="1">
        <v>120.0</v>
      </c>
      <c r="B765" s="2">
        <v>601.0</v>
      </c>
      <c r="C765" s="2" t="s">
        <v>900</v>
      </c>
      <c r="D765" s="2" t="s">
        <v>901</v>
      </c>
      <c r="E765" s="2" t="s">
        <v>821</v>
      </c>
      <c r="F765" s="2" t="s">
        <v>902</v>
      </c>
      <c r="G765" s="2">
        <v>601.0</v>
      </c>
      <c r="H765" s="2">
        <v>5.50605937E8</v>
      </c>
      <c r="I765" s="2">
        <v>86867.63</v>
      </c>
      <c r="J765" s="2">
        <v>100766.46</v>
      </c>
      <c r="K765" s="2">
        <v>13898.829999999998</v>
      </c>
      <c r="L765" s="4">
        <v>44995.5</v>
      </c>
      <c r="M765" s="2" t="s">
        <v>48</v>
      </c>
      <c r="N765" s="2" t="s">
        <v>49</v>
      </c>
      <c r="O765" s="2">
        <v>1.0</v>
      </c>
      <c r="P765" s="2">
        <v>100766.46</v>
      </c>
      <c r="Q765" s="2">
        <v>100766.46</v>
      </c>
      <c r="R765" s="2">
        <v>83933.16379310345</v>
      </c>
      <c r="S765" s="2" t="s">
        <v>50</v>
      </c>
      <c r="T765" s="2">
        <v>13429.306206896552</v>
      </c>
      <c r="U765" s="2" t="s">
        <v>51</v>
      </c>
      <c r="V765" s="2">
        <v>0.16</v>
      </c>
      <c r="W765" s="2" t="s">
        <v>903</v>
      </c>
      <c r="X765" s="2" t="s">
        <v>53</v>
      </c>
      <c r="Y765" s="2" t="s">
        <v>48</v>
      </c>
      <c r="Z765" s="2">
        <v>1.0</v>
      </c>
      <c r="AA765" s="2">
        <v>97362.47</v>
      </c>
      <c r="AB765" s="2" t="s">
        <v>54</v>
      </c>
      <c r="AC765" s="2">
        <v>14094.0</v>
      </c>
      <c r="AD765" s="2">
        <v>1.0</v>
      </c>
      <c r="AE765" s="2">
        <v>97362.47</v>
      </c>
      <c r="AF765" s="5">
        <v>0.0</v>
      </c>
      <c r="AH765" s="2">
        <v>100766.46</v>
      </c>
      <c r="AI765" s="2" t="s">
        <v>903</v>
      </c>
      <c r="AJ765" s="2" t="s">
        <v>53</v>
      </c>
      <c r="AK765" s="2" t="s">
        <v>56</v>
      </c>
      <c r="AL765" s="2">
        <v>0.0</v>
      </c>
      <c r="AM765" s="2" t="s">
        <v>57</v>
      </c>
      <c r="AN765" s="2">
        <v>1.0</v>
      </c>
      <c r="AO765" s="2">
        <v>97362.47</v>
      </c>
      <c r="AP765" s="2">
        <v>83933.16379310345</v>
      </c>
      <c r="AQ765" s="2">
        <v>13429.306206896552</v>
      </c>
      <c r="AR765" s="2" t="s">
        <v>904</v>
      </c>
      <c r="AS765" s="2" t="s">
        <v>900</v>
      </c>
      <c r="AT765" s="2" t="s">
        <v>902</v>
      </c>
      <c r="AU765" s="2" t="s">
        <v>821</v>
      </c>
      <c r="BJ765" s="2">
        <v>83933.16379310345</v>
      </c>
      <c r="BK765" s="2" t="s">
        <v>50</v>
      </c>
      <c r="BL765" s="2">
        <v>13429.306206896552</v>
      </c>
      <c r="BM765" s="2" t="s">
        <v>51</v>
      </c>
      <c r="BN765" s="2">
        <v>0.16</v>
      </c>
    </row>
    <row r="766">
      <c r="L766" s="4"/>
      <c r="M766" s="2" t="s">
        <v>48</v>
      </c>
      <c r="N766" s="2" t="s">
        <v>49</v>
      </c>
      <c r="O766" s="2">
        <v>1.0</v>
      </c>
      <c r="R766" s="2">
        <v>1330.0</v>
      </c>
      <c r="S766" s="2" t="s">
        <v>50</v>
      </c>
      <c r="T766" s="2">
        <v>212.8</v>
      </c>
      <c r="U766" s="2" t="s">
        <v>51</v>
      </c>
      <c r="V766" s="2">
        <v>0.16</v>
      </c>
      <c r="W766" s="2" t="s">
        <v>905</v>
      </c>
      <c r="X766" s="2" t="s">
        <v>53</v>
      </c>
      <c r="Y766" s="2" t="s">
        <v>48</v>
      </c>
      <c r="Z766" s="2">
        <v>1.0</v>
      </c>
      <c r="AA766" s="2">
        <v>1542.8</v>
      </c>
      <c r="AB766" s="2" t="s">
        <v>54</v>
      </c>
      <c r="AC766" s="2">
        <v>14095.0</v>
      </c>
      <c r="AD766" s="2">
        <v>1.0</v>
      </c>
      <c r="AE766" s="2">
        <v>1542.8</v>
      </c>
      <c r="AF766" s="5">
        <v>0.0</v>
      </c>
      <c r="AI766" s="2" t="s">
        <v>905</v>
      </c>
      <c r="AJ766" s="2" t="s">
        <v>53</v>
      </c>
      <c r="AK766" s="2" t="s">
        <v>56</v>
      </c>
      <c r="AL766" s="2">
        <v>0.0</v>
      </c>
      <c r="AM766" s="2" t="s">
        <v>57</v>
      </c>
      <c r="AN766" s="2">
        <v>1.0</v>
      </c>
      <c r="AO766" s="2">
        <v>1542.8</v>
      </c>
      <c r="AP766" s="2">
        <v>1330.0</v>
      </c>
      <c r="AQ766" s="2">
        <v>212.8</v>
      </c>
      <c r="BJ766" s="2">
        <v>1330.0</v>
      </c>
      <c r="BK766" s="2" t="s">
        <v>50</v>
      </c>
      <c r="BL766" s="2">
        <v>212.8</v>
      </c>
      <c r="BM766" s="2" t="s">
        <v>51</v>
      </c>
      <c r="BN766" s="2">
        <v>0.16</v>
      </c>
    </row>
    <row r="767">
      <c r="L767" s="4"/>
      <c r="M767" s="2" t="s">
        <v>48</v>
      </c>
      <c r="N767" s="2" t="s">
        <v>49</v>
      </c>
      <c r="O767" s="2">
        <v>1.0</v>
      </c>
      <c r="R767" s="2">
        <v>800.0</v>
      </c>
      <c r="S767" s="2" t="s">
        <v>50</v>
      </c>
      <c r="T767" s="2">
        <v>128.0</v>
      </c>
      <c r="U767" s="2" t="s">
        <v>51</v>
      </c>
      <c r="V767" s="2">
        <v>0.16</v>
      </c>
      <c r="W767" s="2" t="s">
        <v>906</v>
      </c>
      <c r="X767" s="2" t="s">
        <v>53</v>
      </c>
      <c r="Y767" s="2" t="s">
        <v>48</v>
      </c>
      <c r="Z767" s="2">
        <v>1.0</v>
      </c>
      <c r="AA767" s="2">
        <v>928.0</v>
      </c>
      <c r="AB767" s="2" t="s">
        <v>54</v>
      </c>
      <c r="AC767" s="2">
        <v>14096.0</v>
      </c>
      <c r="AD767" s="2">
        <v>1.0</v>
      </c>
      <c r="AE767" s="2">
        <v>928.0</v>
      </c>
      <c r="AF767" s="5">
        <v>0.0</v>
      </c>
      <c r="AI767" s="2" t="s">
        <v>906</v>
      </c>
      <c r="AJ767" s="2" t="s">
        <v>53</v>
      </c>
      <c r="AK767" s="2" t="s">
        <v>56</v>
      </c>
      <c r="AL767" s="2">
        <v>0.0</v>
      </c>
      <c r="AM767" s="2" t="s">
        <v>57</v>
      </c>
      <c r="AN767" s="2">
        <v>1.0</v>
      </c>
      <c r="AO767" s="2">
        <v>928.0</v>
      </c>
      <c r="AP767" s="2">
        <v>800.0</v>
      </c>
      <c r="AQ767" s="2">
        <v>128.0</v>
      </c>
      <c r="BJ767" s="2">
        <v>800.0</v>
      </c>
      <c r="BK767" s="2" t="s">
        <v>50</v>
      </c>
      <c r="BL767" s="2">
        <v>128.0</v>
      </c>
      <c r="BM767" s="2" t="s">
        <v>51</v>
      </c>
      <c r="BN767" s="2">
        <v>0.16</v>
      </c>
    </row>
    <row r="768">
      <c r="L768" s="4"/>
      <c r="M768" s="2" t="s">
        <v>48</v>
      </c>
      <c r="N768" s="2" t="s">
        <v>49</v>
      </c>
      <c r="O768" s="2">
        <v>1.0</v>
      </c>
      <c r="R768" s="2">
        <v>804.4741379310345</v>
      </c>
      <c r="S768" s="2" t="s">
        <v>50</v>
      </c>
      <c r="T768" s="2">
        <v>128.71586206896552</v>
      </c>
      <c r="U768" s="2" t="s">
        <v>51</v>
      </c>
      <c r="V768" s="2">
        <v>0.16</v>
      </c>
      <c r="W768" s="2" t="s">
        <v>907</v>
      </c>
      <c r="X768" s="2" t="s">
        <v>53</v>
      </c>
      <c r="Y768" s="2" t="s">
        <v>48</v>
      </c>
      <c r="Z768" s="2">
        <v>1.0</v>
      </c>
      <c r="AA768" s="2">
        <v>933.19</v>
      </c>
      <c r="AB768" s="2" t="s">
        <v>54</v>
      </c>
      <c r="AC768" s="2">
        <v>14327.0</v>
      </c>
      <c r="AD768" s="2">
        <v>1.0</v>
      </c>
      <c r="AE768" s="2">
        <v>933.19</v>
      </c>
      <c r="AF768" s="5">
        <v>0.0</v>
      </c>
      <c r="AI768" s="2" t="s">
        <v>907</v>
      </c>
      <c r="AJ768" s="2" t="s">
        <v>53</v>
      </c>
      <c r="AK768" s="2" t="s">
        <v>56</v>
      </c>
      <c r="AL768" s="2">
        <v>0.0</v>
      </c>
      <c r="AM768" s="2" t="s">
        <v>57</v>
      </c>
      <c r="AN768" s="2">
        <v>1.0</v>
      </c>
      <c r="AO768" s="2">
        <v>933.19</v>
      </c>
      <c r="AP768" s="2">
        <v>804.4741379310345</v>
      </c>
      <c r="AQ768" s="2">
        <v>128.71586206896552</v>
      </c>
      <c r="BJ768" s="2">
        <v>804.4741379310345</v>
      </c>
      <c r="BK768" s="2" t="s">
        <v>50</v>
      </c>
      <c r="BL768" s="2">
        <v>128.71586206896552</v>
      </c>
      <c r="BM768" s="2" t="s">
        <v>51</v>
      </c>
      <c r="BN768" s="2">
        <v>0.16</v>
      </c>
    </row>
    <row r="769">
      <c r="A769" s="1">
        <v>121.0</v>
      </c>
      <c r="B769" s="2">
        <v>601.0</v>
      </c>
      <c r="C769" s="2" t="s">
        <v>900</v>
      </c>
      <c r="D769" s="2" t="s">
        <v>901</v>
      </c>
      <c r="E769" s="2" t="s">
        <v>821</v>
      </c>
      <c r="F769" s="2" t="s">
        <v>902</v>
      </c>
      <c r="G769" s="2">
        <v>601.0</v>
      </c>
      <c r="H769" s="2">
        <v>5.50605937E8</v>
      </c>
      <c r="I769" s="2">
        <v>800.0</v>
      </c>
      <c r="J769" s="2">
        <v>928.0</v>
      </c>
      <c r="K769" s="2">
        <v>128.0</v>
      </c>
      <c r="L769" s="4">
        <v>44998.5</v>
      </c>
      <c r="M769" s="2" t="s">
        <v>48</v>
      </c>
      <c r="N769" s="2" t="s">
        <v>49</v>
      </c>
      <c r="O769" s="2">
        <v>1.0</v>
      </c>
      <c r="P769" s="2">
        <v>928.0</v>
      </c>
      <c r="Q769" s="2">
        <v>928.0</v>
      </c>
      <c r="R769" s="2">
        <v>800.0</v>
      </c>
      <c r="S769" s="2" t="s">
        <v>50</v>
      </c>
      <c r="T769" s="2">
        <v>128.0</v>
      </c>
      <c r="U769" s="2" t="s">
        <v>51</v>
      </c>
      <c r="V769" s="2">
        <v>0.16</v>
      </c>
      <c r="W769" s="2" t="s">
        <v>908</v>
      </c>
      <c r="X769" s="2" t="s">
        <v>53</v>
      </c>
      <c r="Y769" s="2" t="s">
        <v>48</v>
      </c>
      <c r="Z769" s="2">
        <v>1.0</v>
      </c>
      <c r="AA769" s="2">
        <v>928.0</v>
      </c>
      <c r="AB769" s="2" t="s">
        <v>54</v>
      </c>
      <c r="AC769" s="2">
        <v>14507.0</v>
      </c>
      <c r="AD769" s="2">
        <v>1.0</v>
      </c>
      <c r="AE769" s="2">
        <v>928.0</v>
      </c>
      <c r="AF769" s="5">
        <v>0.0</v>
      </c>
      <c r="AH769" s="2">
        <v>928.0</v>
      </c>
      <c r="AI769" s="2" t="s">
        <v>908</v>
      </c>
      <c r="AJ769" s="2" t="s">
        <v>53</v>
      </c>
      <c r="AK769" s="2" t="s">
        <v>56</v>
      </c>
      <c r="AL769" s="2">
        <v>0.0</v>
      </c>
      <c r="AM769" s="2" t="s">
        <v>57</v>
      </c>
      <c r="AN769" s="2">
        <v>1.0</v>
      </c>
      <c r="AO769" s="2">
        <v>928.0</v>
      </c>
      <c r="AP769" s="2">
        <v>800.0</v>
      </c>
      <c r="AQ769" s="2">
        <v>128.0</v>
      </c>
      <c r="AR769" s="2" t="s">
        <v>904</v>
      </c>
      <c r="AS769" s="2" t="s">
        <v>900</v>
      </c>
      <c r="AT769" s="2" t="s">
        <v>902</v>
      </c>
      <c r="AU769" s="2" t="s">
        <v>821</v>
      </c>
      <c r="BJ769" s="2">
        <v>800.0</v>
      </c>
      <c r="BK769" s="2" t="s">
        <v>50</v>
      </c>
      <c r="BL769" s="2">
        <v>128.0</v>
      </c>
      <c r="BM769" s="2" t="s">
        <v>51</v>
      </c>
      <c r="BN769" s="2">
        <v>0.16</v>
      </c>
    </row>
    <row r="770">
      <c r="A770" s="1">
        <v>122.0</v>
      </c>
      <c r="B770" s="2">
        <v>601.0</v>
      </c>
      <c r="C770" s="2" t="s">
        <v>909</v>
      </c>
      <c r="D770" s="2" t="s">
        <v>910</v>
      </c>
      <c r="E770" s="2" t="s">
        <v>911</v>
      </c>
      <c r="F770" s="2" t="s">
        <v>912</v>
      </c>
      <c r="G770" s="2">
        <v>601.0</v>
      </c>
      <c r="H770" s="2">
        <v>5.50912936E8</v>
      </c>
      <c r="I770" s="2">
        <v>54875.120689655174</v>
      </c>
      <c r="J770" s="2">
        <v>63655.14</v>
      </c>
      <c r="K770" s="2">
        <v>8780.019310344827</v>
      </c>
      <c r="L770" s="4">
        <v>44988.5</v>
      </c>
      <c r="M770" s="2" t="s">
        <v>48</v>
      </c>
      <c r="N770" s="2" t="s">
        <v>49</v>
      </c>
      <c r="O770" s="2">
        <v>1.0</v>
      </c>
      <c r="P770" s="2">
        <v>63655.14</v>
      </c>
      <c r="Q770" s="2">
        <v>63655.14</v>
      </c>
      <c r="R770" s="2">
        <v>54875.120689655174</v>
      </c>
      <c r="S770" s="2" t="s">
        <v>50</v>
      </c>
      <c r="T770" s="2">
        <v>8780.019310344827</v>
      </c>
      <c r="U770" s="2" t="s">
        <v>51</v>
      </c>
      <c r="V770" s="2">
        <v>0.16</v>
      </c>
      <c r="W770" s="2" t="s">
        <v>913</v>
      </c>
      <c r="X770" s="2" t="s">
        <v>53</v>
      </c>
      <c r="Y770" s="2" t="s">
        <v>48</v>
      </c>
      <c r="Z770" s="2">
        <v>1.0</v>
      </c>
      <c r="AA770" s="2">
        <v>63655.14</v>
      </c>
      <c r="AB770" s="2" t="s">
        <v>54</v>
      </c>
      <c r="AC770" s="2">
        <v>14563.0</v>
      </c>
      <c r="AD770" s="2">
        <v>1.0</v>
      </c>
      <c r="AE770" s="2">
        <v>63655.14</v>
      </c>
      <c r="AF770" s="5">
        <v>0.0</v>
      </c>
      <c r="AH770" s="2">
        <v>63655.14</v>
      </c>
      <c r="AI770" s="2" t="s">
        <v>913</v>
      </c>
      <c r="AJ770" s="2" t="s">
        <v>53</v>
      </c>
      <c r="AK770" s="2" t="s">
        <v>56</v>
      </c>
      <c r="AL770" s="2">
        <v>0.0</v>
      </c>
      <c r="AM770" s="2" t="s">
        <v>57</v>
      </c>
      <c r="AN770" s="2">
        <v>1.0</v>
      </c>
      <c r="AO770" s="2">
        <v>63655.14</v>
      </c>
      <c r="AP770" s="2">
        <v>54875.120689655174</v>
      </c>
      <c r="AQ770" s="2">
        <v>8780.019310344827</v>
      </c>
      <c r="AR770" s="2" t="s">
        <v>914</v>
      </c>
      <c r="AS770" s="2" t="s">
        <v>909</v>
      </c>
      <c r="AT770" s="2" t="s">
        <v>912</v>
      </c>
      <c r="AU770" s="2" t="s">
        <v>911</v>
      </c>
      <c r="BJ770" s="2">
        <v>54875.120689655174</v>
      </c>
      <c r="BK770" s="2" t="s">
        <v>50</v>
      </c>
      <c r="BL770" s="2">
        <v>8780.019310344827</v>
      </c>
      <c r="BM770" s="2" t="s">
        <v>51</v>
      </c>
      <c r="BN770" s="2">
        <v>0.16</v>
      </c>
    </row>
    <row r="771">
      <c r="A771" s="1">
        <v>123.0</v>
      </c>
      <c r="B771" s="2">
        <v>601.0</v>
      </c>
      <c r="C771" s="2" t="s">
        <v>915</v>
      </c>
      <c r="D771" s="2" t="s">
        <v>916</v>
      </c>
      <c r="E771" s="2" t="s">
        <v>917</v>
      </c>
      <c r="F771" s="2" t="s">
        <v>918</v>
      </c>
      <c r="G771" s="2">
        <v>601.0</v>
      </c>
      <c r="H771" s="2">
        <v>5.51035936E8</v>
      </c>
      <c r="I771" s="2">
        <v>274189.73000000004</v>
      </c>
      <c r="J771" s="2">
        <v>318060.09</v>
      </c>
      <c r="K771" s="2">
        <v>43870.36000000001</v>
      </c>
      <c r="L771" s="4">
        <v>45014.5</v>
      </c>
      <c r="M771" s="2" t="s">
        <v>48</v>
      </c>
      <c r="N771" s="2" t="s">
        <v>49</v>
      </c>
      <c r="O771" s="2">
        <v>1.0</v>
      </c>
      <c r="P771" s="2">
        <v>318060.09</v>
      </c>
      <c r="Q771" s="2">
        <v>318060.09</v>
      </c>
      <c r="R771" s="2">
        <v>1125.0</v>
      </c>
      <c r="S771" s="2" t="s">
        <v>50</v>
      </c>
      <c r="T771" s="2">
        <v>180.0</v>
      </c>
      <c r="U771" s="2" t="s">
        <v>51</v>
      </c>
      <c r="V771" s="2">
        <v>0.16</v>
      </c>
      <c r="W771" s="2" t="s">
        <v>919</v>
      </c>
      <c r="X771" s="2" t="s">
        <v>53</v>
      </c>
      <c r="Y771" s="2" t="s">
        <v>48</v>
      </c>
      <c r="Z771" s="2">
        <v>1.0</v>
      </c>
      <c r="AA771" s="2">
        <v>1305.0</v>
      </c>
      <c r="AB771" s="2" t="s">
        <v>54</v>
      </c>
      <c r="AC771" s="2" t="s">
        <v>920</v>
      </c>
      <c r="AD771" s="2">
        <v>1.0</v>
      </c>
      <c r="AE771" s="2">
        <v>1305.0</v>
      </c>
      <c r="AF771" s="5">
        <v>0.0</v>
      </c>
      <c r="AH771" s="2">
        <v>318060.09</v>
      </c>
      <c r="AI771" s="2" t="s">
        <v>919</v>
      </c>
      <c r="AJ771" s="2" t="s">
        <v>53</v>
      </c>
      <c r="AK771" s="2" t="s">
        <v>56</v>
      </c>
      <c r="AL771" s="2">
        <v>0.0</v>
      </c>
      <c r="AM771" s="2" t="s">
        <v>57</v>
      </c>
      <c r="AN771" s="2">
        <v>1.0</v>
      </c>
      <c r="AO771" s="2">
        <v>1305.0</v>
      </c>
      <c r="AP771" s="2">
        <v>1125.0</v>
      </c>
      <c r="AQ771" s="2">
        <v>180.0</v>
      </c>
      <c r="AR771" s="2" t="s">
        <v>921</v>
      </c>
      <c r="AS771" s="2" t="s">
        <v>915</v>
      </c>
      <c r="AT771" s="2" t="s">
        <v>918</v>
      </c>
      <c r="AU771" s="2" t="s">
        <v>917</v>
      </c>
      <c r="BJ771" s="2">
        <v>1125.0</v>
      </c>
      <c r="BK771" s="2" t="s">
        <v>50</v>
      </c>
      <c r="BL771" s="2">
        <v>180.0</v>
      </c>
      <c r="BM771" s="2" t="s">
        <v>51</v>
      </c>
      <c r="BN771" s="2">
        <v>0.16</v>
      </c>
    </row>
    <row r="772">
      <c r="L772" s="4"/>
      <c r="M772" s="2" t="s">
        <v>48</v>
      </c>
      <c r="N772" s="2" t="s">
        <v>49</v>
      </c>
      <c r="O772" s="2">
        <v>1.0</v>
      </c>
      <c r="R772" s="2">
        <v>6012.129310344828</v>
      </c>
      <c r="S772" s="2" t="s">
        <v>50</v>
      </c>
      <c r="T772" s="2">
        <v>961.9406896551725</v>
      </c>
      <c r="U772" s="2" t="s">
        <v>51</v>
      </c>
      <c r="V772" s="2">
        <v>0.16</v>
      </c>
      <c r="W772" s="2" t="s">
        <v>922</v>
      </c>
      <c r="X772" s="2" t="s">
        <v>59</v>
      </c>
      <c r="Y772" s="2" t="s">
        <v>48</v>
      </c>
      <c r="Z772" s="2">
        <v>1.0</v>
      </c>
      <c r="AA772" s="2">
        <v>6974.07</v>
      </c>
      <c r="AB772" s="2" t="s">
        <v>54</v>
      </c>
      <c r="AC772" s="2">
        <v>197143.0</v>
      </c>
      <c r="AD772" s="2">
        <v>1.0</v>
      </c>
      <c r="AE772" s="2">
        <v>6974.07</v>
      </c>
      <c r="AF772" s="5">
        <v>0.0</v>
      </c>
      <c r="AI772" s="2" t="s">
        <v>922</v>
      </c>
      <c r="AJ772" s="2" t="s">
        <v>59</v>
      </c>
      <c r="AK772" s="2" t="s">
        <v>56</v>
      </c>
      <c r="AL772" s="2">
        <v>0.0</v>
      </c>
      <c r="AM772" s="2" t="s">
        <v>57</v>
      </c>
      <c r="AN772" s="2">
        <v>1.0</v>
      </c>
      <c r="AO772" s="2">
        <v>6974.07</v>
      </c>
      <c r="AP772" s="2">
        <v>6012.129310344828</v>
      </c>
      <c r="AQ772" s="2">
        <v>961.9406896551725</v>
      </c>
      <c r="BJ772" s="2">
        <v>6012.129310344828</v>
      </c>
      <c r="BK772" s="2" t="s">
        <v>50</v>
      </c>
      <c r="BL772" s="2">
        <v>961.9406896551725</v>
      </c>
      <c r="BM772" s="2" t="s">
        <v>51</v>
      </c>
      <c r="BN772" s="2">
        <v>0.16</v>
      </c>
    </row>
    <row r="773">
      <c r="L773" s="4"/>
      <c r="M773" s="2" t="s">
        <v>48</v>
      </c>
      <c r="N773" s="2" t="s">
        <v>49</v>
      </c>
      <c r="O773" s="2">
        <v>1.0</v>
      </c>
      <c r="R773" s="2">
        <v>39732.310344827594</v>
      </c>
      <c r="S773" s="2" t="s">
        <v>50</v>
      </c>
      <c r="T773" s="2">
        <v>6357.169655172415</v>
      </c>
      <c r="U773" s="2" t="s">
        <v>51</v>
      </c>
      <c r="V773" s="2">
        <v>0.16</v>
      </c>
      <c r="W773" s="2" t="s">
        <v>923</v>
      </c>
      <c r="X773" s="2" t="s">
        <v>59</v>
      </c>
      <c r="Y773" s="2" t="s">
        <v>48</v>
      </c>
      <c r="Z773" s="2">
        <v>1.0</v>
      </c>
      <c r="AA773" s="2">
        <v>46089.48</v>
      </c>
      <c r="AB773" s="2" t="s">
        <v>54</v>
      </c>
      <c r="AC773" s="2">
        <v>198107.0</v>
      </c>
      <c r="AD773" s="2">
        <v>1.0</v>
      </c>
      <c r="AE773" s="2">
        <v>46089.48</v>
      </c>
      <c r="AF773" s="5">
        <v>0.0</v>
      </c>
      <c r="AI773" s="2" t="s">
        <v>923</v>
      </c>
      <c r="AJ773" s="2" t="s">
        <v>59</v>
      </c>
      <c r="AK773" s="2" t="s">
        <v>56</v>
      </c>
      <c r="AL773" s="2">
        <v>0.0</v>
      </c>
      <c r="AM773" s="2" t="s">
        <v>57</v>
      </c>
      <c r="AN773" s="2">
        <v>1.0</v>
      </c>
      <c r="AO773" s="2">
        <v>46089.48</v>
      </c>
      <c r="AP773" s="2">
        <v>39732.310344827594</v>
      </c>
      <c r="AQ773" s="2">
        <v>6357.169655172415</v>
      </c>
      <c r="BJ773" s="2">
        <v>39732.310344827594</v>
      </c>
      <c r="BK773" s="2" t="s">
        <v>50</v>
      </c>
      <c r="BL773" s="2">
        <v>6357.169655172415</v>
      </c>
      <c r="BM773" s="2" t="s">
        <v>51</v>
      </c>
      <c r="BN773" s="2">
        <v>0.16</v>
      </c>
    </row>
    <row r="774">
      <c r="L774" s="4"/>
      <c r="M774" s="2" t="s">
        <v>48</v>
      </c>
      <c r="N774" s="2" t="s">
        <v>49</v>
      </c>
      <c r="O774" s="2">
        <v>1.0</v>
      </c>
      <c r="R774" s="2">
        <v>9765.275862068966</v>
      </c>
      <c r="S774" s="2" t="s">
        <v>50</v>
      </c>
      <c r="T774" s="2">
        <v>1562.4441379310344</v>
      </c>
      <c r="U774" s="2" t="s">
        <v>51</v>
      </c>
      <c r="V774" s="2">
        <v>0.16</v>
      </c>
      <c r="W774" s="2" t="s">
        <v>924</v>
      </c>
      <c r="X774" s="2" t="s">
        <v>59</v>
      </c>
      <c r="Y774" s="2" t="s">
        <v>48</v>
      </c>
      <c r="Z774" s="2">
        <v>1.0</v>
      </c>
      <c r="AA774" s="2">
        <v>11327.72</v>
      </c>
      <c r="AB774" s="2" t="s">
        <v>54</v>
      </c>
      <c r="AC774" s="2">
        <v>199862.0</v>
      </c>
      <c r="AD774" s="2">
        <v>1.0</v>
      </c>
      <c r="AE774" s="2">
        <v>11327.72</v>
      </c>
      <c r="AF774" s="5">
        <v>0.0</v>
      </c>
      <c r="AI774" s="2" t="s">
        <v>924</v>
      </c>
      <c r="AJ774" s="2" t="s">
        <v>59</v>
      </c>
      <c r="AK774" s="2" t="s">
        <v>56</v>
      </c>
      <c r="AL774" s="2">
        <v>0.0</v>
      </c>
      <c r="AM774" s="2" t="s">
        <v>57</v>
      </c>
      <c r="AN774" s="2">
        <v>1.0</v>
      </c>
      <c r="AO774" s="2">
        <v>11327.72</v>
      </c>
      <c r="AP774" s="2">
        <v>9765.275862068966</v>
      </c>
      <c r="AQ774" s="2">
        <v>1562.4441379310344</v>
      </c>
      <c r="BJ774" s="2">
        <v>9765.275862068966</v>
      </c>
      <c r="BK774" s="2" t="s">
        <v>50</v>
      </c>
      <c r="BL774" s="2">
        <v>1562.4441379310344</v>
      </c>
      <c r="BM774" s="2" t="s">
        <v>51</v>
      </c>
      <c r="BN774" s="2">
        <v>0.16</v>
      </c>
    </row>
    <row r="775">
      <c r="L775" s="4"/>
      <c r="M775" s="2" t="s">
        <v>48</v>
      </c>
      <c r="N775" s="2" t="s">
        <v>49</v>
      </c>
      <c r="O775" s="2">
        <v>1.0</v>
      </c>
      <c r="R775" s="2">
        <v>6261.879310344828</v>
      </c>
      <c r="S775" s="2" t="s">
        <v>50</v>
      </c>
      <c r="T775" s="2">
        <v>1001.9006896551725</v>
      </c>
      <c r="U775" s="2" t="s">
        <v>51</v>
      </c>
      <c r="V775" s="2">
        <v>0.16</v>
      </c>
      <c r="W775" s="2" t="s">
        <v>925</v>
      </c>
      <c r="X775" s="2" t="s">
        <v>59</v>
      </c>
      <c r="Y775" s="2" t="s">
        <v>48</v>
      </c>
      <c r="Z775" s="2">
        <v>1.0</v>
      </c>
      <c r="AA775" s="2">
        <v>7263.78</v>
      </c>
      <c r="AB775" s="2" t="s">
        <v>54</v>
      </c>
      <c r="AC775" s="2">
        <v>202076.0</v>
      </c>
      <c r="AD775" s="2">
        <v>1.0</v>
      </c>
      <c r="AE775" s="2">
        <v>7263.78</v>
      </c>
      <c r="AF775" s="5">
        <v>0.0</v>
      </c>
      <c r="AI775" s="2" t="s">
        <v>925</v>
      </c>
      <c r="AJ775" s="2" t="s">
        <v>59</v>
      </c>
      <c r="AK775" s="2" t="s">
        <v>56</v>
      </c>
      <c r="AL775" s="2">
        <v>0.0</v>
      </c>
      <c r="AM775" s="2" t="s">
        <v>57</v>
      </c>
      <c r="AN775" s="2">
        <v>1.0</v>
      </c>
      <c r="AO775" s="2">
        <v>7263.78</v>
      </c>
      <c r="AP775" s="2">
        <v>6261.879310344828</v>
      </c>
      <c r="AQ775" s="2">
        <v>1001.9006896551725</v>
      </c>
      <c r="BJ775" s="2">
        <v>6261.879310344828</v>
      </c>
      <c r="BK775" s="2" t="s">
        <v>50</v>
      </c>
      <c r="BL775" s="2">
        <v>1001.9006896551725</v>
      </c>
      <c r="BM775" s="2" t="s">
        <v>51</v>
      </c>
      <c r="BN775" s="2">
        <v>0.16</v>
      </c>
    </row>
    <row r="776">
      <c r="L776" s="4"/>
      <c r="M776" s="2" t="s">
        <v>48</v>
      </c>
      <c r="N776" s="2" t="s">
        <v>49</v>
      </c>
      <c r="O776" s="2">
        <v>1.0</v>
      </c>
      <c r="R776" s="2">
        <v>124890.91379310345</v>
      </c>
      <c r="S776" s="2" t="s">
        <v>50</v>
      </c>
      <c r="T776" s="2">
        <v>19982.546206896553</v>
      </c>
      <c r="U776" s="2" t="s">
        <v>51</v>
      </c>
      <c r="V776" s="2">
        <v>0.16</v>
      </c>
      <c r="W776" s="2" t="s">
        <v>926</v>
      </c>
      <c r="X776" s="2" t="s">
        <v>59</v>
      </c>
      <c r="Y776" s="2" t="s">
        <v>48</v>
      </c>
      <c r="Z776" s="2">
        <v>1.0</v>
      </c>
      <c r="AA776" s="2">
        <v>144873.46</v>
      </c>
      <c r="AB776" s="2" t="s">
        <v>54</v>
      </c>
      <c r="AC776" s="2">
        <v>204824.0</v>
      </c>
      <c r="AD776" s="2">
        <v>1.0</v>
      </c>
      <c r="AE776" s="2">
        <v>144873.46</v>
      </c>
      <c r="AF776" s="5">
        <v>0.0</v>
      </c>
      <c r="AI776" s="2" t="s">
        <v>926</v>
      </c>
      <c r="AJ776" s="2" t="s">
        <v>59</v>
      </c>
      <c r="AK776" s="2" t="s">
        <v>56</v>
      </c>
      <c r="AL776" s="2">
        <v>0.0</v>
      </c>
      <c r="AM776" s="2" t="s">
        <v>57</v>
      </c>
      <c r="AN776" s="2">
        <v>1.0</v>
      </c>
      <c r="AO776" s="2">
        <v>144873.46</v>
      </c>
      <c r="AP776" s="2">
        <v>124890.91379310345</v>
      </c>
      <c r="AQ776" s="2">
        <v>19982.546206896553</v>
      </c>
      <c r="BJ776" s="2">
        <v>124890.91379310345</v>
      </c>
      <c r="BK776" s="2" t="s">
        <v>50</v>
      </c>
      <c r="BL776" s="2">
        <v>19982.546206896553</v>
      </c>
      <c r="BM776" s="2" t="s">
        <v>51</v>
      </c>
      <c r="BN776" s="2">
        <v>0.16</v>
      </c>
    </row>
    <row r="777">
      <c r="L777" s="4"/>
      <c r="M777" s="2" t="s">
        <v>48</v>
      </c>
      <c r="N777" s="2" t="s">
        <v>49</v>
      </c>
      <c r="O777" s="2">
        <v>1.0</v>
      </c>
      <c r="R777" s="2">
        <v>21737.37931034483</v>
      </c>
      <c r="S777" s="2" t="s">
        <v>50</v>
      </c>
      <c r="T777" s="2">
        <v>3477.9806896551727</v>
      </c>
      <c r="U777" s="2" t="s">
        <v>51</v>
      </c>
      <c r="V777" s="2">
        <v>0.16</v>
      </c>
      <c r="W777" s="2" t="s">
        <v>927</v>
      </c>
      <c r="X777" s="2" t="s">
        <v>59</v>
      </c>
      <c r="Y777" s="2" t="s">
        <v>48</v>
      </c>
      <c r="Z777" s="2">
        <v>1.0</v>
      </c>
      <c r="AA777" s="2">
        <v>25215.36</v>
      </c>
      <c r="AB777" s="2" t="s">
        <v>54</v>
      </c>
      <c r="AC777" s="2">
        <v>205002.0</v>
      </c>
      <c r="AD777" s="2">
        <v>1.0</v>
      </c>
      <c r="AE777" s="2">
        <v>25215.36</v>
      </c>
      <c r="AF777" s="5">
        <v>0.0</v>
      </c>
      <c r="AI777" s="2" t="s">
        <v>927</v>
      </c>
      <c r="AJ777" s="2" t="s">
        <v>59</v>
      </c>
      <c r="AK777" s="2" t="s">
        <v>56</v>
      </c>
      <c r="AL777" s="2">
        <v>0.0</v>
      </c>
      <c r="AM777" s="2" t="s">
        <v>57</v>
      </c>
      <c r="AN777" s="2">
        <v>1.0</v>
      </c>
      <c r="AO777" s="2">
        <v>25215.36</v>
      </c>
      <c r="AP777" s="2">
        <v>21737.37931034483</v>
      </c>
      <c r="AQ777" s="2">
        <v>3477.9806896551727</v>
      </c>
      <c r="BJ777" s="2">
        <v>21737.37931034483</v>
      </c>
      <c r="BK777" s="2" t="s">
        <v>50</v>
      </c>
      <c r="BL777" s="2">
        <v>3477.9806896551727</v>
      </c>
      <c r="BM777" s="2" t="s">
        <v>51</v>
      </c>
      <c r="BN777" s="2">
        <v>0.16</v>
      </c>
    </row>
    <row r="778">
      <c r="L778" s="4"/>
      <c r="M778" s="2" t="s">
        <v>48</v>
      </c>
      <c r="N778" s="2" t="s">
        <v>49</v>
      </c>
      <c r="O778" s="2">
        <v>1.0</v>
      </c>
      <c r="R778" s="2">
        <v>41822.60344827586</v>
      </c>
      <c r="S778" s="2" t="s">
        <v>50</v>
      </c>
      <c r="T778" s="2">
        <v>6691.616551724138</v>
      </c>
      <c r="U778" s="2" t="s">
        <v>51</v>
      </c>
      <c r="V778" s="2">
        <v>0.16</v>
      </c>
      <c r="W778" s="2" t="s">
        <v>928</v>
      </c>
      <c r="X778" s="2" t="s">
        <v>59</v>
      </c>
      <c r="Y778" s="2" t="s">
        <v>48</v>
      </c>
      <c r="Z778" s="2">
        <v>1.0</v>
      </c>
      <c r="AA778" s="2">
        <v>48514.22</v>
      </c>
      <c r="AB778" s="2" t="s">
        <v>54</v>
      </c>
      <c r="AC778" s="2">
        <v>205424.0</v>
      </c>
      <c r="AD778" s="2">
        <v>1.0</v>
      </c>
      <c r="AE778" s="2">
        <v>48514.22</v>
      </c>
      <c r="AF778" s="5">
        <v>0.0</v>
      </c>
      <c r="AI778" s="2" t="s">
        <v>928</v>
      </c>
      <c r="AJ778" s="2" t="s">
        <v>59</v>
      </c>
      <c r="AK778" s="2" t="s">
        <v>56</v>
      </c>
      <c r="AL778" s="2">
        <v>0.0</v>
      </c>
      <c r="AM778" s="2" t="s">
        <v>57</v>
      </c>
      <c r="AN778" s="2">
        <v>1.0</v>
      </c>
      <c r="AO778" s="2">
        <v>48514.22</v>
      </c>
      <c r="AP778" s="2">
        <v>41822.60344827586</v>
      </c>
      <c r="AQ778" s="2">
        <v>6691.616551724138</v>
      </c>
      <c r="BJ778" s="2">
        <v>41822.60344827586</v>
      </c>
      <c r="BK778" s="2" t="s">
        <v>50</v>
      </c>
      <c r="BL778" s="2">
        <v>6691.616551724138</v>
      </c>
      <c r="BM778" s="2" t="s">
        <v>51</v>
      </c>
      <c r="BN778" s="2">
        <v>0.16</v>
      </c>
    </row>
    <row r="779">
      <c r="L779" s="4"/>
      <c r="M779" s="2" t="s">
        <v>48</v>
      </c>
      <c r="N779" s="2" t="s">
        <v>49</v>
      </c>
      <c r="O779" s="2">
        <v>1.0</v>
      </c>
      <c r="R779" s="2">
        <v>22842.241379310348</v>
      </c>
      <c r="S779" s="2" t="s">
        <v>50</v>
      </c>
      <c r="T779" s="2">
        <v>3654.758620689656</v>
      </c>
      <c r="U779" s="2" t="s">
        <v>51</v>
      </c>
      <c r="V779" s="2">
        <v>0.16</v>
      </c>
      <c r="W779" s="2" t="s">
        <v>929</v>
      </c>
      <c r="X779" s="2" t="s">
        <v>59</v>
      </c>
      <c r="Y779" s="2" t="s">
        <v>48</v>
      </c>
      <c r="Z779" s="2">
        <v>1.0</v>
      </c>
      <c r="AA779" s="2">
        <v>26497.0</v>
      </c>
      <c r="AB779" s="2" t="s">
        <v>54</v>
      </c>
      <c r="AC779" s="2">
        <v>205739.0</v>
      </c>
      <c r="AD779" s="2">
        <v>1.0</v>
      </c>
      <c r="AE779" s="2">
        <v>26497.0</v>
      </c>
      <c r="AF779" s="5">
        <v>0.0</v>
      </c>
      <c r="AI779" s="2" t="s">
        <v>929</v>
      </c>
      <c r="AJ779" s="2" t="s">
        <v>59</v>
      </c>
      <c r="AK779" s="2" t="s">
        <v>56</v>
      </c>
      <c r="AL779" s="2">
        <v>0.0</v>
      </c>
      <c r="AM779" s="2" t="s">
        <v>57</v>
      </c>
      <c r="AN779" s="2">
        <v>1.0</v>
      </c>
      <c r="AO779" s="2">
        <v>26497.0</v>
      </c>
      <c r="AP779" s="2">
        <v>22842.241379310348</v>
      </c>
      <c r="AQ779" s="2">
        <v>3654.758620689656</v>
      </c>
      <c r="BJ779" s="2">
        <v>22842.241379310348</v>
      </c>
      <c r="BK779" s="2" t="s">
        <v>50</v>
      </c>
      <c r="BL779" s="2">
        <v>3654.758620689656</v>
      </c>
      <c r="BM779" s="2" t="s">
        <v>51</v>
      </c>
      <c r="BN779" s="2">
        <v>0.16</v>
      </c>
    </row>
    <row r="780">
      <c r="A780" s="1">
        <v>124.0</v>
      </c>
      <c r="B780" s="2">
        <v>601.0</v>
      </c>
      <c r="C780" s="2" t="s">
        <v>915</v>
      </c>
      <c r="D780" s="2" t="s">
        <v>916</v>
      </c>
      <c r="E780" s="2" t="s">
        <v>917</v>
      </c>
      <c r="F780" s="2" t="s">
        <v>918</v>
      </c>
      <c r="G780" s="2">
        <v>601.0</v>
      </c>
      <c r="H780" s="2">
        <v>5.51035936E8</v>
      </c>
      <c r="I780" s="2">
        <v>345935.23275862075</v>
      </c>
      <c r="J780" s="2">
        <v>401284.87</v>
      </c>
      <c r="K780" s="2">
        <v>55349.63724137932</v>
      </c>
      <c r="L780" s="4">
        <v>45016.5</v>
      </c>
      <c r="M780" s="2" t="s">
        <v>48</v>
      </c>
      <c r="N780" s="2" t="s">
        <v>49</v>
      </c>
      <c r="O780" s="2">
        <v>1.0</v>
      </c>
      <c r="P780" s="2">
        <v>401284.87</v>
      </c>
      <c r="Q780" s="2">
        <v>401284.87</v>
      </c>
      <c r="R780" s="2">
        <v>174283.92241379313</v>
      </c>
      <c r="S780" s="2" t="s">
        <v>50</v>
      </c>
      <c r="T780" s="2">
        <v>27885.4275862069</v>
      </c>
      <c r="U780" s="2" t="s">
        <v>51</v>
      </c>
      <c r="V780" s="2">
        <v>0.16</v>
      </c>
      <c r="W780" s="2" t="s">
        <v>930</v>
      </c>
      <c r="X780" s="2" t="s">
        <v>59</v>
      </c>
      <c r="Y780" s="2" t="s">
        <v>48</v>
      </c>
      <c r="Z780" s="2">
        <v>1.0</v>
      </c>
      <c r="AA780" s="2">
        <v>202169.35</v>
      </c>
      <c r="AB780" s="2" t="s">
        <v>54</v>
      </c>
      <c r="AC780" s="2">
        <v>202072.0</v>
      </c>
      <c r="AD780" s="2">
        <v>1.0</v>
      </c>
      <c r="AE780" s="2">
        <v>202169.35</v>
      </c>
      <c r="AF780" s="5">
        <v>0.0</v>
      </c>
      <c r="AH780" s="2">
        <v>401284.87</v>
      </c>
      <c r="AI780" s="2" t="s">
        <v>930</v>
      </c>
      <c r="AJ780" s="2" t="s">
        <v>59</v>
      </c>
      <c r="AK780" s="2" t="s">
        <v>56</v>
      </c>
      <c r="AL780" s="2">
        <v>0.0</v>
      </c>
      <c r="AM780" s="2" t="s">
        <v>57</v>
      </c>
      <c r="AN780" s="2">
        <v>1.0</v>
      </c>
      <c r="AO780" s="2">
        <v>202169.35</v>
      </c>
      <c r="AP780" s="2">
        <v>174283.92241379313</v>
      </c>
      <c r="AQ780" s="2">
        <v>27885.4275862069</v>
      </c>
      <c r="AR780" s="2" t="s">
        <v>921</v>
      </c>
      <c r="AS780" s="2" t="s">
        <v>915</v>
      </c>
      <c r="AT780" s="2" t="s">
        <v>918</v>
      </c>
      <c r="AU780" s="2" t="s">
        <v>917</v>
      </c>
      <c r="BJ780" s="2">
        <v>174283.92241379313</v>
      </c>
      <c r="BK780" s="2" t="s">
        <v>50</v>
      </c>
      <c r="BL780" s="2">
        <v>27885.4275862069</v>
      </c>
      <c r="BM780" s="2" t="s">
        <v>51</v>
      </c>
      <c r="BN780" s="2">
        <v>0.16</v>
      </c>
    </row>
    <row r="781">
      <c r="L781" s="4"/>
      <c r="M781" s="2" t="s">
        <v>48</v>
      </c>
      <c r="N781" s="2" t="s">
        <v>49</v>
      </c>
      <c r="O781" s="2">
        <v>1.0</v>
      </c>
      <c r="R781" s="2">
        <v>171651.31034482762</v>
      </c>
      <c r="S781" s="2" t="s">
        <v>50</v>
      </c>
      <c r="T781" s="2">
        <v>27464.20965517242</v>
      </c>
      <c r="U781" s="2" t="s">
        <v>51</v>
      </c>
      <c r="V781" s="2">
        <v>0.16</v>
      </c>
      <c r="W781" s="2" t="s">
        <v>931</v>
      </c>
      <c r="X781" s="2" t="s">
        <v>59</v>
      </c>
      <c r="Y781" s="2" t="s">
        <v>48</v>
      </c>
      <c r="Z781" s="2">
        <v>1.0</v>
      </c>
      <c r="AA781" s="2">
        <v>199115.52000000002</v>
      </c>
      <c r="AB781" s="2" t="s">
        <v>54</v>
      </c>
      <c r="AC781" s="2">
        <v>202822.0</v>
      </c>
      <c r="AD781" s="2">
        <v>1.0</v>
      </c>
      <c r="AE781" s="2">
        <v>199115.52000000002</v>
      </c>
      <c r="AF781" s="5">
        <v>0.0</v>
      </c>
      <c r="AI781" s="2" t="s">
        <v>931</v>
      </c>
      <c r="AJ781" s="2" t="s">
        <v>59</v>
      </c>
      <c r="AK781" s="2" t="s">
        <v>56</v>
      </c>
      <c r="AL781" s="2">
        <v>0.0</v>
      </c>
      <c r="AM781" s="2" t="s">
        <v>57</v>
      </c>
      <c r="AN781" s="2">
        <v>1.0</v>
      </c>
      <c r="AO781" s="2">
        <v>199115.52000000002</v>
      </c>
      <c r="AP781" s="2">
        <v>171651.31034482762</v>
      </c>
      <c r="AQ781" s="2">
        <v>27464.20965517242</v>
      </c>
      <c r="BJ781" s="2">
        <v>171651.31034482762</v>
      </c>
      <c r="BK781" s="2" t="s">
        <v>50</v>
      </c>
      <c r="BL781" s="2">
        <v>27464.20965517242</v>
      </c>
      <c r="BM781" s="2" t="s">
        <v>51</v>
      </c>
      <c r="BN781" s="2">
        <v>0.16</v>
      </c>
    </row>
    <row r="782">
      <c r="A782" s="1">
        <v>125.0</v>
      </c>
      <c r="B782" s="2">
        <v>601.0</v>
      </c>
      <c r="C782" s="2" t="s">
        <v>932</v>
      </c>
      <c r="D782" s="2" t="s">
        <v>933</v>
      </c>
      <c r="E782" s="2" t="s">
        <v>934</v>
      </c>
      <c r="F782" s="2" t="s">
        <v>935</v>
      </c>
      <c r="G782" s="2">
        <v>601.0</v>
      </c>
      <c r="H782" s="2">
        <v>5.51043936E8</v>
      </c>
      <c r="I782" s="2">
        <v>66404.12068965517</v>
      </c>
      <c r="J782" s="2">
        <v>77028.78</v>
      </c>
      <c r="K782" s="2">
        <v>10624.659310344829</v>
      </c>
      <c r="L782" s="4">
        <v>44988.5</v>
      </c>
      <c r="M782" s="2" t="s">
        <v>48</v>
      </c>
      <c r="N782" s="2" t="s">
        <v>49</v>
      </c>
      <c r="O782" s="2">
        <v>1.0</v>
      </c>
      <c r="P782" s="2">
        <v>77028.78</v>
      </c>
      <c r="Q782" s="2">
        <v>77028.78</v>
      </c>
      <c r="R782" s="2">
        <v>66404.12068965517</v>
      </c>
      <c r="S782" s="2" t="s">
        <v>50</v>
      </c>
      <c r="T782" s="2">
        <v>10624.659310344829</v>
      </c>
      <c r="U782" s="2" t="s">
        <v>51</v>
      </c>
      <c r="V782" s="2">
        <v>0.16</v>
      </c>
      <c r="W782" s="2" t="s">
        <v>936</v>
      </c>
      <c r="X782" s="2" t="s">
        <v>59</v>
      </c>
      <c r="Y782" s="2" t="s">
        <v>48</v>
      </c>
      <c r="Z782" s="2">
        <v>1.0</v>
      </c>
      <c r="AA782" s="2">
        <v>77028.78</v>
      </c>
      <c r="AB782" s="2" t="s">
        <v>54</v>
      </c>
      <c r="AC782" s="2">
        <v>203805.0</v>
      </c>
      <c r="AD782" s="2">
        <v>1.0</v>
      </c>
      <c r="AE782" s="2">
        <v>77028.78</v>
      </c>
      <c r="AF782" s="5">
        <v>0.0</v>
      </c>
      <c r="AH782" s="2">
        <v>77028.78</v>
      </c>
      <c r="AI782" s="2" t="s">
        <v>936</v>
      </c>
      <c r="AJ782" s="2" t="s">
        <v>59</v>
      </c>
      <c r="AK782" s="2" t="s">
        <v>56</v>
      </c>
      <c r="AL782" s="2">
        <v>0.0</v>
      </c>
      <c r="AM782" s="2" t="s">
        <v>57</v>
      </c>
      <c r="AN782" s="2">
        <v>1.0</v>
      </c>
      <c r="AO782" s="2">
        <v>77028.78</v>
      </c>
      <c r="AP782" s="2">
        <v>66404.12068965517</v>
      </c>
      <c r="AQ782" s="2">
        <v>10624.659310344829</v>
      </c>
      <c r="AR782" s="2" t="s">
        <v>937</v>
      </c>
      <c r="AS782" s="2" t="s">
        <v>932</v>
      </c>
      <c r="AT782" s="2" t="s">
        <v>935</v>
      </c>
      <c r="AU782" s="2" t="s">
        <v>934</v>
      </c>
      <c r="BJ782" s="2">
        <v>66404.12068965517</v>
      </c>
      <c r="BK782" s="2" t="s">
        <v>50</v>
      </c>
      <c r="BL782" s="2">
        <v>10624.659310344829</v>
      </c>
      <c r="BM782" s="2" t="s">
        <v>51</v>
      </c>
      <c r="BN782" s="2">
        <v>0.16</v>
      </c>
    </row>
    <row r="783">
      <c r="A783" s="1">
        <v>126.0</v>
      </c>
      <c r="B783" s="2">
        <v>601.0</v>
      </c>
      <c r="C783" s="2" t="s">
        <v>932</v>
      </c>
      <c r="D783" s="2" t="s">
        <v>933</v>
      </c>
      <c r="E783" s="2" t="s">
        <v>934</v>
      </c>
      <c r="F783" s="2" t="s">
        <v>935</v>
      </c>
      <c r="G783" s="2">
        <v>601.0</v>
      </c>
      <c r="H783" s="2">
        <v>5.51043936E8</v>
      </c>
      <c r="I783" s="2">
        <v>219827.58620689658</v>
      </c>
      <c r="J783" s="2">
        <v>255000.0</v>
      </c>
      <c r="K783" s="2">
        <v>35172.41379310346</v>
      </c>
      <c r="L783" s="4">
        <v>45000.5</v>
      </c>
      <c r="M783" s="2" t="s">
        <v>48</v>
      </c>
      <c r="N783" s="2" t="s">
        <v>49</v>
      </c>
      <c r="O783" s="2">
        <v>1.0</v>
      </c>
      <c r="P783" s="2">
        <v>255000.0</v>
      </c>
      <c r="Q783" s="2">
        <v>255000.0</v>
      </c>
      <c r="R783" s="2">
        <v>219827.58620689658</v>
      </c>
      <c r="S783" s="2" t="s">
        <v>50</v>
      </c>
      <c r="T783" s="2">
        <v>35172.41379310346</v>
      </c>
      <c r="U783" s="2" t="s">
        <v>51</v>
      </c>
      <c r="V783" s="2">
        <v>0.16</v>
      </c>
      <c r="W783" s="2" t="s">
        <v>938</v>
      </c>
      <c r="X783" s="2" t="s">
        <v>59</v>
      </c>
      <c r="Y783" s="2" t="s">
        <v>48</v>
      </c>
      <c r="Z783" s="2">
        <v>1.0</v>
      </c>
      <c r="AA783" s="2">
        <v>255000.0</v>
      </c>
      <c r="AB783" s="2" t="s">
        <v>54</v>
      </c>
      <c r="AC783" s="2">
        <v>202311.0</v>
      </c>
      <c r="AD783" s="2">
        <v>1.0</v>
      </c>
      <c r="AE783" s="2">
        <v>255000.0</v>
      </c>
      <c r="AF783" s="5">
        <v>0.0</v>
      </c>
      <c r="AH783" s="2">
        <v>255000.0</v>
      </c>
      <c r="AI783" s="2" t="s">
        <v>938</v>
      </c>
      <c r="AJ783" s="2" t="s">
        <v>59</v>
      </c>
      <c r="AK783" s="2" t="s">
        <v>56</v>
      </c>
      <c r="AL783" s="2">
        <v>0.0</v>
      </c>
      <c r="AM783" s="2" t="s">
        <v>57</v>
      </c>
      <c r="AN783" s="2">
        <v>1.0</v>
      </c>
      <c r="AO783" s="2">
        <v>255000.0</v>
      </c>
      <c r="AP783" s="2">
        <v>219827.58620689658</v>
      </c>
      <c r="AQ783" s="2">
        <v>35172.41379310346</v>
      </c>
      <c r="AR783" s="2" t="s">
        <v>937</v>
      </c>
      <c r="AS783" s="2" t="s">
        <v>932</v>
      </c>
      <c r="AT783" s="2" t="s">
        <v>935</v>
      </c>
      <c r="AU783" s="2" t="s">
        <v>934</v>
      </c>
      <c r="BJ783" s="2">
        <v>219827.58620689658</v>
      </c>
      <c r="BK783" s="2" t="s">
        <v>50</v>
      </c>
      <c r="BL783" s="2">
        <v>35172.41379310346</v>
      </c>
      <c r="BM783" s="2" t="s">
        <v>51</v>
      </c>
      <c r="BN783" s="2">
        <v>0.16</v>
      </c>
    </row>
    <row r="784">
      <c r="A784" s="1">
        <v>127.0</v>
      </c>
      <c r="B784" s="2">
        <v>601.0</v>
      </c>
      <c r="C784" s="2" t="s">
        <v>932</v>
      </c>
      <c r="D784" s="2" t="s">
        <v>933</v>
      </c>
      <c r="E784" s="2" t="s">
        <v>934</v>
      </c>
      <c r="F784" s="2" t="s">
        <v>935</v>
      </c>
      <c r="G784" s="2">
        <v>601.0</v>
      </c>
      <c r="H784" s="2">
        <v>5.51043936E8</v>
      </c>
      <c r="I784" s="2">
        <v>61869.18</v>
      </c>
      <c r="J784" s="2">
        <v>71768.25</v>
      </c>
      <c r="K784" s="2">
        <v>9899.07</v>
      </c>
      <c r="L784" s="4">
        <v>45007.5</v>
      </c>
      <c r="M784" s="2" t="s">
        <v>48</v>
      </c>
      <c r="N784" s="2" t="s">
        <v>49</v>
      </c>
      <c r="O784" s="2">
        <v>1.0</v>
      </c>
      <c r="P784" s="2">
        <v>71768.25</v>
      </c>
      <c r="Q784" s="2">
        <v>71768.25</v>
      </c>
      <c r="R784" s="2">
        <v>1250.0</v>
      </c>
      <c r="S784" s="2" t="s">
        <v>50</v>
      </c>
      <c r="T784" s="2">
        <v>200.0</v>
      </c>
      <c r="U784" s="2" t="s">
        <v>51</v>
      </c>
      <c r="V784" s="2">
        <v>0.16</v>
      </c>
      <c r="W784" s="2" t="s">
        <v>939</v>
      </c>
      <c r="X784" s="2" t="s">
        <v>53</v>
      </c>
      <c r="Y784" s="2" t="s">
        <v>48</v>
      </c>
      <c r="Z784" s="2">
        <v>1.0</v>
      </c>
      <c r="AA784" s="2">
        <v>1450.0</v>
      </c>
      <c r="AB784" s="2" t="s">
        <v>54</v>
      </c>
      <c r="AC784" s="2" t="s">
        <v>940</v>
      </c>
      <c r="AD784" s="2">
        <v>1.0</v>
      </c>
      <c r="AE784" s="2">
        <v>1450.0</v>
      </c>
      <c r="AF784" s="5">
        <v>0.0</v>
      </c>
      <c r="AH784" s="2">
        <v>71768.25</v>
      </c>
      <c r="AI784" s="2" t="s">
        <v>939</v>
      </c>
      <c r="AJ784" s="2" t="s">
        <v>53</v>
      </c>
      <c r="AK784" s="2" t="s">
        <v>56</v>
      </c>
      <c r="AL784" s="2">
        <v>0.0</v>
      </c>
      <c r="AM784" s="2" t="s">
        <v>57</v>
      </c>
      <c r="AN784" s="2">
        <v>1.0</v>
      </c>
      <c r="AO784" s="2">
        <v>1450.0</v>
      </c>
      <c r="AP784" s="2">
        <v>1250.0</v>
      </c>
      <c r="AQ784" s="2">
        <v>200.0</v>
      </c>
      <c r="AR784" s="2" t="s">
        <v>937</v>
      </c>
      <c r="AS784" s="2" t="s">
        <v>932</v>
      </c>
      <c r="AT784" s="2" t="s">
        <v>935</v>
      </c>
      <c r="AU784" s="2" t="s">
        <v>934</v>
      </c>
      <c r="BJ784" s="2">
        <v>1250.0</v>
      </c>
      <c r="BK784" s="2" t="s">
        <v>50</v>
      </c>
      <c r="BL784" s="2">
        <v>200.0</v>
      </c>
      <c r="BM784" s="2" t="s">
        <v>51</v>
      </c>
      <c r="BN784" s="2">
        <v>0.16</v>
      </c>
    </row>
    <row r="785">
      <c r="L785" s="4"/>
      <c r="M785" s="2" t="s">
        <v>48</v>
      </c>
      <c r="N785" s="2" t="s">
        <v>49</v>
      </c>
      <c r="O785" s="2">
        <v>1.0</v>
      </c>
      <c r="R785" s="2">
        <v>46170.56034482759</v>
      </c>
      <c r="S785" s="2" t="s">
        <v>50</v>
      </c>
      <c r="T785" s="2">
        <v>7387.289655172414</v>
      </c>
      <c r="U785" s="2" t="s">
        <v>51</v>
      </c>
      <c r="V785" s="2">
        <v>0.16</v>
      </c>
      <c r="W785" s="2" t="s">
        <v>938</v>
      </c>
      <c r="X785" s="2" t="s">
        <v>59</v>
      </c>
      <c r="Y785" s="2" t="s">
        <v>48</v>
      </c>
      <c r="Z785" s="2">
        <v>1.0</v>
      </c>
      <c r="AA785" s="2">
        <v>53557.85</v>
      </c>
      <c r="AB785" s="2" t="s">
        <v>54</v>
      </c>
      <c r="AC785" s="2">
        <v>202311.0</v>
      </c>
      <c r="AD785" s="2">
        <v>1.0</v>
      </c>
      <c r="AE785" s="2">
        <v>53557.85</v>
      </c>
      <c r="AF785" s="5">
        <v>0.0</v>
      </c>
      <c r="AI785" s="2" t="s">
        <v>938</v>
      </c>
      <c r="AJ785" s="2" t="s">
        <v>59</v>
      </c>
      <c r="AK785" s="2" t="s">
        <v>56</v>
      </c>
      <c r="AL785" s="2">
        <v>0.0</v>
      </c>
      <c r="AM785" s="2" t="s">
        <v>57</v>
      </c>
      <c r="AN785" s="2">
        <v>1.0</v>
      </c>
      <c r="AO785" s="2">
        <v>53557.85</v>
      </c>
      <c r="AP785" s="2">
        <v>46170.56034482759</v>
      </c>
      <c r="AQ785" s="2">
        <v>7387.289655172414</v>
      </c>
      <c r="BJ785" s="2">
        <v>46170.56034482759</v>
      </c>
      <c r="BK785" s="2" t="s">
        <v>50</v>
      </c>
      <c r="BL785" s="2">
        <v>7387.289655172414</v>
      </c>
      <c r="BM785" s="2" t="s">
        <v>51</v>
      </c>
      <c r="BN785" s="2">
        <v>0.16</v>
      </c>
    </row>
    <row r="786">
      <c r="L786" s="4"/>
      <c r="M786" s="2" t="s">
        <v>48</v>
      </c>
      <c r="N786" s="2" t="s">
        <v>49</v>
      </c>
      <c r="O786" s="2">
        <v>1.0</v>
      </c>
      <c r="R786" s="2">
        <v>6732.568965517242</v>
      </c>
      <c r="S786" s="2" t="s">
        <v>50</v>
      </c>
      <c r="T786" s="2">
        <v>1077.2110344827588</v>
      </c>
      <c r="U786" s="2" t="s">
        <v>51</v>
      </c>
      <c r="V786" s="2">
        <v>0.16</v>
      </c>
      <c r="W786" s="2" t="s">
        <v>941</v>
      </c>
      <c r="X786" s="2" t="s">
        <v>59</v>
      </c>
      <c r="Y786" s="2" t="s">
        <v>48</v>
      </c>
      <c r="Z786" s="2">
        <v>1.0</v>
      </c>
      <c r="AA786" s="2">
        <v>7809.78</v>
      </c>
      <c r="AB786" s="2" t="s">
        <v>54</v>
      </c>
      <c r="AC786" s="2">
        <v>204781.0</v>
      </c>
      <c r="AD786" s="2">
        <v>1.0</v>
      </c>
      <c r="AE786" s="2">
        <v>7809.78</v>
      </c>
      <c r="AF786" s="5">
        <v>0.0</v>
      </c>
      <c r="AI786" s="2" t="s">
        <v>941</v>
      </c>
      <c r="AJ786" s="2" t="s">
        <v>59</v>
      </c>
      <c r="AK786" s="2" t="s">
        <v>56</v>
      </c>
      <c r="AL786" s="2">
        <v>0.0</v>
      </c>
      <c r="AM786" s="2" t="s">
        <v>57</v>
      </c>
      <c r="AN786" s="2">
        <v>1.0</v>
      </c>
      <c r="AO786" s="2">
        <v>7809.78</v>
      </c>
      <c r="AP786" s="2">
        <v>6732.568965517242</v>
      </c>
      <c r="AQ786" s="2">
        <v>1077.2110344827588</v>
      </c>
      <c r="BJ786" s="2">
        <v>6732.568965517242</v>
      </c>
      <c r="BK786" s="2" t="s">
        <v>50</v>
      </c>
      <c r="BL786" s="2">
        <v>1077.2110344827588</v>
      </c>
      <c r="BM786" s="2" t="s">
        <v>51</v>
      </c>
      <c r="BN786" s="2">
        <v>0.16</v>
      </c>
    </row>
    <row r="787">
      <c r="L787" s="4"/>
      <c r="M787" s="2" t="s">
        <v>48</v>
      </c>
      <c r="N787" s="2" t="s">
        <v>49</v>
      </c>
      <c r="O787" s="2">
        <v>1.0</v>
      </c>
      <c r="R787" s="2">
        <v>7716.051724137932</v>
      </c>
      <c r="S787" s="2" t="s">
        <v>50</v>
      </c>
      <c r="T787" s="2">
        <v>1234.5682758620692</v>
      </c>
      <c r="U787" s="2" t="s">
        <v>51</v>
      </c>
      <c r="V787" s="2">
        <v>0.16</v>
      </c>
      <c r="W787" s="2" t="s">
        <v>942</v>
      </c>
      <c r="X787" s="2" t="s">
        <v>59</v>
      </c>
      <c r="Y787" s="2" t="s">
        <v>48</v>
      </c>
      <c r="Z787" s="2">
        <v>1.0</v>
      </c>
      <c r="AA787" s="2">
        <v>8950.62</v>
      </c>
      <c r="AB787" s="2" t="s">
        <v>54</v>
      </c>
      <c r="AC787" s="2">
        <v>205948.0</v>
      </c>
      <c r="AD787" s="2">
        <v>1.0</v>
      </c>
      <c r="AE787" s="2">
        <v>8950.62</v>
      </c>
      <c r="AF787" s="5">
        <v>0.0</v>
      </c>
      <c r="AI787" s="2" t="s">
        <v>942</v>
      </c>
      <c r="AJ787" s="2" t="s">
        <v>59</v>
      </c>
      <c r="AK787" s="2" t="s">
        <v>56</v>
      </c>
      <c r="AL787" s="2">
        <v>0.0</v>
      </c>
      <c r="AM787" s="2" t="s">
        <v>57</v>
      </c>
      <c r="AN787" s="2">
        <v>1.0</v>
      </c>
      <c r="AO787" s="2">
        <v>8950.62</v>
      </c>
      <c r="AP787" s="2">
        <v>7716.051724137932</v>
      </c>
      <c r="AQ787" s="2">
        <v>1234.5682758620692</v>
      </c>
      <c r="BJ787" s="2">
        <v>7716.051724137932</v>
      </c>
      <c r="BK787" s="2" t="s">
        <v>50</v>
      </c>
      <c r="BL787" s="2">
        <v>1234.5682758620692</v>
      </c>
      <c r="BM787" s="2" t="s">
        <v>51</v>
      </c>
      <c r="BN787" s="2">
        <v>0.16</v>
      </c>
    </row>
    <row r="788">
      <c r="A788" s="1">
        <v>128.0</v>
      </c>
      <c r="B788" s="2">
        <v>601.0</v>
      </c>
      <c r="C788" s="2" t="s">
        <v>943</v>
      </c>
      <c r="D788" s="2" t="s">
        <v>944</v>
      </c>
      <c r="E788" s="2" t="s">
        <v>945</v>
      </c>
      <c r="F788" s="2" t="s">
        <v>946</v>
      </c>
      <c r="G788" s="2">
        <v>601.0</v>
      </c>
      <c r="H788" s="2">
        <v>5.51111946E8</v>
      </c>
      <c r="I788" s="2">
        <v>13503.793103448277</v>
      </c>
      <c r="J788" s="2">
        <v>15664.4</v>
      </c>
      <c r="K788" s="2">
        <v>2160.6068965517243</v>
      </c>
      <c r="L788" s="4">
        <v>45008.5</v>
      </c>
      <c r="M788" s="2" t="s">
        <v>48</v>
      </c>
      <c r="N788" s="2" t="s">
        <v>49</v>
      </c>
      <c r="O788" s="2">
        <v>1.0</v>
      </c>
      <c r="P788" s="2">
        <v>15664.4</v>
      </c>
      <c r="Q788" s="2">
        <v>15664.4</v>
      </c>
      <c r="R788" s="2">
        <v>13503.793103448277</v>
      </c>
      <c r="S788" s="2" t="s">
        <v>50</v>
      </c>
      <c r="T788" s="2">
        <v>2160.6068965517243</v>
      </c>
      <c r="U788" s="2" t="s">
        <v>51</v>
      </c>
      <c r="V788" s="2">
        <v>0.16</v>
      </c>
      <c r="W788" s="2" t="s">
        <v>947</v>
      </c>
      <c r="X788" s="2" t="s">
        <v>53</v>
      </c>
      <c r="Y788" s="2" t="s">
        <v>48</v>
      </c>
      <c r="Z788" s="2">
        <v>1.0</v>
      </c>
      <c r="AA788" s="2">
        <v>15664.4</v>
      </c>
      <c r="AB788" s="2" t="s">
        <v>54</v>
      </c>
      <c r="AC788" s="2">
        <v>14176.0</v>
      </c>
      <c r="AD788" s="2">
        <v>1.0</v>
      </c>
      <c r="AE788" s="2">
        <v>15664.4</v>
      </c>
      <c r="AF788" s="5">
        <v>0.0</v>
      </c>
      <c r="AH788" s="2">
        <v>15664.4</v>
      </c>
      <c r="AI788" s="2" t="s">
        <v>947</v>
      </c>
      <c r="AJ788" s="2" t="s">
        <v>53</v>
      </c>
      <c r="AK788" s="2" t="s">
        <v>56</v>
      </c>
      <c r="AL788" s="2">
        <v>0.0</v>
      </c>
      <c r="AM788" s="2" t="s">
        <v>57</v>
      </c>
      <c r="AN788" s="2">
        <v>1.0</v>
      </c>
      <c r="AO788" s="2">
        <v>15664.4</v>
      </c>
      <c r="AP788" s="2">
        <v>13503.793103448277</v>
      </c>
      <c r="AQ788" s="2">
        <v>2160.6068965517243</v>
      </c>
      <c r="AR788" s="2" t="s">
        <v>948</v>
      </c>
      <c r="AS788" s="2" t="s">
        <v>943</v>
      </c>
      <c r="AT788" s="2" t="s">
        <v>946</v>
      </c>
      <c r="AU788" s="2" t="s">
        <v>945</v>
      </c>
      <c r="BJ788" s="2">
        <v>13503.793103448277</v>
      </c>
      <c r="BK788" s="2" t="s">
        <v>50</v>
      </c>
      <c r="BL788" s="2">
        <v>2160.6068965517243</v>
      </c>
      <c r="BM788" s="2" t="s">
        <v>51</v>
      </c>
      <c r="BN788" s="2">
        <v>0.16</v>
      </c>
    </row>
    <row r="789">
      <c r="A789" s="1">
        <v>129.0</v>
      </c>
      <c r="B789" s="2">
        <v>601.0</v>
      </c>
      <c r="C789" s="2" t="s">
        <v>949</v>
      </c>
      <c r="D789" s="2" t="s">
        <v>950</v>
      </c>
      <c r="E789" s="2" t="s">
        <v>951</v>
      </c>
      <c r="F789" s="2" t="s">
        <v>952</v>
      </c>
      <c r="G789" s="2">
        <v>601.0</v>
      </c>
      <c r="H789" s="2">
        <v>5.51112942E8</v>
      </c>
      <c r="I789" s="2">
        <v>7748.69827586207</v>
      </c>
      <c r="J789" s="2">
        <v>8988.49</v>
      </c>
      <c r="K789" s="2">
        <v>1239.7917241379312</v>
      </c>
      <c r="L789" s="4">
        <v>45006.5</v>
      </c>
      <c r="M789" s="2" t="s">
        <v>48</v>
      </c>
      <c r="N789" s="2" t="s">
        <v>49</v>
      </c>
      <c r="O789" s="2">
        <v>1.0</v>
      </c>
      <c r="P789" s="2">
        <v>8988.49</v>
      </c>
      <c r="Q789" s="2">
        <v>8988.49</v>
      </c>
      <c r="R789" s="2">
        <v>7748.69827586207</v>
      </c>
      <c r="S789" s="2" t="s">
        <v>50</v>
      </c>
      <c r="T789" s="2">
        <v>1239.7917241379312</v>
      </c>
      <c r="U789" s="2" t="s">
        <v>51</v>
      </c>
      <c r="V789" s="2">
        <v>0.16</v>
      </c>
      <c r="W789" s="2" t="s">
        <v>953</v>
      </c>
      <c r="X789" s="2" t="s">
        <v>53</v>
      </c>
      <c r="Y789" s="2" t="s">
        <v>48</v>
      </c>
      <c r="Z789" s="2">
        <v>1.0</v>
      </c>
      <c r="AA789" s="2">
        <v>8988.49</v>
      </c>
      <c r="AB789" s="2" t="s">
        <v>54</v>
      </c>
      <c r="AC789" s="2">
        <v>14745.0</v>
      </c>
      <c r="AD789" s="2">
        <v>1.0</v>
      </c>
      <c r="AE789" s="2">
        <v>8988.49</v>
      </c>
      <c r="AF789" s="5">
        <v>0.0</v>
      </c>
      <c r="AH789" s="2">
        <v>8988.49</v>
      </c>
      <c r="AI789" s="2" t="s">
        <v>953</v>
      </c>
      <c r="AJ789" s="2" t="s">
        <v>53</v>
      </c>
      <c r="AK789" s="2" t="s">
        <v>56</v>
      </c>
      <c r="AL789" s="2">
        <v>0.0</v>
      </c>
      <c r="AM789" s="2" t="s">
        <v>57</v>
      </c>
      <c r="AN789" s="2">
        <v>1.0</v>
      </c>
      <c r="AO789" s="2">
        <v>8988.49</v>
      </c>
      <c r="AP789" s="2">
        <v>7748.69827586207</v>
      </c>
      <c r="AQ789" s="2">
        <v>1239.7917241379312</v>
      </c>
      <c r="AR789" s="2" t="s">
        <v>954</v>
      </c>
      <c r="AS789" s="2" t="s">
        <v>949</v>
      </c>
      <c r="AT789" s="2" t="s">
        <v>952</v>
      </c>
      <c r="AU789" s="2" t="s">
        <v>951</v>
      </c>
      <c r="BJ789" s="2">
        <v>7748.69827586207</v>
      </c>
      <c r="BK789" s="2" t="s">
        <v>50</v>
      </c>
      <c r="BL789" s="2">
        <v>1239.7917241379312</v>
      </c>
      <c r="BM789" s="2" t="s">
        <v>51</v>
      </c>
      <c r="BN789" s="2">
        <v>0.16</v>
      </c>
    </row>
    <row r="790">
      <c r="A790" s="1">
        <v>130.0</v>
      </c>
      <c r="B790" s="2">
        <v>601.0</v>
      </c>
      <c r="C790" s="2" t="s">
        <v>955</v>
      </c>
      <c r="D790" s="2" t="s">
        <v>956</v>
      </c>
      <c r="E790" s="2" t="s">
        <v>957</v>
      </c>
      <c r="F790" s="2" t="s">
        <v>958</v>
      </c>
      <c r="G790" s="2">
        <v>601.0</v>
      </c>
      <c r="H790" s="2">
        <v>5.51112943E8</v>
      </c>
      <c r="I790" s="2">
        <v>22956.655172413797</v>
      </c>
      <c r="J790" s="2">
        <v>26629.72</v>
      </c>
      <c r="K790" s="2">
        <v>3673.0648275862077</v>
      </c>
      <c r="L790" s="4">
        <v>44991.5</v>
      </c>
      <c r="M790" s="2" t="s">
        <v>48</v>
      </c>
      <c r="N790" s="2" t="s">
        <v>49</v>
      </c>
      <c r="O790" s="2">
        <v>1.0</v>
      </c>
      <c r="P790" s="2">
        <v>26629.72</v>
      </c>
      <c r="Q790" s="2">
        <v>26629.72</v>
      </c>
      <c r="R790" s="2">
        <v>22956.655172413797</v>
      </c>
      <c r="S790" s="2" t="s">
        <v>50</v>
      </c>
      <c r="T790" s="2">
        <v>3673.0648275862077</v>
      </c>
      <c r="U790" s="2" t="s">
        <v>51</v>
      </c>
      <c r="V790" s="2">
        <v>0.16</v>
      </c>
      <c r="W790" s="2" t="s">
        <v>959</v>
      </c>
      <c r="X790" s="2" t="s">
        <v>53</v>
      </c>
      <c r="Y790" s="2" t="s">
        <v>48</v>
      </c>
      <c r="Z790" s="2">
        <v>1.0</v>
      </c>
      <c r="AA790" s="2">
        <v>26629.72</v>
      </c>
      <c r="AB790" s="2" t="s">
        <v>54</v>
      </c>
      <c r="AC790" s="2">
        <v>14488.0</v>
      </c>
      <c r="AD790" s="2">
        <v>1.0</v>
      </c>
      <c r="AE790" s="2">
        <v>26629.72</v>
      </c>
      <c r="AF790" s="5">
        <v>0.0</v>
      </c>
      <c r="AH790" s="2">
        <v>26629.72</v>
      </c>
      <c r="AI790" s="2" t="s">
        <v>959</v>
      </c>
      <c r="AJ790" s="2" t="s">
        <v>53</v>
      </c>
      <c r="AK790" s="2" t="s">
        <v>56</v>
      </c>
      <c r="AL790" s="2">
        <v>0.0</v>
      </c>
      <c r="AM790" s="2" t="s">
        <v>57</v>
      </c>
      <c r="AN790" s="2">
        <v>1.0</v>
      </c>
      <c r="AO790" s="2">
        <v>26629.72</v>
      </c>
      <c r="AP790" s="2">
        <v>22956.655172413797</v>
      </c>
      <c r="AQ790" s="2">
        <v>3673.0648275862077</v>
      </c>
      <c r="AR790" s="2" t="s">
        <v>960</v>
      </c>
      <c r="AS790" s="2" t="s">
        <v>955</v>
      </c>
      <c r="AT790" s="2" t="s">
        <v>958</v>
      </c>
      <c r="AU790" s="2" t="s">
        <v>957</v>
      </c>
      <c r="BJ790" s="2">
        <v>22956.655172413797</v>
      </c>
      <c r="BK790" s="2" t="s">
        <v>50</v>
      </c>
      <c r="BL790" s="2">
        <v>3673.0648275862077</v>
      </c>
      <c r="BM790" s="2" t="s">
        <v>51</v>
      </c>
      <c r="BN790" s="2">
        <v>0.16</v>
      </c>
    </row>
    <row r="791">
      <c r="A791" s="1">
        <v>131.0</v>
      </c>
      <c r="B791" s="2">
        <v>601.0</v>
      </c>
      <c r="C791" s="2" t="s">
        <v>955</v>
      </c>
      <c r="D791" s="2" t="s">
        <v>956</v>
      </c>
      <c r="E791" s="2" t="s">
        <v>957</v>
      </c>
      <c r="F791" s="2" t="s">
        <v>958</v>
      </c>
      <c r="G791" s="2">
        <v>601.0</v>
      </c>
      <c r="H791" s="2">
        <v>5.51112943E8</v>
      </c>
      <c r="I791" s="2">
        <v>37549.887931034486</v>
      </c>
      <c r="J791" s="2">
        <v>43557.87</v>
      </c>
      <c r="K791" s="2">
        <v>6007.982068965518</v>
      </c>
      <c r="L791" s="4">
        <v>45013.5</v>
      </c>
      <c r="M791" s="2" t="s">
        <v>48</v>
      </c>
      <c r="N791" s="2" t="s">
        <v>49</v>
      </c>
      <c r="O791" s="2">
        <v>1.0</v>
      </c>
      <c r="P791" s="2">
        <v>43557.87</v>
      </c>
      <c r="Q791" s="2">
        <v>43557.87</v>
      </c>
      <c r="R791" s="2">
        <v>37549.887931034486</v>
      </c>
      <c r="S791" s="2" t="s">
        <v>50</v>
      </c>
      <c r="T791" s="2">
        <v>6007.982068965518</v>
      </c>
      <c r="U791" s="2" t="s">
        <v>51</v>
      </c>
      <c r="V791" s="2">
        <v>0.16</v>
      </c>
      <c r="W791" s="2" t="s">
        <v>961</v>
      </c>
      <c r="X791" s="2" t="s">
        <v>53</v>
      </c>
      <c r="Y791" s="2" t="s">
        <v>48</v>
      </c>
      <c r="Z791" s="2">
        <v>1.0</v>
      </c>
      <c r="AA791" s="2">
        <v>43557.87</v>
      </c>
      <c r="AB791" s="2" t="s">
        <v>54</v>
      </c>
      <c r="AC791" s="2">
        <v>14887.0</v>
      </c>
      <c r="AD791" s="2">
        <v>1.0</v>
      </c>
      <c r="AE791" s="2">
        <v>43557.87</v>
      </c>
      <c r="AF791" s="5">
        <v>0.0</v>
      </c>
      <c r="AH791" s="2">
        <v>43557.87</v>
      </c>
      <c r="AI791" s="2" t="s">
        <v>961</v>
      </c>
      <c r="AJ791" s="2" t="s">
        <v>53</v>
      </c>
      <c r="AK791" s="2" t="s">
        <v>56</v>
      </c>
      <c r="AL791" s="2">
        <v>0.0</v>
      </c>
      <c r="AM791" s="2" t="s">
        <v>57</v>
      </c>
      <c r="AN791" s="2">
        <v>1.0</v>
      </c>
      <c r="AO791" s="2">
        <v>43557.87</v>
      </c>
      <c r="AP791" s="2">
        <v>37549.887931034486</v>
      </c>
      <c r="AQ791" s="2">
        <v>6007.982068965518</v>
      </c>
      <c r="AR791" s="2" t="s">
        <v>960</v>
      </c>
      <c r="AS791" s="2" t="s">
        <v>955</v>
      </c>
      <c r="AT791" s="2" t="s">
        <v>958</v>
      </c>
      <c r="AU791" s="2" t="s">
        <v>957</v>
      </c>
      <c r="BJ791" s="2">
        <v>37549.887931034486</v>
      </c>
      <c r="BK791" s="2" t="s">
        <v>50</v>
      </c>
      <c r="BL791" s="2">
        <v>6007.982068965518</v>
      </c>
      <c r="BM791" s="2" t="s">
        <v>51</v>
      </c>
      <c r="BN791" s="2">
        <v>0.16</v>
      </c>
    </row>
    <row r="792">
      <c r="A792" s="1">
        <v>132.0</v>
      </c>
      <c r="B792" s="2">
        <v>601.0</v>
      </c>
      <c r="C792" s="2" t="s">
        <v>962</v>
      </c>
      <c r="D792" s="2" t="s">
        <v>963</v>
      </c>
      <c r="E792" s="2" t="s">
        <v>964</v>
      </c>
      <c r="F792" s="2" t="s">
        <v>965</v>
      </c>
      <c r="G792" s="2">
        <v>601.0</v>
      </c>
      <c r="H792" s="2">
        <v>5.51144942E8</v>
      </c>
      <c r="I792" s="2">
        <v>35842.25862068966</v>
      </c>
      <c r="J792" s="2">
        <v>41577.020000000004</v>
      </c>
      <c r="K792" s="2">
        <v>5734.761379310346</v>
      </c>
      <c r="L792" s="4">
        <v>45002.5</v>
      </c>
      <c r="M792" s="2" t="s">
        <v>48</v>
      </c>
      <c r="N792" s="2" t="s">
        <v>49</v>
      </c>
      <c r="O792" s="2">
        <v>1.0</v>
      </c>
      <c r="P792" s="2">
        <v>41577.020000000004</v>
      </c>
      <c r="Q792" s="2">
        <v>41577.020000000004</v>
      </c>
      <c r="R792" s="2">
        <v>35842.25862068966</v>
      </c>
      <c r="S792" s="2" t="s">
        <v>50</v>
      </c>
      <c r="T792" s="2">
        <v>5734.761379310346</v>
      </c>
      <c r="U792" s="2" t="s">
        <v>51</v>
      </c>
      <c r="V792" s="2">
        <v>0.16</v>
      </c>
      <c r="W792" s="2" t="s">
        <v>966</v>
      </c>
      <c r="X792" s="2" t="s">
        <v>53</v>
      </c>
      <c r="Y792" s="2" t="s">
        <v>48</v>
      </c>
      <c r="Z792" s="2">
        <v>1.0</v>
      </c>
      <c r="AA792" s="2">
        <v>41577.020000000004</v>
      </c>
      <c r="AB792" s="2" t="s">
        <v>54</v>
      </c>
      <c r="AC792" s="2">
        <v>14513.0</v>
      </c>
      <c r="AD792" s="2">
        <v>1.0</v>
      </c>
      <c r="AE792" s="2">
        <v>41577.020000000004</v>
      </c>
      <c r="AF792" s="5">
        <v>0.0</v>
      </c>
      <c r="AH792" s="2">
        <v>41577.020000000004</v>
      </c>
      <c r="AI792" s="2" t="s">
        <v>966</v>
      </c>
      <c r="AJ792" s="2" t="s">
        <v>53</v>
      </c>
      <c r="AK792" s="2" t="s">
        <v>56</v>
      </c>
      <c r="AL792" s="2">
        <v>0.0</v>
      </c>
      <c r="AM792" s="2" t="s">
        <v>57</v>
      </c>
      <c r="AN792" s="2">
        <v>1.0</v>
      </c>
      <c r="AO792" s="2">
        <v>41577.020000000004</v>
      </c>
      <c r="AP792" s="2">
        <v>35842.25862068966</v>
      </c>
      <c r="AQ792" s="2">
        <v>5734.761379310346</v>
      </c>
      <c r="AR792" s="2" t="s">
        <v>967</v>
      </c>
      <c r="AS792" s="2" t="s">
        <v>962</v>
      </c>
      <c r="AT792" s="2" t="s">
        <v>965</v>
      </c>
      <c r="AU792" s="2" t="s">
        <v>964</v>
      </c>
      <c r="BJ792" s="2">
        <v>35842.25862068966</v>
      </c>
      <c r="BK792" s="2" t="s">
        <v>50</v>
      </c>
      <c r="BL792" s="2">
        <v>5734.761379310346</v>
      </c>
      <c r="BM792" s="2" t="s">
        <v>51</v>
      </c>
      <c r="BN792" s="2">
        <v>0.16</v>
      </c>
    </row>
    <row r="793">
      <c r="A793" s="1">
        <v>133.0</v>
      </c>
      <c r="B793" s="2">
        <v>601.0</v>
      </c>
      <c r="C793" s="2" t="s">
        <v>968</v>
      </c>
      <c r="D793" s="2" t="s">
        <v>969</v>
      </c>
      <c r="E793" s="2" t="s">
        <v>970</v>
      </c>
      <c r="F793" s="2" t="s">
        <v>971</v>
      </c>
      <c r="G793" s="2">
        <v>601.0</v>
      </c>
      <c r="H793" s="2">
        <v>5.51169942E8</v>
      </c>
      <c r="I793" s="2">
        <v>71538.42241379312</v>
      </c>
      <c r="J793" s="2">
        <v>82984.57</v>
      </c>
      <c r="K793" s="2">
        <v>11446.147586206898</v>
      </c>
      <c r="L793" s="4">
        <v>44987.5</v>
      </c>
      <c r="M793" s="2" t="s">
        <v>48</v>
      </c>
      <c r="N793" s="2" t="s">
        <v>49</v>
      </c>
      <c r="O793" s="2">
        <v>1.0</v>
      </c>
      <c r="P793" s="2">
        <v>82984.57</v>
      </c>
      <c r="Q793" s="2">
        <v>82984.57</v>
      </c>
      <c r="R793" s="2">
        <v>12000.0</v>
      </c>
      <c r="S793" s="2" t="s">
        <v>50</v>
      </c>
      <c r="T793" s="2">
        <v>1920.0</v>
      </c>
      <c r="U793" s="2" t="s">
        <v>51</v>
      </c>
      <c r="V793" s="2">
        <v>0.16</v>
      </c>
      <c r="W793" s="2" t="s">
        <v>972</v>
      </c>
      <c r="X793" s="2" t="s">
        <v>53</v>
      </c>
      <c r="Y793" s="2" t="s">
        <v>48</v>
      </c>
      <c r="Z793" s="2">
        <v>1.0</v>
      </c>
      <c r="AA793" s="2">
        <v>13920.0</v>
      </c>
      <c r="AB793" s="2" t="s">
        <v>54</v>
      </c>
      <c r="AC793" s="2">
        <v>14097.0</v>
      </c>
      <c r="AD793" s="2">
        <v>1.0</v>
      </c>
      <c r="AE793" s="2">
        <v>13920.0</v>
      </c>
      <c r="AF793" s="5">
        <v>0.0</v>
      </c>
      <c r="AH793" s="2">
        <v>82984.57</v>
      </c>
      <c r="AI793" s="2" t="s">
        <v>972</v>
      </c>
      <c r="AJ793" s="2" t="s">
        <v>53</v>
      </c>
      <c r="AK793" s="2" t="s">
        <v>56</v>
      </c>
      <c r="AL793" s="2">
        <v>0.0</v>
      </c>
      <c r="AM793" s="2" t="s">
        <v>57</v>
      </c>
      <c r="AN793" s="2">
        <v>1.0</v>
      </c>
      <c r="AO793" s="2">
        <v>13920.0</v>
      </c>
      <c r="AP793" s="2">
        <v>12000.0</v>
      </c>
      <c r="AQ793" s="2">
        <v>1920.0</v>
      </c>
      <c r="AR793" s="2" t="s">
        <v>973</v>
      </c>
      <c r="AS793" s="2" t="s">
        <v>968</v>
      </c>
      <c r="AT793" s="2" t="s">
        <v>971</v>
      </c>
      <c r="AU793" s="2" t="s">
        <v>970</v>
      </c>
      <c r="BJ793" s="2">
        <v>12000.0</v>
      </c>
      <c r="BK793" s="2" t="s">
        <v>50</v>
      </c>
      <c r="BL793" s="2">
        <v>1920.0</v>
      </c>
      <c r="BM793" s="2" t="s">
        <v>51</v>
      </c>
      <c r="BN793" s="2">
        <v>0.16</v>
      </c>
    </row>
    <row r="794">
      <c r="L794" s="4"/>
      <c r="M794" s="2" t="s">
        <v>48</v>
      </c>
      <c r="N794" s="2" t="s">
        <v>49</v>
      </c>
      <c r="O794" s="2">
        <v>1.0</v>
      </c>
      <c r="R794" s="2">
        <v>59538.422413793116</v>
      </c>
      <c r="S794" s="2" t="s">
        <v>50</v>
      </c>
      <c r="T794" s="2">
        <v>9526.147586206898</v>
      </c>
      <c r="U794" s="2" t="s">
        <v>51</v>
      </c>
      <c r="V794" s="2">
        <v>0.16</v>
      </c>
      <c r="W794" s="2" t="s">
        <v>974</v>
      </c>
      <c r="X794" s="2" t="s">
        <v>53</v>
      </c>
      <c r="Y794" s="2" t="s">
        <v>48</v>
      </c>
      <c r="Z794" s="2">
        <v>1.0</v>
      </c>
      <c r="AA794" s="2">
        <v>69064.57</v>
      </c>
      <c r="AB794" s="2" t="s">
        <v>54</v>
      </c>
      <c r="AC794" s="2">
        <v>14266.0</v>
      </c>
      <c r="AD794" s="2">
        <v>1.0</v>
      </c>
      <c r="AE794" s="2">
        <v>69064.57</v>
      </c>
      <c r="AF794" s="5">
        <v>0.0</v>
      </c>
      <c r="AI794" s="2" t="s">
        <v>974</v>
      </c>
      <c r="AJ794" s="2" t="s">
        <v>53</v>
      </c>
      <c r="AK794" s="2" t="s">
        <v>56</v>
      </c>
      <c r="AL794" s="2">
        <v>0.0</v>
      </c>
      <c r="AM794" s="2" t="s">
        <v>57</v>
      </c>
      <c r="AN794" s="2">
        <v>1.0</v>
      </c>
      <c r="AO794" s="2">
        <v>69064.57</v>
      </c>
      <c r="AP794" s="2">
        <v>59538.422413793116</v>
      </c>
      <c r="AQ794" s="2">
        <v>9526.147586206898</v>
      </c>
      <c r="BJ794" s="2">
        <v>59538.422413793116</v>
      </c>
      <c r="BK794" s="2" t="s">
        <v>50</v>
      </c>
      <c r="BL794" s="2">
        <v>9526.147586206898</v>
      </c>
      <c r="BM794" s="2" t="s">
        <v>51</v>
      </c>
      <c r="BN794" s="2">
        <v>0.16</v>
      </c>
    </row>
    <row r="795">
      <c r="A795" s="1">
        <v>134.0</v>
      </c>
      <c r="B795" s="2">
        <v>601.0</v>
      </c>
      <c r="C795" s="2" t="s">
        <v>968</v>
      </c>
      <c r="D795" s="2" t="s">
        <v>969</v>
      </c>
      <c r="E795" s="2" t="s">
        <v>970</v>
      </c>
      <c r="F795" s="2" t="s">
        <v>971</v>
      </c>
      <c r="G795" s="2">
        <v>601.0</v>
      </c>
      <c r="H795" s="2">
        <v>5.51169942E8</v>
      </c>
      <c r="I795" s="2">
        <v>58921.91379310345</v>
      </c>
      <c r="J795" s="2">
        <v>68349.42</v>
      </c>
      <c r="K795" s="2">
        <v>9427.506206896553</v>
      </c>
      <c r="L795" s="4">
        <v>45015.5</v>
      </c>
      <c r="M795" s="2" t="s">
        <v>48</v>
      </c>
      <c r="N795" s="2" t="s">
        <v>49</v>
      </c>
      <c r="O795" s="2">
        <v>1.0</v>
      </c>
      <c r="P795" s="2">
        <v>68349.42</v>
      </c>
      <c r="Q795" s="2">
        <v>68349.42</v>
      </c>
      <c r="R795" s="2">
        <v>58921.91379310345</v>
      </c>
      <c r="S795" s="2" t="s">
        <v>50</v>
      </c>
      <c r="T795" s="2">
        <v>9427.506206896553</v>
      </c>
      <c r="U795" s="2" t="s">
        <v>51</v>
      </c>
      <c r="V795" s="2">
        <v>0.16</v>
      </c>
      <c r="W795" s="2" t="s">
        <v>975</v>
      </c>
      <c r="X795" s="2" t="s">
        <v>53</v>
      </c>
      <c r="Y795" s="2" t="s">
        <v>48</v>
      </c>
      <c r="Z795" s="2">
        <v>1.0</v>
      </c>
      <c r="AA795" s="2">
        <v>68349.42</v>
      </c>
      <c r="AB795" s="2" t="s">
        <v>54</v>
      </c>
      <c r="AC795" s="2">
        <v>14560.0</v>
      </c>
      <c r="AD795" s="2">
        <v>1.0</v>
      </c>
      <c r="AE795" s="2">
        <v>68349.42</v>
      </c>
      <c r="AF795" s="5">
        <v>0.0</v>
      </c>
      <c r="AH795" s="2">
        <v>68349.42</v>
      </c>
      <c r="AI795" s="2" t="s">
        <v>975</v>
      </c>
      <c r="AJ795" s="2" t="s">
        <v>53</v>
      </c>
      <c r="AK795" s="2" t="s">
        <v>56</v>
      </c>
      <c r="AL795" s="2">
        <v>0.0</v>
      </c>
      <c r="AM795" s="2" t="s">
        <v>57</v>
      </c>
      <c r="AN795" s="2">
        <v>1.0</v>
      </c>
      <c r="AO795" s="2">
        <v>68349.42</v>
      </c>
      <c r="AP795" s="2">
        <v>58921.91379310345</v>
      </c>
      <c r="AQ795" s="2">
        <v>9427.506206896553</v>
      </c>
      <c r="AR795" s="2" t="s">
        <v>973</v>
      </c>
      <c r="AS795" s="2" t="s">
        <v>968</v>
      </c>
      <c r="AT795" s="2" t="s">
        <v>971</v>
      </c>
      <c r="AU795" s="2" t="s">
        <v>970</v>
      </c>
      <c r="BJ795" s="2">
        <v>58921.91379310345</v>
      </c>
      <c r="BK795" s="2" t="s">
        <v>50</v>
      </c>
      <c r="BL795" s="2">
        <v>9427.506206896553</v>
      </c>
      <c r="BM795" s="2" t="s">
        <v>51</v>
      </c>
      <c r="BN795" s="2">
        <v>0.16</v>
      </c>
    </row>
    <row r="796">
      <c r="A796" s="1">
        <v>135.0</v>
      </c>
      <c r="B796" s="2">
        <v>601.0</v>
      </c>
      <c r="C796" s="2" t="s">
        <v>976</v>
      </c>
      <c r="D796" s="2" t="s">
        <v>977</v>
      </c>
      <c r="E796" s="2" t="s">
        <v>978</v>
      </c>
      <c r="F796" s="2" t="s">
        <v>979</v>
      </c>
      <c r="G796" s="2">
        <v>601.0</v>
      </c>
      <c r="H796" s="2">
        <v>5.51221954E8</v>
      </c>
      <c r="I796" s="2">
        <v>41526.46000000001</v>
      </c>
      <c r="J796" s="2">
        <v>48170.700000000004</v>
      </c>
      <c r="K796" s="2">
        <v>6644.24</v>
      </c>
      <c r="L796" s="4">
        <v>45012.5</v>
      </c>
      <c r="M796" s="2" t="s">
        <v>48</v>
      </c>
      <c r="N796" s="2" t="s">
        <v>49</v>
      </c>
      <c r="O796" s="2">
        <v>1.0</v>
      </c>
      <c r="P796" s="2">
        <v>48170.700000000004</v>
      </c>
      <c r="Q796" s="2">
        <v>48170.700000000004</v>
      </c>
      <c r="R796" s="2">
        <v>28351.06034482759</v>
      </c>
      <c r="S796" s="2" t="s">
        <v>50</v>
      </c>
      <c r="T796" s="2">
        <v>4536.169655172414</v>
      </c>
      <c r="U796" s="2" t="s">
        <v>51</v>
      </c>
      <c r="V796" s="2">
        <v>0.16</v>
      </c>
      <c r="W796" s="2" t="s">
        <v>980</v>
      </c>
      <c r="X796" s="2" t="s">
        <v>53</v>
      </c>
      <c r="Y796" s="2" t="s">
        <v>48</v>
      </c>
      <c r="Z796" s="2">
        <v>1.0</v>
      </c>
      <c r="AA796" s="2">
        <v>32887.23</v>
      </c>
      <c r="AB796" s="2" t="s">
        <v>54</v>
      </c>
      <c r="AC796" s="2">
        <v>14515.0</v>
      </c>
      <c r="AD796" s="2">
        <v>1.0</v>
      </c>
      <c r="AE796" s="2">
        <v>32887.23</v>
      </c>
      <c r="AF796" s="5">
        <v>0.0</v>
      </c>
      <c r="AH796" s="2">
        <v>48170.700000000004</v>
      </c>
      <c r="AI796" s="2" t="s">
        <v>980</v>
      </c>
      <c r="AJ796" s="2" t="s">
        <v>53</v>
      </c>
      <c r="AK796" s="2" t="s">
        <v>56</v>
      </c>
      <c r="AL796" s="2">
        <v>0.0</v>
      </c>
      <c r="AM796" s="2" t="s">
        <v>57</v>
      </c>
      <c r="AN796" s="2">
        <v>1.0</v>
      </c>
      <c r="AO796" s="2">
        <v>32887.23</v>
      </c>
      <c r="AP796" s="2">
        <v>28351.06034482759</v>
      </c>
      <c r="AQ796" s="2">
        <v>4536.169655172414</v>
      </c>
      <c r="AR796" s="2" t="s">
        <v>981</v>
      </c>
      <c r="AS796" s="2" t="s">
        <v>976</v>
      </c>
      <c r="AT796" s="2" t="s">
        <v>979</v>
      </c>
      <c r="AU796" s="2" t="s">
        <v>978</v>
      </c>
      <c r="BJ796" s="2">
        <v>28351.06034482759</v>
      </c>
      <c r="BK796" s="2" t="s">
        <v>50</v>
      </c>
      <c r="BL796" s="2">
        <v>4536.169655172414</v>
      </c>
      <c r="BM796" s="2" t="s">
        <v>51</v>
      </c>
      <c r="BN796" s="2">
        <v>0.16</v>
      </c>
    </row>
    <row r="797">
      <c r="L797" s="4"/>
      <c r="M797" s="2" t="s">
        <v>48</v>
      </c>
      <c r="N797" s="2" t="s">
        <v>49</v>
      </c>
      <c r="O797" s="2">
        <v>1.0</v>
      </c>
      <c r="R797" s="2">
        <v>3684.3965517241377</v>
      </c>
      <c r="S797" s="2" t="s">
        <v>50</v>
      </c>
      <c r="T797" s="2">
        <v>589.5034482758621</v>
      </c>
      <c r="U797" s="2" t="s">
        <v>51</v>
      </c>
      <c r="V797" s="2">
        <v>0.16</v>
      </c>
      <c r="W797" s="2" t="s">
        <v>982</v>
      </c>
      <c r="X797" s="2" t="s">
        <v>53</v>
      </c>
      <c r="Y797" s="2" t="s">
        <v>48</v>
      </c>
      <c r="Z797" s="2">
        <v>1.0</v>
      </c>
      <c r="AA797" s="2">
        <v>4273.9</v>
      </c>
      <c r="AB797" s="2" t="s">
        <v>54</v>
      </c>
      <c r="AC797" s="2">
        <v>14516.0</v>
      </c>
      <c r="AD797" s="2">
        <v>1.0</v>
      </c>
      <c r="AE797" s="2">
        <v>4273.9</v>
      </c>
      <c r="AF797" s="5">
        <v>0.0</v>
      </c>
      <c r="AI797" s="2" t="s">
        <v>982</v>
      </c>
      <c r="AJ797" s="2" t="s">
        <v>53</v>
      </c>
      <c r="AK797" s="2" t="s">
        <v>56</v>
      </c>
      <c r="AL797" s="2">
        <v>0.0</v>
      </c>
      <c r="AM797" s="2" t="s">
        <v>57</v>
      </c>
      <c r="AN797" s="2">
        <v>1.0</v>
      </c>
      <c r="AO797" s="2">
        <v>4273.9</v>
      </c>
      <c r="AP797" s="2">
        <v>3684.3965517241377</v>
      </c>
      <c r="AQ797" s="2">
        <v>589.5034482758621</v>
      </c>
      <c r="BJ797" s="2">
        <v>3684.3965517241377</v>
      </c>
      <c r="BK797" s="2" t="s">
        <v>50</v>
      </c>
      <c r="BL797" s="2">
        <v>589.5034482758621</v>
      </c>
      <c r="BM797" s="2" t="s">
        <v>51</v>
      </c>
      <c r="BN797" s="2">
        <v>0.16</v>
      </c>
    </row>
    <row r="798">
      <c r="L798" s="4"/>
      <c r="M798" s="2" t="s">
        <v>48</v>
      </c>
      <c r="N798" s="2" t="s">
        <v>49</v>
      </c>
      <c r="O798" s="2">
        <v>1.0</v>
      </c>
      <c r="R798" s="2">
        <v>2213.4827586206898</v>
      </c>
      <c r="S798" s="2" t="s">
        <v>50</v>
      </c>
      <c r="T798" s="2">
        <v>354.1572413793104</v>
      </c>
      <c r="U798" s="2" t="s">
        <v>51</v>
      </c>
      <c r="V798" s="2">
        <v>0.16</v>
      </c>
      <c r="W798" s="2" t="s">
        <v>983</v>
      </c>
      <c r="X798" s="2" t="s">
        <v>53</v>
      </c>
      <c r="Y798" s="2" t="s">
        <v>48</v>
      </c>
      <c r="Z798" s="2">
        <v>1.0</v>
      </c>
      <c r="AA798" s="2">
        <v>2567.64</v>
      </c>
      <c r="AB798" s="2" t="s">
        <v>54</v>
      </c>
      <c r="AC798" s="2">
        <v>14517.0</v>
      </c>
      <c r="AD798" s="2">
        <v>1.0</v>
      </c>
      <c r="AE798" s="2">
        <v>2567.64</v>
      </c>
      <c r="AF798" s="5">
        <v>0.0</v>
      </c>
      <c r="AI798" s="2" t="s">
        <v>983</v>
      </c>
      <c r="AJ798" s="2" t="s">
        <v>53</v>
      </c>
      <c r="AK798" s="2" t="s">
        <v>56</v>
      </c>
      <c r="AL798" s="2">
        <v>0.0</v>
      </c>
      <c r="AM798" s="2" t="s">
        <v>57</v>
      </c>
      <c r="AN798" s="2">
        <v>1.0</v>
      </c>
      <c r="AO798" s="2">
        <v>2567.64</v>
      </c>
      <c r="AP798" s="2">
        <v>2213.4827586206898</v>
      </c>
      <c r="AQ798" s="2">
        <v>354.1572413793104</v>
      </c>
      <c r="BJ798" s="2">
        <v>2213.4827586206898</v>
      </c>
      <c r="BK798" s="2" t="s">
        <v>50</v>
      </c>
      <c r="BL798" s="2">
        <v>354.1572413793104</v>
      </c>
      <c r="BM798" s="2" t="s">
        <v>51</v>
      </c>
      <c r="BN798" s="2">
        <v>0.16</v>
      </c>
    </row>
    <row r="799">
      <c r="L799" s="4"/>
      <c r="M799" s="2" t="s">
        <v>48</v>
      </c>
      <c r="N799" s="2" t="s">
        <v>49</v>
      </c>
      <c r="O799" s="2">
        <v>1.0</v>
      </c>
      <c r="R799" s="2">
        <v>1563.8017241379312</v>
      </c>
      <c r="S799" s="2" t="s">
        <v>50</v>
      </c>
      <c r="T799" s="2">
        <v>250.208275862069</v>
      </c>
      <c r="U799" s="2" t="s">
        <v>51</v>
      </c>
      <c r="V799" s="2">
        <v>0.16</v>
      </c>
      <c r="W799" s="2" t="s">
        <v>984</v>
      </c>
      <c r="X799" s="2" t="s">
        <v>53</v>
      </c>
      <c r="Y799" s="2" t="s">
        <v>48</v>
      </c>
      <c r="Z799" s="2">
        <v>1.0</v>
      </c>
      <c r="AA799" s="2">
        <v>1814.01</v>
      </c>
      <c r="AB799" s="2" t="s">
        <v>54</v>
      </c>
      <c r="AC799" s="2">
        <v>14518.0</v>
      </c>
      <c r="AD799" s="2">
        <v>1.0</v>
      </c>
      <c r="AE799" s="2">
        <v>1814.01</v>
      </c>
      <c r="AF799" s="5">
        <v>0.0</v>
      </c>
      <c r="AI799" s="2" t="s">
        <v>984</v>
      </c>
      <c r="AJ799" s="2" t="s">
        <v>53</v>
      </c>
      <c r="AK799" s="2" t="s">
        <v>56</v>
      </c>
      <c r="AL799" s="2">
        <v>0.0</v>
      </c>
      <c r="AM799" s="2" t="s">
        <v>57</v>
      </c>
      <c r="AN799" s="2">
        <v>1.0</v>
      </c>
      <c r="AO799" s="2">
        <v>1814.01</v>
      </c>
      <c r="AP799" s="2">
        <v>1563.8017241379312</v>
      </c>
      <c r="AQ799" s="2">
        <v>250.208275862069</v>
      </c>
      <c r="BJ799" s="2">
        <v>1563.8017241379312</v>
      </c>
      <c r="BK799" s="2" t="s">
        <v>50</v>
      </c>
      <c r="BL799" s="2">
        <v>250.208275862069</v>
      </c>
      <c r="BM799" s="2" t="s">
        <v>51</v>
      </c>
      <c r="BN799" s="2">
        <v>0.16</v>
      </c>
    </row>
    <row r="800">
      <c r="L800" s="4"/>
      <c r="M800" s="2" t="s">
        <v>48</v>
      </c>
      <c r="N800" s="2" t="s">
        <v>49</v>
      </c>
      <c r="O800" s="2">
        <v>1.0</v>
      </c>
      <c r="R800" s="2">
        <v>5713.724137931035</v>
      </c>
      <c r="S800" s="2" t="s">
        <v>50</v>
      </c>
      <c r="T800" s="2">
        <v>914.1958620689657</v>
      </c>
      <c r="U800" s="2" t="s">
        <v>51</v>
      </c>
      <c r="V800" s="2">
        <v>0.16</v>
      </c>
      <c r="W800" s="2" t="s">
        <v>985</v>
      </c>
      <c r="X800" s="2" t="s">
        <v>53</v>
      </c>
      <c r="Y800" s="2" t="s">
        <v>48</v>
      </c>
      <c r="Z800" s="2">
        <v>1.0</v>
      </c>
      <c r="AA800" s="2">
        <v>6627.92</v>
      </c>
      <c r="AB800" s="2" t="s">
        <v>54</v>
      </c>
      <c r="AC800" s="2">
        <v>14519.0</v>
      </c>
      <c r="AD800" s="2">
        <v>1.0</v>
      </c>
      <c r="AE800" s="2">
        <v>6627.92</v>
      </c>
      <c r="AF800" s="5">
        <v>0.0</v>
      </c>
      <c r="AI800" s="2" t="s">
        <v>985</v>
      </c>
      <c r="AJ800" s="2" t="s">
        <v>53</v>
      </c>
      <c r="AK800" s="2" t="s">
        <v>56</v>
      </c>
      <c r="AL800" s="2">
        <v>0.0</v>
      </c>
      <c r="AM800" s="2" t="s">
        <v>57</v>
      </c>
      <c r="AN800" s="2">
        <v>1.0</v>
      </c>
      <c r="AO800" s="2">
        <v>6627.92</v>
      </c>
      <c r="AP800" s="2">
        <v>5713.724137931035</v>
      </c>
      <c r="AQ800" s="2">
        <v>914.1958620689657</v>
      </c>
      <c r="BJ800" s="2">
        <v>5713.724137931035</v>
      </c>
      <c r="BK800" s="2" t="s">
        <v>50</v>
      </c>
      <c r="BL800" s="2">
        <v>914.1958620689657</v>
      </c>
      <c r="BM800" s="2" t="s">
        <v>51</v>
      </c>
      <c r="BN800" s="2">
        <v>0.16</v>
      </c>
    </row>
    <row r="801">
      <c r="A801" s="1">
        <v>136.0</v>
      </c>
      <c r="B801" s="2">
        <v>601.0</v>
      </c>
      <c r="C801" s="2" t="s">
        <v>986</v>
      </c>
      <c r="D801" s="2" t="s">
        <v>987</v>
      </c>
      <c r="E801" s="2" t="s">
        <v>988</v>
      </c>
      <c r="F801" s="2" t="s">
        <v>989</v>
      </c>
      <c r="G801" s="2">
        <v>601.0</v>
      </c>
      <c r="H801" s="2">
        <v>5.51236947E8</v>
      </c>
      <c r="I801" s="2">
        <v>8045.610000000001</v>
      </c>
      <c r="J801" s="2">
        <v>9332.9</v>
      </c>
      <c r="K801" s="2">
        <v>1287.29</v>
      </c>
      <c r="L801" s="4">
        <v>45006.5</v>
      </c>
      <c r="M801" s="2" t="s">
        <v>48</v>
      </c>
      <c r="N801" s="2" t="s">
        <v>49</v>
      </c>
      <c r="O801" s="2">
        <v>1.0</v>
      </c>
      <c r="P801" s="2">
        <v>9332.9</v>
      </c>
      <c r="Q801" s="2">
        <v>9332.9</v>
      </c>
      <c r="R801" s="2">
        <v>1098.387931034483</v>
      </c>
      <c r="S801" s="2" t="s">
        <v>50</v>
      </c>
      <c r="T801" s="2">
        <v>175.7420689655173</v>
      </c>
      <c r="U801" s="2" t="s">
        <v>51</v>
      </c>
      <c r="V801" s="2">
        <v>0.16</v>
      </c>
      <c r="W801" s="2" t="s">
        <v>990</v>
      </c>
      <c r="X801" s="2" t="s">
        <v>59</v>
      </c>
      <c r="Y801" s="2" t="s">
        <v>48</v>
      </c>
      <c r="Z801" s="2">
        <v>1.0</v>
      </c>
      <c r="AA801" s="2">
        <v>1274.13</v>
      </c>
      <c r="AB801" s="2" t="s">
        <v>54</v>
      </c>
      <c r="AC801" s="2">
        <v>200647.0</v>
      </c>
      <c r="AD801" s="2">
        <v>1.0</v>
      </c>
      <c r="AE801" s="2">
        <v>1274.13</v>
      </c>
      <c r="AF801" s="5">
        <v>0.0</v>
      </c>
      <c r="AH801" s="2">
        <v>9332.9</v>
      </c>
      <c r="AI801" s="2" t="s">
        <v>990</v>
      </c>
      <c r="AJ801" s="2" t="s">
        <v>59</v>
      </c>
      <c r="AK801" s="2" t="s">
        <v>56</v>
      </c>
      <c r="AL801" s="2">
        <v>0.0</v>
      </c>
      <c r="AM801" s="2" t="s">
        <v>57</v>
      </c>
      <c r="AN801" s="2">
        <v>1.0</v>
      </c>
      <c r="AO801" s="2">
        <v>1274.13</v>
      </c>
      <c r="AP801" s="2">
        <v>1098.387931034483</v>
      </c>
      <c r="AQ801" s="2">
        <v>175.7420689655173</v>
      </c>
      <c r="AR801" s="2" t="s">
        <v>991</v>
      </c>
      <c r="AS801" s="2" t="s">
        <v>986</v>
      </c>
      <c r="AT801" s="2" t="s">
        <v>989</v>
      </c>
      <c r="AU801" s="2" t="s">
        <v>988</v>
      </c>
      <c r="BJ801" s="2">
        <v>1098.387931034483</v>
      </c>
      <c r="BK801" s="2" t="s">
        <v>50</v>
      </c>
      <c r="BL801" s="2">
        <v>175.7420689655173</v>
      </c>
      <c r="BM801" s="2" t="s">
        <v>51</v>
      </c>
      <c r="BN801" s="2">
        <v>0.16</v>
      </c>
    </row>
    <row r="802">
      <c r="L802" s="4"/>
      <c r="M802" s="2" t="s">
        <v>48</v>
      </c>
      <c r="N802" s="2" t="s">
        <v>49</v>
      </c>
      <c r="O802" s="2">
        <v>1.0</v>
      </c>
      <c r="R802" s="2">
        <v>3035.7586206896553</v>
      </c>
      <c r="S802" s="2" t="s">
        <v>50</v>
      </c>
      <c r="T802" s="2">
        <v>485.72137931034484</v>
      </c>
      <c r="U802" s="2" t="s">
        <v>51</v>
      </c>
      <c r="V802" s="2">
        <v>0.16</v>
      </c>
      <c r="W802" s="2" t="s">
        <v>992</v>
      </c>
      <c r="X802" s="2" t="s">
        <v>59</v>
      </c>
      <c r="Y802" s="2" t="s">
        <v>48</v>
      </c>
      <c r="Z802" s="2">
        <v>1.0</v>
      </c>
      <c r="AA802" s="2">
        <v>3521.48</v>
      </c>
      <c r="AB802" s="2" t="s">
        <v>54</v>
      </c>
      <c r="AC802" s="2">
        <v>200684.0</v>
      </c>
      <c r="AD802" s="2">
        <v>1.0</v>
      </c>
      <c r="AE802" s="2">
        <v>3521.48</v>
      </c>
      <c r="AF802" s="5">
        <v>0.0</v>
      </c>
      <c r="AI802" s="2" t="s">
        <v>992</v>
      </c>
      <c r="AJ802" s="2" t="s">
        <v>59</v>
      </c>
      <c r="AK802" s="2" t="s">
        <v>56</v>
      </c>
      <c r="AL802" s="2">
        <v>0.0</v>
      </c>
      <c r="AM802" s="2" t="s">
        <v>57</v>
      </c>
      <c r="AN802" s="2">
        <v>1.0</v>
      </c>
      <c r="AO802" s="2">
        <v>3521.48</v>
      </c>
      <c r="AP802" s="2">
        <v>3035.7586206896553</v>
      </c>
      <c r="AQ802" s="2">
        <v>485.72137931034484</v>
      </c>
      <c r="BJ802" s="2">
        <v>3035.7586206896553</v>
      </c>
      <c r="BK802" s="2" t="s">
        <v>50</v>
      </c>
      <c r="BL802" s="2">
        <v>485.72137931034484</v>
      </c>
      <c r="BM802" s="2" t="s">
        <v>51</v>
      </c>
      <c r="BN802" s="2">
        <v>0.16</v>
      </c>
    </row>
    <row r="803">
      <c r="L803" s="4"/>
      <c r="M803" s="2" t="s">
        <v>48</v>
      </c>
      <c r="N803" s="2" t="s">
        <v>49</v>
      </c>
      <c r="O803" s="2">
        <v>1.0</v>
      </c>
      <c r="R803" s="2">
        <v>3911.456896551724</v>
      </c>
      <c r="S803" s="2" t="s">
        <v>50</v>
      </c>
      <c r="T803" s="2">
        <v>625.8331034482759</v>
      </c>
      <c r="U803" s="2" t="s">
        <v>51</v>
      </c>
      <c r="V803" s="2">
        <v>0.16</v>
      </c>
      <c r="W803" s="2" t="s">
        <v>993</v>
      </c>
      <c r="X803" s="2" t="s">
        <v>59</v>
      </c>
      <c r="Y803" s="2" t="s">
        <v>48</v>
      </c>
      <c r="Z803" s="2">
        <v>1.0</v>
      </c>
      <c r="AA803" s="2">
        <v>4537.29</v>
      </c>
      <c r="AB803" s="2" t="s">
        <v>54</v>
      </c>
      <c r="AC803" s="2">
        <v>201364.0</v>
      </c>
      <c r="AD803" s="2">
        <v>1.0</v>
      </c>
      <c r="AE803" s="2">
        <v>4537.29</v>
      </c>
      <c r="AF803" s="5">
        <v>0.0</v>
      </c>
      <c r="AI803" s="2" t="s">
        <v>993</v>
      </c>
      <c r="AJ803" s="2" t="s">
        <v>59</v>
      </c>
      <c r="AK803" s="2" t="s">
        <v>56</v>
      </c>
      <c r="AL803" s="2">
        <v>0.0</v>
      </c>
      <c r="AM803" s="2" t="s">
        <v>57</v>
      </c>
      <c r="AN803" s="2">
        <v>1.0</v>
      </c>
      <c r="AO803" s="2">
        <v>4537.29</v>
      </c>
      <c r="AP803" s="2">
        <v>3911.456896551724</v>
      </c>
      <c r="AQ803" s="2">
        <v>625.8331034482759</v>
      </c>
      <c r="BJ803" s="2">
        <v>3911.456896551724</v>
      </c>
      <c r="BK803" s="2" t="s">
        <v>50</v>
      </c>
      <c r="BL803" s="2">
        <v>625.8331034482759</v>
      </c>
      <c r="BM803" s="2" t="s">
        <v>51</v>
      </c>
      <c r="BN803" s="2">
        <v>0.16</v>
      </c>
    </row>
    <row r="804">
      <c r="A804" s="1">
        <v>137.0</v>
      </c>
      <c r="B804" s="2">
        <v>601.0</v>
      </c>
      <c r="C804" s="2" t="s">
        <v>994</v>
      </c>
      <c r="D804" s="2" t="s">
        <v>995</v>
      </c>
      <c r="E804" s="2" t="s">
        <v>996</v>
      </c>
      <c r="F804" s="2" t="s">
        <v>798</v>
      </c>
      <c r="G804" s="2">
        <v>601.0</v>
      </c>
      <c r="H804" s="2">
        <v>5.51577943E8</v>
      </c>
      <c r="I804" s="2">
        <v>45084.53448275862</v>
      </c>
      <c r="J804" s="2">
        <v>52298.06</v>
      </c>
      <c r="K804" s="2">
        <v>7213.52551724138</v>
      </c>
      <c r="L804" s="4">
        <v>44987.5</v>
      </c>
      <c r="M804" s="2" t="s">
        <v>48</v>
      </c>
      <c r="N804" s="2" t="s">
        <v>49</v>
      </c>
      <c r="O804" s="2">
        <v>1.0</v>
      </c>
      <c r="P804" s="2">
        <v>52298.06</v>
      </c>
      <c r="Q804" s="2">
        <v>52298.06</v>
      </c>
      <c r="R804" s="2">
        <v>45084.53448275862</v>
      </c>
      <c r="S804" s="2" t="s">
        <v>50</v>
      </c>
      <c r="T804" s="2">
        <v>7213.52551724138</v>
      </c>
      <c r="U804" s="2" t="s">
        <v>51</v>
      </c>
      <c r="V804" s="2">
        <v>0.16</v>
      </c>
      <c r="W804" s="2" t="s">
        <v>997</v>
      </c>
      <c r="X804" s="2" t="s">
        <v>53</v>
      </c>
      <c r="Y804" s="2" t="s">
        <v>48</v>
      </c>
      <c r="Z804" s="2">
        <v>1.0</v>
      </c>
      <c r="AA804" s="2">
        <v>52298.06</v>
      </c>
      <c r="AB804" s="2" t="s">
        <v>54</v>
      </c>
      <c r="AC804" s="2">
        <v>14648.0</v>
      </c>
      <c r="AD804" s="2">
        <v>1.0</v>
      </c>
      <c r="AE804" s="2">
        <v>52298.06</v>
      </c>
      <c r="AF804" s="5">
        <v>0.0</v>
      </c>
      <c r="AH804" s="2">
        <v>52298.06</v>
      </c>
      <c r="AI804" s="2" t="s">
        <v>997</v>
      </c>
      <c r="AJ804" s="2" t="s">
        <v>53</v>
      </c>
      <c r="AK804" s="2" t="s">
        <v>56</v>
      </c>
      <c r="AL804" s="2">
        <v>0.0</v>
      </c>
      <c r="AM804" s="2" t="s">
        <v>57</v>
      </c>
      <c r="AN804" s="2">
        <v>1.0</v>
      </c>
      <c r="AO804" s="2">
        <v>52298.06</v>
      </c>
      <c r="AP804" s="2">
        <v>45084.53448275862</v>
      </c>
      <c r="AQ804" s="2">
        <v>7213.52551724138</v>
      </c>
      <c r="AR804" s="2" t="s">
        <v>998</v>
      </c>
      <c r="AS804" s="2" t="s">
        <v>994</v>
      </c>
      <c r="AT804" s="2" t="s">
        <v>798</v>
      </c>
      <c r="AU804" s="2" t="s">
        <v>996</v>
      </c>
      <c r="BJ804" s="2">
        <v>45084.53448275862</v>
      </c>
      <c r="BK804" s="2" t="s">
        <v>50</v>
      </c>
      <c r="BL804" s="2">
        <v>7213.52551724138</v>
      </c>
      <c r="BM804" s="2" t="s">
        <v>51</v>
      </c>
      <c r="BN804" s="2">
        <v>0.16</v>
      </c>
    </row>
    <row r="805">
      <c r="A805" s="1">
        <v>138.0</v>
      </c>
      <c r="B805" s="2">
        <v>601.0</v>
      </c>
      <c r="C805" s="2" t="s">
        <v>994</v>
      </c>
      <c r="D805" s="2" t="s">
        <v>995</v>
      </c>
      <c r="E805" s="2" t="s">
        <v>996</v>
      </c>
      <c r="F805" s="2" t="s">
        <v>798</v>
      </c>
      <c r="G805" s="2">
        <v>601.0</v>
      </c>
      <c r="H805" s="2">
        <v>5.51577943E8</v>
      </c>
      <c r="I805" s="2">
        <v>42029.077586206906</v>
      </c>
      <c r="J805" s="2">
        <v>48753.73</v>
      </c>
      <c r="K805" s="2">
        <v>6724.652413793105</v>
      </c>
      <c r="L805" s="4">
        <v>45015.5</v>
      </c>
      <c r="M805" s="2" t="s">
        <v>48</v>
      </c>
      <c r="N805" s="2" t="s">
        <v>49</v>
      </c>
      <c r="O805" s="2">
        <v>1.0</v>
      </c>
      <c r="P805" s="2">
        <v>48753.73</v>
      </c>
      <c r="Q805" s="2">
        <v>48753.73</v>
      </c>
      <c r="R805" s="2">
        <v>42029.077586206906</v>
      </c>
      <c r="S805" s="2" t="s">
        <v>50</v>
      </c>
      <c r="T805" s="2">
        <v>6724.652413793105</v>
      </c>
      <c r="U805" s="2" t="s">
        <v>51</v>
      </c>
      <c r="V805" s="2">
        <v>0.16</v>
      </c>
      <c r="W805" s="2" t="s">
        <v>999</v>
      </c>
      <c r="X805" s="2" t="s">
        <v>53</v>
      </c>
      <c r="Y805" s="2" t="s">
        <v>48</v>
      </c>
      <c r="Z805" s="2">
        <v>1.0</v>
      </c>
      <c r="AA805" s="2">
        <v>48753.73</v>
      </c>
      <c r="AB805" s="2" t="s">
        <v>54</v>
      </c>
      <c r="AC805" s="2">
        <v>14890.0</v>
      </c>
      <c r="AD805" s="2">
        <v>1.0</v>
      </c>
      <c r="AE805" s="2">
        <v>48753.73</v>
      </c>
      <c r="AF805" s="5">
        <v>0.0</v>
      </c>
      <c r="AH805" s="2">
        <v>48753.73</v>
      </c>
      <c r="AI805" s="2" t="s">
        <v>999</v>
      </c>
      <c r="AJ805" s="2" t="s">
        <v>53</v>
      </c>
      <c r="AK805" s="2" t="s">
        <v>56</v>
      </c>
      <c r="AL805" s="2">
        <v>0.0</v>
      </c>
      <c r="AM805" s="2" t="s">
        <v>57</v>
      </c>
      <c r="AN805" s="2">
        <v>1.0</v>
      </c>
      <c r="AO805" s="2">
        <v>48753.73</v>
      </c>
      <c r="AP805" s="2">
        <v>42029.077586206906</v>
      </c>
      <c r="AQ805" s="2">
        <v>6724.652413793105</v>
      </c>
      <c r="AR805" s="2" t="s">
        <v>998</v>
      </c>
      <c r="AS805" s="2" t="s">
        <v>994</v>
      </c>
      <c r="AT805" s="2" t="s">
        <v>798</v>
      </c>
      <c r="AU805" s="2" t="s">
        <v>996</v>
      </c>
      <c r="BJ805" s="2">
        <v>42029.077586206906</v>
      </c>
      <c r="BK805" s="2" t="s">
        <v>50</v>
      </c>
      <c r="BL805" s="2">
        <v>6724.652413793105</v>
      </c>
      <c r="BM805" s="2" t="s">
        <v>51</v>
      </c>
      <c r="BN805" s="2">
        <v>0.16</v>
      </c>
    </row>
    <row r="806">
      <c r="A806" s="1">
        <v>139.0</v>
      </c>
      <c r="B806" s="2">
        <v>601.0</v>
      </c>
      <c r="C806" s="2" t="s">
        <v>1000</v>
      </c>
      <c r="D806" s="2" t="s">
        <v>1001</v>
      </c>
      <c r="E806" s="2" t="s">
        <v>1002</v>
      </c>
      <c r="F806" s="2" t="s">
        <v>364</v>
      </c>
      <c r="G806" s="2">
        <v>601.0</v>
      </c>
      <c r="H806" s="2">
        <v>5.51586943E8</v>
      </c>
      <c r="I806" s="2">
        <v>33914.93103448276</v>
      </c>
      <c r="J806" s="2">
        <v>39341.32</v>
      </c>
      <c r="K806" s="2">
        <v>5426.388965517242</v>
      </c>
      <c r="L806" s="4">
        <v>44994.5</v>
      </c>
      <c r="M806" s="2" t="s">
        <v>48</v>
      </c>
      <c r="N806" s="2" t="s">
        <v>49</v>
      </c>
      <c r="O806" s="2">
        <v>1.0</v>
      </c>
      <c r="P806" s="2">
        <v>39341.32</v>
      </c>
      <c r="Q806" s="2">
        <v>39341.32</v>
      </c>
      <c r="R806" s="2">
        <v>33914.93103448276</v>
      </c>
      <c r="S806" s="2" t="s">
        <v>50</v>
      </c>
      <c r="T806" s="2">
        <v>5426.388965517242</v>
      </c>
      <c r="U806" s="2" t="s">
        <v>51</v>
      </c>
      <c r="V806" s="2">
        <v>0.16</v>
      </c>
      <c r="W806" s="2" t="s">
        <v>1003</v>
      </c>
      <c r="X806" s="2" t="s">
        <v>53</v>
      </c>
      <c r="Y806" s="2" t="s">
        <v>48</v>
      </c>
      <c r="Z806" s="2">
        <v>1.0</v>
      </c>
      <c r="AA806" s="2">
        <v>39341.32</v>
      </c>
      <c r="AB806" s="2" t="s">
        <v>54</v>
      </c>
      <c r="AC806" s="2">
        <v>14685.0</v>
      </c>
      <c r="AD806" s="2">
        <v>1.0</v>
      </c>
      <c r="AE806" s="2">
        <v>39341.32</v>
      </c>
      <c r="AF806" s="5">
        <v>0.0</v>
      </c>
      <c r="AH806" s="2">
        <v>39341.32</v>
      </c>
      <c r="AI806" s="2" t="s">
        <v>1003</v>
      </c>
      <c r="AJ806" s="2" t="s">
        <v>53</v>
      </c>
      <c r="AK806" s="2" t="s">
        <v>56</v>
      </c>
      <c r="AL806" s="2">
        <v>0.0</v>
      </c>
      <c r="AM806" s="2" t="s">
        <v>57</v>
      </c>
      <c r="AN806" s="2">
        <v>1.0</v>
      </c>
      <c r="AO806" s="2">
        <v>39341.32</v>
      </c>
      <c r="AP806" s="2">
        <v>33914.93103448276</v>
      </c>
      <c r="AQ806" s="2">
        <v>5426.388965517242</v>
      </c>
      <c r="AR806" s="2" t="s">
        <v>1004</v>
      </c>
      <c r="AS806" s="2" t="s">
        <v>1000</v>
      </c>
      <c r="AT806" s="2" t="s">
        <v>364</v>
      </c>
      <c r="AU806" s="2" t="s">
        <v>1002</v>
      </c>
      <c r="BJ806" s="2">
        <v>33914.93103448276</v>
      </c>
      <c r="BK806" s="2" t="s">
        <v>50</v>
      </c>
      <c r="BL806" s="2">
        <v>5426.388965517242</v>
      </c>
      <c r="BM806" s="2" t="s">
        <v>51</v>
      </c>
      <c r="BN806" s="2">
        <v>0.16</v>
      </c>
    </row>
    <row r="807">
      <c r="A807" s="1">
        <v>140.0</v>
      </c>
      <c r="B807" s="2">
        <v>601.0</v>
      </c>
      <c r="C807" s="2" t="s">
        <v>1000</v>
      </c>
      <c r="D807" s="2" t="s">
        <v>1001</v>
      </c>
      <c r="E807" s="2" t="s">
        <v>1002</v>
      </c>
      <c r="F807" s="2" t="s">
        <v>364</v>
      </c>
      <c r="G807" s="2">
        <v>601.0</v>
      </c>
      <c r="H807" s="2">
        <v>5.51586943E8</v>
      </c>
      <c r="I807" s="2">
        <v>1022.5603448275864</v>
      </c>
      <c r="J807" s="2">
        <v>1186.17</v>
      </c>
      <c r="K807" s="2">
        <v>163.60965517241382</v>
      </c>
      <c r="L807" s="4">
        <v>44994.5</v>
      </c>
      <c r="M807" s="2" t="s">
        <v>48</v>
      </c>
      <c r="N807" s="2" t="s">
        <v>49</v>
      </c>
      <c r="O807" s="2">
        <v>1.0</v>
      </c>
      <c r="P807" s="2">
        <v>1186.17</v>
      </c>
      <c r="Q807" s="2">
        <v>1186.17</v>
      </c>
      <c r="R807" s="2">
        <v>1022.5603448275864</v>
      </c>
      <c r="S807" s="2" t="s">
        <v>50</v>
      </c>
      <c r="T807" s="2">
        <v>163.60965517241382</v>
      </c>
      <c r="U807" s="2" t="s">
        <v>51</v>
      </c>
      <c r="V807" s="2">
        <v>0.16</v>
      </c>
      <c r="W807" s="2" t="s">
        <v>1005</v>
      </c>
      <c r="X807" s="2" t="s">
        <v>53</v>
      </c>
      <c r="Y807" s="2" t="s">
        <v>48</v>
      </c>
      <c r="Z807" s="2">
        <v>1.0</v>
      </c>
      <c r="AA807" s="2">
        <v>1186.17</v>
      </c>
      <c r="AB807" s="2" t="s">
        <v>54</v>
      </c>
      <c r="AC807" s="2">
        <v>14686.0</v>
      </c>
      <c r="AD807" s="2">
        <v>1.0</v>
      </c>
      <c r="AE807" s="2">
        <v>1186.17</v>
      </c>
      <c r="AF807" s="5">
        <v>0.0</v>
      </c>
      <c r="AH807" s="2">
        <v>1186.17</v>
      </c>
      <c r="AI807" s="2" t="s">
        <v>1005</v>
      </c>
      <c r="AJ807" s="2" t="s">
        <v>53</v>
      </c>
      <c r="AK807" s="2" t="s">
        <v>56</v>
      </c>
      <c r="AL807" s="2">
        <v>0.0</v>
      </c>
      <c r="AM807" s="2" t="s">
        <v>57</v>
      </c>
      <c r="AN807" s="2">
        <v>1.0</v>
      </c>
      <c r="AO807" s="2">
        <v>1186.17</v>
      </c>
      <c r="AP807" s="2">
        <v>1022.5603448275864</v>
      </c>
      <c r="AQ807" s="2">
        <v>163.60965517241382</v>
      </c>
      <c r="AR807" s="2" t="s">
        <v>1004</v>
      </c>
      <c r="AS807" s="2" t="s">
        <v>1000</v>
      </c>
      <c r="AT807" s="2" t="s">
        <v>364</v>
      </c>
      <c r="AU807" s="2" t="s">
        <v>1002</v>
      </c>
      <c r="BJ807" s="2">
        <v>1022.5603448275864</v>
      </c>
      <c r="BK807" s="2" t="s">
        <v>50</v>
      </c>
      <c r="BL807" s="2">
        <v>163.60965517241382</v>
      </c>
      <c r="BM807" s="2" t="s">
        <v>51</v>
      </c>
      <c r="BN807" s="2">
        <v>0.16</v>
      </c>
    </row>
    <row r="808">
      <c r="A808" s="1">
        <v>141.0</v>
      </c>
      <c r="B808" s="2">
        <v>601.0</v>
      </c>
      <c r="C808" s="2" t="s">
        <v>1006</v>
      </c>
      <c r="D808" s="2" t="s">
        <v>1007</v>
      </c>
      <c r="E808" s="2" t="s">
        <v>1008</v>
      </c>
      <c r="F808" s="2" t="s">
        <v>1009</v>
      </c>
      <c r="G808" s="2">
        <v>601.0</v>
      </c>
      <c r="H808" s="2">
        <v>5.51601943E8</v>
      </c>
      <c r="I808" s="2">
        <v>10507.896551724138</v>
      </c>
      <c r="J808" s="2">
        <v>12189.16</v>
      </c>
      <c r="K808" s="2">
        <v>1681.2634482758622</v>
      </c>
      <c r="L808" s="4">
        <v>44995.5</v>
      </c>
      <c r="M808" s="2" t="s">
        <v>48</v>
      </c>
      <c r="N808" s="2" t="s">
        <v>49</v>
      </c>
      <c r="O808" s="2">
        <v>1.0</v>
      </c>
      <c r="P808" s="2">
        <v>12189.16</v>
      </c>
      <c r="Q808" s="2">
        <v>12189.16</v>
      </c>
      <c r="R808" s="2">
        <v>10507.896551724138</v>
      </c>
      <c r="S808" s="2" t="s">
        <v>50</v>
      </c>
      <c r="T808" s="2">
        <v>1681.2634482758622</v>
      </c>
      <c r="U808" s="2" t="s">
        <v>51</v>
      </c>
      <c r="V808" s="2">
        <v>0.16</v>
      </c>
      <c r="W808" s="2" t="s">
        <v>1010</v>
      </c>
      <c r="X808" s="2" t="s">
        <v>53</v>
      </c>
      <c r="Y808" s="2" t="s">
        <v>48</v>
      </c>
      <c r="Z808" s="2">
        <v>1.0</v>
      </c>
      <c r="AA808" s="2">
        <v>12189.16</v>
      </c>
      <c r="AB808" s="2" t="s">
        <v>54</v>
      </c>
      <c r="AC808" s="2">
        <v>14421.0</v>
      </c>
      <c r="AD808" s="2">
        <v>1.0</v>
      </c>
      <c r="AE808" s="2">
        <v>12189.16</v>
      </c>
      <c r="AF808" s="5">
        <v>0.0</v>
      </c>
      <c r="AH808" s="2">
        <v>12189.16</v>
      </c>
      <c r="AI808" s="2" t="s">
        <v>1010</v>
      </c>
      <c r="AJ808" s="2" t="s">
        <v>53</v>
      </c>
      <c r="AK808" s="2" t="s">
        <v>56</v>
      </c>
      <c r="AL808" s="2">
        <v>0.0</v>
      </c>
      <c r="AM808" s="2" t="s">
        <v>57</v>
      </c>
      <c r="AN808" s="2">
        <v>1.0</v>
      </c>
      <c r="AO808" s="2">
        <v>12189.16</v>
      </c>
      <c r="AP808" s="2">
        <v>10507.896551724138</v>
      </c>
      <c r="AQ808" s="2">
        <v>1681.2634482758622</v>
      </c>
      <c r="AR808" s="2" t="s">
        <v>1011</v>
      </c>
      <c r="AS808" s="2" t="s">
        <v>1006</v>
      </c>
      <c r="AT808" s="2" t="s">
        <v>1009</v>
      </c>
      <c r="AU808" s="2" t="s">
        <v>1008</v>
      </c>
      <c r="BJ808" s="2">
        <v>10507.896551724138</v>
      </c>
      <c r="BK808" s="2" t="s">
        <v>50</v>
      </c>
      <c r="BL808" s="2">
        <v>1681.2634482758622</v>
      </c>
      <c r="BM808" s="2" t="s">
        <v>51</v>
      </c>
      <c r="BN808" s="2">
        <v>0.16</v>
      </c>
    </row>
    <row r="809">
      <c r="A809" s="1">
        <v>142.0</v>
      </c>
      <c r="B809" s="2">
        <v>601.0</v>
      </c>
      <c r="C809" s="2" t="s">
        <v>1006</v>
      </c>
      <c r="D809" s="2" t="s">
        <v>1007</v>
      </c>
      <c r="E809" s="2" t="s">
        <v>1008</v>
      </c>
      <c r="F809" s="2" t="s">
        <v>1009</v>
      </c>
      <c r="G809" s="2">
        <v>601.0</v>
      </c>
      <c r="H809" s="2">
        <v>5.51601943E8</v>
      </c>
      <c r="I809" s="2">
        <v>5961.603448275862</v>
      </c>
      <c r="J809" s="2">
        <v>6915.46</v>
      </c>
      <c r="K809" s="2">
        <v>953.856551724138</v>
      </c>
      <c r="L809" s="4">
        <v>45016.5</v>
      </c>
      <c r="M809" s="2" t="s">
        <v>48</v>
      </c>
      <c r="N809" s="2" t="s">
        <v>49</v>
      </c>
      <c r="O809" s="2">
        <v>1.0</v>
      </c>
      <c r="P809" s="2">
        <v>6915.46</v>
      </c>
      <c r="Q809" s="2">
        <v>6915.46</v>
      </c>
      <c r="R809" s="2">
        <v>5961.603448275862</v>
      </c>
      <c r="S809" s="2" t="s">
        <v>50</v>
      </c>
      <c r="T809" s="2">
        <v>953.856551724138</v>
      </c>
      <c r="U809" s="2" t="s">
        <v>51</v>
      </c>
      <c r="V809" s="2">
        <v>0.16</v>
      </c>
      <c r="W809" s="2" t="s">
        <v>1012</v>
      </c>
      <c r="X809" s="2" t="s">
        <v>53</v>
      </c>
      <c r="Y809" s="2" t="s">
        <v>48</v>
      </c>
      <c r="Z809" s="2">
        <v>1.0</v>
      </c>
      <c r="AA809" s="2">
        <v>6915.46</v>
      </c>
      <c r="AB809" s="2" t="s">
        <v>54</v>
      </c>
      <c r="AC809" s="2">
        <v>14702.0</v>
      </c>
      <c r="AD809" s="2">
        <v>1.0</v>
      </c>
      <c r="AE809" s="2">
        <v>6915.46</v>
      </c>
      <c r="AF809" s="5">
        <v>0.0</v>
      </c>
      <c r="AH809" s="2">
        <v>6915.46</v>
      </c>
      <c r="AI809" s="2" t="s">
        <v>1012</v>
      </c>
      <c r="AJ809" s="2" t="s">
        <v>53</v>
      </c>
      <c r="AK809" s="2" t="s">
        <v>56</v>
      </c>
      <c r="AL809" s="2">
        <v>0.0</v>
      </c>
      <c r="AM809" s="2" t="s">
        <v>57</v>
      </c>
      <c r="AN809" s="2">
        <v>1.0</v>
      </c>
      <c r="AO809" s="2">
        <v>6915.46</v>
      </c>
      <c r="AP809" s="2">
        <v>5961.603448275862</v>
      </c>
      <c r="AQ809" s="2">
        <v>953.856551724138</v>
      </c>
      <c r="AR809" s="2" t="s">
        <v>1011</v>
      </c>
      <c r="AS809" s="2" t="s">
        <v>1006</v>
      </c>
      <c r="AT809" s="2" t="s">
        <v>1009</v>
      </c>
      <c r="AU809" s="2" t="s">
        <v>1008</v>
      </c>
      <c r="BJ809" s="2">
        <v>5961.603448275862</v>
      </c>
      <c r="BK809" s="2" t="s">
        <v>50</v>
      </c>
      <c r="BL809" s="2">
        <v>953.856551724138</v>
      </c>
      <c r="BM809" s="2" t="s">
        <v>51</v>
      </c>
      <c r="BN809" s="2">
        <v>0.16</v>
      </c>
    </row>
    <row r="810">
      <c r="A810" s="1">
        <v>143.0</v>
      </c>
      <c r="B810" s="2">
        <v>601.0</v>
      </c>
      <c r="C810" s="2" t="s">
        <v>1013</v>
      </c>
      <c r="D810" s="2" t="s">
        <v>1014</v>
      </c>
      <c r="E810" s="2" t="s">
        <v>1008</v>
      </c>
      <c r="F810" s="2" t="s">
        <v>1015</v>
      </c>
      <c r="G810" s="2">
        <v>601.0</v>
      </c>
      <c r="H810" s="2">
        <v>5.51601945E8</v>
      </c>
      <c r="I810" s="2">
        <v>6385.500000000001</v>
      </c>
      <c r="J810" s="2">
        <v>7407.18</v>
      </c>
      <c r="K810" s="2">
        <v>1021.6800000000002</v>
      </c>
      <c r="L810" s="4">
        <v>44988.5</v>
      </c>
      <c r="M810" s="2" t="s">
        <v>48</v>
      </c>
      <c r="N810" s="2" t="s">
        <v>49</v>
      </c>
      <c r="O810" s="2">
        <v>1.0</v>
      </c>
      <c r="P810" s="2">
        <v>7407.18</v>
      </c>
      <c r="Q810" s="2">
        <v>7407.18</v>
      </c>
      <c r="R810" s="2">
        <v>6385.500000000001</v>
      </c>
      <c r="S810" s="2" t="s">
        <v>50</v>
      </c>
      <c r="T810" s="2">
        <v>1021.6800000000002</v>
      </c>
      <c r="U810" s="2" t="s">
        <v>51</v>
      </c>
      <c r="V810" s="2">
        <v>0.16</v>
      </c>
      <c r="W810" s="2" t="s">
        <v>1016</v>
      </c>
      <c r="X810" s="2" t="s">
        <v>53</v>
      </c>
      <c r="Y810" s="2" t="s">
        <v>48</v>
      </c>
      <c r="Z810" s="2">
        <v>1.0</v>
      </c>
      <c r="AA810" s="2">
        <v>7407.18</v>
      </c>
      <c r="AB810" s="2" t="s">
        <v>54</v>
      </c>
      <c r="AC810" s="2">
        <v>13749.0</v>
      </c>
      <c r="AD810" s="2">
        <v>1.0</v>
      </c>
      <c r="AE810" s="2">
        <v>7407.18</v>
      </c>
      <c r="AF810" s="5">
        <v>0.0</v>
      </c>
      <c r="AH810" s="2">
        <v>7407.18</v>
      </c>
      <c r="AI810" s="2" t="s">
        <v>1016</v>
      </c>
      <c r="AJ810" s="2" t="s">
        <v>53</v>
      </c>
      <c r="AK810" s="2" t="s">
        <v>56</v>
      </c>
      <c r="AL810" s="2">
        <v>0.0</v>
      </c>
      <c r="AM810" s="2" t="s">
        <v>57</v>
      </c>
      <c r="AN810" s="2">
        <v>1.0</v>
      </c>
      <c r="AO810" s="2">
        <v>7407.18</v>
      </c>
      <c r="AP810" s="2">
        <v>6385.500000000001</v>
      </c>
      <c r="AQ810" s="2">
        <v>1021.6800000000002</v>
      </c>
      <c r="AR810" s="2" t="s">
        <v>1017</v>
      </c>
      <c r="AS810" s="2" t="s">
        <v>1013</v>
      </c>
      <c r="AT810" s="2" t="s">
        <v>1015</v>
      </c>
      <c r="AU810" s="2" t="s">
        <v>1008</v>
      </c>
      <c r="BJ810" s="2">
        <v>6385.500000000001</v>
      </c>
      <c r="BK810" s="2" t="s">
        <v>50</v>
      </c>
      <c r="BL810" s="2">
        <v>1021.6800000000002</v>
      </c>
      <c r="BM810" s="2" t="s">
        <v>51</v>
      </c>
      <c r="BN810" s="2">
        <v>0.16</v>
      </c>
    </row>
    <row r="811">
      <c r="A811" s="1">
        <v>144.0</v>
      </c>
      <c r="B811" s="2">
        <v>601.0</v>
      </c>
      <c r="C811" s="2" t="s">
        <v>1018</v>
      </c>
      <c r="D811" s="2" t="s">
        <v>1019</v>
      </c>
      <c r="E811" s="2" t="s">
        <v>1008</v>
      </c>
      <c r="F811" s="2" t="s">
        <v>1020</v>
      </c>
      <c r="G811" s="2">
        <v>601.0</v>
      </c>
      <c r="H811" s="2">
        <v>5.51601946E8</v>
      </c>
      <c r="I811" s="2">
        <v>102554.97413793104</v>
      </c>
      <c r="J811" s="2">
        <v>118963.77</v>
      </c>
      <c r="K811" s="2">
        <v>16408.795862068968</v>
      </c>
      <c r="L811" s="4">
        <v>44992.5</v>
      </c>
      <c r="M811" s="2" t="s">
        <v>48</v>
      </c>
      <c r="N811" s="2" t="s">
        <v>49</v>
      </c>
      <c r="O811" s="2">
        <v>1.0</v>
      </c>
      <c r="P811" s="2">
        <v>118963.77</v>
      </c>
      <c r="Q811" s="2">
        <v>118963.77</v>
      </c>
      <c r="R811" s="2">
        <v>102554.97413793104</v>
      </c>
      <c r="S811" s="2" t="s">
        <v>50</v>
      </c>
      <c r="T811" s="2">
        <v>16408.795862068968</v>
      </c>
      <c r="U811" s="2" t="s">
        <v>51</v>
      </c>
      <c r="V811" s="2">
        <v>0.16</v>
      </c>
      <c r="W811" s="2" t="s">
        <v>1021</v>
      </c>
      <c r="X811" s="2" t="s">
        <v>53</v>
      </c>
      <c r="Y811" s="2" t="s">
        <v>48</v>
      </c>
      <c r="Z811" s="2">
        <v>1.0</v>
      </c>
      <c r="AA811" s="2">
        <v>118963.77</v>
      </c>
      <c r="AB811" s="2" t="s">
        <v>54</v>
      </c>
      <c r="AC811" s="2">
        <v>14423.0</v>
      </c>
      <c r="AD811" s="2">
        <v>1.0</v>
      </c>
      <c r="AE811" s="2">
        <v>118963.77</v>
      </c>
      <c r="AF811" s="5">
        <v>0.0</v>
      </c>
      <c r="AH811" s="2">
        <v>118963.77</v>
      </c>
      <c r="AI811" s="2" t="s">
        <v>1021</v>
      </c>
      <c r="AJ811" s="2" t="s">
        <v>53</v>
      </c>
      <c r="AK811" s="2" t="s">
        <v>56</v>
      </c>
      <c r="AL811" s="2">
        <v>0.0</v>
      </c>
      <c r="AM811" s="2" t="s">
        <v>57</v>
      </c>
      <c r="AN811" s="2">
        <v>1.0</v>
      </c>
      <c r="AO811" s="2">
        <v>118963.77</v>
      </c>
      <c r="AP811" s="2">
        <v>102554.97413793104</v>
      </c>
      <c r="AQ811" s="2">
        <v>16408.795862068968</v>
      </c>
      <c r="AR811" s="2" t="s">
        <v>1022</v>
      </c>
      <c r="AS811" s="2" t="s">
        <v>1018</v>
      </c>
      <c r="AT811" s="2" t="s">
        <v>1020</v>
      </c>
      <c r="AU811" s="2" t="s">
        <v>1008</v>
      </c>
      <c r="BJ811" s="2">
        <v>102554.97413793104</v>
      </c>
      <c r="BK811" s="2" t="s">
        <v>50</v>
      </c>
      <c r="BL811" s="2">
        <v>16408.795862068968</v>
      </c>
      <c r="BM811" s="2" t="s">
        <v>51</v>
      </c>
      <c r="BN811" s="2">
        <v>0.16</v>
      </c>
    </row>
    <row r="812">
      <c r="A812" s="1">
        <v>145.0</v>
      </c>
      <c r="B812" s="2">
        <v>601.0</v>
      </c>
      <c r="C812" s="2" t="s">
        <v>1023</v>
      </c>
      <c r="D812" s="2" t="s">
        <v>1024</v>
      </c>
      <c r="E812" s="2" t="s">
        <v>1008</v>
      </c>
      <c r="F812" s="2" t="s">
        <v>1025</v>
      </c>
      <c r="G812" s="2">
        <v>601.0</v>
      </c>
      <c r="H812" s="2">
        <v>5.51601948E8</v>
      </c>
      <c r="I812" s="2">
        <v>491.63793103448285</v>
      </c>
      <c r="J812" s="2">
        <v>570.3000000000001</v>
      </c>
      <c r="K812" s="2">
        <v>78.66206896551726</v>
      </c>
      <c r="L812" s="4">
        <v>45016.5</v>
      </c>
      <c r="M812" s="2" t="s">
        <v>48</v>
      </c>
      <c r="N812" s="2" t="s">
        <v>49</v>
      </c>
      <c r="O812" s="2">
        <v>1.0</v>
      </c>
      <c r="P812" s="2">
        <v>570.3000000000001</v>
      </c>
      <c r="Q812" s="2">
        <v>570.3000000000001</v>
      </c>
      <c r="R812" s="2">
        <v>491.63793103448285</v>
      </c>
      <c r="S812" s="2" t="s">
        <v>50</v>
      </c>
      <c r="T812" s="2">
        <v>78.66206896551726</v>
      </c>
      <c r="U812" s="2" t="s">
        <v>51</v>
      </c>
      <c r="V812" s="2">
        <v>0.16</v>
      </c>
      <c r="W812" s="2" t="s">
        <v>1026</v>
      </c>
      <c r="X812" s="2" t="s">
        <v>53</v>
      </c>
      <c r="Y812" s="2" t="s">
        <v>48</v>
      </c>
      <c r="Z812" s="2">
        <v>1.0</v>
      </c>
      <c r="AA812" s="2">
        <v>570.3000000000001</v>
      </c>
      <c r="AB812" s="2" t="s">
        <v>54</v>
      </c>
      <c r="AC812" s="2">
        <v>14413.0</v>
      </c>
      <c r="AD812" s="2">
        <v>1.0</v>
      </c>
      <c r="AE812" s="2">
        <v>570.3000000000001</v>
      </c>
      <c r="AF812" s="5">
        <v>0.0</v>
      </c>
      <c r="AH812" s="2">
        <v>570.3000000000001</v>
      </c>
      <c r="AI812" s="2" t="s">
        <v>1026</v>
      </c>
      <c r="AJ812" s="2" t="s">
        <v>53</v>
      </c>
      <c r="AK812" s="2" t="s">
        <v>56</v>
      </c>
      <c r="AL812" s="2">
        <v>0.0</v>
      </c>
      <c r="AM812" s="2" t="s">
        <v>57</v>
      </c>
      <c r="AN812" s="2">
        <v>1.0</v>
      </c>
      <c r="AO812" s="2">
        <v>570.3000000000001</v>
      </c>
      <c r="AP812" s="2">
        <v>491.63793103448285</v>
      </c>
      <c r="AQ812" s="2">
        <v>78.66206896551726</v>
      </c>
      <c r="AR812" s="2" t="s">
        <v>1027</v>
      </c>
      <c r="AS812" s="2" t="s">
        <v>1023</v>
      </c>
      <c r="AT812" s="2" t="s">
        <v>1025</v>
      </c>
      <c r="AU812" s="2" t="s">
        <v>1008</v>
      </c>
      <c r="BJ812" s="2">
        <v>491.63793103448285</v>
      </c>
      <c r="BK812" s="2" t="s">
        <v>50</v>
      </c>
      <c r="BL812" s="2">
        <v>78.66206896551726</v>
      </c>
      <c r="BM812" s="2" t="s">
        <v>51</v>
      </c>
      <c r="BN812" s="2">
        <v>0.16</v>
      </c>
    </row>
    <row r="813">
      <c r="A813" s="1">
        <v>146.0</v>
      </c>
      <c r="B813" s="2">
        <v>601.0</v>
      </c>
      <c r="C813" s="2" t="s">
        <v>1028</v>
      </c>
      <c r="D813" s="2" t="s">
        <v>1029</v>
      </c>
      <c r="E813" s="2" t="s">
        <v>1008</v>
      </c>
      <c r="F813" s="2" t="s">
        <v>1030</v>
      </c>
      <c r="G813" s="2">
        <v>601.0</v>
      </c>
      <c r="H813" s="2">
        <v>5.51603947E8</v>
      </c>
      <c r="I813" s="2">
        <v>27302.836206896554</v>
      </c>
      <c r="J813" s="2">
        <v>31671.29</v>
      </c>
      <c r="K813" s="2">
        <v>4368.453793103448</v>
      </c>
      <c r="L813" s="4">
        <v>44995.5</v>
      </c>
      <c r="M813" s="2" t="s">
        <v>48</v>
      </c>
      <c r="N813" s="2" t="s">
        <v>49</v>
      </c>
      <c r="O813" s="2">
        <v>1.0</v>
      </c>
      <c r="P813" s="2">
        <v>31671.29</v>
      </c>
      <c r="Q813" s="2">
        <v>31671.29</v>
      </c>
      <c r="R813" s="2">
        <v>27302.836206896554</v>
      </c>
      <c r="S813" s="2" t="s">
        <v>50</v>
      </c>
      <c r="T813" s="2">
        <v>4368.453793103448</v>
      </c>
      <c r="U813" s="2" t="s">
        <v>51</v>
      </c>
      <c r="V813" s="2">
        <v>0.16</v>
      </c>
      <c r="W813" s="2" t="s">
        <v>1031</v>
      </c>
      <c r="X813" s="2" t="s">
        <v>53</v>
      </c>
      <c r="Y813" s="2" t="s">
        <v>48</v>
      </c>
      <c r="Z813" s="2">
        <v>1.0</v>
      </c>
      <c r="AA813" s="2">
        <v>31671.29</v>
      </c>
      <c r="AB813" s="2" t="s">
        <v>54</v>
      </c>
      <c r="AC813" s="2">
        <v>14422.0</v>
      </c>
      <c r="AD813" s="2">
        <v>1.0</v>
      </c>
      <c r="AE813" s="2">
        <v>31671.29</v>
      </c>
      <c r="AF813" s="5">
        <v>0.0</v>
      </c>
      <c r="AH813" s="2">
        <v>31671.29</v>
      </c>
      <c r="AI813" s="2" t="s">
        <v>1031</v>
      </c>
      <c r="AJ813" s="2" t="s">
        <v>53</v>
      </c>
      <c r="AK813" s="2" t="s">
        <v>56</v>
      </c>
      <c r="AL813" s="2">
        <v>0.0</v>
      </c>
      <c r="AM813" s="2" t="s">
        <v>57</v>
      </c>
      <c r="AN813" s="2">
        <v>1.0</v>
      </c>
      <c r="AO813" s="2">
        <v>31671.29</v>
      </c>
      <c r="AP813" s="2">
        <v>27302.836206896554</v>
      </c>
      <c r="AQ813" s="2">
        <v>4368.453793103448</v>
      </c>
      <c r="AR813" s="2" t="s">
        <v>1032</v>
      </c>
      <c r="AS813" s="2" t="s">
        <v>1028</v>
      </c>
      <c r="AT813" s="2" t="s">
        <v>1030</v>
      </c>
      <c r="AU813" s="2" t="s">
        <v>1008</v>
      </c>
      <c r="BJ813" s="2">
        <v>27302.836206896554</v>
      </c>
      <c r="BK813" s="2" t="s">
        <v>50</v>
      </c>
      <c r="BL813" s="2">
        <v>4368.453793103448</v>
      </c>
      <c r="BM813" s="2" t="s">
        <v>51</v>
      </c>
      <c r="BN813" s="2">
        <v>0.16</v>
      </c>
    </row>
    <row r="814">
      <c r="A814" s="1">
        <v>147.0</v>
      </c>
      <c r="B814" s="2">
        <v>601.0</v>
      </c>
      <c r="C814" s="2" t="s">
        <v>1033</v>
      </c>
      <c r="D814" s="2" t="s">
        <v>1034</v>
      </c>
      <c r="E814" s="2" t="s">
        <v>1008</v>
      </c>
      <c r="F814" s="2" t="s">
        <v>1035</v>
      </c>
      <c r="G814" s="2">
        <v>601.0</v>
      </c>
      <c r="H814" s="2">
        <v>5.51603948E8</v>
      </c>
      <c r="I814" s="2">
        <v>4754.836206896552</v>
      </c>
      <c r="J814" s="2">
        <v>5515.61</v>
      </c>
      <c r="K814" s="2">
        <v>760.7737931034483</v>
      </c>
      <c r="L814" s="4">
        <v>45013.5</v>
      </c>
      <c r="M814" s="2" t="s">
        <v>48</v>
      </c>
      <c r="N814" s="2" t="s">
        <v>49</v>
      </c>
      <c r="O814" s="2">
        <v>1.0</v>
      </c>
      <c r="P814" s="2">
        <v>5515.61</v>
      </c>
      <c r="Q814" s="2">
        <v>5515.61</v>
      </c>
      <c r="R814" s="2">
        <v>4754.836206896552</v>
      </c>
      <c r="S814" s="2" t="s">
        <v>50</v>
      </c>
      <c r="T814" s="2">
        <v>760.7737931034483</v>
      </c>
      <c r="U814" s="2" t="s">
        <v>51</v>
      </c>
      <c r="V814" s="2">
        <v>0.16</v>
      </c>
      <c r="W814" s="2" t="s">
        <v>1036</v>
      </c>
      <c r="X814" s="2" t="s">
        <v>53</v>
      </c>
      <c r="Y814" s="2" t="s">
        <v>48</v>
      </c>
      <c r="Z814" s="2">
        <v>1.0</v>
      </c>
      <c r="AA814" s="2">
        <v>5515.61</v>
      </c>
      <c r="AB814" s="2" t="s">
        <v>54</v>
      </c>
      <c r="AC814" s="2">
        <v>14713.0</v>
      </c>
      <c r="AD814" s="2">
        <v>1.0</v>
      </c>
      <c r="AE814" s="2">
        <v>5515.61</v>
      </c>
      <c r="AF814" s="5">
        <v>0.0</v>
      </c>
      <c r="AH814" s="2">
        <v>5515.61</v>
      </c>
      <c r="AI814" s="2" t="s">
        <v>1036</v>
      </c>
      <c r="AJ814" s="2" t="s">
        <v>53</v>
      </c>
      <c r="AK814" s="2" t="s">
        <v>56</v>
      </c>
      <c r="AL814" s="2">
        <v>0.0</v>
      </c>
      <c r="AM814" s="2" t="s">
        <v>57</v>
      </c>
      <c r="AN814" s="2">
        <v>1.0</v>
      </c>
      <c r="AO814" s="2">
        <v>5515.61</v>
      </c>
      <c r="AP814" s="2">
        <v>4754.836206896552</v>
      </c>
      <c r="AQ814" s="2">
        <v>760.7737931034483</v>
      </c>
      <c r="AR814" s="2" t="s">
        <v>1037</v>
      </c>
      <c r="AS814" s="2" t="s">
        <v>1033</v>
      </c>
      <c r="AT814" s="2" t="s">
        <v>1035</v>
      </c>
      <c r="AU814" s="2" t="s">
        <v>1008</v>
      </c>
      <c r="BJ814" s="2">
        <v>4754.836206896552</v>
      </c>
      <c r="BK814" s="2" t="s">
        <v>50</v>
      </c>
      <c r="BL814" s="2">
        <v>760.7737931034483</v>
      </c>
      <c r="BM814" s="2" t="s">
        <v>51</v>
      </c>
      <c r="BN814" s="2">
        <v>0.16</v>
      </c>
    </row>
    <row r="815">
      <c r="A815" s="1">
        <v>148.0</v>
      </c>
      <c r="B815" s="2">
        <v>601.0</v>
      </c>
      <c r="C815" s="2" t="s">
        <v>1038</v>
      </c>
      <c r="D815" s="2" t="s">
        <v>1039</v>
      </c>
      <c r="E815" s="2" t="s">
        <v>1008</v>
      </c>
      <c r="F815" s="2" t="s">
        <v>1040</v>
      </c>
      <c r="G815" s="2">
        <v>601.0</v>
      </c>
      <c r="H815" s="2">
        <v>5.51605943E8</v>
      </c>
      <c r="I815" s="2">
        <v>2581.1982758620693</v>
      </c>
      <c r="J815" s="2">
        <v>2994.19</v>
      </c>
      <c r="K815" s="2">
        <v>412.9917241379311</v>
      </c>
      <c r="L815" s="4">
        <v>44988.5</v>
      </c>
      <c r="M815" s="2" t="s">
        <v>48</v>
      </c>
      <c r="N815" s="2" t="s">
        <v>49</v>
      </c>
      <c r="O815" s="2">
        <v>1.0</v>
      </c>
      <c r="P815" s="2">
        <v>2994.19</v>
      </c>
      <c r="Q815" s="2">
        <v>2994.19</v>
      </c>
      <c r="R815" s="2">
        <v>2581.1982758620693</v>
      </c>
      <c r="S815" s="2" t="s">
        <v>50</v>
      </c>
      <c r="T815" s="2">
        <v>412.9917241379311</v>
      </c>
      <c r="U815" s="2" t="s">
        <v>51</v>
      </c>
      <c r="V815" s="2">
        <v>0.16</v>
      </c>
      <c r="W815" s="2" t="s">
        <v>1041</v>
      </c>
      <c r="X815" s="2" t="s">
        <v>53</v>
      </c>
      <c r="Y815" s="2" t="s">
        <v>48</v>
      </c>
      <c r="Z815" s="2">
        <v>1.0</v>
      </c>
      <c r="AA815" s="2">
        <v>2994.19</v>
      </c>
      <c r="AB815" s="2" t="s">
        <v>54</v>
      </c>
      <c r="AC815" s="2">
        <v>14414.0</v>
      </c>
      <c r="AD815" s="2">
        <v>1.0</v>
      </c>
      <c r="AE815" s="2">
        <v>2994.19</v>
      </c>
      <c r="AF815" s="5">
        <v>0.0</v>
      </c>
      <c r="AH815" s="2">
        <v>2994.19</v>
      </c>
      <c r="AI815" s="2" t="s">
        <v>1041</v>
      </c>
      <c r="AJ815" s="2" t="s">
        <v>53</v>
      </c>
      <c r="AK815" s="2" t="s">
        <v>56</v>
      </c>
      <c r="AL815" s="2">
        <v>0.0</v>
      </c>
      <c r="AM815" s="2" t="s">
        <v>57</v>
      </c>
      <c r="AN815" s="2">
        <v>1.0</v>
      </c>
      <c r="AO815" s="2">
        <v>2994.19</v>
      </c>
      <c r="AP815" s="2">
        <v>2581.1982758620693</v>
      </c>
      <c r="AQ815" s="2">
        <v>412.9917241379311</v>
      </c>
      <c r="AR815" s="2" t="s">
        <v>1042</v>
      </c>
      <c r="AS815" s="2" t="s">
        <v>1038</v>
      </c>
      <c r="AT815" s="2" t="s">
        <v>1040</v>
      </c>
      <c r="AU815" s="2" t="s">
        <v>1008</v>
      </c>
      <c r="BJ815" s="2">
        <v>2581.1982758620693</v>
      </c>
      <c r="BK815" s="2" t="s">
        <v>50</v>
      </c>
      <c r="BL815" s="2">
        <v>412.9917241379311</v>
      </c>
      <c r="BM815" s="2" t="s">
        <v>51</v>
      </c>
      <c r="BN815" s="2">
        <v>0.16</v>
      </c>
    </row>
    <row r="816">
      <c r="A816" s="1">
        <v>149.0</v>
      </c>
      <c r="B816" s="2">
        <v>601.0</v>
      </c>
      <c r="C816" s="2" t="s">
        <v>1043</v>
      </c>
      <c r="D816" s="2" t="s">
        <v>1044</v>
      </c>
      <c r="E816" s="2" t="s">
        <v>1008</v>
      </c>
      <c r="F816" s="2" t="s">
        <v>1030</v>
      </c>
      <c r="G816" s="2">
        <v>601.0</v>
      </c>
      <c r="H816" s="2">
        <v>5.51605944E8</v>
      </c>
      <c r="I816" s="2">
        <v>6464.051724137932</v>
      </c>
      <c r="J816" s="2">
        <v>7498.3</v>
      </c>
      <c r="K816" s="2">
        <v>1034.2482758620692</v>
      </c>
      <c r="L816" s="4">
        <v>45002.5</v>
      </c>
      <c r="M816" s="2" t="s">
        <v>48</v>
      </c>
      <c r="N816" s="2" t="s">
        <v>49</v>
      </c>
      <c r="O816" s="2">
        <v>1.0</v>
      </c>
      <c r="P816" s="2">
        <v>7498.3</v>
      </c>
      <c r="Q816" s="2">
        <v>7498.3</v>
      </c>
      <c r="R816" s="2">
        <v>6464.051724137932</v>
      </c>
      <c r="S816" s="2" t="s">
        <v>50</v>
      </c>
      <c r="T816" s="2">
        <v>1034.2482758620692</v>
      </c>
      <c r="U816" s="2" t="s">
        <v>51</v>
      </c>
      <c r="V816" s="2">
        <v>0.16</v>
      </c>
      <c r="W816" s="2" t="s">
        <v>1045</v>
      </c>
      <c r="X816" s="2" t="s">
        <v>53</v>
      </c>
      <c r="Y816" s="2" t="s">
        <v>48</v>
      </c>
      <c r="Z816" s="2">
        <v>1.0</v>
      </c>
      <c r="AA816" s="2">
        <v>7498.3</v>
      </c>
      <c r="AB816" s="2" t="s">
        <v>54</v>
      </c>
      <c r="AC816" s="2">
        <v>14411.0</v>
      </c>
      <c r="AD816" s="2">
        <v>1.0</v>
      </c>
      <c r="AE816" s="2">
        <v>7498.3</v>
      </c>
      <c r="AF816" s="5">
        <v>0.0</v>
      </c>
      <c r="AH816" s="2">
        <v>7498.3</v>
      </c>
      <c r="AI816" s="2" t="s">
        <v>1045</v>
      </c>
      <c r="AJ816" s="2" t="s">
        <v>53</v>
      </c>
      <c r="AK816" s="2" t="s">
        <v>56</v>
      </c>
      <c r="AL816" s="2">
        <v>0.0</v>
      </c>
      <c r="AM816" s="2" t="s">
        <v>57</v>
      </c>
      <c r="AN816" s="2">
        <v>1.0</v>
      </c>
      <c r="AO816" s="2">
        <v>7498.3</v>
      </c>
      <c r="AP816" s="2">
        <v>6464.051724137932</v>
      </c>
      <c r="AQ816" s="2">
        <v>1034.2482758620692</v>
      </c>
      <c r="AR816" s="2" t="s">
        <v>1046</v>
      </c>
      <c r="AS816" s="2" t="s">
        <v>1043</v>
      </c>
      <c r="AT816" s="2" t="s">
        <v>1030</v>
      </c>
      <c r="AU816" s="2" t="s">
        <v>1008</v>
      </c>
      <c r="BJ816" s="2">
        <v>6464.051724137932</v>
      </c>
      <c r="BK816" s="2" t="s">
        <v>50</v>
      </c>
      <c r="BL816" s="2">
        <v>1034.2482758620692</v>
      </c>
      <c r="BM816" s="2" t="s">
        <v>51</v>
      </c>
      <c r="BN816" s="2">
        <v>0.16</v>
      </c>
    </row>
    <row r="817">
      <c r="A817" s="1">
        <v>150.0</v>
      </c>
      <c r="B817" s="2">
        <v>601.0</v>
      </c>
      <c r="C817" s="2" t="s">
        <v>1047</v>
      </c>
      <c r="D817" s="2" t="s">
        <v>1048</v>
      </c>
      <c r="E817" s="2" t="s">
        <v>1049</v>
      </c>
      <c r="F817" s="2" t="s">
        <v>1050</v>
      </c>
      <c r="G817" s="2">
        <v>601.0</v>
      </c>
      <c r="H817" s="2">
        <v>5.51626943E8</v>
      </c>
      <c r="I817" s="2">
        <v>49959.396551724145</v>
      </c>
      <c r="J817" s="2">
        <v>57952.9</v>
      </c>
      <c r="K817" s="2">
        <v>7993.503448275864</v>
      </c>
      <c r="L817" s="4">
        <v>45012.5</v>
      </c>
      <c r="M817" s="2" t="s">
        <v>48</v>
      </c>
      <c r="N817" s="2" t="s">
        <v>49</v>
      </c>
      <c r="O817" s="2">
        <v>1.0</v>
      </c>
      <c r="P817" s="2">
        <v>57952.9</v>
      </c>
      <c r="Q817" s="2">
        <v>57952.9</v>
      </c>
      <c r="R817" s="2">
        <v>49959.396551724145</v>
      </c>
      <c r="S817" s="2" t="s">
        <v>50</v>
      </c>
      <c r="T817" s="2">
        <v>7993.503448275864</v>
      </c>
      <c r="U817" s="2" t="s">
        <v>51</v>
      </c>
      <c r="V817" s="2">
        <v>0.16</v>
      </c>
      <c r="W817" s="2" t="s">
        <v>1051</v>
      </c>
      <c r="X817" s="2" t="s">
        <v>53</v>
      </c>
      <c r="Y817" s="2" t="s">
        <v>48</v>
      </c>
      <c r="Z817" s="2">
        <v>1.0</v>
      </c>
      <c r="AA817" s="2">
        <v>57952.9</v>
      </c>
      <c r="AB817" s="2" t="s">
        <v>54</v>
      </c>
      <c r="AC817" s="2">
        <v>14543.0</v>
      </c>
      <c r="AD817" s="2">
        <v>1.0</v>
      </c>
      <c r="AE817" s="2">
        <v>57952.9</v>
      </c>
      <c r="AF817" s="5">
        <v>0.0</v>
      </c>
      <c r="AH817" s="2">
        <v>57952.9</v>
      </c>
      <c r="AI817" s="2" t="s">
        <v>1051</v>
      </c>
      <c r="AJ817" s="2" t="s">
        <v>53</v>
      </c>
      <c r="AK817" s="2" t="s">
        <v>56</v>
      </c>
      <c r="AL817" s="2">
        <v>0.0</v>
      </c>
      <c r="AM817" s="2" t="s">
        <v>57</v>
      </c>
      <c r="AN817" s="2">
        <v>1.0</v>
      </c>
      <c r="AO817" s="2">
        <v>57952.9</v>
      </c>
      <c r="AP817" s="2">
        <v>49959.396551724145</v>
      </c>
      <c r="AQ817" s="2">
        <v>7993.503448275864</v>
      </c>
      <c r="AR817" s="2" t="s">
        <v>1052</v>
      </c>
      <c r="AS817" s="2" t="s">
        <v>1047</v>
      </c>
      <c r="AT817" s="2" t="s">
        <v>1050</v>
      </c>
      <c r="AU817" s="2" t="s">
        <v>1049</v>
      </c>
      <c r="BJ817" s="2">
        <v>49959.396551724145</v>
      </c>
      <c r="BK817" s="2" t="s">
        <v>50</v>
      </c>
      <c r="BL817" s="2">
        <v>7993.503448275864</v>
      </c>
      <c r="BM817" s="2" t="s">
        <v>51</v>
      </c>
      <c r="BN817" s="2">
        <v>0.16</v>
      </c>
    </row>
    <row r="818">
      <c r="A818" s="1">
        <v>151.0</v>
      </c>
      <c r="B818" s="2">
        <v>601.0</v>
      </c>
      <c r="C818" s="2" t="s">
        <v>1053</v>
      </c>
      <c r="D818" s="2" t="s">
        <v>1054</v>
      </c>
      <c r="E818" s="2" t="s">
        <v>1008</v>
      </c>
      <c r="F818" s="2" t="s">
        <v>1030</v>
      </c>
      <c r="G818" s="2">
        <v>601.0</v>
      </c>
      <c r="H818" s="2">
        <v>5.51627944E8</v>
      </c>
      <c r="I818" s="2">
        <v>9388.474137931036</v>
      </c>
      <c r="J818" s="2">
        <v>10890.630000000001</v>
      </c>
      <c r="K818" s="2">
        <v>1502.155862068966</v>
      </c>
      <c r="L818" s="4">
        <v>44988.5</v>
      </c>
      <c r="M818" s="2" t="s">
        <v>48</v>
      </c>
      <c r="N818" s="2" t="s">
        <v>49</v>
      </c>
      <c r="O818" s="2">
        <v>1.0</v>
      </c>
      <c r="P818" s="2">
        <v>10890.630000000001</v>
      </c>
      <c r="Q818" s="2">
        <v>10890.630000000001</v>
      </c>
      <c r="R818" s="2">
        <v>9388.474137931036</v>
      </c>
      <c r="S818" s="2" t="s">
        <v>50</v>
      </c>
      <c r="T818" s="2">
        <v>1502.155862068966</v>
      </c>
      <c r="U818" s="2" t="s">
        <v>51</v>
      </c>
      <c r="V818" s="2">
        <v>0.16</v>
      </c>
      <c r="W818" s="2" t="s">
        <v>1055</v>
      </c>
      <c r="X818" s="2" t="s">
        <v>53</v>
      </c>
      <c r="Y818" s="2" t="s">
        <v>48</v>
      </c>
      <c r="Z818" s="2">
        <v>1.0</v>
      </c>
      <c r="AA818" s="2">
        <v>10890.630000000001</v>
      </c>
      <c r="AB818" s="2" t="s">
        <v>54</v>
      </c>
      <c r="AC818" s="2">
        <v>14412.0</v>
      </c>
      <c r="AD818" s="2">
        <v>1.0</v>
      </c>
      <c r="AE818" s="2">
        <v>10890.630000000001</v>
      </c>
      <c r="AF818" s="5">
        <v>0.0</v>
      </c>
      <c r="AH818" s="2">
        <v>10890.630000000001</v>
      </c>
      <c r="AI818" s="2" t="s">
        <v>1055</v>
      </c>
      <c r="AJ818" s="2" t="s">
        <v>53</v>
      </c>
      <c r="AK818" s="2" t="s">
        <v>56</v>
      </c>
      <c r="AL818" s="2">
        <v>0.0</v>
      </c>
      <c r="AM818" s="2" t="s">
        <v>57</v>
      </c>
      <c r="AN818" s="2">
        <v>1.0</v>
      </c>
      <c r="AO818" s="2">
        <v>10890.630000000001</v>
      </c>
      <c r="AP818" s="2">
        <v>9388.474137931036</v>
      </c>
      <c r="AQ818" s="2">
        <v>1502.155862068966</v>
      </c>
      <c r="AR818" s="2" t="s">
        <v>1056</v>
      </c>
      <c r="AS818" s="2" t="s">
        <v>1053</v>
      </c>
      <c r="AT818" s="2" t="s">
        <v>1030</v>
      </c>
      <c r="AU818" s="2" t="s">
        <v>1008</v>
      </c>
      <c r="BJ818" s="2">
        <v>9388.474137931036</v>
      </c>
      <c r="BK818" s="2" t="s">
        <v>50</v>
      </c>
      <c r="BL818" s="2">
        <v>1502.155862068966</v>
      </c>
      <c r="BM818" s="2" t="s">
        <v>51</v>
      </c>
      <c r="BN818" s="2">
        <v>0.16</v>
      </c>
    </row>
    <row r="819">
      <c r="A819" s="1">
        <v>152.0</v>
      </c>
      <c r="B819" s="2">
        <v>601.0</v>
      </c>
      <c r="C819" s="2" t="s">
        <v>1057</v>
      </c>
      <c r="D819" s="2" t="s">
        <v>1058</v>
      </c>
      <c r="E819" s="2" t="s">
        <v>1008</v>
      </c>
      <c r="F819" s="2" t="s">
        <v>1020</v>
      </c>
      <c r="G819" s="2">
        <v>601.0</v>
      </c>
      <c r="H819" s="2">
        <v>5.51627945E8</v>
      </c>
      <c r="I819" s="2">
        <v>57138.224137931036</v>
      </c>
      <c r="J819" s="2">
        <v>66280.34</v>
      </c>
      <c r="K819" s="2">
        <v>9142.115862068966</v>
      </c>
      <c r="L819" s="4">
        <v>44992.5</v>
      </c>
      <c r="M819" s="2" t="s">
        <v>48</v>
      </c>
      <c r="N819" s="2" t="s">
        <v>49</v>
      </c>
      <c r="O819" s="2">
        <v>1.0</v>
      </c>
      <c r="P819" s="2">
        <v>66280.34</v>
      </c>
      <c r="Q819" s="2">
        <v>66280.34</v>
      </c>
      <c r="R819" s="2">
        <v>57138.224137931036</v>
      </c>
      <c r="S819" s="2" t="s">
        <v>50</v>
      </c>
      <c r="T819" s="2">
        <v>9142.115862068966</v>
      </c>
      <c r="U819" s="2" t="s">
        <v>51</v>
      </c>
      <c r="V819" s="2">
        <v>0.16</v>
      </c>
      <c r="W819" s="2" t="s">
        <v>1059</v>
      </c>
      <c r="X819" s="2" t="s">
        <v>53</v>
      </c>
      <c r="Y819" s="2" t="s">
        <v>48</v>
      </c>
      <c r="Z819" s="2">
        <v>1.0</v>
      </c>
      <c r="AA819" s="2">
        <v>66280.34</v>
      </c>
      <c r="AB819" s="2" t="s">
        <v>54</v>
      </c>
      <c r="AC819" s="2">
        <v>14417.0</v>
      </c>
      <c r="AD819" s="2">
        <v>1.0</v>
      </c>
      <c r="AE819" s="2">
        <v>66280.34</v>
      </c>
      <c r="AF819" s="5">
        <v>0.0</v>
      </c>
      <c r="AH819" s="2">
        <v>66280.34</v>
      </c>
      <c r="AI819" s="2" t="s">
        <v>1059</v>
      </c>
      <c r="AJ819" s="2" t="s">
        <v>53</v>
      </c>
      <c r="AK819" s="2" t="s">
        <v>56</v>
      </c>
      <c r="AL819" s="2">
        <v>0.0</v>
      </c>
      <c r="AM819" s="2" t="s">
        <v>57</v>
      </c>
      <c r="AN819" s="2">
        <v>1.0</v>
      </c>
      <c r="AO819" s="2">
        <v>66280.34</v>
      </c>
      <c r="AP819" s="2">
        <v>57138.224137931036</v>
      </c>
      <c r="AQ819" s="2">
        <v>9142.115862068966</v>
      </c>
      <c r="AR819" s="2" t="s">
        <v>1060</v>
      </c>
      <c r="AS819" s="2" t="s">
        <v>1057</v>
      </c>
      <c r="AT819" s="2" t="s">
        <v>1020</v>
      </c>
      <c r="AU819" s="2" t="s">
        <v>1008</v>
      </c>
      <c r="BJ819" s="2">
        <v>57138.224137931036</v>
      </c>
      <c r="BK819" s="2" t="s">
        <v>50</v>
      </c>
      <c r="BL819" s="2">
        <v>9142.115862068966</v>
      </c>
      <c r="BM819" s="2" t="s">
        <v>51</v>
      </c>
      <c r="BN819" s="2">
        <v>0.16</v>
      </c>
    </row>
    <row r="820">
      <c r="A820" s="1">
        <v>153.0</v>
      </c>
      <c r="B820" s="2">
        <v>601.0</v>
      </c>
      <c r="C820" s="2" t="s">
        <v>1061</v>
      </c>
      <c r="D820" s="2" t="s">
        <v>1062</v>
      </c>
      <c r="E820" s="2" t="s">
        <v>1008</v>
      </c>
      <c r="F820" s="2" t="s">
        <v>1063</v>
      </c>
      <c r="G820" s="2">
        <v>601.0</v>
      </c>
      <c r="H820" s="2">
        <v>5.51627946E8</v>
      </c>
      <c r="I820" s="2">
        <v>619.9396551724138</v>
      </c>
      <c r="J820" s="2">
        <v>719.13</v>
      </c>
      <c r="K820" s="2">
        <v>99.19034482758622</v>
      </c>
      <c r="L820" s="4">
        <v>44993.5</v>
      </c>
      <c r="M820" s="2" t="s">
        <v>48</v>
      </c>
      <c r="N820" s="2" t="s">
        <v>49</v>
      </c>
      <c r="O820" s="2">
        <v>1.0</v>
      </c>
      <c r="P820" s="2">
        <v>719.13</v>
      </c>
      <c r="Q820" s="2">
        <v>719.13</v>
      </c>
      <c r="R820" s="2">
        <v>619.9396551724138</v>
      </c>
      <c r="S820" s="2" t="s">
        <v>50</v>
      </c>
      <c r="T820" s="2">
        <v>99.19034482758622</v>
      </c>
      <c r="U820" s="2" t="s">
        <v>51</v>
      </c>
      <c r="V820" s="2">
        <v>0.16</v>
      </c>
      <c r="W820" s="2" t="s">
        <v>1064</v>
      </c>
      <c r="X820" s="2" t="s">
        <v>53</v>
      </c>
      <c r="Y820" s="2" t="s">
        <v>48</v>
      </c>
      <c r="Z820" s="2">
        <v>1.0</v>
      </c>
      <c r="AA820" s="2">
        <v>719.13</v>
      </c>
      <c r="AB820" s="2" t="s">
        <v>54</v>
      </c>
      <c r="AC820" s="2">
        <v>14420.0</v>
      </c>
      <c r="AD820" s="2">
        <v>1.0</v>
      </c>
      <c r="AE820" s="2">
        <v>719.13</v>
      </c>
      <c r="AF820" s="5">
        <v>0.0</v>
      </c>
      <c r="AH820" s="2">
        <v>719.13</v>
      </c>
      <c r="AI820" s="2" t="s">
        <v>1064</v>
      </c>
      <c r="AJ820" s="2" t="s">
        <v>53</v>
      </c>
      <c r="AK820" s="2" t="s">
        <v>56</v>
      </c>
      <c r="AL820" s="2">
        <v>0.0</v>
      </c>
      <c r="AM820" s="2" t="s">
        <v>57</v>
      </c>
      <c r="AN820" s="2">
        <v>1.0</v>
      </c>
      <c r="AO820" s="2">
        <v>719.13</v>
      </c>
      <c r="AP820" s="2">
        <v>619.9396551724138</v>
      </c>
      <c r="AQ820" s="2">
        <v>99.19034482758622</v>
      </c>
      <c r="AR820" s="2" t="s">
        <v>1065</v>
      </c>
      <c r="AS820" s="2" t="s">
        <v>1061</v>
      </c>
      <c r="AT820" s="2" t="s">
        <v>1063</v>
      </c>
      <c r="AU820" s="2" t="s">
        <v>1008</v>
      </c>
      <c r="BJ820" s="2">
        <v>619.9396551724138</v>
      </c>
      <c r="BK820" s="2" t="s">
        <v>50</v>
      </c>
      <c r="BL820" s="2">
        <v>99.19034482758622</v>
      </c>
      <c r="BM820" s="2" t="s">
        <v>51</v>
      </c>
      <c r="BN820" s="2">
        <v>0.16</v>
      </c>
    </row>
    <row r="821">
      <c r="A821" s="1">
        <v>154.0</v>
      </c>
      <c r="B821" s="2">
        <v>601.0</v>
      </c>
      <c r="C821" s="2" t="s">
        <v>1066</v>
      </c>
      <c r="D821" s="2" t="s">
        <v>1067</v>
      </c>
      <c r="E821" s="2" t="s">
        <v>1008</v>
      </c>
      <c r="F821" s="2" t="s">
        <v>1035</v>
      </c>
      <c r="G821" s="2">
        <v>601.0</v>
      </c>
      <c r="H821" s="2">
        <v>5.51654943E8</v>
      </c>
      <c r="I821" s="2">
        <v>11415.672413793105</v>
      </c>
      <c r="J821" s="2">
        <v>13242.18</v>
      </c>
      <c r="K821" s="2">
        <v>1826.5075862068968</v>
      </c>
      <c r="L821" s="4">
        <v>44995.5</v>
      </c>
      <c r="M821" s="2" t="s">
        <v>48</v>
      </c>
      <c r="N821" s="2" t="s">
        <v>49</v>
      </c>
      <c r="O821" s="2">
        <v>1.0</v>
      </c>
      <c r="P821" s="2">
        <v>13242.18</v>
      </c>
      <c r="Q821" s="2">
        <v>13242.18</v>
      </c>
      <c r="R821" s="2">
        <v>11415.672413793105</v>
      </c>
      <c r="S821" s="2" t="s">
        <v>50</v>
      </c>
      <c r="T821" s="2">
        <v>1826.5075862068968</v>
      </c>
      <c r="U821" s="2" t="s">
        <v>51</v>
      </c>
      <c r="V821" s="2">
        <v>0.16</v>
      </c>
      <c r="W821" s="2" t="s">
        <v>1068</v>
      </c>
      <c r="X821" s="2" t="s">
        <v>53</v>
      </c>
      <c r="Y821" s="2" t="s">
        <v>48</v>
      </c>
      <c r="Z821" s="2">
        <v>1.0</v>
      </c>
      <c r="AA821" s="2">
        <v>13242.18</v>
      </c>
      <c r="AB821" s="2" t="s">
        <v>54</v>
      </c>
      <c r="AC821" s="2">
        <v>14415.0</v>
      </c>
      <c r="AD821" s="2">
        <v>1.0</v>
      </c>
      <c r="AE821" s="2">
        <v>13242.18</v>
      </c>
      <c r="AF821" s="5">
        <v>0.0</v>
      </c>
      <c r="AH821" s="2">
        <v>13242.18</v>
      </c>
      <c r="AI821" s="2" t="s">
        <v>1068</v>
      </c>
      <c r="AJ821" s="2" t="s">
        <v>53</v>
      </c>
      <c r="AK821" s="2" t="s">
        <v>56</v>
      </c>
      <c r="AL821" s="2">
        <v>0.0</v>
      </c>
      <c r="AM821" s="2" t="s">
        <v>57</v>
      </c>
      <c r="AN821" s="2">
        <v>1.0</v>
      </c>
      <c r="AO821" s="2">
        <v>13242.18</v>
      </c>
      <c r="AP821" s="2">
        <v>11415.672413793105</v>
      </c>
      <c r="AQ821" s="2">
        <v>1826.5075862068968</v>
      </c>
      <c r="AR821" s="2" t="s">
        <v>1069</v>
      </c>
      <c r="AS821" s="2" t="s">
        <v>1066</v>
      </c>
      <c r="AT821" s="2" t="s">
        <v>1035</v>
      </c>
      <c r="AU821" s="2" t="s">
        <v>1008</v>
      </c>
      <c r="BJ821" s="2">
        <v>11415.672413793105</v>
      </c>
      <c r="BK821" s="2" t="s">
        <v>50</v>
      </c>
      <c r="BL821" s="2">
        <v>1826.5075862068968</v>
      </c>
      <c r="BM821" s="2" t="s">
        <v>51</v>
      </c>
      <c r="BN821" s="2">
        <v>0.16</v>
      </c>
    </row>
    <row r="822">
      <c r="A822" s="1">
        <v>155.0</v>
      </c>
      <c r="B822" s="2">
        <v>601.0</v>
      </c>
      <c r="C822" s="2" t="s">
        <v>1070</v>
      </c>
      <c r="D822" s="2" t="s">
        <v>1071</v>
      </c>
      <c r="E822" s="2" t="s">
        <v>1072</v>
      </c>
      <c r="F822" s="2" t="s">
        <v>364</v>
      </c>
      <c r="G822" s="2">
        <v>601.0</v>
      </c>
      <c r="H822" s="2">
        <v>5.51713958E8</v>
      </c>
      <c r="I822" s="2">
        <v>39785.146551724145</v>
      </c>
      <c r="J822" s="2">
        <v>46150.770000000004</v>
      </c>
      <c r="K822" s="2">
        <v>6365.623448275864</v>
      </c>
      <c r="L822" s="4">
        <v>44994.5</v>
      </c>
      <c r="M822" s="2" t="s">
        <v>48</v>
      </c>
      <c r="N822" s="2" t="s">
        <v>49</v>
      </c>
      <c r="O822" s="2">
        <v>1.0</v>
      </c>
      <c r="P822" s="2">
        <v>46150.770000000004</v>
      </c>
      <c r="Q822" s="2">
        <v>46150.770000000004</v>
      </c>
      <c r="R822" s="2">
        <v>39785.146551724145</v>
      </c>
      <c r="S822" s="2" t="s">
        <v>50</v>
      </c>
      <c r="T822" s="2">
        <v>6365.623448275864</v>
      </c>
      <c r="U822" s="2" t="s">
        <v>51</v>
      </c>
      <c r="V822" s="2">
        <v>0.16</v>
      </c>
      <c r="W822" s="2" t="s">
        <v>1073</v>
      </c>
      <c r="X822" s="2" t="s">
        <v>53</v>
      </c>
      <c r="Y822" s="2" t="s">
        <v>48</v>
      </c>
      <c r="Z822" s="2">
        <v>1.0</v>
      </c>
      <c r="AA822" s="2">
        <v>46150.770000000004</v>
      </c>
      <c r="AB822" s="2" t="s">
        <v>54</v>
      </c>
      <c r="AC822" s="2">
        <v>14178.0</v>
      </c>
      <c r="AD822" s="2">
        <v>1.0</v>
      </c>
      <c r="AE822" s="2">
        <v>46150.770000000004</v>
      </c>
      <c r="AF822" s="5">
        <v>0.0</v>
      </c>
      <c r="AH822" s="2">
        <v>46150.770000000004</v>
      </c>
      <c r="AI822" s="2" t="s">
        <v>1073</v>
      </c>
      <c r="AJ822" s="2" t="s">
        <v>53</v>
      </c>
      <c r="AK822" s="2" t="s">
        <v>56</v>
      </c>
      <c r="AL822" s="2">
        <v>0.0</v>
      </c>
      <c r="AM822" s="2" t="s">
        <v>57</v>
      </c>
      <c r="AN822" s="2">
        <v>1.0</v>
      </c>
      <c r="AO822" s="2">
        <v>46150.770000000004</v>
      </c>
      <c r="AP822" s="2">
        <v>39785.146551724145</v>
      </c>
      <c r="AQ822" s="2">
        <v>6365.623448275864</v>
      </c>
      <c r="AR822" s="2" t="s">
        <v>1074</v>
      </c>
      <c r="AS822" s="2" t="s">
        <v>1070</v>
      </c>
      <c r="AT822" s="2" t="s">
        <v>364</v>
      </c>
      <c r="AU822" s="2" t="s">
        <v>1072</v>
      </c>
      <c r="BJ822" s="2">
        <v>39785.146551724145</v>
      </c>
      <c r="BK822" s="2" t="s">
        <v>50</v>
      </c>
      <c r="BL822" s="2">
        <v>6365.623448275864</v>
      </c>
      <c r="BM822" s="2" t="s">
        <v>51</v>
      </c>
      <c r="BN822" s="2">
        <v>0.16</v>
      </c>
    </row>
    <row r="823">
      <c r="A823" s="1">
        <v>156.0</v>
      </c>
      <c r="B823" s="2">
        <v>601.0</v>
      </c>
      <c r="C823" s="2" t="s">
        <v>1075</v>
      </c>
      <c r="D823" s="2" t="s">
        <v>1076</v>
      </c>
      <c r="E823" s="2" t="s">
        <v>1077</v>
      </c>
      <c r="F823" s="2" t="s">
        <v>1078</v>
      </c>
      <c r="G823" s="2">
        <v>601.0</v>
      </c>
      <c r="H823" s="2">
        <v>5.51751953E8</v>
      </c>
      <c r="I823" s="2">
        <v>186991.44999999998</v>
      </c>
      <c r="J823" s="2">
        <v>216910.07</v>
      </c>
      <c r="K823" s="2">
        <v>29918.620000000003</v>
      </c>
      <c r="L823" s="4">
        <v>45013.5</v>
      </c>
      <c r="M823" s="2" t="s">
        <v>48</v>
      </c>
      <c r="N823" s="2" t="s">
        <v>49</v>
      </c>
      <c r="O823" s="2">
        <v>1.0</v>
      </c>
      <c r="P823" s="2">
        <v>216910.07</v>
      </c>
      <c r="Q823" s="2">
        <v>216910.07</v>
      </c>
      <c r="R823" s="2">
        <v>655.0000000000001</v>
      </c>
      <c r="S823" s="2" t="s">
        <v>50</v>
      </c>
      <c r="T823" s="2">
        <v>104.80000000000003</v>
      </c>
      <c r="U823" s="2" t="s">
        <v>51</v>
      </c>
      <c r="V823" s="2">
        <v>0.16</v>
      </c>
      <c r="W823" s="2" t="s">
        <v>1079</v>
      </c>
      <c r="X823" s="2" t="s">
        <v>53</v>
      </c>
      <c r="Y823" s="2" t="s">
        <v>48</v>
      </c>
      <c r="Z823" s="2">
        <v>1.0</v>
      </c>
      <c r="AA823" s="2">
        <v>759.8000000000001</v>
      </c>
      <c r="AB823" s="2" t="s">
        <v>54</v>
      </c>
      <c r="AC823" s="2" t="s">
        <v>1080</v>
      </c>
      <c r="AD823" s="2">
        <v>1.0</v>
      </c>
      <c r="AE823" s="2">
        <v>759.8000000000001</v>
      </c>
      <c r="AF823" s="5">
        <v>0.0</v>
      </c>
      <c r="AH823" s="2">
        <v>216910.07</v>
      </c>
      <c r="AI823" s="2" t="s">
        <v>1079</v>
      </c>
      <c r="AJ823" s="2" t="s">
        <v>53</v>
      </c>
      <c r="AK823" s="2" t="s">
        <v>56</v>
      </c>
      <c r="AL823" s="2">
        <v>0.0</v>
      </c>
      <c r="AM823" s="2" t="s">
        <v>57</v>
      </c>
      <c r="AN823" s="2">
        <v>1.0</v>
      </c>
      <c r="AO823" s="2">
        <v>759.8000000000001</v>
      </c>
      <c r="AP823" s="2">
        <v>655.0000000000001</v>
      </c>
      <c r="AQ823" s="2">
        <v>104.80000000000003</v>
      </c>
      <c r="AR823" s="2" t="s">
        <v>1081</v>
      </c>
      <c r="AS823" s="2" t="s">
        <v>1075</v>
      </c>
      <c r="AT823" s="2" t="s">
        <v>1078</v>
      </c>
      <c r="AU823" s="2" t="s">
        <v>1077</v>
      </c>
      <c r="BJ823" s="2">
        <v>655.0000000000001</v>
      </c>
      <c r="BK823" s="2" t="s">
        <v>50</v>
      </c>
      <c r="BL823" s="2">
        <v>104.80000000000003</v>
      </c>
      <c r="BM823" s="2" t="s">
        <v>51</v>
      </c>
      <c r="BN823" s="2">
        <v>0.16</v>
      </c>
    </row>
    <row r="824">
      <c r="L824" s="4"/>
      <c r="M824" s="2" t="s">
        <v>48</v>
      </c>
      <c r="N824" s="2" t="s">
        <v>49</v>
      </c>
      <c r="O824" s="2">
        <v>1.0</v>
      </c>
      <c r="R824" s="2">
        <v>48569.83620689656</v>
      </c>
      <c r="S824" s="2" t="s">
        <v>50</v>
      </c>
      <c r="T824" s="2">
        <v>7771.1737931034495</v>
      </c>
      <c r="U824" s="2" t="s">
        <v>51</v>
      </c>
      <c r="V824" s="2">
        <v>0.16</v>
      </c>
      <c r="W824" s="2" t="s">
        <v>1082</v>
      </c>
      <c r="X824" s="2" t="s">
        <v>59</v>
      </c>
      <c r="Y824" s="2" t="s">
        <v>48</v>
      </c>
      <c r="Z824" s="2">
        <v>1.0</v>
      </c>
      <c r="AA824" s="2">
        <v>56341.01</v>
      </c>
      <c r="AB824" s="2" t="s">
        <v>54</v>
      </c>
      <c r="AC824" s="2">
        <v>202124.0</v>
      </c>
      <c r="AD824" s="2">
        <v>1.0</v>
      </c>
      <c r="AE824" s="2">
        <v>56341.01</v>
      </c>
      <c r="AF824" s="5">
        <v>0.0</v>
      </c>
      <c r="AI824" s="2" t="s">
        <v>1082</v>
      </c>
      <c r="AJ824" s="2" t="s">
        <v>59</v>
      </c>
      <c r="AK824" s="2" t="s">
        <v>56</v>
      </c>
      <c r="AL824" s="2">
        <v>0.0</v>
      </c>
      <c r="AM824" s="2" t="s">
        <v>57</v>
      </c>
      <c r="AN824" s="2">
        <v>1.0</v>
      </c>
      <c r="AO824" s="2">
        <v>56341.01</v>
      </c>
      <c r="AP824" s="2">
        <v>48569.83620689656</v>
      </c>
      <c r="AQ824" s="2">
        <v>7771.1737931034495</v>
      </c>
      <c r="BJ824" s="2">
        <v>48569.83620689656</v>
      </c>
      <c r="BK824" s="2" t="s">
        <v>50</v>
      </c>
      <c r="BL824" s="2">
        <v>7771.1737931034495</v>
      </c>
      <c r="BM824" s="2" t="s">
        <v>51</v>
      </c>
      <c r="BN824" s="2">
        <v>0.16</v>
      </c>
    </row>
    <row r="825">
      <c r="L825" s="4"/>
      <c r="M825" s="2" t="s">
        <v>48</v>
      </c>
      <c r="N825" s="2" t="s">
        <v>49</v>
      </c>
      <c r="O825" s="2">
        <v>1.0</v>
      </c>
      <c r="R825" s="2">
        <v>34570.060344827594</v>
      </c>
      <c r="S825" s="2" t="s">
        <v>50</v>
      </c>
      <c r="T825" s="2">
        <v>5531.209655172415</v>
      </c>
      <c r="U825" s="2" t="s">
        <v>51</v>
      </c>
      <c r="V825" s="2">
        <v>0.16</v>
      </c>
      <c r="W825" s="2" t="s">
        <v>1083</v>
      </c>
      <c r="X825" s="2" t="s">
        <v>59</v>
      </c>
      <c r="Y825" s="2" t="s">
        <v>48</v>
      </c>
      <c r="Z825" s="2">
        <v>1.0</v>
      </c>
      <c r="AA825" s="2">
        <v>40101.270000000004</v>
      </c>
      <c r="AB825" s="2" t="s">
        <v>54</v>
      </c>
      <c r="AC825" s="2">
        <v>202126.0</v>
      </c>
      <c r="AD825" s="2">
        <v>1.0</v>
      </c>
      <c r="AE825" s="2">
        <v>40101.270000000004</v>
      </c>
      <c r="AF825" s="5">
        <v>0.0</v>
      </c>
      <c r="AI825" s="2" t="s">
        <v>1083</v>
      </c>
      <c r="AJ825" s="2" t="s">
        <v>59</v>
      </c>
      <c r="AK825" s="2" t="s">
        <v>56</v>
      </c>
      <c r="AL825" s="2">
        <v>0.0</v>
      </c>
      <c r="AM825" s="2" t="s">
        <v>57</v>
      </c>
      <c r="AN825" s="2">
        <v>1.0</v>
      </c>
      <c r="AO825" s="2">
        <v>40101.270000000004</v>
      </c>
      <c r="AP825" s="2">
        <v>34570.060344827594</v>
      </c>
      <c r="AQ825" s="2">
        <v>5531.209655172415</v>
      </c>
      <c r="BJ825" s="2">
        <v>34570.060344827594</v>
      </c>
      <c r="BK825" s="2" t="s">
        <v>50</v>
      </c>
      <c r="BL825" s="2">
        <v>5531.209655172415</v>
      </c>
      <c r="BM825" s="2" t="s">
        <v>51</v>
      </c>
      <c r="BN825" s="2">
        <v>0.16</v>
      </c>
    </row>
    <row r="826">
      <c r="L826" s="4"/>
      <c r="M826" s="2" t="s">
        <v>48</v>
      </c>
      <c r="N826" s="2" t="s">
        <v>49</v>
      </c>
      <c r="O826" s="2">
        <v>1.0</v>
      </c>
      <c r="R826" s="2">
        <v>31706.060344827587</v>
      </c>
      <c r="S826" s="2" t="s">
        <v>50</v>
      </c>
      <c r="T826" s="2">
        <v>5072.969655172414</v>
      </c>
      <c r="U826" s="2" t="s">
        <v>51</v>
      </c>
      <c r="V826" s="2">
        <v>0.16</v>
      </c>
      <c r="W826" s="2" t="s">
        <v>1084</v>
      </c>
      <c r="X826" s="2" t="s">
        <v>59</v>
      </c>
      <c r="Y826" s="2" t="s">
        <v>48</v>
      </c>
      <c r="Z826" s="2">
        <v>1.0</v>
      </c>
      <c r="AA826" s="2">
        <v>36779.03</v>
      </c>
      <c r="AB826" s="2" t="s">
        <v>54</v>
      </c>
      <c r="AC826" s="2">
        <v>202133.0</v>
      </c>
      <c r="AD826" s="2">
        <v>1.0</v>
      </c>
      <c r="AE826" s="2">
        <v>36779.03</v>
      </c>
      <c r="AF826" s="5">
        <v>0.0</v>
      </c>
      <c r="AI826" s="2" t="s">
        <v>1084</v>
      </c>
      <c r="AJ826" s="2" t="s">
        <v>59</v>
      </c>
      <c r="AK826" s="2" t="s">
        <v>56</v>
      </c>
      <c r="AL826" s="2">
        <v>0.0</v>
      </c>
      <c r="AM826" s="2" t="s">
        <v>57</v>
      </c>
      <c r="AN826" s="2">
        <v>1.0</v>
      </c>
      <c r="AO826" s="2">
        <v>36779.03</v>
      </c>
      <c r="AP826" s="2">
        <v>31706.060344827587</v>
      </c>
      <c r="AQ826" s="2">
        <v>5072.969655172414</v>
      </c>
      <c r="BJ826" s="2">
        <v>31706.060344827587</v>
      </c>
      <c r="BK826" s="2" t="s">
        <v>50</v>
      </c>
      <c r="BL826" s="2">
        <v>5072.969655172414</v>
      </c>
      <c r="BM826" s="2" t="s">
        <v>51</v>
      </c>
      <c r="BN826" s="2">
        <v>0.16</v>
      </c>
    </row>
    <row r="827">
      <c r="L827" s="4"/>
      <c r="M827" s="2" t="s">
        <v>48</v>
      </c>
      <c r="N827" s="2" t="s">
        <v>49</v>
      </c>
      <c r="O827" s="2">
        <v>1.0</v>
      </c>
      <c r="R827" s="2">
        <v>6401.8362068965525</v>
      </c>
      <c r="S827" s="2" t="s">
        <v>50</v>
      </c>
      <c r="T827" s="2">
        <v>1024.2937931034485</v>
      </c>
      <c r="U827" s="2" t="s">
        <v>51</v>
      </c>
      <c r="V827" s="2">
        <v>0.16</v>
      </c>
      <c r="W827" s="2" t="s">
        <v>1085</v>
      </c>
      <c r="X827" s="2" t="s">
        <v>59</v>
      </c>
      <c r="Y827" s="2" t="s">
        <v>48</v>
      </c>
      <c r="Z827" s="2">
        <v>1.0</v>
      </c>
      <c r="AA827" s="2">
        <v>7426.13</v>
      </c>
      <c r="AB827" s="2" t="s">
        <v>54</v>
      </c>
      <c r="AC827" s="2">
        <v>202570.0</v>
      </c>
      <c r="AD827" s="2">
        <v>1.0</v>
      </c>
      <c r="AE827" s="2">
        <v>7426.13</v>
      </c>
      <c r="AF827" s="5">
        <v>0.0</v>
      </c>
      <c r="AI827" s="2" t="s">
        <v>1085</v>
      </c>
      <c r="AJ827" s="2" t="s">
        <v>59</v>
      </c>
      <c r="AK827" s="2" t="s">
        <v>56</v>
      </c>
      <c r="AL827" s="2">
        <v>0.0</v>
      </c>
      <c r="AM827" s="2" t="s">
        <v>57</v>
      </c>
      <c r="AN827" s="2">
        <v>1.0</v>
      </c>
      <c r="AO827" s="2">
        <v>7426.13</v>
      </c>
      <c r="AP827" s="2">
        <v>6401.8362068965525</v>
      </c>
      <c r="AQ827" s="2">
        <v>1024.2937931034485</v>
      </c>
      <c r="BJ827" s="2">
        <v>6401.8362068965525</v>
      </c>
      <c r="BK827" s="2" t="s">
        <v>50</v>
      </c>
      <c r="BL827" s="2">
        <v>1024.2937931034485</v>
      </c>
      <c r="BM827" s="2" t="s">
        <v>51</v>
      </c>
      <c r="BN827" s="2">
        <v>0.16</v>
      </c>
    </row>
    <row r="828">
      <c r="L828" s="4"/>
      <c r="M828" s="2" t="s">
        <v>48</v>
      </c>
      <c r="N828" s="2" t="s">
        <v>49</v>
      </c>
      <c r="O828" s="2">
        <v>1.0</v>
      </c>
      <c r="R828" s="2">
        <v>13532.14655172414</v>
      </c>
      <c r="S828" s="2" t="s">
        <v>50</v>
      </c>
      <c r="T828" s="2">
        <v>2165.1434482758623</v>
      </c>
      <c r="U828" s="2" t="s">
        <v>51</v>
      </c>
      <c r="V828" s="2">
        <v>0.16</v>
      </c>
      <c r="W828" s="2" t="s">
        <v>1086</v>
      </c>
      <c r="X828" s="2" t="s">
        <v>59</v>
      </c>
      <c r="Y828" s="2" t="s">
        <v>48</v>
      </c>
      <c r="Z828" s="2">
        <v>1.0</v>
      </c>
      <c r="AA828" s="2">
        <v>15697.29</v>
      </c>
      <c r="AB828" s="2" t="s">
        <v>54</v>
      </c>
      <c r="AC828" s="2">
        <v>205634.0</v>
      </c>
      <c r="AD828" s="2">
        <v>1.0</v>
      </c>
      <c r="AE828" s="2">
        <v>15697.29</v>
      </c>
      <c r="AF828" s="5">
        <v>0.0</v>
      </c>
      <c r="AI828" s="2" t="s">
        <v>1086</v>
      </c>
      <c r="AJ828" s="2" t="s">
        <v>59</v>
      </c>
      <c r="AK828" s="2" t="s">
        <v>56</v>
      </c>
      <c r="AL828" s="2">
        <v>0.0</v>
      </c>
      <c r="AM828" s="2" t="s">
        <v>57</v>
      </c>
      <c r="AN828" s="2">
        <v>1.0</v>
      </c>
      <c r="AO828" s="2">
        <v>15697.29</v>
      </c>
      <c r="AP828" s="2">
        <v>13532.14655172414</v>
      </c>
      <c r="AQ828" s="2">
        <v>2165.1434482758623</v>
      </c>
      <c r="BJ828" s="2">
        <v>13532.14655172414</v>
      </c>
      <c r="BK828" s="2" t="s">
        <v>50</v>
      </c>
      <c r="BL828" s="2">
        <v>2165.1434482758623</v>
      </c>
      <c r="BM828" s="2" t="s">
        <v>51</v>
      </c>
      <c r="BN828" s="2">
        <v>0.16</v>
      </c>
    </row>
    <row r="829">
      <c r="L829" s="4"/>
      <c r="M829" s="2" t="s">
        <v>48</v>
      </c>
      <c r="N829" s="2" t="s">
        <v>49</v>
      </c>
      <c r="O829" s="2">
        <v>1.0</v>
      </c>
      <c r="R829" s="2">
        <v>51556.50000000001</v>
      </c>
      <c r="S829" s="2" t="s">
        <v>50</v>
      </c>
      <c r="T829" s="2">
        <v>8249.04</v>
      </c>
      <c r="U829" s="2" t="s">
        <v>51</v>
      </c>
      <c r="V829" s="2">
        <v>0.16</v>
      </c>
      <c r="W829" s="2" t="s">
        <v>1087</v>
      </c>
      <c r="X829" s="2" t="s">
        <v>59</v>
      </c>
      <c r="Y829" s="2" t="s">
        <v>48</v>
      </c>
      <c r="Z829" s="2">
        <v>1.0</v>
      </c>
      <c r="AA829" s="2">
        <v>59805.54</v>
      </c>
      <c r="AB829" s="2" t="s">
        <v>54</v>
      </c>
      <c r="AC829" s="2">
        <v>205861.0</v>
      </c>
      <c r="AD829" s="2">
        <v>1.0</v>
      </c>
      <c r="AE829" s="2">
        <v>59805.54</v>
      </c>
      <c r="AF829" s="5">
        <v>0.0</v>
      </c>
      <c r="AI829" s="2" t="s">
        <v>1087</v>
      </c>
      <c r="AJ829" s="2" t="s">
        <v>59</v>
      </c>
      <c r="AK829" s="2" t="s">
        <v>56</v>
      </c>
      <c r="AL829" s="2">
        <v>0.0</v>
      </c>
      <c r="AM829" s="2" t="s">
        <v>57</v>
      </c>
      <c r="AN829" s="2">
        <v>1.0</v>
      </c>
      <c r="AO829" s="2">
        <v>59805.54</v>
      </c>
      <c r="AP829" s="2">
        <v>51556.50000000001</v>
      </c>
      <c r="AQ829" s="2">
        <v>8249.04</v>
      </c>
      <c r="BJ829" s="2">
        <v>51556.50000000001</v>
      </c>
      <c r="BK829" s="2" t="s">
        <v>50</v>
      </c>
      <c r="BL829" s="2">
        <v>8249.04</v>
      </c>
      <c r="BM829" s="2" t="s">
        <v>51</v>
      </c>
      <c r="BN829" s="2">
        <v>0.16</v>
      </c>
    </row>
    <row r="830">
      <c r="A830" s="1">
        <v>157.0</v>
      </c>
      <c r="B830" s="2">
        <v>601.0</v>
      </c>
      <c r="C830" s="2" t="s">
        <v>1088</v>
      </c>
      <c r="D830" s="2" t="s">
        <v>1089</v>
      </c>
      <c r="E830" s="2" t="s">
        <v>1090</v>
      </c>
      <c r="F830" s="2" t="s">
        <v>1091</v>
      </c>
      <c r="G830" s="2">
        <v>601.0</v>
      </c>
      <c r="H830" s="2">
        <v>5.51756956E8</v>
      </c>
      <c r="I830" s="2">
        <v>552174.6200000001</v>
      </c>
      <c r="J830" s="2">
        <v>640522.5700000001</v>
      </c>
      <c r="K830" s="2">
        <v>88347.95</v>
      </c>
      <c r="L830" s="4">
        <v>44993.5</v>
      </c>
      <c r="M830" s="2" t="s">
        <v>48</v>
      </c>
      <c r="N830" s="2" t="s">
        <v>49</v>
      </c>
      <c r="O830" s="2">
        <v>1.0</v>
      </c>
      <c r="P830" s="2">
        <v>640522.5700000001</v>
      </c>
      <c r="Q830" s="2">
        <v>640522.5700000001</v>
      </c>
      <c r="R830" s="2">
        <v>45941.0</v>
      </c>
      <c r="S830" s="2" t="s">
        <v>50</v>
      </c>
      <c r="T830" s="2">
        <v>7350.56</v>
      </c>
      <c r="U830" s="2" t="s">
        <v>51</v>
      </c>
      <c r="V830" s="2">
        <v>0.16</v>
      </c>
      <c r="W830" s="2" t="s">
        <v>1092</v>
      </c>
      <c r="X830" s="2" t="s">
        <v>53</v>
      </c>
      <c r="Y830" s="2" t="s">
        <v>48</v>
      </c>
      <c r="Z830" s="2">
        <v>1.0</v>
      </c>
      <c r="AA830" s="2">
        <v>53291.56</v>
      </c>
      <c r="AB830" s="2" t="s">
        <v>54</v>
      </c>
      <c r="AC830" s="2">
        <v>13725.0</v>
      </c>
      <c r="AD830" s="2">
        <v>1.0</v>
      </c>
      <c r="AE830" s="2">
        <v>53291.56</v>
      </c>
      <c r="AF830" s="5">
        <v>0.0</v>
      </c>
      <c r="AH830" s="2">
        <v>640522.5700000001</v>
      </c>
      <c r="AI830" s="2" t="s">
        <v>1092</v>
      </c>
      <c r="AJ830" s="2" t="s">
        <v>53</v>
      </c>
      <c r="AK830" s="2" t="s">
        <v>56</v>
      </c>
      <c r="AL830" s="2">
        <v>0.0</v>
      </c>
      <c r="AM830" s="2" t="s">
        <v>57</v>
      </c>
      <c r="AN830" s="2">
        <v>1.0</v>
      </c>
      <c r="AO830" s="2">
        <v>53291.56</v>
      </c>
      <c r="AP830" s="2">
        <v>45941.0</v>
      </c>
      <c r="AQ830" s="2">
        <v>7350.56</v>
      </c>
      <c r="AR830" s="2" t="s">
        <v>1093</v>
      </c>
      <c r="AS830" s="2" t="s">
        <v>1088</v>
      </c>
      <c r="AT830" s="2" t="s">
        <v>1091</v>
      </c>
      <c r="AU830" s="2" t="s">
        <v>1090</v>
      </c>
      <c r="BJ830" s="2">
        <v>45941.0</v>
      </c>
      <c r="BK830" s="2" t="s">
        <v>50</v>
      </c>
      <c r="BL830" s="2">
        <v>7350.56</v>
      </c>
      <c r="BM830" s="2" t="s">
        <v>51</v>
      </c>
      <c r="BN830" s="2">
        <v>0.16</v>
      </c>
    </row>
    <row r="831">
      <c r="L831" s="4"/>
      <c r="M831" s="2" t="s">
        <v>48</v>
      </c>
      <c r="N831" s="2" t="s">
        <v>49</v>
      </c>
      <c r="O831" s="2">
        <v>1.0</v>
      </c>
      <c r="R831" s="2">
        <v>48552.56034482759</v>
      </c>
      <c r="S831" s="2" t="s">
        <v>50</v>
      </c>
      <c r="T831" s="2">
        <v>7768.409655172414</v>
      </c>
      <c r="U831" s="2" t="s">
        <v>51</v>
      </c>
      <c r="V831" s="2">
        <v>0.16</v>
      </c>
      <c r="W831" s="2" t="s">
        <v>1094</v>
      </c>
      <c r="X831" s="2" t="s">
        <v>53</v>
      </c>
      <c r="Y831" s="2" t="s">
        <v>48</v>
      </c>
      <c r="Z831" s="2">
        <v>1.0</v>
      </c>
      <c r="AA831" s="2">
        <v>56320.97</v>
      </c>
      <c r="AB831" s="2" t="s">
        <v>54</v>
      </c>
      <c r="AC831" s="2">
        <v>13726.0</v>
      </c>
      <c r="AD831" s="2">
        <v>1.0</v>
      </c>
      <c r="AE831" s="2">
        <v>56320.97</v>
      </c>
      <c r="AF831" s="5">
        <v>0.0</v>
      </c>
      <c r="AI831" s="2" t="s">
        <v>1094</v>
      </c>
      <c r="AJ831" s="2" t="s">
        <v>53</v>
      </c>
      <c r="AK831" s="2" t="s">
        <v>56</v>
      </c>
      <c r="AL831" s="2">
        <v>0.0</v>
      </c>
      <c r="AM831" s="2" t="s">
        <v>57</v>
      </c>
      <c r="AN831" s="2">
        <v>1.0</v>
      </c>
      <c r="AO831" s="2">
        <v>56320.97</v>
      </c>
      <c r="AP831" s="2">
        <v>48552.56034482759</v>
      </c>
      <c r="AQ831" s="2">
        <v>7768.409655172414</v>
      </c>
      <c r="BJ831" s="2">
        <v>48552.56034482759</v>
      </c>
      <c r="BK831" s="2" t="s">
        <v>50</v>
      </c>
      <c r="BL831" s="2">
        <v>7768.409655172414</v>
      </c>
      <c r="BM831" s="2" t="s">
        <v>51</v>
      </c>
      <c r="BN831" s="2">
        <v>0.16</v>
      </c>
    </row>
    <row r="832">
      <c r="L832" s="4"/>
      <c r="M832" s="2" t="s">
        <v>48</v>
      </c>
      <c r="N832" s="2" t="s">
        <v>49</v>
      </c>
      <c r="O832" s="2">
        <v>1.0</v>
      </c>
      <c r="R832" s="2">
        <v>192898.74137931038</v>
      </c>
      <c r="S832" s="2" t="s">
        <v>50</v>
      </c>
      <c r="T832" s="2">
        <v>30863.79862068966</v>
      </c>
      <c r="U832" s="2" t="s">
        <v>51</v>
      </c>
      <c r="V832" s="2">
        <v>0.16</v>
      </c>
      <c r="W832" s="2" t="s">
        <v>1095</v>
      </c>
      <c r="X832" s="2" t="s">
        <v>53</v>
      </c>
      <c r="Y832" s="2" t="s">
        <v>48</v>
      </c>
      <c r="Z832" s="2">
        <v>1.0</v>
      </c>
      <c r="AA832" s="2">
        <v>223762.54</v>
      </c>
      <c r="AB832" s="2" t="s">
        <v>54</v>
      </c>
      <c r="AC832" s="2">
        <v>13727.0</v>
      </c>
      <c r="AD832" s="2">
        <v>1.0</v>
      </c>
      <c r="AE832" s="2">
        <v>223762.54</v>
      </c>
      <c r="AF832" s="5">
        <v>0.0</v>
      </c>
      <c r="AI832" s="2" t="s">
        <v>1095</v>
      </c>
      <c r="AJ832" s="2" t="s">
        <v>53</v>
      </c>
      <c r="AK832" s="2" t="s">
        <v>56</v>
      </c>
      <c r="AL832" s="2">
        <v>0.0</v>
      </c>
      <c r="AM832" s="2" t="s">
        <v>57</v>
      </c>
      <c r="AN832" s="2">
        <v>1.0</v>
      </c>
      <c r="AO832" s="2">
        <v>223762.54</v>
      </c>
      <c r="AP832" s="2">
        <v>192898.74137931038</v>
      </c>
      <c r="AQ832" s="2">
        <v>30863.79862068966</v>
      </c>
      <c r="BJ832" s="2">
        <v>192898.74137931038</v>
      </c>
      <c r="BK832" s="2" t="s">
        <v>50</v>
      </c>
      <c r="BL832" s="2">
        <v>30863.79862068966</v>
      </c>
      <c r="BM832" s="2" t="s">
        <v>51</v>
      </c>
      <c r="BN832" s="2">
        <v>0.16</v>
      </c>
    </row>
    <row r="833">
      <c r="L833" s="4"/>
      <c r="M833" s="2" t="s">
        <v>48</v>
      </c>
      <c r="N833" s="2" t="s">
        <v>49</v>
      </c>
      <c r="O833" s="2">
        <v>1.0</v>
      </c>
      <c r="R833" s="2">
        <v>227864.47413793104</v>
      </c>
      <c r="S833" s="2" t="s">
        <v>50</v>
      </c>
      <c r="T833" s="2">
        <v>36458.315862068965</v>
      </c>
      <c r="U833" s="2" t="s">
        <v>51</v>
      </c>
      <c r="V833" s="2">
        <v>0.16</v>
      </c>
      <c r="W833" s="2" t="s">
        <v>1096</v>
      </c>
      <c r="X833" s="2" t="s">
        <v>53</v>
      </c>
      <c r="Y833" s="2" t="s">
        <v>48</v>
      </c>
      <c r="Z833" s="2">
        <v>1.0</v>
      </c>
      <c r="AA833" s="2">
        <v>264322.79</v>
      </c>
      <c r="AB833" s="2" t="s">
        <v>54</v>
      </c>
      <c r="AC833" s="2">
        <v>13728.0</v>
      </c>
      <c r="AD833" s="2">
        <v>1.0</v>
      </c>
      <c r="AE833" s="2">
        <v>264322.79</v>
      </c>
      <c r="AF833" s="5">
        <v>0.0</v>
      </c>
      <c r="AI833" s="2" t="s">
        <v>1096</v>
      </c>
      <c r="AJ833" s="2" t="s">
        <v>53</v>
      </c>
      <c r="AK833" s="2" t="s">
        <v>56</v>
      </c>
      <c r="AL833" s="2">
        <v>0.0</v>
      </c>
      <c r="AM833" s="2" t="s">
        <v>57</v>
      </c>
      <c r="AN833" s="2">
        <v>1.0</v>
      </c>
      <c r="AO833" s="2">
        <v>264322.79</v>
      </c>
      <c r="AP833" s="2">
        <v>227864.47413793104</v>
      </c>
      <c r="AQ833" s="2">
        <v>36458.315862068965</v>
      </c>
      <c r="BJ833" s="2">
        <v>227864.47413793104</v>
      </c>
      <c r="BK833" s="2" t="s">
        <v>50</v>
      </c>
      <c r="BL833" s="2">
        <v>36458.315862068965</v>
      </c>
      <c r="BM833" s="2" t="s">
        <v>51</v>
      </c>
      <c r="BN833" s="2">
        <v>0.16</v>
      </c>
    </row>
    <row r="834">
      <c r="L834" s="4"/>
      <c r="M834" s="2" t="s">
        <v>48</v>
      </c>
      <c r="N834" s="2" t="s">
        <v>49</v>
      </c>
      <c r="O834" s="2">
        <v>1.0</v>
      </c>
      <c r="R834" s="2">
        <v>7156.456896551725</v>
      </c>
      <c r="S834" s="2" t="s">
        <v>50</v>
      </c>
      <c r="T834" s="2">
        <v>1145.033103448276</v>
      </c>
      <c r="U834" s="2" t="s">
        <v>51</v>
      </c>
      <c r="V834" s="2">
        <v>0.16</v>
      </c>
      <c r="W834" s="2" t="s">
        <v>1097</v>
      </c>
      <c r="X834" s="2" t="s">
        <v>53</v>
      </c>
      <c r="Y834" s="2" t="s">
        <v>48</v>
      </c>
      <c r="Z834" s="2">
        <v>1.0</v>
      </c>
      <c r="AA834" s="2">
        <v>8301.49</v>
      </c>
      <c r="AB834" s="2" t="s">
        <v>54</v>
      </c>
      <c r="AC834" s="2">
        <v>13729.0</v>
      </c>
      <c r="AD834" s="2">
        <v>1.0</v>
      </c>
      <c r="AE834" s="2">
        <v>8301.49</v>
      </c>
      <c r="AF834" s="5">
        <v>0.0</v>
      </c>
      <c r="AI834" s="2" t="s">
        <v>1097</v>
      </c>
      <c r="AJ834" s="2" t="s">
        <v>53</v>
      </c>
      <c r="AK834" s="2" t="s">
        <v>56</v>
      </c>
      <c r="AL834" s="2">
        <v>0.0</v>
      </c>
      <c r="AM834" s="2" t="s">
        <v>57</v>
      </c>
      <c r="AN834" s="2">
        <v>1.0</v>
      </c>
      <c r="AO834" s="2">
        <v>8301.49</v>
      </c>
      <c r="AP834" s="2">
        <v>7156.456896551725</v>
      </c>
      <c r="AQ834" s="2">
        <v>1145.033103448276</v>
      </c>
      <c r="BJ834" s="2">
        <v>7156.456896551725</v>
      </c>
      <c r="BK834" s="2" t="s">
        <v>50</v>
      </c>
      <c r="BL834" s="2">
        <v>1145.033103448276</v>
      </c>
      <c r="BM834" s="2" t="s">
        <v>51</v>
      </c>
      <c r="BN834" s="2">
        <v>0.16</v>
      </c>
    </row>
    <row r="835">
      <c r="L835" s="4"/>
      <c r="M835" s="2" t="s">
        <v>48</v>
      </c>
      <c r="N835" s="2" t="s">
        <v>49</v>
      </c>
      <c r="O835" s="2">
        <v>1.0</v>
      </c>
      <c r="R835" s="2">
        <v>6739.370689655173</v>
      </c>
      <c r="S835" s="2" t="s">
        <v>50</v>
      </c>
      <c r="T835" s="2">
        <v>1078.2993103448277</v>
      </c>
      <c r="U835" s="2" t="s">
        <v>51</v>
      </c>
      <c r="V835" s="2">
        <v>0.16</v>
      </c>
      <c r="W835" s="2" t="s">
        <v>1098</v>
      </c>
      <c r="X835" s="2" t="s">
        <v>53</v>
      </c>
      <c r="Y835" s="2" t="s">
        <v>48</v>
      </c>
      <c r="Z835" s="2">
        <v>1.0</v>
      </c>
      <c r="AA835" s="2">
        <v>7817.67</v>
      </c>
      <c r="AB835" s="2" t="s">
        <v>54</v>
      </c>
      <c r="AC835" s="2">
        <v>13730.0</v>
      </c>
      <c r="AD835" s="2">
        <v>1.0</v>
      </c>
      <c r="AE835" s="2">
        <v>7817.67</v>
      </c>
      <c r="AF835" s="5">
        <v>0.0</v>
      </c>
      <c r="AI835" s="2" t="s">
        <v>1098</v>
      </c>
      <c r="AJ835" s="2" t="s">
        <v>53</v>
      </c>
      <c r="AK835" s="2" t="s">
        <v>56</v>
      </c>
      <c r="AL835" s="2">
        <v>0.0</v>
      </c>
      <c r="AM835" s="2" t="s">
        <v>57</v>
      </c>
      <c r="AN835" s="2">
        <v>1.0</v>
      </c>
      <c r="AO835" s="2">
        <v>7817.67</v>
      </c>
      <c r="AP835" s="2">
        <v>6739.370689655173</v>
      </c>
      <c r="AQ835" s="2">
        <v>1078.2993103448277</v>
      </c>
      <c r="BJ835" s="2">
        <v>6739.370689655173</v>
      </c>
      <c r="BK835" s="2" t="s">
        <v>50</v>
      </c>
      <c r="BL835" s="2">
        <v>1078.2993103448277</v>
      </c>
      <c r="BM835" s="2" t="s">
        <v>51</v>
      </c>
      <c r="BN835" s="2">
        <v>0.16</v>
      </c>
    </row>
    <row r="836">
      <c r="L836" s="4"/>
      <c r="M836" s="2" t="s">
        <v>48</v>
      </c>
      <c r="N836" s="2" t="s">
        <v>49</v>
      </c>
      <c r="O836" s="2">
        <v>1.0</v>
      </c>
      <c r="R836" s="2">
        <v>2080.301724137931</v>
      </c>
      <c r="S836" s="2" t="s">
        <v>50</v>
      </c>
      <c r="T836" s="2">
        <v>332.848275862069</v>
      </c>
      <c r="U836" s="2" t="s">
        <v>51</v>
      </c>
      <c r="V836" s="2">
        <v>0.16</v>
      </c>
      <c r="W836" s="2" t="s">
        <v>1099</v>
      </c>
      <c r="X836" s="2" t="s">
        <v>53</v>
      </c>
      <c r="Y836" s="2" t="s">
        <v>48</v>
      </c>
      <c r="Z836" s="2">
        <v>1.0</v>
      </c>
      <c r="AA836" s="2">
        <v>2413.15</v>
      </c>
      <c r="AB836" s="2" t="s">
        <v>54</v>
      </c>
      <c r="AC836" s="2">
        <v>13731.0</v>
      </c>
      <c r="AD836" s="2">
        <v>1.0</v>
      </c>
      <c r="AE836" s="2">
        <v>2413.15</v>
      </c>
      <c r="AF836" s="5">
        <v>0.0</v>
      </c>
      <c r="AI836" s="2" t="s">
        <v>1099</v>
      </c>
      <c r="AJ836" s="2" t="s">
        <v>53</v>
      </c>
      <c r="AK836" s="2" t="s">
        <v>56</v>
      </c>
      <c r="AL836" s="2">
        <v>0.0</v>
      </c>
      <c r="AM836" s="2" t="s">
        <v>57</v>
      </c>
      <c r="AN836" s="2">
        <v>1.0</v>
      </c>
      <c r="AO836" s="2">
        <v>2413.15</v>
      </c>
      <c r="AP836" s="2">
        <v>2080.301724137931</v>
      </c>
      <c r="AQ836" s="2">
        <v>332.848275862069</v>
      </c>
      <c r="BJ836" s="2">
        <v>2080.301724137931</v>
      </c>
      <c r="BK836" s="2" t="s">
        <v>50</v>
      </c>
      <c r="BL836" s="2">
        <v>332.848275862069</v>
      </c>
      <c r="BM836" s="2" t="s">
        <v>51</v>
      </c>
      <c r="BN836" s="2">
        <v>0.16</v>
      </c>
    </row>
    <row r="837">
      <c r="L837" s="4"/>
      <c r="M837" s="2" t="s">
        <v>48</v>
      </c>
      <c r="N837" s="2" t="s">
        <v>49</v>
      </c>
      <c r="O837" s="2">
        <v>1.0</v>
      </c>
      <c r="R837" s="2">
        <v>2371.439655172414</v>
      </c>
      <c r="S837" s="2" t="s">
        <v>50</v>
      </c>
      <c r="T837" s="2">
        <v>379.4303448275862</v>
      </c>
      <c r="U837" s="2" t="s">
        <v>51</v>
      </c>
      <c r="V837" s="2">
        <v>0.16</v>
      </c>
      <c r="W837" s="2" t="s">
        <v>1100</v>
      </c>
      <c r="X837" s="2" t="s">
        <v>53</v>
      </c>
      <c r="Y837" s="2" t="s">
        <v>48</v>
      </c>
      <c r="Z837" s="2">
        <v>1.0</v>
      </c>
      <c r="AA837" s="2">
        <v>2750.87</v>
      </c>
      <c r="AB837" s="2" t="s">
        <v>54</v>
      </c>
      <c r="AC837" s="2">
        <v>13732.0</v>
      </c>
      <c r="AD837" s="2">
        <v>1.0</v>
      </c>
      <c r="AE837" s="2">
        <v>2750.87</v>
      </c>
      <c r="AF837" s="5">
        <v>0.0</v>
      </c>
      <c r="AI837" s="2" t="s">
        <v>1100</v>
      </c>
      <c r="AJ837" s="2" t="s">
        <v>53</v>
      </c>
      <c r="AK837" s="2" t="s">
        <v>56</v>
      </c>
      <c r="AL837" s="2">
        <v>0.0</v>
      </c>
      <c r="AM837" s="2" t="s">
        <v>57</v>
      </c>
      <c r="AN837" s="2">
        <v>1.0</v>
      </c>
      <c r="AO837" s="2">
        <v>2750.87</v>
      </c>
      <c r="AP837" s="2">
        <v>2371.439655172414</v>
      </c>
      <c r="AQ837" s="2">
        <v>379.4303448275862</v>
      </c>
      <c r="BJ837" s="2">
        <v>2371.439655172414</v>
      </c>
      <c r="BK837" s="2" t="s">
        <v>50</v>
      </c>
      <c r="BL837" s="2">
        <v>379.4303448275862</v>
      </c>
      <c r="BM837" s="2" t="s">
        <v>51</v>
      </c>
      <c r="BN837" s="2">
        <v>0.16</v>
      </c>
    </row>
    <row r="838">
      <c r="L838" s="4"/>
      <c r="M838" s="2" t="s">
        <v>48</v>
      </c>
      <c r="N838" s="2" t="s">
        <v>49</v>
      </c>
      <c r="O838" s="2">
        <v>1.0</v>
      </c>
      <c r="R838" s="2">
        <v>11856.93103448276</v>
      </c>
      <c r="S838" s="2" t="s">
        <v>50</v>
      </c>
      <c r="T838" s="2">
        <v>1897.1089655172418</v>
      </c>
      <c r="U838" s="2" t="s">
        <v>51</v>
      </c>
      <c r="V838" s="2">
        <v>0.16</v>
      </c>
      <c r="W838" s="2" t="s">
        <v>1101</v>
      </c>
      <c r="X838" s="2" t="s">
        <v>53</v>
      </c>
      <c r="Y838" s="2" t="s">
        <v>48</v>
      </c>
      <c r="Z838" s="2">
        <v>1.0</v>
      </c>
      <c r="AA838" s="2">
        <v>13754.04</v>
      </c>
      <c r="AB838" s="2" t="s">
        <v>54</v>
      </c>
      <c r="AC838" s="2">
        <v>13733.0</v>
      </c>
      <c r="AD838" s="2">
        <v>1.0</v>
      </c>
      <c r="AE838" s="2">
        <v>13754.04</v>
      </c>
      <c r="AF838" s="5">
        <v>0.0</v>
      </c>
      <c r="AI838" s="2" t="s">
        <v>1101</v>
      </c>
      <c r="AJ838" s="2" t="s">
        <v>53</v>
      </c>
      <c r="AK838" s="2" t="s">
        <v>56</v>
      </c>
      <c r="AL838" s="2">
        <v>0.0</v>
      </c>
      <c r="AM838" s="2" t="s">
        <v>57</v>
      </c>
      <c r="AN838" s="2">
        <v>1.0</v>
      </c>
      <c r="AO838" s="2">
        <v>13754.04</v>
      </c>
      <c r="AP838" s="2">
        <v>11856.93103448276</v>
      </c>
      <c r="AQ838" s="2">
        <v>1897.1089655172418</v>
      </c>
      <c r="BJ838" s="2">
        <v>11856.93103448276</v>
      </c>
      <c r="BK838" s="2" t="s">
        <v>50</v>
      </c>
      <c r="BL838" s="2">
        <v>1897.1089655172418</v>
      </c>
      <c r="BM838" s="2" t="s">
        <v>51</v>
      </c>
      <c r="BN838" s="2">
        <v>0.16</v>
      </c>
    </row>
    <row r="839">
      <c r="L839" s="4"/>
      <c r="M839" s="2" t="s">
        <v>48</v>
      </c>
      <c r="N839" s="2" t="s">
        <v>49</v>
      </c>
      <c r="O839" s="2">
        <v>1.0</v>
      </c>
      <c r="R839" s="2">
        <v>1852.7500000000002</v>
      </c>
      <c r="S839" s="2" t="s">
        <v>50</v>
      </c>
      <c r="T839" s="2">
        <v>296.44000000000005</v>
      </c>
      <c r="U839" s="2" t="s">
        <v>51</v>
      </c>
      <c r="V839" s="2">
        <v>0.16</v>
      </c>
      <c r="W839" s="2" t="s">
        <v>1102</v>
      </c>
      <c r="X839" s="2" t="s">
        <v>53</v>
      </c>
      <c r="Y839" s="2" t="s">
        <v>48</v>
      </c>
      <c r="Z839" s="2">
        <v>1.0</v>
      </c>
      <c r="AA839" s="2">
        <v>2149.19</v>
      </c>
      <c r="AB839" s="2" t="s">
        <v>54</v>
      </c>
      <c r="AC839" s="2">
        <v>13734.0</v>
      </c>
      <c r="AD839" s="2">
        <v>1.0</v>
      </c>
      <c r="AE839" s="2">
        <v>2149.19</v>
      </c>
      <c r="AF839" s="5">
        <v>0.0</v>
      </c>
      <c r="AI839" s="2" t="s">
        <v>1102</v>
      </c>
      <c r="AJ839" s="2" t="s">
        <v>53</v>
      </c>
      <c r="AK839" s="2" t="s">
        <v>56</v>
      </c>
      <c r="AL839" s="2">
        <v>0.0</v>
      </c>
      <c r="AM839" s="2" t="s">
        <v>57</v>
      </c>
      <c r="AN839" s="2">
        <v>1.0</v>
      </c>
      <c r="AO839" s="2">
        <v>2149.19</v>
      </c>
      <c r="AP839" s="2">
        <v>1852.7500000000002</v>
      </c>
      <c r="AQ839" s="2">
        <v>296.44000000000005</v>
      </c>
      <c r="BJ839" s="2">
        <v>1852.7500000000002</v>
      </c>
      <c r="BK839" s="2" t="s">
        <v>50</v>
      </c>
      <c r="BL839" s="2">
        <v>296.44000000000005</v>
      </c>
      <c r="BM839" s="2" t="s">
        <v>51</v>
      </c>
      <c r="BN839" s="2">
        <v>0.16</v>
      </c>
    </row>
    <row r="840">
      <c r="L840" s="4"/>
      <c r="M840" s="2" t="s">
        <v>48</v>
      </c>
      <c r="N840" s="2" t="s">
        <v>49</v>
      </c>
      <c r="O840" s="2">
        <v>1.0</v>
      </c>
      <c r="R840" s="2">
        <v>4860.603448275862</v>
      </c>
      <c r="S840" s="2" t="s">
        <v>50</v>
      </c>
      <c r="T840" s="2">
        <v>777.696551724138</v>
      </c>
      <c r="U840" s="2" t="s">
        <v>51</v>
      </c>
      <c r="V840" s="2">
        <v>0.16</v>
      </c>
      <c r="W840" s="2" t="s">
        <v>1103</v>
      </c>
      <c r="X840" s="2" t="s">
        <v>59</v>
      </c>
      <c r="Y840" s="2" t="s">
        <v>48</v>
      </c>
      <c r="Z840" s="2">
        <v>1.0</v>
      </c>
      <c r="AA840" s="2">
        <v>5638.3</v>
      </c>
      <c r="AB840" s="2" t="s">
        <v>54</v>
      </c>
      <c r="AC840" s="2">
        <v>201763.0</v>
      </c>
      <c r="AD840" s="2">
        <v>1.0</v>
      </c>
      <c r="AE840" s="2">
        <v>5638.3</v>
      </c>
      <c r="AF840" s="5">
        <v>0.0</v>
      </c>
      <c r="AI840" s="2" t="s">
        <v>1103</v>
      </c>
      <c r="AJ840" s="2" t="s">
        <v>59</v>
      </c>
      <c r="AK840" s="2" t="s">
        <v>56</v>
      </c>
      <c r="AL840" s="2">
        <v>0.0</v>
      </c>
      <c r="AM840" s="2" t="s">
        <v>57</v>
      </c>
      <c r="AN840" s="2">
        <v>1.0</v>
      </c>
      <c r="AO840" s="2">
        <v>5638.3</v>
      </c>
      <c r="AP840" s="2">
        <v>4860.603448275862</v>
      </c>
      <c r="AQ840" s="2">
        <v>777.696551724138</v>
      </c>
      <c r="BJ840" s="2">
        <v>4860.603448275862</v>
      </c>
      <c r="BK840" s="2" t="s">
        <v>50</v>
      </c>
      <c r="BL840" s="2">
        <v>777.696551724138</v>
      </c>
      <c r="BM840" s="2" t="s">
        <v>51</v>
      </c>
      <c r="BN840" s="2">
        <v>0.16</v>
      </c>
    </row>
    <row r="841">
      <c r="A841" s="1">
        <v>158.0</v>
      </c>
      <c r="B841" s="2">
        <v>601.0</v>
      </c>
      <c r="C841" s="2" t="s">
        <v>1104</v>
      </c>
      <c r="D841" s="2" t="s">
        <v>1105</v>
      </c>
      <c r="E841" s="2" t="s">
        <v>1106</v>
      </c>
      <c r="F841" s="2" t="s">
        <v>1107</v>
      </c>
      <c r="G841" s="2">
        <v>601.0</v>
      </c>
      <c r="H841" s="2">
        <v>5.51856961E8</v>
      </c>
      <c r="I841" s="2">
        <v>7130.206896551726</v>
      </c>
      <c r="J841" s="2">
        <v>8271.04</v>
      </c>
      <c r="K841" s="2">
        <v>1140.833103448276</v>
      </c>
      <c r="L841" s="4">
        <v>44986.5</v>
      </c>
      <c r="M841" s="2" t="s">
        <v>48</v>
      </c>
      <c r="N841" s="2" t="s">
        <v>49</v>
      </c>
      <c r="O841" s="2">
        <v>1.0</v>
      </c>
      <c r="P841" s="2">
        <v>8271.04</v>
      </c>
      <c r="Q841" s="2">
        <v>8271.04</v>
      </c>
      <c r="R841" s="2">
        <v>7130.206896551726</v>
      </c>
      <c r="S841" s="2" t="s">
        <v>50</v>
      </c>
      <c r="T841" s="2">
        <v>1140.833103448276</v>
      </c>
      <c r="U841" s="2" t="s">
        <v>51</v>
      </c>
      <c r="V841" s="2">
        <v>0.16</v>
      </c>
      <c r="W841" s="2" t="s">
        <v>1108</v>
      </c>
      <c r="X841" s="2" t="s">
        <v>53</v>
      </c>
      <c r="Y841" s="2" t="s">
        <v>48</v>
      </c>
      <c r="Z841" s="2">
        <v>1.0</v>
      </c>
      <c r="AA841" s="2">
        <v>8271.04</v>
      </c>
      <c r="AB841" s="2" t="s">
        <v>54</v>
      </c>
      <c r="AC841" s="2">
        <v>14508.0</v>
      </c>
      <c r="AD841" s="2">
        <v>1.0</v>
      </c>
      <c r="AE841" s="2">
        <v>8271.04</v>
      </c>
      <c r="AF841" s="5">
        <v>0.0</v>
      </c>
      <c r="AH841" s="2">
        <v>8271.04</v>
      </c>
      <c r="AI841" s="2" t="s">
        <v>1108</v>
      </c>
      <c r="AJ841" s="2" t="s">
        <v>53</v>
      </c>
      <c r="AK841" s="2" t="s">
        <v>56</v>
      </c>
      <c r="AL841" s="2">
        <v>0.0</v>
      </c>
      <c r="AM841" s="2" t="s">
        <v>57</v>
      </c>
      <c r="AN841" s="2">
        <v>1.0</v>
      </c>
      <c r="AO841" s="2">
        <v>8271.04</v>
      </c>
      <c r="AP841" s="2">
        <v>7130.206896551726</v>
      </c>
      <c r="AQ841" s="2">
        <v>1140.833103448276</v>
      </c>
      <c r="AR841" s="2" t="s">
        <v>1109</v>
      </c>
      <c r="AS841" s="2" t="s">
        <v>1104</v>
      </c>
      <c r="AT841" s="2" t="s">
        <v>1107</v>
      </c>
      <c r="AU841" s="2" t="s">
        <v>1106</v>
      </c>
      <c r="BJ841" s="2">
        <v>7130.206896551726</v>
      </c>
      <c r="BK841" s="2" t="s">
        <v>50</v>
      </c>
      <c r="BL841" s="2">
        <v>1140.833103448276</v>
      </c>
      <c r="BM841" s="2" t="s">
        <v>51</v>
      </c>
      <c r="BN841" s="2">
        <v>0.16</v>
      </c>
    </row>
    <row r="842">
      <c r="A842" s="1">
        <v>159.0</v>
      </c>
      <c r="B842" s="2">
        <v>601.0</v>
      </c>
      <c r="C842" s="2" t="s">
        <v>1110</v>
      </c>
      <c r="D842" s="2" t="s">
        <v>1111</v>
      </c>
      <c r="E842" s="2" t="s">
        <v>996</v>
      </c>
      <c r="F842" s="2" t="s">
        <v>1112</v>
      </c>
      <c r="G842" s="2">
        <v>601.0</v>
      </c>
      <c r="H842" s="2">
        <v>5.51902952E8</v>
      </c>
      <c r="I842" s="2">
        <v>4053.4482758620693</v>
      </c>
      <c r="J842" s="2">
        <v>4702.0</v>
      </c>
      <c r="K842" s="2">
        <v>648.551724137931</v>
      </c>
      <c r="L842" s="4">
        <v>44993.5</v>
      </c>
      <c r="M842" s="2" t="s">
        <v>48</v>
      </c>
      <c r="N842" s="2" t="s">
        <v>49</v>
      </c>
      <c r="O842" s="2">
        <v>1.0</v>
      </c>
      <c r="P842" s="2">
        <v>4702.0</v>
      </c>
      <c r="Q842" s="2">
        <v>4702.0</v>
      </c>
      <c r="R842" s="2">
        <v>4053.4482758620693</v>
      </c>
      <c r="S842" s="2" t="s">
        <v>50</v>
      </c>
      <c r="T842" s="2">
        <v>648.551724137931</v>
      </c>
      <c r="U842" s="2" t="s">
        <v>51</v>
      </c>
      <c r="V842" s="2">
        <v>0.16</v>
      </c>
      <c r="W842" s="2" t="s">
        <v>1113</v>
      </c>
      <c r="X842" s="2" t="s">
        <v>53</v>
      </c>
      <c r="Y842" s="2" t="s">
        <v>48</v>
      </c>
      <c r="Z842" s="2">
        <v>1.0</v>
      </c>
      <c r="AA842" s="2">
        <v>4702.0</v>
      </c>
      <c r="AB842" s="2" t="s">
        <v>54</v>
      </c>
      <c r="AC842" s="2">
        <v>14649.0</v>
      </c>
      <c r="AD842" s="2">
        <v>1.0</v>
      </c>
      <c r="AE842" s="2">
        <v>4702.0</v>
      </c>
      <c r="AF842" s="5">
        <v>0.0</v>
      </c>
      <c r="AH842" s="2">
        <v>4702.0</v>
      </c>
      <c r="AI842" s="2" t="s">
        <v>1113</v>
      </c>
      <c r="AJ842" s="2" t="s">
        <v>53</v>
      </c>
      <c r="AK842" s="2" t="s">
        <v>56</v>
      </c>
      <c r="AL842" s="2">
        <v>0.0</v>
      </c>
      <c r="AM842" s="2" t="s">
        <v>57</v>
      </c>
      <c r="AN842" s="2">
        <v>1.0</v>
      </c>
      <c r="AO842" s="2">
        <v>4702.0</v>
      </c>
      <c r="AP842" s="2">
        <v>4053.4482758620693</v>
      </c>
      <c r="AQ842" s="2">
        <v>648.551724137931</v>
      </c>
      <c r="AR842" s="2" t="s">
        <v>1114</v>
      </c>
      <c r="AS842" s="2" t="s">
        <v>1110</v>
      </c>
      <c r="AT842" s="2" t="s">
        <v>1112</v>
      </c>
      <c r="AU842" s="2" t="s">
        <v>996</v>
      </c>
      <c r="BJ842" s="2">
        <v>4053.4482758620693</v>
      </c>
      <c r="BK842" s="2" t="s">
        <v>50</v>
      </c>
      <c r="BL842" s="2">
        <v>648.551724137931</v>
      </c>
      <c r="BM842" s="2" t="s">
        <v>51</v>
      </c>
      <c r="BN842" s="2">
        <v>0.16</v>
      </c>
    </row>
    <row r="843">
      <c r="A843" s="1">
        <v>160.0</v>
      </c>
      <c r="B843" s="2">
        <v>601.0</v>
      </c>
      <c r="C843" s="2" t="s">
        <v>1115</v>
      </c>
      <c r="D843" s="2" t="s">
        <v>1116</v>
      </c>
      <c r="E843" s="2" t="s">
        <v>1117</v>
      </c>
      <c r="F843" s="2" t="s">
        <v>798</v>
      </c>
      <c r="G843" s="2">
        <v>601.0</v>
      </c>
      <c r="H843" s="2">
        <v>5.51927952E8</v>
      </c>
      <c r="I843" s="2">
        <v>19012.086206896554</v>
      </c>
      <c r="J843" s="2">
        <v>22054.02</v>
      </c>
      <c r="K843" s="2">
        <v>3041.933793103449</v>
      </c>
      <c r="L843" s="4">
        <v>45015.5</v>
      </c>
      <c r="M843" s="2" t="s">
        <v>48</v>
      </c>
      <c r="N843" s="2" t="s">
        <v>49</v>
      </c>
      <c r="O843" s="2">
        <v>1.0</v>
      </c>
      <c r="P843" s="2">
        <v>22054.02</v>
      </c>
      <c r="Q843" s="2">
        <v>22054.02</v>
      </c>
      <c r="R843" s="2">
        <v>19012.086206896554</v>
      </c>
      <c r="S843" s="2" t="s">
        <v>50</v>
      </c>
      <c r="T843" s="2">
        <v>3041.933793103449</v>
      </c>
      <c r="U843" s="2" t="s">
        <v>51</v>
      </c>
      <c r="V843" s="2">
        <v>0.16</v>
      </c>
      <c r="W843" s="2" t="s">
        <v>1118</v>
      </c>
      <c r="X843" s="2" t="s">
        <v>53</v>
      </c>
      <c r="Y843" s="2" t="s">
        <v>48</v>
      </c>
      <c r="Z843" s="2">
        <v>1.0</v>
      </c>
      <c r="AA843" s="2">
        <v>22054.02</v>
      </c>
      <c r="AB843" s="2" t="s">
        <v>54</v>
      </c>
      <c r="AC843" s="2">
        <v>14750.0</v>
      </c>
      <c r="AD843" s="2">
        <v>1.0</v>
      </c>
      <c r="AE843" s="2">
        <v>22054.02</v>
      </c>
      <c r="AF843" s="5">
        <v>0.0</v>
      </c>
      <c r="AH843" s="2">
        <v>22054.02</v>
      </c>
      <c r="AI843" s="2" t="s">
        <v>1118</v>
      </c>
      <c r="AJ843" s="2" t="s">
        <v>53</v>
      </c>
      <c r="AK843" s="2" t="s">
        <v>56</v>
      </c>
      <c r="AL843" s="2">
        <v>0.0</v>
      </c>
      <c r="AM843" s="2" t="s">
        <v>57</v>
      </c>
      <c r="AN843" s="2">
        <v>1.0</v>
      </c>
      <c r="AO843" s="2">
        <v>22054.02</v>
      </c>
      <c r="AP843" s="2">
        <v>19012.086206896554</v>
      </c>
      <c r="AQ843" s="2">
        <v>3041.933793103449</v>
      </c>
      <c r="AR843" s="2" t="s">
        <v>1119</v>
      </c>
      <c r="AS843" s="2" t="s">
        <v>1115</v>
      </c>
      <c r="AT843" s="2" t="s">
        <v>798</v>
      </c>
      <c r="AU843" s="2" t="s">
        <v>1117</v>
      </c>
      <c r="BJ843" s="2">
        <v>19012.086206896554</v>
      </c>
      <c r="BK843" s="2" t="s">
        <v>50</v>
      </c>
      <c r="BL843" s="2">
        <v>3041.933793103449</v>
      </c>
      <c r="BM843" s="2" t="s">
        <v>51</v>
      </c>
      <c r="BN843" s="2">
        <v>0.16</v>
      </c>
    </row>
    <row r="844">
      <c r="A844" s="1">
        <v>161.0</v>
      </c>
      <c r="B844" s="2">
        <v>601.0</v>
      </c>
      <c r="C844" s="2" t="s">
        <v>1120</v>
      </c>
      <c r="D844" s="2" t="s">
        <v>1121</v>
      </c>
      <c r="E844" s="2" t="s">
        <v>1122</v>
      </c>
      <c r="F844" s="2" t="s">
        <v>1123</v>
      </c>
      <c r="G844" s="2">
        <v>601.0</v>
      </c>
      <c r="H844" s="2">
        <v>5.52005952E8</v>
      </c>
      <c r="I844" s="2">
        <v>271736.73</v>
      </c>
      <c r="J844" s="2">
        <v>315214.60000000003</v>
      </c>
      <c r="K844" s="2">
        <v>43477.87000000001</v>
      </c>
      <c r="L844" s="4">
        <v>44987.5</v>
      </c>
      <c r="M844" s="2" t="s">
        <v>48</v>
      </c>
      <c r="N844" s="2" t="s">
        <v>49</v>
      </c>
      <c r="O844" s="2">
        <v>1.0</v>
      </c>
      <c r="P844" s="2">
        <v>315214.60000000003</v>
      </c>
      <c r="Q844" s="2">
        <v>315214.60000000003</v>
      </c>
      <c r="R844" s="2">
        <v>117943.00862068968</v>
      </c>
      <c r="S844" s="2" t="s">
        <v>50</v>
      </c>
      <c r="T844" s="2">
        <v>18870.88137931035</v>
      </c>
      <c r="U844" s="2" t="s">
        <v>51</v>
      </c>
      <c r="V844" s="2">
        <v>0.16</v>
      </c>
      <c r="W844" s="2" t="s">
        <v>1124</v>
      </c>
      <c r="X844" s="2" t="s">
        <v>53</v>
      </c>
      <c r="Y844" s="2" t="s">
        <v>48</v>
      </c>
      <c r="Z844" s="2">
        <v>1.0</v>
      </c>
      <c r="AA844" s="2">
        <v>136813.89</v>
      </c>
      <c r="AB844" s="2" t="s">
        <v>54</v>
      </c>
      <c r="AC844" s="2">
        <v>14524.0</v>
      </c>
      <c r="AD844" s="2">
        <v>1.0</v>
      </c>
      <c r="AE844" s="2">
        <v>136813.89</v>
      </c>
      <c r="AF844" s="5">
        <v>0.0</v>
      </c>
      <c r="AH844" s="2">
        <v>315214.60000000003</v>
      </c>
      <c r="AI844" s="2" t="s">
        <v>1124</v>
      </c>
      <c r="AJ844" s="2" t="s">
        <v>53</v>
      </c>
      <c r="AK844" s="2" t="s">
        <v>56</v>
      </c>
      <c r="AL844" s="2">
        <v>0.0</v>
      </c>
      <c r="AM844" s="2" t="s">
        <v>57</v>
      </c>
      <c r="AN844" s="2">
        <v>1.0</v>
      </c>
      <c r="AO844" s="2">
        <v>136813.89</v>
      </c>
      <c r="AP844" s="2">
        <v>117943.00862068968</v>
      </c>
      <c r="AQ844" s="2">
        <v>18870.88137931035</v>
      </c>
      <c r="AR844" s="2" t="s">
        <v>1125</v>
      </c>
      <c r="AS844" s="2" t="s">
        <v>1120</v>
      </c>
      <c r="AT844" s="2" t="s">
        <v>1123</v>
      </c>
      <c r="AU844" s="2" t="s">
        <v>1122</v>
      </c>
      <c r="BJ844" s="2">
        <v>117943.00862068968</v>
      </c>
      <c r="BK844" s="2" t="s">
        <v>50</v>
      </c>
      <c r="BL844" s="2">
        <v>18870.88137931035</v>
      </c>
      <c r="BM844" s="2" t="s">
        <v>51</v>
      </c>
      <c r="BN844" s="2">
        <v>0.16</v>
      </c>
    </row>
    <row r="845">
      <c r="L845" s="4"/>
      <c r="M845" s="2" t="s">
        <v>48</v>
      </c>
      <c r="N845" s="2" t="s">
        <v>49</v>
      </c>
      <c r="O845" s="2">
        <v>1.0</v>
      </c>
      <c r="R845" s="2">
        <v>66657.77586206897</v>
      </c>
      <c r="S845" s="2" t="s">
        <v>50</v>
      </c>
      <c r="T845" s="2">
        <v>10665.244137931035</v>
      </c>
      <c r="U845" s="2" t="s">
        <v>51</v>
      </c>
      <c r="V845" s="2">
        <v>0.16</v>
      </c>
      <c r="W845" s="2" t="s">
        <v>1126</v>
      </c>
      <c r="X845" s="2" t="s">
        <v>53</v>
      </c>
      <c r="Y845" s="2" t="s">
        <v>48</v>
      </c>
      <c r="Z845" s="2">
        <v>1.0</v>
      </c>
      <c r="AA845" s="2">
        <v>77323.02</v>
      </c>
      <c r="AB845" s="2" t="s">
        <v>54</v>
      </c>
      <c r="AC845" s="2">
        <v>14525.0</v>
      </c>
      <c r="AD845" s="2">
        <v>1.0</v>
      </c>
      <c r="AE845" s="2">
        <v>77323.02</v>
      </c>
      <c r="AF845" s="5">
        <v>0.0</v>
      </c>
      <c r="AI845" s="2" t="s">
        <v>1126</v>
      </c>
      <c r="AJ845" s="2" t="s">
        <v>53</v>
      </c>
      <c r="AK845" s="2" t="s">
        <v>56</v>
      </c>
      <c r="AL845" s="2">
        <v>0.0</v>
      </c>
      <c r="AM845" s="2" t="s">
        <v>57</v>
      </c>
      <c r="AN845" s="2">
        <v>1.0</v>
      </c>
      <c r="AO845" s="2">
        <v>77323.02</v>
      </c>
      <c r="AP845" s="2">
        <v>66657.77586206897</v>
      </c>
      <c r="AQ845" s="2">
        <v>10665.244137931035</v>
      </c>
      <c r="BJ845" s="2">
        <v>66657.77586206897</v>
      </c>
      <c r="BK845" s="2" t="s">
        <v>50</v>
      </c>
      <c r="BL845" s="2">
        <v>10665.244137931035</v>
      </c>
      <c r="BM845" s="2" t="s">
        <v>51</v>
      </c>
      <c r="BN845" s="2">
        <v>0.16</v>
      </c>
    </row>
    <row r="846">
      <c r="L846" s="4"/>
      <c r="M846" s="2" t="s">
        <v>48</v>
      </c>
      <c r="N846" s="2" t="s">
        <v>49</v>
      </c>
      <c r="O846" s="2">
        <v>1.0</v>
      </c>
      <c r="R846" s="2">
        <v>47607.00000000001</v>
      </c>
      <c r="S846" s="2" t="s">
        <v>50</v>
      </c>
      <c r="T846" s="2">
        <v>7617.120000000002</v>
      </c>
      <c r="U846" s="2" t="s">
        <v>51</v>
      </c>
      <c r="V846" s="2">
        <v>0.16</v>
      </c>
      <c r="W846" s="2" t="s">
        <v>1127</v>
      </c>
      <c r="X846" s="2" t="s">
        <v>53</v>
      </c>
      <c r="Y846" s="2" t="s">
        <v>48</v>
      </c>
      <c r="Z846" s="2">
        <v>1.0</v>
      </c>
      <c r="AA846" s="2">
        <v>55224.12</v>
      </c>
      <c r="AB846" s="2" t="s">
        <v>54</v>
      </c>
      <c r="AC846" s="2">
        <v>14526.0</v>
      </c>
      <c r="AD846" s="2">
        <v>1.0</v>
      </c>
      <c r="AE846" s="2">
        <v>55224.12</v>
      </c>
      <c r="AF846" s="5">
        <v>0.0</v>
      </c>
      <c r="AI846" s="2" t="s">
        <v>1127</v>
      </c>
      <c r="AJ846" s="2" t="s">
        <v>53</v>
      </c>
      <c r="AK846" s="2" t="s">
        <v>56</v>
      </c>
      <c r="AL846" s="2">
        <v>0.0</v>
      </c>
      <c r="AM846" s="2" t="s">
        <v>57</v>
      </c>
      <c r="AN846" s="2">
        <v>1.0</v>
      </c>
      <c r="AO846" s="2">
        <v>55224.12</v>
      </c>
      <c r="AP846" s="2">
        <v>47607.00000000001</v>
      </c>
      <c r="AQ846" s="2">
        <v>7617.120000000002</v>
      </c>
      <c r="BJ846" s="2">
        <v>47607.00000000001</v>
      </c>
      <c r="BK846" s="2" t="s">
        <v>50</v>
      </c>
      <c r="BL846" s="2">
        <v>7617.120000000002</v>
      </c>
      <c r="BM846" s="2" t="s">
        <v>51</v>
      </c>
      <c r="BN846" s="2">
        <v>0.16</v>
      </c>
    </row>
    <row r="847">
      <c r="L847" s="4"/>
      <c r="M847" s="2" t="s">
        <v>48</v>
      </c>
      <c r="N847" s="2" t="s">
        <v>49</v>
      </c>
      <c r="O847" s="2">
        <v>1.0</v>
      </c>
      <c r="R847" s="2">
        <v>4152.137931034484</v>
      </c>
      <c r="S847" s="2" t="s">
        <v>50</v>
      </c>
      <c r="T847" s="2">
        <v>664.3420689655175</v>
      </c>
      <c r="U847" s="2" t="s">
        <v>51</v>
      </c>
      <c r="V847" s="2">
        <v>0.16</v>
      </c>
      <c r="W847" s="2" t="s">
        <v>1128</v>
      </c>
      <c r="X847" s="2" t="s">
        <v>53</v>
      </c>
      <c r="Y847" s="2" t="s">
        <v>48</v>
      </c>
      <c r="Z847" s="2">
        <v>1.0</v>
      </c>
      <c r="AA847" s="2">
        <v>4816.4800000000005</v>
      </c>
      <c r="AB847" s="2" t="s">
        <v>54</v>
      </c>
      <c r="AC847" s="2">
        <v>14527.0</v>
      </c>
      <c r="AD847" s="2">
        <v>1.0</v>
      </c>
      <c r="AE847" s="2">
        <v>4816.4800000000005</v>
      </c>
      <c r="AF847" s="5">
        <v>0.0</v>
      </c>
      <c r="AI847" s="2" t="s">
        <v>1128</v>
      </c>
      <c r="AJ847" s="2" t="s">
        <v>53</v>
      </c>
      <c r="AK847" s="2" t="s">
        <v>56</v>
      </c>
      <c r="AL847" s="2">
        <v>0.0</v>
      </c>
      <c r="AM847" s="2" t="s">
        <v>57</v>
      </c>
      <c r="AN847" s="2">
        <v>1.0</v>
      </c>
      <c r="AO847" s="2">
        <v>4816.4800000000005</v>
      </c>
      <c r="AP847" s="2">
        <v>4152.137931034484</v>
      </c>
      <c r="AQ847" s="2">
        <v>664.3420689655175</v>
      </c>
      <c r="BJ847" s="2">
        <v>4152.137931034484</v>
      </c>
      <c r="BK847" s="2" t="s">
        <v>50</v>
      </c>
      <c r="BL847" s="2">
        <v>664.3420689655175</v>
      </c>
      <c r="BM847" s="2" t="s">
        <v>51</v>
      </c>
      <c r="BN847" s="2">
        <v>0.16</v>
      </c>
    </row>
    <row r="848">
      <c r="L848" s="4"/>
      <c r="M848" s="2" t="s">
        <v>48</v>
      </c>
      <c r="N848" s="2" t="s">
        <v>49</v>
      </c>
      <c r="O848" s="2">
        <v>1.0</v>
      </c>
      <c r="R848" s="2">
        <v>3179.5431034482763</v>
      </c>
      <c r="S848" s="2" t="s">
        <v>50</v>
      </c>
      <c r="T848" s="2">
        <v>508.7268965517242</v>
      </c>
      <c r="U848" s="2" t="s">
        <v>51</v>
      </c>
      <c r="V848" s="2">
        <v>0.16</v>
      </c>
      <c r="W848" s="2" t="s">
        <v>1129</v>
      </c>
      <c r="X848" s="2" t="s">
        <v>53</v>
      </c>
      <c r="Y848" s="2" t="s">
        <v>48</v>
      </c>
      <c r="Z848" s="2">
        <v>1.0</v>
      </c>
      <c r="AA848" s="2">
        <v>3688.27</v>
      </c>
      <c r="AB848" s="2" t="s">
        <v>54</v>
      </c>
      <c r="AC848" s="2">
        <v>14528.0</v>
      </c>
      <c r="AD848" s="2">
        <v>1.0</v>
      </c>
      <c r="AE848" s="2">
        <v>3688.27</v>
      </c>
      <c r="AF848" s="5">
        <v>0.0</v>
      </c>
      <c r="AI848" s="2" t="s">
        <v>1129</v>
      </c>
      <c r="AJ848" s="2" t="s">
        <v>53</v>
      </c>
      <c r="AK848" s="2" t="s">
        <v>56</v>
      </c>
      <c r="AL848" s="2">
        <v>0.0</v>
      </c>
      <c r="AM848" s="2" t="s">
        <v>57</v>
      </c>
      <c r="AN848" s="2">
        <v>1.0</v>
      </c>
      <c r="AO848" s="2">
        <v>3688.27</v>
      </c>
      <c r="AP848" s="2">
        <v>3179.5431034482763</v>
      </c>
      <c r="AQ848" s="2">
        <v>508.7268965517242</v>
      </c>
      <c r="BJ848" s="2">
        <v>3179.5431034482763</v>
      </c>
      <c r="BK848" s="2" t="s">
        <v>50</v>
      </c>
      <c r="BL848" s="2">
        <v>508.7268965517242</v>
      </c>
      <c r="BM848" s="2" t="s">
        <v>51</v>
      </c>
      <c r="BN848" s="2">
        <v>0.16</v>
      </c>
    </row>
    <row r="849">
      <c r="L849" s="4"/>
      <c r="M849" s="2" t="s">
        <v>48</v>
      </c>
      <c r="N849" s="2" t="s">
        <v>49</v>
      </c>
      <c r="O849" s="2">
        <v>1.0</v>
      </c>
      <c r="R849" s="2">
        <v>1633.8189655172414</v>
      </c>
      <c r="S849" s="2" t="s">
        <v>50</v>
      </c>
      <c r="T849" s="2">
        <v>261.4110344827586</v>
      </c>
      <c r="U849" s="2" t="s">
        <v>51</v>
      </c>
      <c r="V849" s="2">
        <v>0.16</v>
      </c>
      <c r="W849" s="2" t="s">
        <v>1130</v>
      </c>
      <c r="X849" s="2" t="s">
        <v>53</v>
      </c>
      <c r="Y849" s="2" t="s">
        <v>48</v>
      </c>
      <c r="Z849" s="2">
        <v>1.0</v>
      </c>
      <c r="AA849" s="2">
        <v>1895.23</v>
      </c>
      <c r="AB849" s="2" t="s">
        <v>54</v>
      </c>
      <c r="AC849" s="2">
        <v>14529.0</v>
      </c>
      <c r="AD849" s="2">
        <v>1.0</v>
      </c>
      <c r="AE849" s="2">
        <v>1895.23</v>
      </c>
      <c r="AF849" s="5">
        <v>0.0</v>
      </c>
      <c r="AI849" s="2" t="s">
        <v>1130</v>
      </c>
      <c r="AJ849" s="2" t="s">
        <v>53</v>
      </c>
      <c r="AK849" s="2" t="s">
        <v>56</v>
      </c>
      <c r="AL849" s="2">
        <v>0.0</v>
      </c>
      <c r="AM849" s="2" t="s">
        <v>57</v>
      </c>
      <c r="AN849" s="2">
        <v>1.0</v>
      </c>
      <c r="AO849" s="2">
        <v>1895.23</v>
      </c>
      <c r="AP849" s="2">
        <v>1633.8189655172414</v>
      </c>
      <c r="AQ849" s="2">
        <v>261.4110344827586</v>
      </c>
      <c r="BJ849" s="2">
        <v>1633.8189655172414</v>
      </c>
      <c r="BK849" s="2" t="s">
        <v>50</v>
      </c>
      <c r="BL849" s="2">
        <v>261.4110344827586</v>
      </c>
      <c r="BM849" s="2" t="s">
        <v>51</v>
      </c>
      <c r="BN849" s="2">
        <v>0.16</v>
      </c>
    </row>
    <row r="850">
      <c r="L850" s="4"/>
      <c r="M850" s="2" t="s">
        <v>48</v>
      </c>
      <c r="N850" s="2" t="s">
        <v>49</v>
      </c>
      <c r="O850" s="2">
        <v>1.0</v>
      </c>
      <c r="R850" s="2">
        <v>5118.379310344828</v>
      </c>
      <c r="S850" s="2" t="s">
        <v>50</v>
      </c>
      <c r="T850" s="2">
        <v>818.9406896551725</v>
      </c>
      <c r="U850" s="2" t="s">
        <v>51</v>
      </c>
      <c r="V850" s="2">
        <v>0.16</v>
      </c>
      <c r="W850" s="2" t="s">
        <v>1131</v>
      </c>
      <c r="X850" s="2" t="s">
        <v>53</v>
      </c>
      <c r="Y850" s="2" t="s">
        <v>48</v>
      </c>
      <c r="Z850" s="2">
        <v>1.0</v>
      </c>
      <c r="AA850" s="2">
        <v>5937.32</v>
      </c>
      <c r="AB850" s="2" t="s">
        <v>54</v>
      </c>
      <c r="AC850" s="2">
        <v>14530.0</v>
      </c>
      <c r="AD850" s="2">
        <v>1.0</v>
      </c>
      <c r="AE850" s="2">
        <v>5937.32</v>
      </c>
      <c r="AF850" s="5">
        <v>0.0</v>
      </c>
      <c r="AI850" s="2" t="s">
        <v>1131</v>
      </c>
      <c r="AJ850" s="2" t="s">
        <v>53</v>
      </c>
      <c r="AK850" s="2" t="s">
        <v>56</v>
      </c>
      <c r="AL850" s="2">
        <v>0.0</v>
      </c>
      <c r="AM850" s="2" t="s">
        <v>57</v>
      </c>
      <c r="AN850" s="2">
        <v>1.0</v>
      </c>
      <c r="AO850" s="2">
        <v>5937.32</v>
      </c>
      <c r="AP850" s="2">
        <v>5118.379310344828</v>
      </c>
      <c r="AQ850" s="2">
        <v>818.9406896551725</v>
      </c>
      <c r="BJ850" s="2">
        <v>5118.379310344828</v>
      </c>
      <c r="BK850" s="2" t="s">
        <v>50</v>
      </c>
      <c r="BL850" s="2">
        <v>818.9406896551725</v>
      </c>
      <c r="BM850" s="2" t="s">
        <v>51</v>
      </c>
      <c r="BN850" s="2">
        <v>0.16</v>
      </c>
    </row>
    <row r="851">
      <c r="L851" s="4"/>
      <c r="M851" s="2" t="s">
        <v>48</v>
      </c>
      <c r="N851" s="2" t="s">
        <v>49</v>
      </c>
      <c r="O851" s="2">
        <v>1.0</v>
      </c>
      <c r="R851" s="2">
        <v>2010.8620689655172</v>
      </c>
      <c r="S851" s="2" t="s">
        <v>50</v>
      </c>
      <c r="T851" s="2">
        <v>321.73793103448276</v>
      </c>
      <c r="U851" s="2" t="s">
        <v>51</v>
      </c>
      <c r="V851" s="2">
        <v>0.16</v>
      </c>
      <c r="W851" s="2" t="s">
        <v>1132</v>
      </c>
      <c r="X851" s="2" t="s">
        <v>53</v>
      </c>
      <c r="Y851" s="2" t="s">
        <v>48</v>
      </c>
      <c r="Z851" s="2">
        <v>1.0</v>
      </c>
      <c r="AA851" s="2">
        <v>2332.6</v>
      </c>
      <c r="AB851" s="2" t="s">
        <v>54</v>
      </c>
      <c r="AC851" s="2">
        <v>14531.0</v>
      </c>
      <c r="AD851" s="2">
        <v>1.0</v>
      </c>
      <c r="AE851" s="2">
        <v>2332.6</v>
      </c>
      <c r="AF851" s="5">
        <v>0.0</v>
      </c>
      <c r="AI851" s="2" t="s">
        <v>1132</v>
      </c>
      <c r="AJ851" s="2" t="s">
        <v>53</v>
      </c>
      <c r="AK851" s="2" t="s">
        <v>56</v>
      </c>
      <c r="AL851" s="2">
        <v>0.0</v>
      </c>
      <c r="AM851" s="2" t="s">
        <v>57</v>
      </c>
      <c r="AN851" s="2">
        <v>1.0</v>
      </c>
      <c r="AO851" s="2">
        <v>2332.6</v>
      </c>
      <c r="AP851" s="2">
        <v>2010.8620689655172</v>
      </c>
      <c r="AQ851" s="2">
        <v>321.73793103448276</v>
      </c>
      <c r="BJ851" s="2">
        <v>2010.8620689655172</v>
      </c>
      <c r="BK851" s="2" t="s">
        <v>50</v>
      </c>
      <c r="BL851" s="2">
        <v>321.73793103448276</v>
      </c>
      <c r="BM851" s="2" t="s">
        <v>51</v>
      </c>
      <c r="BN851" s="2">
        <v>0.16</v>
      </c>
    </row>
    <row r="852">
      <c r="L852" s="4"/>
      <c r="M852" s="2" t="s">
        <v>48</v>
      </c>
      <c r="N852" s="2" t="s">
        <v>49</v>
      </c>
      <c r="O852" s="2">
        <v>1.0</v>
      </c>
      <c r="R852" s="2">
        <v>10122.396551724138</v>
      </c>
      <c r="S852" s="2" t="s">
        <v>50</v>
      </c>
      <c r="T852" s="2">
        <v>1619.583448275862</v>
      </c>
      <c r="U852" s="2" t="s">
        <v>51</v>
      </c>
      <c r="V852" s="2">
        <v>0.16</v>
      </c>
      <c r="W852" s="2" t="s">
        <v>1133</v>
      </c>
      <c r="X852" s="2" t="s">
        <v>53</v>
      </c>
      <c r="Y852" s="2" t="s">
        <v>48</v>
      </c>
      <c r="Z852" s="2">
        <v>1.0</v>
      </c>
      <c r="AA852" s="2">
        <v>11741.98</v>
      </c>
      <c r="AB852" s="2" t="s">
        <v>54</v>
      </c>
      <c r="AC852" s="2">
        <v>14532.0</v>
      </c>
      <c r="AD852" s="2">
        <v>1.0</v>
      </c>
      <c r="AE852" s="2">
        <v>11741.98</v>
      </c>
      <c r="AF852" s="5">
        <v>0.0</v>
      </c>
      <c r="AI852" s="2" t="s">
        <v>1133</v>
      </c>
      <c r="AJ852" s="2" t="s">
        <v>53</v>
      </c>
      <c r="AK852" s="2" t="s">
        <v>56</v>
      </c>
      <c r="AL852" s="2">
        <v>0.0</v>
      </c>
      <c r="AM852" s="2" t="s">
        <v>57</v>
      </c>
      <c r="AN852" s="2">
        <v>1.0</v>
      </c>
      <c r="AO852" s="2">
        <v>11741.98</v>
      </c>
      <c r="AP852" s="2">
        <v>10122.396551724138</v>
      </c>
      <c r="AQ852" s="2">
        <v>1619.583448275862</v>
      </c>
      <c r="BJ852" s="2">
        <v>10122.396551724138</v>
      </c>
      <c r="BK852" s="2" t="s">
        <v>50</v>
      </c>
      <c r="BL852" s="2">
        <v>1619.583448275862</v>
      </c>
      <c r="BM852" s="2" t="s">
        <v>51</v>
      </c>
      <c r="BN852" s="2">
        <v>0.16</v>
      </c>
    </row>
    <row r="853">
      <c r="L853" s="4"/>
      <c r="M853" s="2" t="s">
        <v>48</v>
      </c>
      <c r="N853" s="2" t="s">
        <v>49</v>
      </c>
      <c r="O853" s="2">
        <v>1.0</v>
      </c>
      <c r="R853" s="2">
        <v>3930.956896551724</v>
      </c>
      <c r="S853" s="2" t="s">
        <v>50</v>
      </c>
      <c r="T853" s="2">
        <v>628.9531034482759</v>
      </c>
      <c r="U853" s="2" t="s">
        <v>51</v>
      </c>
      <c r="V853" s="2">
        <v>0.16</v>
      </c>
      <c r="W853" s="2" t="s">
        <v>1134</v>
      </c>
      <c r="X853" s="2" t="s">
        <v>53</v>
      </c>
      <c r="Y853" s="2" t="s">
        <v>48</v>
      </c>
      <c r="Z853" s="2">
        <v>1.0</v>
      </c>
      <c r="AA853" s="2">
        <v>4559.91</v>
      </c>
      <c r="AB853" s="2" t="s">
        <v>54</v>
      </c>
      <c r="AC853" s="2">
        <v>14534.0</v>
      </c>
      <c r="AD853" s="2">
        <v>1.0</v>
      </c>
      <c r="AE853" s="2">
        <v>4559.91</v>
      </c>
      <c r="AF853" s="5">
        <v>0.0</v>
      </c>
      <c r="AI853" s="2" t="s">
        <v>1134</v>
      </c>
      <c r="AJ853" s="2" t="s">
        <v>53</v>
      </c>
      <c r="AK853" s="2" t="s">
        <v>56</v>
      </c>
      <c r="AL853" s="2">
        <v>0.0</v>
      </c>
      <c r="AM853" s="2" t="s">
        <v>57</v>
      </c>
      <c r="AN853" s="2">
        <v>1.0</v>
      </c>
      <c r="AO853" s="2">
        <v>4559.91</v>
      </c>
      <c r="AP853" s="2">
        <v>3930.956896551724</v>
      </c>
      <c r="AQ853" s="2">
        <v>628.9531034482759</v>
      </c>
      <c r="BJ853" s="2">
        <v>3930.956896551724</v>
      </c>
      <c r="BK853" s="2" t="s">
        <v>50</v>
      </c>
      <c r="BL853" s="2">
        <v>628.9531034482759</v>
      </c>
      <c r="BM853" s="2" t="s">
        <v>51</v>
      </c>
      <c r="BN853" s="2">
        <v>0.16</v>
      </c>
    </row>
    <row r="854">
      <c r="L854" s="4"/>
      <c r="M854" s="2" t="s">
        <v>48</v>
      </c>
      <c r="N854" s="2" t="s">
        <v>49</v>
      </c>
      <c r="O854" s="2">
        <v>1.0</v>
      </c>
      <c r="R854" s="2">
        <v>6818.474137931035</v>
      </c>
      <c r="S854" s="2" t="s">
        <v>50</v>
      </c>
      <c r="T854" s="2">
        <v>1090.9558620689656</v>
      </c>
      <c r="U854" s="2" t="s">
        <v>51</v>
      </c>
      <c r="V854" s="2">
        <v>0.16</v>
      </c>
      <c r="W854" s="2" t="s">
        <v>1135</v>
      </c>
      <c r="X854" s="2" t="s">
        <v>53</v>
      </c>
      <c r="Y854" s="2" t="s">
        <v>48</v>
      </c>
      <c r="Z854" s="2">
        <v>1.0</v>
      </c>
      <c r="AA854" s="2">
        <v>7909.43</v>
      </c>
      <c r="AB854" s="2" t="s">
        <v>54</v>
      </c>
      <c r="AC854" s="2">
        <v>14535.0</v>
      </c>
      <c r="AD854" s="2">
        <v>1.0</v>
      </c>
      <c r="AE854" s="2">
        <v>7909.43</v>
      </c>
      <c r="AF854" s="5">
        <v>0.0</v>
      </c>
      <c r="AI854" s="2" t="s">
        <v>1135</v>
      </c>
      <c r="AJ854" s="2" t="s">
        <v>53</v>
      </c>
      <c r="AK854" s="2" t="s">
        <v>56</v>
      </c>
      <c r="AL854" s="2">
        <v>0.0</v>
      </c>
      <c r="AM854" s="2" t="s">
        <v>57</v>
      </c>
      <c r="AN854" s="2">
        <v>1.0</v>
      </c>
      <c r="AO854" s="2">
        <v>7909.43</v>
      </c>
      <c r="AP854" s="2">
        <v>6818.474137931035</v>
      </c>
      <c r="AQ854" s="2">
        <v>1090.9558620689656</v>
      </c>
      <c r="BJ854" s="2">
        <v>6818.474137931035</v>
      </c>
      <c r="BK854" s="2" t="s">
        <v>50</v>
      </c>
      <c r="BL854" s="2">
        <v>1090.9558620689656</v>
      </c>
      <c r="BM854" s="2" t="s">
        <v>51</v>
      </c>
      <c r="BN854" s="2">
        <v>0.16</v>
      </c>
    </row>
    <row r="855">
      <c r="L855" s="4"/>
      <c r="M855" s="2" t="s">
        <v>48</v>
      </c>
      <c r="N855" s="2" t="s">
        <v>49</v>
      </c>
      <c r="O855" s="2">
        <v>1.0</v>
      </c>
      <c r="R855" s="2">
        <v>2562.3706896551726</v>
      </c>
      <c r="S855" s="2" t="s">
        <v>50</v>
      </c>
      <c r="T855" s="2">
        <v>409.97931034482764</v>
      </c>
      <c r="U855" s="2" t="s">
        <v>51</v>
      </c>
      <c r="V855" s="2">
        <v>0.16</v>
      </c>
      <c r="W855" s="2" t="s">
        <v>1136</v>
      </c>
      <c r="X855" s="2" t="s">
        <v>59</v>
      </c>
      <c r="Y855" s="2" t="s">
        <v>48</v>
      </c>
      <c r="Z855" s="2">
        <v>1.0</v>
      </c>
      <c r="AA855" s="2">
        <v>2972.35</v>
      </c>
      <c r="AB855" s="2" t="s">
        <v>54</v>
      </c>
      <c r="AC855" s="2">
        <v>204325.0</v>
      </c>
      <c r="AD855" s="2">
        <v>1.0</v>
      </c>
      <c r="AE855" s="2">
        <v>2972.35</v>
      </c>
      <c r="AF855" s="5">
        <v>0.0</v>
      </c>
      <c r="AI855" s="2" t="s">
        <v>1136</v>
      </c>
      <c r="AJ855" s="2" t="s">
        <v>59</v>
      </c>
      <c r="AK855" s="2" t="s">
        <v>56</v>
      </c>
      <c r="AL855" s="2">
        <v>0.0</v>
      </c>
      <c r="AM855" s="2" t="s">
        <v>57</v>
      </c>
      <c r="AN855" s="2">
        <v>1.0</v>
      </c>
      <c r="AO855" s="2">
        <v>2972.35</v>
      </c>
      <c r="AP855" s="2">
        <v>2562.3706896551726</v>
      </c>
      <c r="AQ855" s="2">
        <v>409.97931034482764</v>
      </c>
      <c r="BJ855" s="2">
        <v>2562.3706896551726</v>
      </c>
      <c r="BK855" s="2" t="s">
        <v>50</v>
      </c>
      <c r="BL855" s="2">
        <v>409.97931034482764</v>
      </c>
      <c r="BM855" s="2" t="s">
        <v>51</v>
      </c>
      <c r="BN855" s="2">
        <v>0.16</v>
      </c>
    </row>
    <row r="856">
      <c r="A856" s="1">
        <v>162.0</v>
      </c>
      <c r="B856" s="2">
        <v>601.0</v>
      </c>
      <c r="C856" s="2" t="s">
        <v>1120</v>
      </c>
      <c r="D856" s="2" t="s">
        <v>1121</v>
      </c>
      <c r="E856" s="2" t="s">
        <v>1122</v>
      </c>
      <c r="F856" s="2" t="s">
        <v>1123</v>
      </c>
      <c r="G856" s="2">
        <v>601.0</v>
      </c>
      <c r="H856" s="2">
        <v>5.52005952E8</v>
      </c>
      <c r="I856" s="2">
        <v>183770.22</v>
      </c>
      <c r="J856" s="2">
        <v>213173.46</v>
      </c>
      <c r="K856" s="2">
        <v>29403.239999999998</v>
      </c>
      <c r="L856" s="4">
        <v>45007.5</v>
      </c>
      <c r="M856" s="2" t="s">
        <v>48</v>
      </c>
      <c r="N856" s="2" t="s">
        <v>49</v>
      </c>
      <c r="O856" s="2">
        <v>1.0</v>
      </c>
      <c r="P856" s="2">
        <v>213173.46</v>
      </c>
      <c r="Q856" s="2">
        <v>213173.46</v>
      </c>
      <c r="R856" s="2">
        <v>59082.81034482759</v>
      </c>
      <c r="S856" s="2" t="s">
        <v>50</v>
      </c>
      <c r="T856" s="2">
        <v>9453.249655172414</v>
      </c>
      <c r="U856" s="2" t="s">
        <v>51</v>
      </c>
      <c r="V856" s="2">
        <v>0.16</v>
      </c>
      <c r="W856" s="2" t="s">
        <v>1137</v>
      </c>
      <c r="X856" s="2" t="s">
        <v>53</v>
      </c>
      <c r="Y856" s="2" t="s">
        <v>48</v>
      </c>
      <c r="Z856" s="2">
        <v>1.0</v>
      </c>
      <c r="AA856" s="2">
        <v>68536.06</v>
      </c>
      <c r="AB856" s="2" t="s">
        <v>54</v>
      </c>
      <c r="AC856" s="2">
        <v>14867.0</v>
      </c>
      <c r="AD856" s="2">
        <v>1.0</v>
      </c>
      <c r="AE856" s="2">
        <v>68536.06</v>
      </c>
      <c r="AF856" s="5">
        <v>0.0</v>
      </c>
      <c r="AH856" s="2">
        <v>213173.46</v>
      </c>
      <c r="AI856" s="2" t="s">
        <v>1137</v>
      </c>
      <c r="AJ856" s="2" t="s">
        <v>53</v>
      </c>
      <c r="AK856" s="2" t="s">
        <v>56</v>
      </c>
      <c r="AL856" s="2">
        <v>0.0</v>
      </c>
      <c r="AM856" s="2" t="s">
        <v>57</v>
      </c>
      <c r="AN856" s="2">
        <v>1.0</v>
      </c>
      <c r="AO856" s="2">
        <v>68536.06</v>
      </c>
      <c r="AP856" s="2">
        <v>59082.81034482759</v>
      </c>
      <c r="AQ856" s="2">
        <v>9453.249655172414</v>
      </c>
      <c r="AR856" s="2" t="s">
        <v>1125</v>
      </c>
      <c r="AS856" s="2" t="s">
        <v>1120</v>
      </c>
      <c r="AT856" s="2" t="s">
        <v>1123</v>
      </c>
      <c r="AU856" s="2" t="s">
        <v>1122</v>
      </c>
      <c r="BJ856" s="2">
        <v>59082.81034482759</v>
      </c>
      <c r="BK856" s="2" t="s">
        <v>50</v>
      </c>
      <c r="BL856" s="2">
        <v>9453.249655172414</v>
      </c>
      <c r="BM856" s="2" t="s">
        <v>51</v>
      </c>
      <c r="BN856" s="2">
        <v>0.16</v>
      </c>
    </row>
    <row r="857">
      <c r="L857" s="4"/>
      <c r="M857" s="2" t="s">
        <v>48</v>
      </c>
      <c r="N857" s="2" t="s">
        <v>49</v>
      </c>
      <c r="O857" s="2">
        <v>1.0</v>
      </c>
      <c r="R857" s="2">
        <v>46538.31896551725</v>
      </c>
      <c r="S857" s="2" t="s">
        <v>50</v>
      </c>
      <c r="T857" s="2">
        <v>7446.13103448276</v>
      </c>
      <c r="U857" s="2" t="s">
        <v>51</v>
      </c>
      <c r="V857" s="2">
        <v>0.16</v>
      </c>
      <c r="W857" s="2" t="s">
        <v>1138</v>
      </c>
      <c r="X857" s="2" t="s">
        <v>53</v>
      </c>
      <c r="Y857" s="2" t="s">
        <v>48</v>
      </c>
      <c r="Z857" s="2">
        <v>1.0</v>
      </c>
      <c r="AA857" s="2">
        <v>53984.450000000004</v>
      </c>
      <c r="AB857" s="2" t="s">
        <v>54</v>
      </c>
      <c r="AC857" s="2">
        <v>14869.0</v>
      </c>
      <c r="AD857" s="2">
        <v>1.0</v>
      </c>
      <c r="AE857" s="2">
        <v>53984.450000000004</v>
      </c>
      <c r="AF857" s="5">
        <v>0.0</v>
      </c>
      <c r="AI857" s="2" t="s">
        <v>1138</v>
      </c>
      <c r="AJ857" s="2" t="s">
        <v>53</v>
      </c>
      <c r="AK857" s="2" t="s">
        <v>56</v>
      </c>
      <c r="AL857" s="2">
        <v>0.0</v>
      </c>
      <c r="AM857" s="2" t="s">
        <v>57</v>
      </c>
      <c r="AN857" s="2">
        <v>1.0</v>
      </c>
      <c r="AO857" s="2">
        <v>53984.450000000004</v>
      </c>
      <c r="AP857" s="2">
        <v>46538.31896551725</v>
      </c>
      <c r="AQ857" s="2">
        <v>7446.13103448276</v>
      </c>
      <c r="BJ857" s="2">
        <v>46538.31896551725</v>
      </c>
      <c r="BK857" s="2" t="s">
        <v>50</v>
      </c>
      <c r="BL857" s="2">
        <v>7446.13103448276</v>
      </c>
      <c r="BM857" s="2" t="s">
        <v>51</v>
      </c>
      <c r="BN857" s="2">
        <v>0.16</v>
      </c>
    </row>
    <row r="858">
      <c r="L858" s="4"/>
      <c r="M858" s="2" t="s">
        <v>48</v>
      </c>
      <c r="N858" s="2" t="s">
        <v>49</v>
      </c>
      <c r="O858" s="2">
        <v>1.0</v>
      </c>
      <c r="R858" s="2">
        <v>43542.42241379311</v>
      </c>
      <c r="S858" s="2" t="s">
        <v>50</v>
      </c>
      <c r="T858" s="2">
        <v>6966.787586206898</v>
      </c>
      <c r="U858" s="2" t="s">
        <v>51</v>
      </c>
      <c r="V858" s="2">
        <v>0.16</v>
      </c>
      <c r="W858" s="2" t="s">
        <v>1139</v>
      </c>
      <c r="X858" s="2" t="s">
        <v>53</v>
      </c>
      <c r="Y858" s="2" t="s">
        <v>48</v>
      </c>
      <c r="Z858" s="2">
        <v>1.0</v>
      </c>
      <c r="AA858" s="2">
        <v>50509.21</v>
      </c>
      <c r="AB858" s="2" t="s">
        <v>54</v>
      </c>
      <c r="AC858" s="2">
        <v>14870.0</v>
      </c>
      <c r="AD858" s="2">
        <v>1.0</v>
      </c>
      <c r="AE858" s="2">
        <v>50509.21</v>
      </c>
      <c r="AF858" s="5">
        <v>0.0</v>
      </c>
      <c r="AI858" s="2" t="s">
        <v>1139</v>
      </c>
      <c r="AJ858" s="2" t="s">
        <v>53</v>
      </c>
      <c r="AK858" s="2" t="s">
        <v>56</v>
      </c>
      <c r="AL858" s="2">
        <v>0.0</v>
      </c>
      <c r="AM858" s="2" t="s">
        <v>57</v>
      </c>
      <c r="AN858" s="2">
        <v>1.0</v>
      </c>
      <c r="AO858" s="2">
        <v>50509.21</v>
      </c>
      <c r="AP858" s="2">
        <v>43542.42241379311</v>
      </c>
      <c r="AQ858" s="2">
        <v>6966.787586206898</v>
      </c>
      <c r="BJ858" s="2">
        <v>43542.42241379311</v>
      </c>
      <c r="BK858" s="2" t="s">
        <v>50</v>
      </c>
      <c r="BL858" s="2">
        <v>6966.787586206898</v>
      </c>
      <c r="BM858" s="2" t="s">
        <v>51</v>
      </c>
      <c r="BN858" s="2">
        <v>0.16</v>
      </c>
    </row>
    <row r="859">
      <c r="L859" s="4"/>
      <c r="M859" s="2" t="s">
        <v>48</v>
      </c>
      <c r="N859" s="2" t="s">
        <v>49</v>
      </c>
      <c r="O859" s="2">
        <v>1.0</v>
      </c>
      <c r="R859" s="2">
        <v>3801.7413793103456</v>
      </c>
      <c r="S859" s="2" t="s">
        <v>50</v>
      </c>
      <c r="T859" s="2">
        <v>608.2786206896553</v>
      </c>
      <c r="U859" s="2" t="s">
        <v>51</v>
      </c>
      <c r="V859" s="2">
        <v>0.16</v>
      </c>
      <c r="W859" s="2" t="s">
        <v>1140</v>
      </c>
      <c r="X859" s="2" t="s">
        <v>53</v>
      </c>
      <c r="Y859" s="2" t="s">
        <v>48</v>
      </c>
      <c r="Z859" s="2">
        <v>1.0</v>
      </c>
      <c r="AA859" s="2">
        <v>4410.02</v>
      </c>
      <c r="AB859" s="2" t="s">
        <v>54</v>
      </c>
      <c r="AC859" s="2">
        <v>14871.0</v>
      </c>
      <c r="AD859" s="2">
        <v>1.0</v>
      </c>
      <c r="AE859" s="2">
        <v>4410.02</v>
      </c>
      <c r="AF859" s="5">
        <v>0.0</v>
      </c>
      <c r="AI859" s="2" t="s">
        <v>1140</v>
      </c>
      <c r="AJ859" s="2" t="s">
        <v>53</v>
      </c>
      <c r="AK859" s="2" t="s">
        <v>56</v>
      </c>
      <c r="AL859" s="2">
        <v>0.0</v>
      </c>
      <c r="AM859" s="2" t="s">
        <v>57</v>
      </c>
      <c r="AN859" s="2">
        <v>1.0</v>
      </c>
      <c r="AO859" s="2">
        <v>4410.02</v>
      </c>
      <c r="AP859" s="2">
        <v>3801.7413793103456</v>
      </c>
      <c r="AQ859" s="2">
        <v>608.2786206896553</v>
      </c>
      <c r="BJ859" s="2">
        <v>3801.7413793103456</v>
      </c>
      <c r="BK859" s="2" t="s">
        <v>50</v>
      </c>
      <c r="BL859" s="2">
        <v>608.2786206896553</v>
      </c>
      <c r="BM859" s="2" t="s">
        <v>51</v>
      </c>
      <c r="BN859" s="2">
        <v>0.16</v>
      </c>
    </row>
    <row r="860">
      <c r="L860" s="4"/>
      <c r="M860" s="2" t="s">
        <v>48</v>
      </c>
      <c r="N860" s="2" t="s">
        <v>49</v>
      </c>
      <c r="O860" s="2">
        <v>1.0</v>
      </c>
      <c r="R860" s="2">
        <v>3658.9482758620693</v>
      </c>
      <c r="S860" s="2" t="s">
        <v>50</v>
      </c>
      <c r="T860" s="2">
        <v>585.4317241379312</v>
      </c>
      <c r="U860" s="2" t="s">
        <v>51</v>
      </c>
      <c r="V860" s="2">
        <v>0.16</v>
      </c>
      <c r="W860" s="2" t="s">
        <v>1141</v>
      </c>
      <c r="X860" s="2" t="s">
        <v>53</v>
      </c>
      <c r="Y860" s="2" t="s">
        <v>48</v>
      </c>
      <c r="Z860" s="2">
        <v>1.0</v>
      </c>
      <c r="AA860" s="2">
        <v>4244.38</v>
      </c>
      <c r="AB860" s="2" t="s">
        <v>54</v>
      </c>
      <c r="AC860" s="2">
        <v>14872.0</v>
      </c>
      <c r="AD860" s="2">
        <v>1.0</v>
      </c>
      <c r="AE860" s="2">
        <v>4244.38</v>
      </c>
      <c r="AF860" s="5">
        <v>0.0</v>
      </c>
      <c r="AI860" s="2" t="s">
        <v>1141</v>
      </c>
      <c r="AJ860" s="2" t="s">
        <v>53</v>
      </c>
      <c r="AK860" s="2" t="s">
        <v>56</v>
      </c>
      <c r="AL860" s="2">
        <v>0.0</v>
      </c>
      <c r="AM860" s="2" t="s">
        <v>57</v>
      </c>
      <c r="AN860" s="2">
        <v>1.0</v>
      </c>
      <c r="AO860" s="2">
        <v>4244.38</v>
      </c>
      <c r="AP860" s="2">
        <v>3658.9482758620693</v>
      </c>
      <c r="AQ860" s="2">
        <v>585.4317241379312</v>
      </c>
      <c r="BJ860" s="2">
        <v>3658.9482758620693</v>
      </c>
      <c r="BK860" s="2" t="s">
        <v>50</v>
      </c>
      <c r="BL860" s="2">
        <v>585.4317241379312</v>
      </c>
      <c r="BM860" s="2" t="s">
        <v>51</v>
      </c>
      <c r="BN860" s="2">
        <v>0.16</v>
      </c>
    </row>
    <row r="861">
      <c r="L861" s="4"/>
      <c r="M861" s="2" t="s">
        <v>48</v>
      </c>
      <c r="N861" s="2" t="s">
        <v>49</v>
      </c>
      <c r="O861" s="2">
        <v>1.0</v>
      </c>
      <c r="R861" s="2">
        <v>1888.0689655172414</v>
      </c>
      <c r="S861" s="2" t="s">
        <v>50</v>
      </c>
      <c r="T861" s="2">
        <v>302.09103448275863</v>
      </c>
      <c r="U861" s="2" t="s">
        <v>51</v>
      </c>
      <c r="V861" s="2">
        <v>0.16</v>
      </c>
      <c r="W861" s="2" t="s">
        <v>1142</v>
      </c>
      <c r="X861" s="2" t="s">
        <v>53</v>
      </c>
      <c r="Y861" s="2" t="s">
        <v>48</v>
      </c>
      <c r="Z861" s="2">
        <v>1.0</v>
      </c>
      <c r="AA861" s="2">
        <v>2190.16</v>
      </c>
      <c r="AB861" s="2" t="s">
        <v>54</v>
      </c>
      <c r="AC861" s="2">
        <v>14873.0</v>
      </c>
      <c r="AD861" s="2">
        <v>1.0</v>
      </c>
      <c r="AE861" s="2">
        <v>2190.16</v>
      </c>
      <c r="AF861" s="5">
        <v>0.0</v>
      </c>
      <c r="AI861" s="2" t="s">
        <v>1142</v>
      </c>
      <c r="AJ861" s="2" t="s">
        <v>53</v>
      </c>
      <c r="AK861" s="2" t="s">
        <v>56</v>
      </c>
      <c r="AL861" s="2">
        <v>0.0</v>
      </c>
      <c r="AM861" s="2" t="s">
        <v>57</v>
      </c>
      <c r="AN861" s="2">
        <v>1.0</v>
      </c>
      <c r="AO861" s="2">
        <v>2190.16</v>
      </c>
      <c r="AP861" s="2">
        <v>1888.0689655172414</v>
      </c>
      <c r="AQ861" s="2">
        <v>302.09103448275863</v>
      </c>
      <c r="BJ861" s="2">
        <v>1888.0689655172414</v>
      </c>
      <c r="BK861" s="2" t="s">
        <v>50</v>
      </c>
      <c r="BL861" s="2">
        <v>302.09103448275863</v>
      </c>
      <c r="BM861" s="2" t="s">
        <v>51</v>
      </c>
      <c r="BN861" s="2">
        <v>0.16</v>
      </c>
    </row>
    <row r="862">
      <c r="L862" s="4"/>
      <c r="M862" s="2" t="s">
        <v>48</v>
      </c>
      <c r="N862" s="2" t="s">
        <v>49</v>
      </c>
      <c r="O862" s="2">
        <v>1.0</v>
      </c>
      <c r="R862" s="2">
        <v>4994.379310344828</v>
      </c>
      <c r="S862" s="2" t="s">
        <v>50</v>
      </c>
      <c r="T862" s="2">
        <v>799.1006896551725</v>
      </c>
      <c r="U862" s="2" t="s">
        <v>51</v>
      </c>
      <c r="V862" s="2">
        <v>0.16</v>
      </c>
      <c r="W862" s="2" t="s">
        <v>1143</v>
      </c>
      <c r="X862" s="2" t="s">
        <v>53</v>
      </c>
      <c r="Y862" s="2" t="s">
        <v>48</v>
      </c>
      <c r="Z862" s="2">
        <v>1.0</v>
      </c>
      <c r="AA862" s="2">
        <v>5793.4800000000005</v>
      </c>
      <c r="AB862" s="2" t="s">
        <v>54</v>
      </c>
      <c r="AC862" s="2">
        <v>14874.0</v>
      </c>
      <c r="AD862" s="2">
        <v>1.0</v>
      </c>
      <c r="AE862" s="2">
        <v>5793.4800000000005</v>
      </c>
      <c r="AF862" s="5">
        <v>0.0</v>
      </c>
      <c r="AI862" s="2" t="s">
        <v>1143</v>
      </c>
      <c r="AJ862" s="2" t="s">
        <v>53</v>
      </c>
      <c r="AK862" s="2" t="s">
        <v>56</v>
      </c>
      <c r="AL862" s="2">
        <v>0.0</v>
      </c>
      <c r="AM862" s="2" t="s">
        <v>57</v>
      </c>
      <c r="AN862" s="2">
        <v>1.0</v>
      </c>
      <c r="AO862" s="2">
        <v>5793.4800000000005</v>
      </c>
      <c r="AP862" s="2">
        <v>4994.379310344828</v>
      </c>
      <c r="AQ862" s="2">
        <v>799.1006896551725</v>
      </c>
      <c r="BJ862" s="2">
        <v>4994.379310344828</v>
      </c>
      <c r="BK862" s="2" t="s">
        <v>50</v>
      </c>
      <c r="BL862" s="2">
        <v>799.1006896551725</v>
      </c>
      <c r="BM862" s="2" t="s">
        <v>51</v>
      </c>
      <c r="BN862" s="2">
        <v>0.16</v>
      </c>
    </row>
    <row r="863">
      <c r="L863" s="4"/>
      <c r="M863" s="2" t="s">
        <v>48</v>
      </c>
      <c r="N863" s="2" t="s">
        <v>49</v>
      </c>
      <c r="O863" s="2">
        <v>1.0</v>
      </c>
      <c r="R863" s="2">
        <v>1840.1896551724137</v>
      </c>
      <c r="S863" s="2" t="s">
        <v>50</v>
      </c>
      <c r="T863" s="2">
        <v>294.4303448275862</v>
      </c>
      <c r="U863" s="2" t="s">
        <v>51</v>
      </c>
      <c r="V863" s="2">
        <v>0.16</v>
      </c>
      <c r="W863" s="2" t="s">
        <v>1144</v>
      </c>
      <c r="X863" s="2" t="s">
        <v>53</v>
      </c>
      <c r="Y863" s="2" t="s">
        <v>48</v>
      </c>
      <c r="Z863" s="2">
        <v>1.0</v>
      </c>
      <c r="AA863" s="2">
        <v>2134.62</v>
      </c>
      <c r="AB863" s="2" t="s">
        <v>54</v>
      </c>
      <c r="AC863" s="2">
        <v>14875.0</v>
      </c>
      <c r="AD863" s="2">
        <v>1.0</v>
      </c>
      <c r="AE863" s="2">
        <v>2134.62</v>
      </c>
      <c r="AF863" s="5">
        <v>0.0</v>
      </c>
      <c r="AI863" s="2" t="s">
        <v>1144</v>
      </c>
      <c r="AJ863" s="2" t="s">
        <v>53</v>
      </c>
      <c r="AK863" s="2" t="s">
        <v>56</v>
      </c>
      <c r="AL863" s="2">
        <v>0.0</v>
      </c>
      <c r="AM863" s="2" t="s">
        <v>57</v>
      </c>
      <c r="AN863" s="2">
        <v>1.0</v>
      </c>
      <c r="AO863" s="2">
        <v>2134.62</v>
      </c>
      <c r="AP863" s="2">
        <v>1840.1896551724137</v>
      </c>
      <c r="AQ863" s="2">
        <v>294.4303448275862</v>
      </c>
      <c r="BJ863" s="2">
        <v>1840.1896551724137</v>
      </c>
      <c r="BK863" s="2" t="s">
        <v>50</v>
      </c>
      <c r="BL863" s="2">
        <v>294.4303448275862</v>
      </c>
      <c r="BM863" s="2" t="s">
        <v>51</v>
      </c>
      <c r="BN863" s="2">
        <v>0.16</v>
      </c>
    </row>
    <row r="864">
      <c r="L864" s="4"/>
      <c r="M864" s="2" t="s">
        <v>48</v>
      </c>
      <c r="N864" s="2" t="s">
        <v>49</v>
      </c>
      <c r="O864" s="2">
        <v>1.0</v>
      </c>
      <c r="R864" s="2">
        <v>6183.810344827587</v>
      </c>
      <c r="S864" s="2" t="s">
        <v>50</v>
      </c>
      <c r="T864" s="2">
        <v>989.409655172414</v>
      </c>
      <c r="U864" s="2" t="s">
        <v>51</v>
      </c>
      <c r="V864" s="2">
        <v>0.16</v>
      </c>
      <c r="W864" s="2" t="s">
        <v>1145</v>
      </c>
      <c r="X864" s="2" t="s">
        <v>53</v>
      </c>
      <c r="Y864" s="2" t="s">
        <v>48</v>
      </c>
      <c r="Z864" s="2">
        <v>1.0</v>
      </c>
      <c r="AA864" s="2">
        <v>7173.22</v>
      </c>
      <c r="AB864" s="2" t="s">
        <v>54</v>
      </c>
      <c r="AC864" s="2">
        <v>14876.0</v>
      </c>
      <c r="AD864" s="2">
        <v>1.0</v>
      </c>
      <c r="AE864" s="2">
        <v>7173.22</v>
      </c>
      <c r="AF864" s="5">
        <v>0.0</v>
      </c>
      <c r="AI864" s="2" t="s">
        <v>1145</v>
      </c>
      <c r="AJ864" s="2" t="s">
        <v>53</v>
      </c>
      <c r="AK864" s="2" t="s">
        <v>56</v>
      </c>
      <c r="AL864" s="2">
        <v>0.0</v>
      </c>
      <c r="AM864" s="2" t="s">
        <v>57</v>
      </c>
      <c r="AN864" s="2">
        <v>1.0</v>
      </c>
      <c r="AO864" s="2">
        <v>7173.22</v>
      </c>
      <c r="AP864" s="2">
        <v>6183.810344827587</v>
      </c>
      <c r="AQ864" s="2">
        <v>989.409655172414</v>
      </c>
      <c r="BJ864" s="2">
        <v>6183.810344827587</v>
      </c>
      <c r="BK864" s="2" t="s">
        <v>50</v>
      </c>
      <c r="BL864" s="2">
        <v>989.409655172414</v>
      </c>
      <c r="BM864" s="2" t="s">
        <v>51</v>
      </c>
      <c r="BN864" s="2">
        <v>0.16</v>
      </c>
    </row>
    <row r="865">
      <c r="L865" s="4"/>
      <c r="M865" s="2" t="s">
        <v>48</v>
      </c>
      <c r="N865" s="2" t="s">
        <v>49</v>
      </c>
      <c r="O865" s="2">
        <v>1.0</v>
      </c>
      <c r="R865" s="2">
        <v>1640.2327586206898</v>
      </c>
      <c r="S865" s="2" t="s">
        <v>50</v>
      </c>
      <c r="T865" s="2">
        <v>262.43724137931036</v>
      </c>
      <c r="U865" s="2" t="s">
        <v>51</v>
      </c>
      <c r="V865" s="2">
        <v>0.16</v>
      </c>
      <c r="W865" s="2" t="s">
        <v>1146</v>
      </c>
      <c r="X865" s="2" t="s">
        <v>53</v>
      </c>
      <c r="Y865" s="2" t="s">
        <v>48</v>
      </c>
      <c r="Z865" s="2">
        <v>1.0</v>
      </c>
      <c r="AA865" s="2">
        <v>1902.67</v>
      </c>
      <c r="AB865" s="2" t="s">
        <v>54</v>
      </c>
      <c r="AC865" s="2">
        <v>14877.0</v>
      </c>
      <c r="AD865" s="2">
        <v>1.0</v>
      </c>
      <c r="AE865" s="2">
        <v>1902.67</v>
      </c>
      <c r="AF865" s="5">
        <v>0.0</v>
      </c>
      <c r="AI865" s="2" t="s">
        <v>1146</v>
      </c>
      <c r="AJ865" s="2" t="s">
        <v>53</v>
      </c>
      <c r="AK865" s="2" t="s">
        <v>56</v>
      </c>
      <c r="AL865" s="2">
        <v>0.0</v>
      </c>
      <c r="AM865" s="2" t="s">
        <v>57</v>
      </c>
      <c r="AN865" s="2">
        <v>1.0</v>
      </c>
      <c r="AO865" s="2">
        <v>1902.67</v>
      </c>
      <c r="AP865" s="2">
        <v>1640.2327586206898</v>
      </c>
      <c r="AQ865" s="2">
        <v>262.43724137931036</v>
      </c>
      <c r="BJ865" s="2">
        <v>1640.2327586206898</v>
      </c>
      <c r="BK865" s="2" t="s">
        <v>50</v>
      </c>
      <c r="BL865" s="2">
        <v>262.43724137931036</v>
      </c>
      <c r="BM865" s="2" t="s">
        <v>51</v>
      </c>
      <c r="BN865" s="2">
        <v>0.16</v>
      </c>
    </row>
    <row r="866">
      <c r="L866" s="4"/>
      <c r="M866" s="2" t="s">
        <v>48</v>
      </c>
      <c r="N866" s="2" t="s">
        <v>49</v>
      </c>
      <c r="O866" s="2">
        <v>1.0</v>
      </c>
      <c r="R866" s="2">
        <v>3471.3620689655177</v>
      </c>
      <c r="S866" s="2" t="s">
        <v>50</v>
      </c>
      <c r="T866" s="2">
        <v>555.4179310344829</v>
      </c>
      <c r="U866" s="2" t="s">
        <v>51</v>
      </c>
      <c r="V866" s="2">
        <v>0.16</v>
      </c>
      <c r="W866" s="2" t="s">
        <v>1147</v>
      </c>
      <c r="X866" s="2" t="s">
        <v>53</v>
      </c>
      <c r="Y866" s="2" t="s">
        <v>48</v>
      </c>
      <c r="Z866" s="2">
        <v>1.0</v>
      </c>
      <c r="AA866" s="2">
        <v>4026.78</v>
      </c>
      <c r="AB866" s="2" t="s">
        <v>54</v>
      </c>
      <c r="AC866" s="2">
        <v>14878.0</v>
      </c>
      <c r="AD866" s="2">
        <v>1.0</v>
      </c>
      <c r="AE866" s="2">
        <v>4026.78</v>
      </c>
      <c r="AF866" s="5">
        <v>0.0</v>
      </c>
      <c r="AI866" s="2" t="s">
        <v>1147</v>
      </c>
      <c r="AJ866" s="2" t="s">
        <v>53</v>
      </c>
      <c r="AK866" s="2" t="s">
        <v>56</v>
      </c>
      <c r="AL866" s="2">
        <v>0.0</v>
      </c>
      <c r="AM866" s="2" t="s">
        <v>57</v>
      </c>
      <c r="AN866" s="2">
        <v>1.0</v>
      </c>
      <c r="AO866" s="2">
        <v>4026.78</v>
      </c>
      <c r="AP866" s="2">
        <v>3471.3620689655177</v>
      </c>
      <c r="AQ866" s="2">
        <v>555.4179310344829</v>
      </c>
      <c r="BJ866" s="2">
        <v>3471.3620689655177</v>
      </c>
      <c r="BK866" s="2" t="s">
        <v>50</v>
      </c>
      <c r="BL866" s="2">
        <v>555.4179310344829</v>
      </c>
      <c r="BM866" s="2" t="s">
        <v>51</v>
      </c>
      <c r="BN866" s="2">
        <v>0.16</v>
      </c>
    </row>
    <row r="867">
      <c r="L867" s="4"/>
      <c r="M867" s="2" t="s">
        <v>48</v>
      </c>
      <c r="N867" s="2" t="s">
        <v>49</v>
      </c>
      <c r="O867" s="2">
        <v>1.0</v>
      </c>
      <c r="R867" s="2">
        <v>7127.939655172414</v>
      </c>
      <c r="S867" s="2" t="s">
        <v>50</v>
      </c>
      <c r="T867" s="2">
        <v>1140.4703448275864</v>
      </c>
      <c r="U867" s="2" t="s">
        <v>51</v>
      </c>
      <c r="V867" s="2">
        <v>0.16</v>
      </c>
      <c r="W867" s="2" t="s">
        <v>1148</v>
      </c>
      <c r="X867" s="2" t="s">
        <v>53</v>
      </c>
      <c r="Y867" s="2" t="s">
        <v>48</v>
      </c>
      <c r="Z867" s="2">
        <v>1.0</v>
      </c>
      <c r="AA867" s="2">
        <v>8268.41</v>
      </c>
      <c r="AB867" s="2" t="s">
        <v>54</v>
      </c>
      <c r="AC867" s="2">
        <v>14879.0</v>
      </c>
      <c r="AD867" s="2">
        <v>1.0</v>
      </c>
      <c r="AE867" s="2">
        <v>8268.41</v>
      </c>
      <c r="AF867" s="5">
        <v>0.0</v>
      </c>
      <c r="AI867" s="2" t="s">
        <v>1148</v>
      </c>
      <c r="AJ867" s="2" t="s">
        <v>53</v>
      </c>
      <c r="AK867" s="2" t="s">
        <v>56</v>
      </c>
      <c r="AL867" s="2">
        <v>0.0</v>
      </c>
      <c r="AM867" s="2" t="s">
        <v>57</v>
      </c>
      <c r="AN867" s="2">
        <v>1.0</v>
      </c>
      <c r="AO867" s="2">
        <v>8268.41</v>
      </c>
      <c r="AP867" s="2">
        <v>7127.939655172414</v>
      </c>
      <c r="AQ867" s="2">
        <v>1140.4703448275864</v>
      </c>
      <c r="BJ867" s="2">
        <v>7127.939655172414</v>
      </c>
      <c r="BK867" s="2" t="s">
        <v>50</v>
      </c>
      <c r="BL867" s="2">
        <v>1140.4703448275864</v>
      </c>
      <c r="BM867" s="2" t="s">
        <v>51</v>
      </c>
      <c r="BN867" s="2">
        <v>0.16</v>
      </c>
    </row>
    <row r="868">
      <c r="A868" s="1">
        <v>163.0</v>
      </c>
      <c r="B868" s="2">
        <v>601.0</v>
      </c>
      <c r="C868" s="2" t="s">
        <v>1149</v>
      </c>
      <c r="D868" s="2" t="s">
        <v>1150</v>
      </c>
      <c r="E868" s="2" t="s">
        <v>1151</v>
      </c>
      <c r="F868" s="2" t="s">
        <v>1152</v>
      </c>
      <c r="G868" s="2">
        <v>601.0</v>
      </c>
      <c r="H868" s="2">
        <v>5.52043952E8</v>
      </c>
      <c r="I868" s="2">
        <v>20273.08620689655</v>
      </c>
      <c r="J868" s="2">
        <v>23516.78</v>
      </c>
      <c r="K868" s="2">
        <v>3243.693793103448</v>
      </c>
      <c r="L868" s="4">
        <v>44994.5</v>
      </c>
      <c r="M868" s="2" t="s">
        <v>48</v>
      </c>
      <c r="N868" s="2" t="s">
        <v>49</v>
      </c>
      <c r="O868" s="2">
        <v>1.0</v>
      </c>
      <c r="P868" s="2">
        <v>23516.78</v>
      </c>
      <c r="Q868" s="2">
        <v>23516.78</v>
      </c>
      <c r="R868" s="2">
        <v>20273.08620689655</v>
      </c>
      <c r="S868" s="2" t="s">
        <v>50</v>
      </c>
      <c r="T868" s="2">
        <v>3243.693793103448</v>
      </c>
      <c r="U868" s="2" t="s">
        <v>51</v>
      </c>
      <c r="V868" s="2">
        <v>0.16</v>
      </c>
      <c r="W868" s="2" t="s">
        <v>1153</v>
      </c>
      <c r="X868" s="2" t="s">
        <v>53</v>
      </c>
      <c r="Y868" s="2" t="s">
        <v>48</v>
      </c>
      <c r="Z868" s="2">
        <v>1.0</v>
      </c>
      <c r="AA868" s="2">
        <v>23516.78</v>
      </c>
      <c r="AB868" s="2" t="s">
        <v>54</v>
      </c>
      <c r="AC868" s="2">
        <v>14640.0</v>
      </c>
      <c r="AD868" s="2">
        <v>1.0</v>
      </c>
      <c r="AE868" s="2">
        <v>23516.78</v>
      </c>
      <c r="AF868" s="5">
        <v>0.0</v>
      </c>
      <c r="AH868" s="2">
        <v>23516.78</v>
      </c>
      <c r="AI868" s="2" t="s">
        <v>1153</v>
      </c>
      <c r="AJ868" s="2" t="s">
        <v>53</v>
      </c>
      <c r="AK868" s="2" t="s">
        <v>56</v>
      </c>
      <c r="AL868" s="2">
        <v>0.0</v>
      </c>
      <c r="AM868" s="2" t="s">
        <v>57</v>
      </c>
      <c r="AN868" s="2">
        <v>1.0</v>
      </c>
      <c r="AO868" s="2">
        <v>23516.78</v>
      </c>
      <c r="AP868" s="2">
        <v>20273.08620689655</v>
      </c>
      <c r="AQ868" s="2">
        <v>3243.693793103448</v>
      </c>
      <c r="AR868" s="2" t="s">
        <v>1154</v>
      </c>
      <c r="AS868" s="2" t="s">
        <v>1149</v>
      </c>
      <c r="AT868" s="2" t="s">
        <v>1152</v>
      </c>
      <c r="AU868" s="2" t="s">
        <v>1151</v>
      </c>
      <c r="BJ868" s="2">
        <v>20273.08620689655</v>
      </c>
      <c r="BK868" s="2" t="s">
        <v>50</v>
      </c>
      <c r="BL868" s="2">
        <v>3243.693793103448</v>
      </c>
      <c r="BM868" s="2" t="s">
        <v>51</v>
      </c>
      <c r="BN868" s="2">
        <v>0.16</v>
      </c>
    </row>
    <row r="869">
      <c r="A869" s="1">
        <v>164.0</v>
      </c>
      <c r="B869" s="2">
        <v>601.0</v>
      </c>
      <c r="C869" s="2" t="s">
        <v>1149</v>
      </c>
      <c r="D869" s="2" t="s">
        <v>1150</v>
      </c>
      <c r="E869" s="2" t="s">
        <v>1151</v>
      </c>
      <c r="F869" s="2" t="s">
        <v>1152</v>
      </c>
      <c r="G869" s="2">
        <v>601.0</v>
      </c>
      <c r="H869" s="2">
        <v>5.52043952E8</v>
      </c>
      <c r="I869" s="2">
        <v>21963.46551724138</v>
      </c>
      <c r="J869" s="2">
        <v>25477.62</v>
      </c>
      <c r="K869" s="2">
        <v>3514.154482758621</v>
      </c>
      <c r="L869" s="4">
        <v>45015.5</v>
      </c>
      <c r="M869" s="2" t="s">
        <v>48</v>
      </c>
      <c r="N869" s="2" t="s">
        <v>49</v>
      </c>
      <c r="O869" s="2">
        <v>1.0</v>
      </c>
      <c r="P869" s="2">
        <v>25477.62</v>
      </c>
      <c r="Q869" s="2">
        <v>25477.62</v>
      </c>
      <c r="R869" s="2">
        <v>21963.46551724138</v>
      </c>
      <c r="S869" s="2" t="s">
        <v>50</v>
      </c>
      <c r="T869" s="2">
        <v>3514.154482758621</v>
      </c>
      <c r="U869" s="2" t="s">
        <v>51</v>
      </c>
      <c r="V869" s="2">
        <v>0.16</v>
      </c>
      <c r="W869" s="2" t="s">
        <v>1155</v>
      </c>
      <c r="X869" s="2" t="s">
        <v>53</v>
      </c>
      <c r="Y869" s="2" t="s">
        <v>48</v>
      </c>
      <c r="Z869" s="2">
        <v>1.0</v>
      </c>
      <c r="AA869" s="2">
        <v>25477.62</v>
      </c>
      <c r="AB869" s="2" t="s">
        <v>54</v>
      </c>
      <c r="AC869" s="2">
        <v>14857.0</v>
      </c>
      <c r="AD869" s="2">
        <v>1.0</v>
      </c>
      <c r="AE869" s="2">
        <v>25477.62</v>
      </c>
      <c r="AF869" s="5">
        <v>0.0</v>
      </c>
      <c r="AH869" s="2">
        <v>25477.62</v>
      </c>
      <c r="AI869" s="2" t="s">
        <v>1155</v>
      </c>
      <c r="AJ869" s="2" t="s">
        <v>53</v>
      </c>
      <c r="AK869" s="2" t="s">
        <v>56</v>
      </c>
      <c r="AL869" s="2">
        <v>0.0</v>
      </c>
      <c r="AM869" s="2" t="s">
        <v>57</v>
      </c>
      <c r="AN869" s="2">
        <v>1.0</v>
      </c>
      <c r="AO869" s="2">
        <v>25477.62</v>
      </c>
      <c r="AP869" s="2">
        <v>21963.46551724138</v>
      </c>
      <c r="AQ869" s="2">
        <v>3514.154482758621</v>
      </c>
      <c r="AR869" s="2" t="s">
        <v>1154</v>
      </c>
      <c r="AS869" s="2" t="s">
        <v>1149</v>
      </c>
      <c r="AT869" s="2" t="s">
        <v>1152</v>
      </c>
      <c r="AU869" s="2" t="s">
        <v>1151</v>
      </c>
      <c r="BJ869" s="2">
        <v>21963.46551724138</v>
      </c>
      <c r="BK869" s="2" t="s">
        <v>50</v>
      </c>
      <c r="BL869" s="2">
        <v>3514.154482758621</v>
      </c>
      <c r="BM869" s="2" t="s">
        <v>51</v>
      </c>
      <c r="BN869" s="2">
        <v>0.16</v>
      </c>
    </row>
    <row r="870">
      <c r="A870" s="1">
        <v>165.0</v>
      </c>
      <c r="B870" s="2">
        <v>601.0</v>
      </c>
      <c r="C870" s="2" t="s">
        <v>1156</v>
      </c>
      <c r="D870" s="2" t="s">
        <v>1157</v>
      </c>
      <c r="E870" s="2" t="s">
        <v>1158</v>
      </c>
      <c r="F870" s="2" t="s">
        <v>1159</v>
      </c>
      <c r="G870" s="2">
        <v>601.0</v>
      </c>
      <c r="H870" s="2">
        <v>5.52089954E8</v>
      </c>
      <c r="I870" s="2">
        <v>11650.75</v>
      </c>
      <c r="J870" s="2">
        <v>13514.87</v>
      </c>
      <c r="K870" s="2">
        <v>1864.1200000000001</v>
      </c>
      <c r="L870" s="4">
        <v>45001.5</v>
      </c>
      <c r="M870" s="2" t="s">
        <v>48</v>
      </c>
      <c r="N870" s="2" t="s">
        <v>49</v>
      </c>
      <c r="O870" s="2">
        <v>1.0</v>
      </c>
      <c r="P870" s="2">
        <v>13514.87</v>
      </c>
      <c r="Q870" s="2">
        <v>13514.87</v>
      </c>
      <c r="R870" s="2">
        <v>1316.543103448276</v>
      </c>
      <c r="S870" s="2" t="s">
        <v>50</v>
      </c>
      <c r="T870" s="2">
        <v>210.64689655172418</v>
      </c>
      <c r="U870" s="2" t="s">
        <v>51</v>
      </c>
      <c r="V870" s="2">
        <v>0.16</v>
      </c>
      <c r="W870" s="2" t="s">
        <v>1160</v>
      </c>
      <c r="X870" s="2" t="s">
        <v>53</v>
      </c>
      <c r="Y870" s="2" t="s">
        <v>48</v>
      </c>
      <c r="Z870" s="2">
        <v>1.0</v>
      </c>
      <c r="AA870" s="2">
        <v>1527.19</v>
      </c>
      <c r="AB870" s="2" t="s">
        <v>54</v>
      </c>
      <c r="AC870" s="2">
        <v>14489.0</v>
      </c>
      <c r="AD870" s="2">
        <v>1.0</v>
      </c>
      <c r="AE870" s="2">
        <v>1527.19</v>
      </c>
      <c r="AF870" s="5">
        <v>0.0</v>
      </c>
      <c r="AH870" s="2">
        <v>13514.87</v>
      </c>
      <c r="AI870" s="2" t="s">
        <v>1160</v>
      </c>
      <c r="AJ870" s="2" t="s">
        <v>53</v>
      </c>
      <c r="AK870" s="2" t="s">
        <v>56</v>
      </c>
      <c r="AL870" s="2">
        <v>0.0</v>
      </c>
      <c r="AM870" s="2" t="s">
        <v>57</v>
      </c>
      <c r="AN870" s="2">
        <v>1.0</v>
      </c>
      <c r="AO870" s="2">
        <v>1527.19</v>
      </c>
      <c r="AP870" s="2">
        <v>1316.543103448276</v>
      </c>
      <c r="AQ870" s="2">
        <v>210.64689655172418</v>
      </c>
      <c r="AR870" s="2" t="s">
        <v>1161</v>
      </c>
      <c r="AS870" s="2" t="s">
        <v>1156</v>
      </c>
      <c r="AT870" s="2" t="s">
        <v>1159</v>
      </c>
      <c r="AU870" s="2" t="s">
        <v>1158</v>
      </c>
      <c r="BJ870" s="2">
        <v>1316.543103448276</v>
      </c>
      <c r="BK870" s="2" t="s">
        <v>50</v>
      </c>
      <c r="BL870" s="2">
        <v>210.64689655172418</v>
      </c>
      <c r="BM870" s="2" t="s">
        <v>51</v>
      </c>
      <c r="BN870" s="2">
        <v>0.16</v>
      </c>
    </row>
    <row r="871">
      <c r="L871" s="4"/>
      <c r="M871" s="2" t="s">
        <v>48</v>
      </c>
      <c r="N871" s="2" t="s">
        <v>49</v>
      </c>
      <c r="O871" s="2">
        <v>1.0</v>
      </c>
      <c r="R871" s="2">
        <v>10334.206896551725</v>
      </c>
      <c r="S871" s="2" t="s">
        <v>50</v>
      </c>
      <c r="T871" s="2">
        <v>1653.4731034482759</v>
      </c>
      <c r="U871" s="2" t="s">
        <v>51</v>
      </c>
      <c r="V871" s="2">
        <v>0.16</v>
      </c>
      <c r="W871" s="2" t="s">
        <v>1162</v>
      </c>
      <c r="X871" s="2" t="s">
        <v>53</v>
      </c>
      <c r="Y871" s="2" t="s">
        <v>48</v>
      </c>
      <c r="Z871" s="2">
        <v>1.0</v>
      </c>
      <c r="AA871" s="2">
        <v>11987.68</v>
      </c>
      <c r="AB871" s="2" t="s">
        <v>54</v>
      </c>
      <c r="AC871" s="2">
        <v>14490.0</v>
      </c>
      <c r="AD871" s="2">
        <v>1.0</v>
      </c>
      <c r="AE871" s="2">
        <v>11987.68</v>
      </c>
      <c r="AF871" s="5">
        <v>0.0</v>
      </c>
      <c r="AI871" s="2" t="s">
        <v>1162</v>
      </c>
      <c r="AJ871" s="2" t="s">
        <v>53</v>
      </c>
      <c r="AK871" s="2" t="s">
        <v>56</v>
      </c>
      <c r="AL871" s="2">
        <v>0.0</v>
      </c>
      <c r="AM871" s="2" t="s">
        <v>57</v>
      </c>
      <c r="AN871" s="2">
        <v>1.0</v>
      </c>
      <c r="AO871" s="2">
        <v>11987.68</v>
      </c>
      <c r="AP871" s="2">
        <v>10334.206896551725</v>
      </c>
      <c r="AQ871" s="2">
        <v>1653.4731034482759</v>
      </c>
      <c r="BJ871" s="2">
        <v>10334.206896551725</v>
      </c>
      <c r="BK871" s="2" t="s">
        <v>50</v>
      </c>
      <c r="BL871" s="2">
        <v>1653.4731034482759</v>
      </c>
      <c r="BM871" s="2" t="s">
        <v>51</v>
      </c>
      <c r="BN871" s="2">
        <v>0.16</v>
      </c>
    </row>
    <row r="872">
      <c r="A872" s="1">
        <v>166.0</v>
      </c>
      <c r="B872" s="2">
        <v>601.0</v>
      </c>
      <c r="C872" s="2" t="s">
        <v>1156</v>
      </c>
      <c r="D872" s="2" t="s">
        <v>1157</v>
      </c>
      <c r="E872" s="2" t="s">
        <v>1158</v>
      </c>
      <c r="F872" s="2" t="s">
        <v>1159</v>
      </c>
      <c r="G872" s="2">
        <v>601.0</v>
      </c>
      <c r="H872" s="2">
        <v>5.52089954E8</v>
      </c>
      <c r="I872" s="2">
        <v>10499.73275862069</v>
      </c>
      <c r="J872" s="2">
        <v>12179.69</v>
      </c>
      <c r="K872" s="2">
        <v>1679.9572413793105</v>
      </c>
      <c r="L872" s="4">
        <v>45014.5</v>
      </c>
      <c r="M872" s="2" t="s">
        <v>48</v>
      </c>
      <c r="N872" s="2" t="s">
        <v>49</v>
      </c>
      <c r="O872" s="2">
        <v>1.0</v>
      </c>
      <c r="P872" s="2">
        <v>12179.69</v>
      </c>
      <c r="Q872" s="2">
        <v>12179.69</v>
      </c>
      <c r="R872" s="2">
        <v>10499.73275862069</v>
      </c>
      <c r="S872" s="2" t="s">
        <v>50</v>
      </c>
      <c r="T872" s="2">
        <v>1679.9572413793105</v>
      </c>
      <c r="U872" s="2" t="s">
        <v>51</v>
      </c>
      <c r="V872" s="2">
        <v>0.16</v>
      </c>
      <c r="W872" s="2" t="s">
        <v>1163</v>
      </c>
      <c r="X872" s="2" t="s">
        <v>53</v>
      </c>
      <c r="Y872" s="2" t="s">
        <v>48</v>
      </c>
      <c r="Z872" s="2">
        <v>1.0</v>
      </c>
      <c r="AA872" s="2">
        <v>12179.69</v>
      </c>
      <c r="AB872" s="2" t="s">
        <v>54</v>
      </c>
      <c r="AC872" s="2">
        <v>14749.0</v>
      </c>
      <c r="AD872" s="2">
        <v>1.0</v>
      </c>
      <c r="AE872" s="2">
        <v>12179.69</v>
      </c>
      <c r="AF872" s="5">
        <v>0.0</v>
      </c>
      <c r="AH872" s="2">
        <v>12179.69</v>
      </c>
      <c r="AI872" s="2" t="s">
        <v>1163</v>
      </c>
      <c r="AJ872" s="2" t="s">
        <v>53</v>
      </c>
      <c r="AK872" s="2" t="s">
        <v>56</v>
      </c>
      <c r="AL872" s="2">
        <v>0.0</v>
      </c>
      <c r="AM872" s="2" t="s">
        <v>57</v>
      </c>
      <c r="AN872" s="2">
        <v>1.0</v>
      </c>
      <c r="AO872" s="2">
        <v>12179.69</v>
      </c>
      <c r="AP872" s="2">
        <v>10499.73275862069</v>
      </c>
      <c r="AQ872" s="2">
        <v>1679.9572413793105</v>
      </c>
      <c r="AR872" s="2" t="s">
        <v>1161</v>
      </c>
      <c r="AS872" s="2" t="s">
        <v>1156</v>
      </c>
      <c r="AT872" s="2" t="s">
        <v>1159</v>
      </c>
      <c r="AU872" s="2" t="s">
        <v>1158</v>
      </c>
      <c r="BJ872" s="2">
        <v>10499.73275862069</v>
      </c>
      <c r="BK872" s="2" t="s">
        <v>50</v>
      </c>
      <c r="BL872" s="2">
        <v>1679.9572413793105</v>
      </c>
      <c r="BM872" s="2" t="s">
        <v>51</v>
      </c>
      <c r="BN872" s="2">
        <v>0.16</v>
      </c>
    </row>
    <row r="873">
      <c r="A873" s="1">
        <v>167.0</v>
      </c>
      <c r="B873" s="2">
        <v>601.0</v>
      </c>
      <c r="C873" s="2" t="s">
        <v>1164</v>
      </c>
      <c r="D873" s="2" t="s">
        <v>1165</v>
      </c>
      <c r="E873" s="2" t="s">
        <v>1166</v>
      </c>
      <c r="F873" s="2" t="s">
        <v>798</v>
      </c>
      <c r="G873" s="2">
        <v>601.0</v>
      </c>
      <c r="H873" s="2">
        <v>5.52166964E8</v>
      </c>
      <c r="I873" s="2">
        <v>10985.000000000002</v>
      </c>
      <c r="J873" s="2">
        <v>12742.6</v>
      </c>
      <c r="K873" s="2">
        <v>1757.6000000000004</v>
      </c>
      <c r="L873" s="4">
        <v>44995.5</v>
      </c>
      <c r="M873" s="2" t="s">
        <v>48</v>
      </c>
      <c r="N873" s="2" t="s">
        <v>49</v>
      </c>
      <c r="O873" s="2">
        <v>1.0</v>
      </c>
      <c r="P873" s="2">
        <v>12742.6</v>
      </c>
      <c r="Q873" s="2">
        <v>12742.6</v>
      </c>
      <c r="R873" s="2">
        <v>10985.000000000002</v>
      </c>
      <c r="S873" s="2" t="s">
        <v>50</v>
      </c>
      <c r="T873" s="2">
        <v>1757.6000000000004</v>
      </c>
      <c r="U873" s="2" t="s">
        <v>51</v>
      </c>
      <c r="V873" s="2">
        <v>0.16</v>
      </c>
      <c r="W873" s="2" t="s">
        <v>1167</v>
      </c>
      <c r="X873" s="2" t="s">
        <v>53</v>
      </c>
      <c r="Y873" s="2" t="s">
        <v>48</v>
      </c>
      <c r="Z873" s="2">
        <v>1.0</v>
      </c>
      <c r="AA873" s="2">
        <v>12742.6</v>
      </c>
      <c r="AB873" s="2" t="s">
        <v>54</v>
      </c>
      <c r="AC873" s="2">
        <v>14786.0</v>
      </c>
      <c r="AD873" s="2">
        <v>1.0</v>
      </c>
      <c r="AE873" s="2">
        <v>12742.6</v>
      </c>
      <c r="AF873" s="5">
        <v>0.0</v>
      </c>
      <c r="AH873" s="2">
        <v>12742.6</v>
      </c>
      <c r="AI873" s="2" t="s">
        <v>1167</v>
      </c>
      <c r="AJ873" s="2" t="s">
        <v>53</v>
      </c>
      <c r="AK873" s="2" t="s">
        <v>56</v>
      </c>
      <c r="AL873" s="2">
        <v>0.0</v>
      </c>
      <c r="AM873" s="2" t="s">
        <v>57</v>
      </c>
      <c r="AN873" s="2">
        <v>1.0</v>
      </c>
      <c r="AO873" s="2">
        <v>12742.6</v>
      </c>
      <c r="AP873" s="2">
        <v>10985.000000000002</v>
      </c>
      <c r="AQ873" s="2">
        <v>1757.6000000000004</v>
      </c>
      <c r="AR873" s="2" t="s">
        <v>1168</v>
      </c>
      <c r="AS873" s="2" t="s">
        <v>1164</v>
      </c>
      <c r="AT873" s="2" t="s">
        <v>798</v>
      </c>
      <c r="AU873" s="2" t="s">
        <v>1166</v>
      </c>
      <c r="BJ873" s="2">
        <v>10985.000000000002</v>
      </c>
      <c r="BK873" s="2" t="s">
        <v>50</v>
      </c>
      <c r="BL873" s="2">
        <v>1757.6000000000004</v>
      </c>
      <c r="BM873" s="2" t="s">
        <v>51</v>
      </c>
      <c r="BN873" s="2">
        <v>0.16</v>
      </c>
    </row>
    <row r="874">
      <c r="A874" s="1">
        <v>168.0</v>
      </c>
      <c r="B874" s="2">
        <v>601.0</v>
      </c>
      <c r="C874" s="2" t="s">
        <v>1169</v>
      </c>
      <c r="D874" s="2" t="s">
        <v>1170</v>
      </c>
      <c r="E874" s="2" t="s">
        <v>1171</v>
      </c>
      <c r="F874" s="2" t="s">
        <v>1172</v>
      </c>
      <c r="G874" s="2">
        <v>601.0</v>
      </c>
      <c r="H874" s="2">
        <v>5.52181952E8</v>
      </c>
      <c r="I874" s="2">
        <v>2947.4137931034484</v>
      </c>
      <c r="J874" s="2">
        <v>3419.0</v>
      </c>
      <c r="K874" s="2">
        <v>471.58620689655174</v>
      </c>
      <c r="L874" s="4">
        <v>44999.5</v>
      </c>
      <c r="M874" s="2" t="s">
        <v>48</v>
      </c>
      <c r="N874" s="2" t="s">
        <v>49</v>
      </c>
      <c r="O874" s="2">
        <v>1.0</v>
      </c>
      <c r="P874" s="2">
        <v>3419.0</v>
      </c>
      <c r="Q874" s="2">
        <v>3419.0</v>
      </c>
      <c r="R874" s="2">
        <v>2947.4137931034484</v>
      </c>
      <c r="S874" s="2" t="s">
        <v>50</v>
      </c>
      <c r="T874" s="2">
        <v>471.58620689655174</v>
      </c>
      <c r="U874" s="2" t="s">
        <v>51</v>
      </c>
      <c r="V874" s="2">
        <v>0.16</v>
      </c>
      <c r="W874" s="2" t="s">
        <v>1173</v>
      </c>
      <c r="X874" s="2" t="s">
        <v>53</v>
      </c>
      <c r="Y874" s="2" t="s">
        <v>48</v>
      </c>
      <c r="Z874" s="2">
        <v>1.0</v>
      </c>
      <c r="AA874" s="2">
        <v>3419.0</v>
      </c>
      <c r="AB874" s="2" t="s">
        <v>54</v>
      </c>
      <c r="AC874" s="2">
        <v>14464.0</v>
      </c>
      <c r="AD874" s="2">
        <v>1.0</v>
      </c>
      <c r="AE874" s="2">
        <v>3419.0</v>
      </c>
      <c r="AF874" s="5">
        <v>0.0</v>
      </c>
      <c r="AH874" s="2">
        <v>3419.0</v>
      </c>
      <c r="AI874" s="2" t="s">
        <v>1173</v>
      </c>
      <c r="AJ874" s="2" t="s">
        <v>53</v>
      </c>
      <c r="AK874" s="2" t="s">
        <v>56</v>
      </c>
      <c r="AL874" s="2">
        <v>0.0</v>
      </c>
      <c r="AM874" s="2" t="s">
        <v>57</v>
      </c>
      <c r="AN874" s="2">
        <v>1.0</v>
      </c>
      <c r="AO874" s="2">
        <v>3419.0</v>
      </c>
      <c r="AP874" s="2">
        <v>2947.4137931034484</v>
      </c>
      <c r="AQ874" s="2">
        <v>471.58620689655174</v>
      </c>
      <c r="AR874" s="2" t="s">
        <v>1174</v>
      </c>
      <c r="AS874" s="2" t="s">
        <v>1169</v>
      </c>
      <c r="AT874" s="2" t="s">
        <v>1172</v>
      </c>
      <c r="AU874" s="2" t="s">
        <v>1171</v>
      </c>
      <c r="BJ874" s="2">
        <v>2947.4137931034484</v>
      </c>
      <c r="BK874" s="2" t="s">
        <v>50</v>
      </c>
      <c r="BL874" s="2">
        <v>471.58620689655174</v>
      </c>
      <c r="BM874" s="2" t="s">
        <v>51</v>
      </c>
      <c r="BN874" s="2">
        <v>0.16</v>
      </c>
    </row>
    <row r="875">
      <c r="A875" s="1">
        <v>169.0</v>
      </c>
      <c r="B875" s="2">
        <v>601.0</v>
      </c>
      <c r="C875" s="2" t="s">
        <v>1175</v>
      </c>
      <c r="D875" s="2" t="s">
        <v>1176</v>
      </c>
      <c r="E875" s="2" t="s">
        <v>1177</v>
      </c>
      <c r="F875" s="2" t="s">
        <v>1178</v>
      </c>
      <c r="G875" s="2">
        <v>601.0</v>
      </c>
      <c r="H875" s="2">
        <v>5.52300966E8</v>
      </c>
      <c r="I875" s="2">
        <v>106080.60344827587</v>
      </c>
      <c r="J875" s="2">
        <v>123053.5</v>
      </c>
      <c r="K875" s="2">
        <v>16972.896551724138</v>
      </c>
      <c r="L875" s="4">
        <v>44998.5</v>
      </c>
      <c r="M875" s="2" t="s">
        <v>48</v>
      </c>
      <c r="N875" s="2" t="s">
        <v>49</v>
      </c>
      <c r="O875" s="2">
        <v>1.0</v>
      </c>
      <c r="P875" s="2">
        <v>123053.5</v>
      </c>
      <c r="Q875" s="2">
        <v>123053.5</v>
      </c>
      <c r="R875" s="2">
        <v>106080.60344827587</v>
      </c>
      <c r="S875" s="2" t="s">
        <v>50</v>
      </c>
      <c r="T875" s="2">
        <v>16972.896551724138</v>
      </c>
      <c r="U875" s="2" t="s">
        <v>51</v>
      </c>
      <c r="V875" s="2">
        <v>0.16</v>
      </c>
      <c r="W875" s="2" t="s">
        <v>1179</v>
      </c>
      <c r="X875" s="2" t="s">
        <v>53</v>
      </c>
      <c r="Y875" s="2" t="s">
        <v>48</v>
      </c>
      <c r="Z875" s="2">
        <v>1.0</v>
      </c>
      <c r="AA875" s="2">
        <v>123053.5</v>
      </c>
      <c r="AB875" s="2" t="s">
        <v>54</v>
      </c>
      <c r="AC875" s="2">
        <v>14292.0</v>
      </c>
      <c r="AD875" s="2">
        <v>1.0</v>
      </c>
      <c r="AE875" s="2">
        <v>123053.5</v>
      </c>
      <c r="AF875" s="5">
        <v>0.0</v>
      </c>
      <c r="AH875" s="2">
        <v>123053.5</v>
      </c>
      <c r="AI875" s="2" t="s">
        <v>1179</v>
      </c>
      <c r="AJ875" s="2" t="s">
        <v>53</v>
      </c>
      <c r="AK875" s="2" t="s">
        <v>56</v>
      </c>
      <c r="AL875" s="2">
        <v>0.0</v>
      </c>
      <c r="AM875" s="2" t="s">
        <v>57</v>
      </c>
      <c r="AN875" s="2">
        <v>1.0</v>
      </c>
      <c r="AO875" s="2">
        <v>123053.5</v>
      </c>
      <c r="AP875" s="2">
        <v>106080.60344827587</v>
      </c>
      <c r="AQ875" s="2">
        <v>16972.896551724138</v>
      </c>
      <c r="AR875" s="2" t="s">
        <v>1180</v>
      </c>
      <c r="AS875" s="2" t="s">
        <v>1175</v>
      </c>
      <c r="AT875" s="2" t="s">
        <v>1178</v>
      </c>
      <c r="AU875" s="2" t="s">
        <v>1177</v>
      </c>
      <c r="BJ875" s="2">
        <v>106080.60344827587</v>
      </c>
      <c r="BK875" s="2" t="s">
        <v>50</v>
      </c>
      <c r="BL875" s="2">
        <v>16972.896551724138</v>
      </c>
      <c r="BM875" s="2" t="s">
        <v>51</v>
      </c>
      <c r="BN875" s="2">
        <v>0.16</v>
      </c>
    </row>
    <row r="876">
      <c r="A876" s="1">
        <v>170.0</v>
      </c>
      <c r="B876" s="2">
        <v>601.0</v>
      </c>
      <c r="C876" s="2" t="s">
        <v>1181</v>
      </c>
      <c r="D876" s="2" t="s">
        <v>1182</v>
      </c>
      <c r="E876" s="2" t="s">
        <v>1183</v>
      </c>
      <c r="F876" s="2" t="s">
        <v>1184</v>
      </c>
      <c r="G876" s="2">
        <v>612.0</v>
      </c>
      <c r="H876" s="2">
        <v>5.52303955E8</v>
      </c>
      <c r="I876" s="2">
        <v>987.7758620689656</v>
      </c>
      <c r="J876" s="2">
        <v>1145.82</v>
      </c>
      <c r="K876" s="2">
        <v>158.0441379310345</v>
      </c>
      <c r="L876" s="4">
        <v>45015.5</v>
      </c>
      <c r="M876" s="2" t="s">
        <v>48</v>
      </c>
      <c r="N876" s="2" t="s">
        <v>49</v>
      </c>
      <c r="O876" s="2">
        <v>1.0</v>
      </c>
      <c r="P876" s="2">
        <v>1145.82</v>
      </c>
      <c r="Q876" s="2">
        <v>1145.82</v>
      </c>
      <c r="R876" s="2">
        <v>987.7758620689656</v>
      </c>
      <c r="S876" s="2" t="s">
        <v>50</v>
      </c>
      <c r="T876" s="2">
        <v>158.0441379310345</v>
      </c>
      <c r="U876" s="2" t="s">
        <v>51</v>
      </c>
      <c r="V876" s="2">
        <v>0.16</v>
      </c>
      <c r="W876" s="2" t="s">
        <v>1185</v>
      </c>
      <c r="X876" s="2" t="s">
        <v>53</v>
      </c>
      <c r="Y876" s="2" t="s">
        <v>48</v>
      </c>
      <c r="Z876" s="2">
        <v>1.0</v>
      </c>
      <c r="AA876" s="2">
        <v>1145.82</v>
      </c>
      <c r="AB876" s="2" t="s">
        <v>54</v>
      </c>
      <c r="AC876" s="2">
        <v>14889.0</v>
      </c>
      <c r="AD876" s="2">
        <v>1.0</v>
      </c>
      <c r="AE876" s="2">
        <v>1145.82</v>
      </c>
      <c r="AF876" s="5">
        <v>0.0</v>
      </c>
      <c r="AH876" s="2">
        <v>1145.82</v>
      </c>
      <c r="AI876" s="2" t="s">
        <v>1185</v>
      </c>
      <c r="AJ876" s="2" t="s">
        <v>53</v>
      </c>
      <c r="AK876" s="2" t="s">
        <v>56</v>
      </c>
      <c r="AL876" s="2">
        <v>0.0</v>
      </c>
      <c r="AM876" s="2" t="s">
        <v>57</v>
      </c>
      <c r="AN876" s="2">
        <v>1.0</v>
      </c>
      <c r="AO876" s="2">
        <v>1145.82</v>
      </c>
      <c r="AP876" s="2">
        <v>987.7758620689656</v>
      </c>
      <c r="AQ876" s="2">
        <v>158.0441379310345</v>
      </c>
      <c r="AR876" s="2" t="s">
        <v>1182</v>
      </c>
      <c r="AS876" s="2" t="s">
        <v>1181</v>
      </c>
      <c r="AT876" s="2" t="s">
        <v>1184</v>
      </c>
      <c r="AU876" s="2" t="s">
        <v>1183</v>
      </c>
      <c r="BJ876" s="2">
        <v>987.7758620689656</v>
      </c>
      <c r="BK876" s="2" t="s">
        <v>50</v>
      </c>
      <c r="BL876" s="2">
        <v>158.0441379310345</v>
      </c>
      <c r="BM876" s="2" t="s">
        <v>51</v>
      </c>
      <c r="BN876" s="2">
        <v>0.16</v>
      </c>
    </row>
    <row r="877">
      <c r="A877" s="1">
        <v>171.0</v>
      </c>
      <c r="B877" s="2">
        <v>601.0</v>
      </c>
      <c r="C877" s="2" t="s">
        <v>1186</v>
      </c>
      <c r="D877" s="2" t="s">
        <v>1187</v>
      </c>
      <c r="E877" s="2" t="s">
        <v>1188</v>
      </c>
      <c r="F877" s="2" t="s">
        <v>1189</v>
      </c>
      <c r="G877" s="2">
        <v>601.0</v>
      </c>
      <c r="H877" s="2">
        <v>5.52323956E8</v>
      </c>
      <c r="I877" s="2">
        <v>228755.28448275864</v>
      </c>
      <c r="J877" s="2">
        <v>265356.13</v>
      </c>
      <c r="K877" s="2">
        <v>36600.84551724138</v>
      </c>
      <c r="L877" s="4">
        <v>44986.5</v>
      </c>
      <c r="M877" s="2" t="s">
        <v>48</v>
      </c>
      <c r="N877" s="2" t="s">
        <v>49</v>
      </c>
      <c r="O877" s="2">
        <v>1.0</v>
      </c>
      <c r="P877" s="2">
        <v>265356.13</v>
      </c>
      <c r="Q877" s="2">
        <v>265356.13</v>
      </c>
      <c r="R877" s="2">
        <v>228755.28448275864</v>
      </c>
      <c r="S877" s="2" t="s">
        <v>50</v>
      </c>
      <c r="T877" s="2">
        <v>36600.84551724138</v>
      </c>
      <c r="U877" s="2" t="s">
        <v>51</v>
      </c>
      <c r="V877" s="2">
        <v>0.16</v>
      </c>
      <c r="W877" s="2" t="s">
        <v>1190</v>
      </c>
      <c r="X877" s="2" t="s">
        <v>53</v>
      </c>
      <c r="Y877" s="2" t="s">
        <v>48</v>
      </c>
      <c r="Z877" s="2">
        <v>1.0</v>
      </c>
      <c r="AA877" s="2">
        <v>265356.13</v>
      </c>
      <c r="AB877" s="2" t="s">
        <v>54</v>
      </c>
      <c r="AC877" s="2">
        <v>13993.0</v>
      </c>
      <c r="AD877" s="2">
        <v>1.0</v>
      </c>
      <c r="AE877" s="2">
        <v>265356.13</v>
      </c>
      <c r="AF877" s="5">
        <v>0.0</v>
      </c>
      <c r="AH877" s="2">
        <v>265356.13</v>
      </c>
      <c r="AI877" s="2" t="s">
        <v>1190</v>
      </c>
      <c r="AJ877" s="2" t="s">
        <v>53</v>
      </c>
      <c r="AK877" s="2" t="s">
        <v>56</v>
      </c>
      <c r="AL877" s="2">
        <v>0.0</v>
      </c>
      <c r="AM877" s="2" t="s">
        <v>57</v>
      </c>
      <c r="AN877" s="2">
        <v>1.0</v>
      </c>
      <c r="AO877" s="2">
        <v>265356.13</v>
      </c>
      <c r="AP877" s="2">
        <v>228755.28448275864</v>
      </c>
      <c r="AQ877" s="2">
        <v>36600.84551724138</v>
      </c>
      <c r="AR877" s="2" t="s">
        <v>1191</v>
      </c>
      <c r="AS877" s="2" t="s">
        <v>1186</v>
      </c>
      <c r="AT877" s="2" t="s">
        <v>1189</v>
      </c>
      <c r="AU877" s="2" t="s">
        <v>1188</v>
      </c>
      <c r="BJ877" s="2">
        <v>228755.28448275864</v>
      </c>
      <c r="BK877" s="2" t="s">
        <v>50</v>
      </c>
      <c r="BL877" s="2">
        <v>36600.84551724138</v>
      </c>
      <c r="BM877" s="2" t="s">
        <v>51</v>
      </c>
      <c r="BN877" s="2">
        <v>0.16</v>
      </c>
    </row>
    <row r="878">
      <c r="A878" s="1">
        <v>172.0</v>
      </c>
      <c r="B878" s="2">
        <v>601.0</v>
      </c>
      <c r="C878" s="2" t="s">
        <v>1186</v>
      </c>
      <c r="D878" s="2" t="s">
        <v>1187</v>
      </c>
      <c r="E878" s="2" t="s">
        <v>1188</v>
      </c>
      <c r="F878" s="2" t="s">
        <v>1189</v>
      </c>
      <c r="G878" s="2">
        <v>601.0</v>
      </c>
      <c r="H878" s="2">
        <v>5.52323956E8</v>
      </c>
      <c r="I878" s="2">
        <v>201420.43965517243</v>
      </c>
      <c r="J878" s="2">
        <v>233647.71</v>
      </c>
      <c r="K878" s="2">
        <v>32227.27034482759</v>
      </c>
      <c r="L878" s="4">
        <v>45014.5</v>
      </c>
      <c r="M878" s="2" t="s">
        <v>48</v>
      </c>
      <c r="N878" s="2" t="s">
        <v>49</v>
      </c>
      <c r="O878" s="2">
        <v>1.0</v>
      </c>
      <c r="P878" s="2">
        <v>233647.71</v>
      </c>
      <c r="Q878" s="2">
        <v>233647.71</v>
      </c>
      <c r="R878" s="2">
        <v>201420.43965517243</v>
      </c>
      <c r="S878" s="2" t="s">
        <v>50</v>
      </c>
      <c r="T878" s="2">
        <v>32227.27034482759</v>
      </c>
      <c r="U878" s="2" t="s">
        <v>51</v>
      </c>
      <c r="V878" s="2">
        <v>0.16</v>
      </c>
      <c r="W878" s="2" t="s">
        <v>1192</v>
      </c>
      <c r="X878" s="2" t="s">
        <v>53</v>
      </c>
      <c r="Y878" s="2" t="s">
        <v>48</v>
      </c>
      <c r="Z878" s="2">
        <v>1.0</v>
      </c>
      <c r="AA878" s="2">
        <v>233647.71</v>
      </c>
      <c r="AB878" s="2" t="s">
        <v>54</v>
      </c>
      <c r="AC878" s="2">
        <v>14397.0</v>
      </c>
      <c r="AD878" s="2">
        <v>1.0</v>
      </c>
      <c r="AE878" s="2">
        <v>233647.71</v>
      </c>
      <c r="AF878" s="5">
        <v>0.0</v>
      </c>
      <c r="AH878" s="2">
        <v>233647.71</v>
      </c>
      <c r="AI878" s="2" t="s">
        <v>1192</v>
      </c>
      <c r="AJ878" s="2" t="s">
        <v>53</v>
      </c>
      <c r="AK878" s="2" t="s">
        <v>56</v>
      </c>
      <c r="AL878" s="2">
        <v>0.0</v>
      </c>
      <c r="AM878" s="2" t="s">
        <v>57</v>
      </c>
      <c r="AN878" s="2">
        <v>1.0</v>
      </c>
      <c r="AO878" s="2">
        <v>233647.71</v>
      </c>
      <c r="AP878" s="2">
        <v>201420.43965517243</v>
      </c>
      <c r="AQ878" s="2">
        <v>32227.27034482759</v>
      </c>
      <c r="AR878" s="2" t="s">
        <v>1191</v>
      </c>
      <c r="AS878" s="2" t="s">
        <v>1186</v>
      </c>
      <c r="AT878" s="2" t="s">
        <v>1189</v>
      </c>
      <c r="AU878" s="2" t="s">
        <v>1188</v>
      </c>
      <c r="BJ878" s="2">
        <v>201420.43965517243</v>
      </c>
      <c r="BK878" s="2" t="s">
        <v>50</v>
      </c>
      <c r="BL878" s="2">
        <v>32227.27034482759</v>
      </c>
      <c r="BM878" s="2" t="s">
        <v>51</v>
      </c>
      <c r="BN878" s="2">
        <v>0.16</v>
      </c>
    </row>
    <row r="879">
      <c r="A879" s="1">
        <v>173.0</v>
      </c>
      <c r="B879" s="2">
        <v>601.0</v>
      </c>
      <c r="C879" s="2" t="s">
        <v>1193</v>
      </c>
      <c r="D879" s="2" t="s">
        <v>1194</v>
      </c>
      <c r="E879" s="2" t="s">
        <v>1195</v>
      </c>
      <c r="F879" s="2" t="s">
        <v>1196</v>
      </c>
      <c r="G879" s="2">
        <v>601.0</v>
      </c>
      <c r="H879" s="2">
        <v>5.5233296E8</v>
      </c>
      <c r="I879" s="2">
        <v>37022.646551724145</v>
      </c>
      <c r="J879" s="2">
        <v>42946.270000000004</v>
      </c>
      <c r="K879" s="2">
        <v>5923.623448275864</v>
      </c>
      <c r="L879" s="4">
        <v>44994.5</v>
      </c>
      <c r="M879" s="2" t="s">
        <v>48</v>
      </c>
      <c r="N879" s="2" t="s">
        <v>49</v>
      </c>
      <c r="O879" s="2">
        <v>1.0</v>
      </c>
      <c r="P879" s="2">
        <v>42946.270000000004</v>
      </c>
      <c r="Q879" s="2">
        <v>42946.270000000004</v>
      </c>
      <c r="R879" s="2">
        <v>37022.646551724145</v>
      </c>
      <c r="S879" s="2" t="s">
        <v>50</v>
      </c>
      <c r="T879" s="2">
        <v>5923.623448275864</v>
      </c>
      <c r="U879" s="2" t="s">
        <v>51</v>
      </c>
      <c r="V879" s="2">
        <v>0.16</v>
      </c>
      <c r="W879" s="2" t="s">
        <v>1197</v>
      </c>
      <c r="X879" s="2" t="s">
        <v>53</v>
      </c>
      <c r="Y879" s="2" t="s">
        <v>48</v>
      </c>
      <c r="Z879" s="2">
        <v>1.0</v>
      </c>
      <c r="AA879" s="2">
        <v>42946.270000000004</v>
      </c>
      <c r="AB879" s="2" t="s">
        <v>54</v>
      </c>
      <c r="AC879" s="2">
        <v>13071.0</v>
      </c>
      <c r="AD879" s="2">
        <v>1.0</v>
      </c>
      <c r="AE879" s="2">
        <v>42946.270000000004</v>
      </c>
      <c r="AF879" s="5">
        <v>0.0</v>
      </c>
      <c r="AH879" s="2">
        <v>42946.270000000004</v>
      </c>
      <c r="AI879" s="2" t="s">
        <v>1197</v>
      </c>
      <c r="AJ879" s="2" t="s">
        <v>53</v>
      </c>
      <c r="AK879" s="2" t="s">
        <v>56</v>
      </c>
      <c r="AL879" s="2">
        <v>0.0</v>
      </c>
      <c r="AM879" s="2" t="s">
        <v>57</v>
      </c>
      <c r="AN879" s="2">
        <v>1.0</v>
      </c>
      <c r="AO879" s="2">
        <v>42946.270000000004</v>
      </c>
      <c r="AP879" s="2">
        <v>37022.646551724145</v>
      </c>
      <c r="AQ879" s="2">
        <v>5923.623448275864</v>
      </c>
      <c r="AR879" s="2" t="s">
        <v>1198</v>
      </c>
      <c r="AS879" s="2" t="s">
        <v>1193</v>
      </c>
      <c r="AT879" s="2" t="s">
        <v>1196</v>
      </c>
      <c r="AU879" s="2" t="s">
        <v>1195</v>
      </c>
      <c r="BJ879" s="2">
        <v>37022.646551724145</v>
      </c>
      <c r="BK879" s="2" t="s">
        <v>50</v>
      </c>
      <c r="BL879" s="2">
        <v>5923.623448275864</v>
      </c>
      <c r="BM879" s="2" t="s">
        <v>51</v>
      </c>
      <c r="BN879" s="2">
        <v>0.16</v>
      </c>
    </row>
    <row r="880">
      <c r="A880" s="1">
        <v>174.0</v>
      </c>
      <c r="B880" s="2">
        <v>601.0</v>
      </c>
      <c r="C880" s="2" t="s">
        <v>1199</v>
      </c>
      <c r="D880" s="2" t="s">
        <v>1200</v>
      </c>
      <c r="E880" s="2" t="s">
        <v>1201</v>
      </c>
      <c r="F880" s="2" t="s">
        <v>1202</v>
      </c>
      <c r="G880" s="2">
        <v>601.0</v>
      </c>
      <c r="H880" s="2">
        <v>5.52361955E8</v>
      </c>
      <c r="I880" s="2">
        <v>17506.18</v>
      </c>
      <c r="J880" s="2">
        <v>20307.16</v>
      </c>
      <c r="K880" s="2">
        <v>2800.98</v>
      </c>
      <c r="L880" s="4">
        <v>45012.5</v>
      </c>
      <c r="M880" s="2" t="s">
        <v>48</v>
      </c>
      <c r="N880" s="2" t="s">
        <v>49</v>
      </c>
      <c r="O880" s="2">
        <v>1.0</v>
      </c>
      <c r="P880" s="2">
        <v>20307.16</v>
      </c>
      <c r="Q880" s="2">
        <v>20307.16</v>
      </c>
      <c r="R880" s="2">
        <v>7430.810344827587</v>
      </c>
      <c r="S880" s="2" t="s">
        <v>50</v>
      </c>
      <c r="T880" s="2">
        <v>1188.929655172414</v>
      </c>
      <c r="U880" s="2" t="s">
        <v>51</v>
      </c>
      <c r="V880" s="2">
        <v>0.16</v>
      </c>
      <c r="W880" s="2" t="s">
        <v>1203</v>
      </c>
      <c r="X880" s="2" t="s">
        <v>53</v>
      </c>
      <c r="Y880" s="2" t="s">
        <v>48</v>
      </c>
      <c r="Z880" s="2">
        <v>1.0</v>
      </c>
      <c r="AA880" s="2">
        <v>8619.74</v>
      </c>
      <c r="AB880" s="2" t="s">
        <v>54</v>
      </c>
      <c r="AC880" s="2">
        <v>14157.0</v>
      </c>
      <c r="AD880" s="2">
        <v>1.0</v>
      </c>
      <c r="AE880" s="2">
        <v>8619.74</v>
      </c>
      <c r="AF880" s="5">
        <v>0.0</v>
      </c>
      <c r="AH880" s="2">
        <v>20307.16</v>
      </c>
      <c r="AI880" s="2" t="s">
        <v>1203</v>
      </c>
      <c r="AJ880" s="2" t="s">
        <v>53</v>
      </c>
      <c r="AK880" s="2" t="s">
        <v>56</v>
      </c>
      <c r="AL880" s="2">
        <v>0.0</v>
      </c>
      <c r="AM880" s="2" t="s">
        <v>57</v>
      </c>
      <c r="AN880" s="2">
        <v>1.0</v>
      </c>
      <c r="AO880" s="2">
        <v>8619.74</v>
      </c>
      <c r="AP880" s="2">
        <v>7430.810344827587</v>
      </c>
      <c r="AQ880" s="2">
        <v>1188.929655172414</v>
      </c>
      <c r="AR880" s="2" t="s">
        <v>1204</v>
      </c>
      <c r="AS880" s="2" t="s">
        <v>1199</v>
      </c>
      <c r="AT880" s="2" t="s">
        <v>1202</v>
      </c>
      <c r="AU880" s="2" t="s">
        <v>1201</v>
      </c>
      <c r="BJ880" s="2">
        <v>7430.810344827587</v>
      </c>
      <c r="BK880" s="2" t="s">
        <v>50</v>
      </c>
      <c r="BL880" s="2">
        <v>1188.929655172414</v>
      </c>
      <c r="BM880" s="2" t="s">
        <v>51</v>
      </c>
      <c r="BN880" s="2">
        <v>0.16</v>
      </c>
    </row>
    <row r="881">
      <c r="L881" s="4"/>
      <c r="M881" s="2" t="s">
        <v>48</v>
      </c>
      <c r="N881" s="2" t="s">
        <v>49</v>
      </c>
      <c r="O881" s="2">
        <v>1.0</v>
      </c>
      <c r="R881" s="2">
        <v>3143.456896551724</v>
      </c>
      <c r="S881" s="2" t="s">
        <v>50</v>
      </c>
      <c r="T881" s="2">
        <v>502.9531034482759</v>
      </c>
      <c r="U881" s="2" t="s">
        <v>51</v>
      </c>
      <c r="V881" s="2">
        <v>0.16</v>
      </c>
      <c r="W881" s="2" t="s">
        <v>1205</v>
      </c>
      <c r="X881" s="2" t="s">
        <v>53</v>
      </c>
      <c r="Y881" s="2" t="s">
        <v>48</v>
      </c>
      <c r="Z881" s="2">
        <v>1.0</v>
      </c>
      <c r="AA881" s="2">
        <v>3646.41</v>
      </c>
      <c r="AB881" s="2" t="s">
        <v>54</v>
      </c>
      <c r="AC881" s="2">
        <v>14158.0</v>
      </c>
      <c r="AD881" s="2">
        <v>1.0</v>
      </c>
      <c r="AE881" s="2">
        <v>3646.41</v>
      </c>
      <c r="AF881" s="5">
        <v>0.0</v>
      </c>
      <c r="AI881" s="2" t="s">
        <v>1205</v>
      </c>
      <c r="AJ881" s="2" t="s">
        <v>53</v>
      </c>
      <c r="AK881" s="2" t="s">
        <v>56</v>
      </c>
      <c r="AL881" s="2">
        <v>0.0</v>
      </c>
      <c r="AM881" s="2" t="s">
        <v>57</v>
      </c>
      <c r="AN881" s="2">
        <v>1.0</v>
      </c>
      <c r="AO881" s="2">
        <v>3646.41</v>
      </c>
      <c r="AP881" s="2">
        <v>3143.456896551724</v>
      </c>
      <c r="AQ881" s="2">
        <v>502.9531034482759</v>
      </c>
      <c r="BJ881" s="2">
        <v>3143.456896551724</v>
      </c>
      <c r="BK881" s="2" t="s">
        <v>50</v>
      </c>
      <c r="BL881" s="2">
        <v>502.9531034482759</v>
      </c>
      <c r="BM881" s="2" t="s">
        <v>51</v>
      </c>
      <c r="BN881" s="2">
        <v>0.16</v>
      </c>
    </row>
    <row r="882">
      <c r="L882" s="4"/>
      <c r="M882" s="2" t="s">
        <v>48</v>
      </c>
      <c r="N882" s="2" t="s">
        <v>49</v>
      </c>
      <c r="O882" s="2">
        <v>1.0</v>
      </c>
      <c r="R882" s="2">
        <v>6931.9051724137935</v>
      </c>
      <c r="S882" s="2" t="s">
        <v>50</v>
      </c>
      <c r="T882" s="2">
        <v>1109.104827586207</v>
      </c>
      <c r="U882" s="2" t="s">
        <v>51</v>
      </c>
      <c r="V882" s="2">
        <v>0.16</v>
      </c>
      <c r="W882" s="2" t="s">
        <v>1206</v>
      </c>
      <c r="X882" s="2" t="s">
        <v>53</v>
      </c>
      <c r="Y882" s="2" t="s">
        <v>48</v>
      </c>
      <c r="Z882" s="2">
        <v>1.0</v>
      </c>
      <c r="AA882" s="2">
        <v>8041.01</v>
      </c>
      <c r="AB882" s="2" t="s">
        <v>54</v>
      </c>
      <c r="AC882" s="2">
        <v>14163.0</v>
      </c>
      <c r="AD882" s="2">
        <v>1.0</v>
      </c>
      <c r="AE882" s="2">
        <v>8041.01</v>
      </c>
      <c r="AF882" s="5">
        <v>0.0</v>
      </c>
      <c r="AI882" s="2" t="s">
        <v>1206</v>
      </c>
      <c r="AJ882" s="2" t="s">
        <v>53</v>
      </c>
      <c r="AK882" s="2" t="s">
        <v>56</v>
      </c>
      <c r="AL882" s="2">
        <v>0.0</v>
      </c>
      <c r="AM882" s="2" t="s">
        <v>57</v>
      </c>
      <c r="AN882" s="2">
        <v>1.0</v>
      </c>
      <c r="AO882" s="2">
        <v>8041.01</v>
      </c>
      <c r="AP882" s="2">
        <v>6931.9051724137935</v>
      </c>
      <c r="AQ882" s="2">
        <v>1109.104827586207</v>
      </c>
      <c r="BJ882" s="2">
        <v>6931.9051724137935</v>
      </c>
      <c r="BK882" s="2" t="s">
        <v>50</v>
      </c>
      <c r="BL882" s="2">
        <v>1109.104827586207</v>
      </c>
      <c r="BM882" s="2" t="s">
        <v>51</v>
      </c>
      <c r="BN882" s="2">
        <v>0.16</v>
      </c>
    </row>
    <row r="883">
      <c r="A883" s="1">
        <v>175.0</v>
      </c>
      <c r="B883" s="2">
        <v>601.0</v>
      </c>
      <c r="C883" s="2" t="s">
        <v>1207</v>
      </c>
      <c r="D883" s="2" t="s">
        <v>1208</v>
      </c>
      <c r="E883" s="2" t="s">
        <v>1201</v>
      </c>
      <c r="F883" s="2" t="s">
        <v>1159</v>
      </c>
      <c r="G883" s="2">
        <v>601.0</v>
      </c>
      <c r="H883" s="2">
        <v>5.52361957E8</v>
      </c>
      <c r="I883" s="2">
        <v>48658.899999999994</v>
      </c>
      <c r="J883" s="2">
        <v>56444.33</v>
      </c>
      <c r="K883" s="2">
        <v>7785.43</v>
      </c>
      <c r="L883" s="4">
        <v>45012.5</v>
      </c>
      <c r="M883" s="2" t="s">
        <v>48</v>
      </c>
      <c r="N883" s="2" t="s">
        <v>49</v>
      </c>
      <c r="O883" s="2">
        <v>1.0</v>
      </c>
      <c r="P883" s="2">
        <v>56444.33</v>
      </c>
      <c r="Q883" s="2">
        <v>56444.33</v>
      </c>
      <c r="R883" s="2">
        <v>17450.36206896552</v>
      </c>
      <c r="S883" s="2" t="s">
        <v>50</v>
      </c>
      <c r="T883" s="2">
        <v>2792.0579310344833</v>
      </c>
      <c r="U883" s="2" t="s">
        <v>51</v>
      </c>
      <c r="V883" s="2">
        <v>0.16</v>
      </c>
      <c r="W883" s="2" t="s">
        <v>1209</v>
      </c>
      <c r="X883" s="2" t="s">
        <v>53</v>
      </c>
      <c r="Y883" s="2" t="s">
        <v>48</v>
      </c>
      <c r="Z883" s="2">
        <v>1.0</v>
      </c>
      <c r="AA883" s="2">
        <v>20242.420000000002</v>
      </c>
      <c r="AB883" s="2" t="s">
        <v>54</v>
      </c>
      <c r="AC883" s="2">
        <v>14161.0</v>
      </c>
      <c r="AD883" s="2">
        <v>1.0</v>
      </c>
      <c r="AE883" s="2">
        <v>20242.420000000002</v>
      </c>
      <c r="AF883" s="5">
        <v>0.0</v>
      </c>
      <c r="AH883" s="2">
        <v>56444.33</v>
      </c>
      <c r="AI883" s="2" t="s">
        <v>1209</v>
      </c>
      <c r="AJ883" s="2" t="s">
        <v>53</v>
      </c>
      <c r="AK883" s="2" t="s">
        <v>56</v>
      </c>
      <c r="AL883" s="2">
        <v>0.0</v>
      </c>
      <c r="AM883" s="2" t="s">
        <v>57</v>
      </c>
      <c r="AN883" s="2">
        <v>1.0</v>
      </c>
      <c r="AO883" s="2">
        <v>20242.420000000002</v>
      </c>
      <c r="AP883" s="2">
        <v>17450.36206896552</v>
      </c>
      <c r="AQ883" s="2">
        <v>2792.0579310344833</v>
      </c>
      <c r="AR883" s="2" t="s">
        <v>1210</v>
      </c>
      <c r="AS883" s="2" t="s">
        <v>1207</v>
      </c>
      <c r="AT883" s="2" t="s">
        <v>1159</v>
      </c>
      <c r="AU883" s="2" t="s">
        <v>1201</v>
      </c>
      <c r="BJ883" s="2">
        <v>17450.36206896552</v>
      </c>
      <c r="BK883" s="2" t="s">
        <v>50</v>
      </c>
      <c r="BL883" s="2">
        <v>2792.0579310344833</v>
      </c>
      <c r="BM883" s="2" t="s">
        <v>51</v>
      </c>
      <c r="BN883" s="2">
        <v>0.16</v>
      </c>
    </row>
    <row r="884">
      <c r="L884" s="4"/>
      <c r="M884" s="2" t="s">
        <v>48</v>
      </c>
      <c r="N884" s="2" t="s">
        <v>49</v>
      </c>
      <c r="O884" s="2">
        <v>1.0</v>
      </c>
      <c r="R884" s="2">
        <v>28191.982758620692</v>
      </c>
      <c r="S884" s="2" t="s">
        <v>50</v>
      </c>
      <c r="T884" s="2">
        <v>4510.7172413793105</v>
      </c>
      <c r="U884" s="2" t="s">
        <v>51</v>
      </c>
      <c r="V884" s="2">
        <v>0.16</v>
      </c>
      <c r="W884" s="2" t="s">
        <v>1211</v>
      </c>
      <c r="X884" s="2" t="s">
        <v>53</v>
      </c>
      <c r="Y884" s="2" t="s">
        <v>48</v>
      </c>
      <c r="Z884" s="2">
        <v>1.0</v>
      </c>
      <c r="AA884" s="2">
        <v>32702.7</v>
      </c>
      <c r="AB884" s="2" t="s">
        <v>54</v>
      </c>
      <c r="AC884" s="2">
        <v>14162.0</v>
      </c>
      <c r="AD884" s="2">
        <v>1.0</v>
      </c>
      <c r="AE884" s="2">
        <v>32702.7</v>
      </c>
      <c r="AF884" s="5">
        <v>0.0</v>
      </c>
      <c r="AI884" s="2" t="s">
        <v>1211</v>
      </c>
      <c r="AJ884" s="2" t="s">
        <v>53</v>
      </c>
      <c r="AK884" s="2" t="s">
        <v>56</v>
      </c>
      <c r="AL884" s="2">
        <v>0.0</v>
      </c>
      <c r="AM884" s="2" t="s">
        <v>57</v>
      </c>
      <c r="AN884" s="2">
        <v>1.0</v>
      </c>
      <c r="AO884" s="2">
        <v>32702.7</v>
      </c>
      <c r="AP884" s="2">
        <v>28191.982758620692</v>
      </c>
      <c r="AQ884" s="2">
        <v>4510.7172413793105</v>
      </c>
      <c r="BJ884" s="2">
        <v>28191.982758620692</v>
      </c>
      <c r="BK884" s="2" t="s">
        <v>50</v>
      </c>
      <c r="BL884" s="2">
        <v>4510.7172413793105</v>
      </c>
      <c r="BM884" s="2" t="s">
        <v>51</v>
      </c>
      <c r="BN884" s="2">
        <v>0.16</v>
      </c>
    </row>
    <row r="885">
      <c r="L885" s="4"/>
      <c r="M885" s="2" t="s">
        <v>48</v>
      </c>
      <c r="N885" s="2" t="s">
        <v>49</v>
      </c>
      <c r="O885" s="2">
        <v>1.0</v>
      </c>
      <c r="R885" s="2">
        <v>3016.5603448275865</v>
      </c>
      <c r="S885" s="2" t="s">
        <v>50</v>
      </c>
      <c r="T885" s="2">
        <v>482.6496551724139</v>
      </c>
      <c r="U885" s="2" t="s">
        <v>51</v>
      </c>
      <c r="V885" s="2">
        <v>0.16</v>
      </c>
      <c r="W885" s="2" t="s">
        <v>1212</v>
      </c>
      <c r="X885" s="2" t="s">
        <v>53</v>
      </c>
      <c r="Y885" s="2" t="s">
        <v>48</v>
      </c>
      <c r="Z885" s="2">
        <v>1.0</v>
      </c>
      <c r="AA885" s="2">
        <v>3499.21</v>
      </c>
      <c r="AB885" s="2" t="s">
        <v>54</v>
      </c>
      <c r="AC885" s="2">
        <v>14164.0</v>
      </c>
      <c r="AD885" s="2">
        <v>1.0</v>
      </c>
      <c r="AE885" s="2">
        <v>3499.21</v>
      </c>
      <c r="AF885" s="5">
        <v>0.0</v>
      </c>
      <c r="AI885" s="2" t="s">
        <v>1212</v>
      </c>
      <c r="AJ885" s="2" t="s">
        <v>53</v>
      </c>
      <c r="AK885" s="2" t="s">
        <v>56</v>
      </c>
      <c r="AL885" s="2">
        <v>0.0</v>
      </c>
      <c r="AM885" s="2" t="s">
        <v>57</v>
      </c>
      <c r="AN885" s="2">
        <v>1.0</v>
      </c>
      <c r="AO885" s="2">
        <v>3499.21</v>
      </c>
      <c r="AP885" s="2">
        <v>3016.5603448275865</v>
      </c>
      <c r="AQ885" s="2">
        <v>482.6496551724139</v>
      </c>
      <c r="BJ885" s="2">
        <v>3016.5603448275865</v>
      </c>
      <c r="BK885" s="2" t="s">
        <v>50</v>
      </c>
      <c r="BL885" s="2">
        <v>482.6496551724139</v>
      </c>
      <c r="BM885" s="2" t="s">
        <v>51</v>
      </c>
      <c r="BN885" s="2">
        <v>0.16</v>
      </c>
    </row>
    <row r="886">
      <c r="A886" s="1">
        <v>176.0</v>
      </c>
      <c r="B886" s="2">
        <v>601.0</v>
      </c>
      <c r="C886" s="2" t="s">
        <v>1213</v>
      </c>
      <c r="D886" s="2" t="s">
        <v>1214</v>
      </c>
      <c r="E886" s="2" t="s">
        <v>1215</v>
      </c>
      <c r="F886" s="2" t="s">
        <v>1216</v>
      </c>
      <c r="G886" s="2">
        <v>601.0</v>
      </c>
      <c r="H886" s="2">
        <v>5.52380956E8</v>
      </c>
      <c r="I886" s="2">
        <v>331655.51724137936</v>
      </c>
      <c r="J886" s="2">
        <v>384720.4</v>
      </c>
      <c r="K886" s="2">
        <v>53064.8827586207</v>
      </c>
      <c r="L886" s="4">
        <v>45001.5</v>
      </c>
      <c r="M886" s="2" t="s">
        <v>48</v>
      </c>
      <c r="N886" s="2" t="s">
        <v>49</v>
      </c>
      <c r="O886" s="2">
        <v>1.0</v>
      </c>
      <c r="P886" s="2">
        <v>384720.4</v>
      </c>
      <c r="Q886" s="2">
        <v>384720.4</v>
      </c>
      <c r="R886" s="2">
        <v>331655.51724137936</v>
      </c>
      <c r="S886" s="2" t="s">
        <v>50</v>
      </c>
      <c r="T886" s="2">
        <v>53064.8827586207</v>
      </c>
      <c r="U886" s="2" t="s">
        <v>51</v>
      </c>
      <c r="V886" s="2">
        <v>0.16</v>
      </c>
      <c r="W886" s="2" t="s">
        <v>1217</v>
      </c>
      <c r="X886" s="2" t="s">
        <v>53</v>
      </c>
      <c r="Y886" s="2" t="s">
        <v>48</v>
      </c>
      <c r="Z886" s="2">
        <v>1.0</v>
      </c>
      <c r="AA886" s="2">
        <v>384720.4</v>
      </c>
      <c r="AB886" s="2" t="s">
        <v>54</v>
      </c>
      <c r="AC886" s="2">
        <v>13901.0</v>
      </c>
      <c r="AD886" s="2">
        <v>1.0</v>
      </c>
      <c r="AE886" s="2">
        <v>384720.4</v>
      </c>
      <c r="AF886" s="5">
        <v>0.0</v>
      </c>
      <c r="AH886" s="2">
        <v>384720.4</v>
      </c>
      <c r="AI886" s="2" t="s">
        <v>1217</v>
      </c>
      <c r="AJ886" s="2" t="s">
        <v>53</v>
      </c>
      <c r="AK886" s="2" t="s">
        <v>56</v>
      </c>
      <c r="AL886" s="2">
        <v>0.0</v>
      </c>
      <c r="AM886" s="2" t="s">
        <v>57</v>
      </c>
      <c r="AN886" s="2">
        <v>1.0</v>
      </c>
      <c r="AO886" s="2">
        <v>384720.4</v>
      </c>
      <c r="AP886" s="2">
        <v>331655.51724137936</v>
      </c>
      <c r="AQ886" s="2">
        <v>53064.8827586207</v>
      </c>
      <c r="AR886" s="2" t="s">
        <v>1218</v>
      </c>
      <c r="AS886" s="2" t="s">
        <v>1213</v>
      </c>
      <c r="AT886" s="2" t="s">
        <v>1216</v>
      </c>
      <c r="AU886" s="2" t="s">
        <v>1215</v>
      </c>
      <c r="BJ886" s="2">
        <v>331655.51724137936</v>
      </c>
      <c r="BK886" s="2" t="s">
        <v>50</v>
      </c>
      <c r="BL886" s="2">
        <v>53064.8827586207</v>
      </c>
      <c r="BM886" s="2" t="s">
        <v>51</v>
      </c>
      <c r="BN886" s="2">
        <v>0.16</v>
      </c>
    </row>
    <row r="887">
      <c r="A887" s="1">
        <v>177.0</v>
      </c>
      <c r="B887" s="2">
        <v>601.0</v>
      </c>
      <c r="C887" s="2" t="s">
        <v>1219</v>
      </c>
      <c r="D887" s="2" t="s">
        <v>1220</v>
      </c>
      <c r="E887" s="2" t="s">
        <v>1215</v>
      </c>
      <c r="F887" s="2" t="s">
        <v>1221</v>
      </c>
      <c r="G887" s="2">
        <v>601.0</v>
      </c>
      <c r="H887" s="2">
        <v>5.52380957E8</v>
      </c>
      <c r="I887" s="2">
        <v>165903.0344827586</v>
      </c>
      <c r="J887" s="2">
        <v>192447.52</v>
      </c>
      <c r="K887" s="2">
        <v>26544.485517241377</v>
      </c>
      <c r="L887" s="4">
        <v>45001.5</v>
      </c>
      <c r="M887" s="2" t="s">
        <v>48</v>
      </c>
      <c r="N887" s="2" t="s">
        <v>49</v>
      </c>
      <c r="O887" s="2">
        <v>1.0</v>
      </c>
      <c r="P887" s="2">
        <v>192447.52</v>
      </c>
      <c r="Q887" s="2">
        <v>192447.52</v>
      </c>
      <c r="R887" s="2">
        <v>165903.0344827586</v>
      </c>
      <c r="S887" s="2" t="s">
        <v>50</v>
      </c>
      <c r="T887" s="2">
        <v>26544.485517241377</v>
      </c>
      <c r="U887" s="2" t="s">
        <v>51</v>
      </c>
      <c r="V887" s="2">
        <v>0.16</v>
      </c>
      <c r="W887" s="2" t="s">
        <v>1222</v>
      </c>
      <c r="X887" s="2" t="s">
        <v>53</v>
      </c>
      <c r="Y887" s="2" t="s">
        <v>48</v>
      </c>
      <c r="Z887" s="2">
        <v>1.0</v>
      </c>
      <c r="AA887" s="2">
        <v>192447.52</v>
      </c>
      <c r="AB887" s="2" t="s">
        <v>54</v>
      </c>
      <c r="AC887" s="2">
        <v>13902.0</v>
      </c>
      <c r="AD887" s="2">
        <v>1.0</v>
      </c>
      <c r="AE887" s="2">
        <v>192447.52</v>
      </c>
      <c r="AF887" s="5">
        <v>0.0</v>
      </c>
      <c r="AH887" s="2">
        <v>192447.52</v>
      </c>
      <c r="AI887" s="2" t="s">
        <v>1222</v>
      </c>
      <c r="AJ887" s="2" t="s">
        <v>53</v>
      </c>
      <c r="AK887" s="2" t="s">
        <v>56</v>
      </c>
      <c r="AL887" s="2">
        <v>0.0</v>
      </c>
      <c r="AM887" s="2" t="s">
        <v>57</v>
      </c>
      <c r="AN887" s="2">
        <v>1.0</v>
      </c>
      <c r="AO887" s="2">
        <v>192447.52</v>
      </c>
      <c r="AP887" s="2">
        <v>165903.0344827586</v>
      </c>
      <c r="AQ887" s="2">
        <v>26544.485517241377</v>
      </c>
      <c r="AR887" s="2" t="s">
        <v>1223</v>
      </c>
      <c r="AS887" s="2" t="s">
        <v>1219</v>
      </c>
      <c r="AT887" s="2" t="s">
        <v>1221</v>
      </c>
      <c r="AU887" s="2" t="s">
        <v>1215</v>
      </c>
      <c r="BJ887" s="2">
        <v>165903.0344827586</v>
      </c>
      <c r="BK887" s="2" t="s">
        <v>50</v>
      </c>
      <c r="BL887" s="2">
        <v>26544.485517241377</v>
      </c>
      <c r="BM887" s="2" t="s">
        <v>51</v>
      </c>
      <c r="BN887" s="2">
        <v>0.16</v>
      </c>
    </row>
    <row r="888">
      <c r="A888" s="1">
        <v>178.0</v>
      </c>
      <c r="B888" s="2">
        <v>601.0</v>
      </c>
      <c r="C888" s="2" t="s">
        <v>1224</v>
      </c>
      <c r="D888" s="2" t="s">
        <v>1225</v>
      </c>
      <c r="E888" s="2" t="s">
        <v>1215</v>
      </c>
      <c r="F888" s="2" t="s">
        <v>1226</v>
      </c>
      <c r="G888" s="2">
        <v>601.0</v>
      </c>
      <c r="H888" s="2">
        <v>5.52380959E8</v>
      </c>
      <c r="I888" s="2">
        <v>162655.81896551725</v>
      </c>
      <c r="J888" s="2">
        <v>188680.75</v>
      </c>
      <c r="K888" s="2">
        <v>26024.93103448276</v>
      </c>
      <c r="L888" s="4">
        <v>45001.5</v>
      </c>
      <c r="M888" s="2" t="s">
        <v>48</v>
      </c>
      <c r="N888" s="2" t="s">
        <v>49</v>
      </c>
      <c r="O888" s="2">
        <v>1.0</v>
      </c>
      <c r="P888" s="2">
        <v>188680.75</v>
      </c>
      <c r="Q888" s="2">
        <v>188680.75</v>
      </c>
      <c r="R888" s="2">
        <v>162655.81896551725</v>
      </c>
      <c r="S888" s="2" t="s">
        <v>50</v>
      </c>
      <c r="T888" s="2">
        <v>26024.93103448276</v>
      </c>
      <c r="U888" s="2" t="s">
        <v>51</v>
      </c>
      <c r="V888" s="2">
        <v>0.16</v>
      </c>
      <c r="W888" s="2" t="s">
        <v>1227</v>
      </c>
      <c r="X888" s="2" t="s">
        <v>53</v>
      </c>
      <c r="Y888" s="2" t="s">
        <v>48</v>
      </c>
      <c r="Z888" s="2">
        <v>1.0</v>
      </c>
      <c r="AA888" s="2">
        <v>188680.75</v>
      </c>
      <c r="AB888" s="2" t="s">
        <v>54</v>
      </c>
      <c r="AC888" s="2">
        <v>13903.0</v>
      </c>
      <c r="AD888" s="2">
        <v>1.0</v>
      </c>
      <c r="AE888" s="2">
        <v>188680.75</v>
      </c>
      <c r="AF888" s="5">
        <v>0.0</v>
      </c>
      <c r="AH888" s="2">
        <v>188680.75</v>
      </c>
      <c r="AI888" s="2" t="s">
        <v>1227</v>
      </c>
      <c r="AJ888" s="2" t="s">
        <v>53</v>
      </c>
      <c r="AK888" s="2" t="s">
        <v>56</v>
      </c>
      <c r="AL888" s="2">
        <v>0.0</v>
      </c>
      <c r="AM888" s="2" t="s">
        <v>57</v>
      </c>
      <c r="AN888" s="2">
        <v>1.0</v>
      </c>
      <c r="AO888" s="2">
        <v>188680.75</v>
      </c>
      <c r="AP888" s="2">
        <v>162655.81896551725</v>
      </c>
      <c r="AQ888" s="2">
        <v>26024.93103448276</v>
      </c>
      <c r="AR888" s="2" t="s">
        <v>1228</v>
      </c>
      <c r="AS888" s="2" t="s">
        <v>1224</v>
      </c>
      <c r="AT888" s="2" t="s">
        <v>1226</v>
      </c>
      <c r="AU888" s="2" t="s">
        <v>1215</v>
      </c>
      <c r="BJ888" s="2">
        <v>162655.81896551725</v>
      </c>
      <c r="BK888" s="2" t="s">
        <v>50</v>
      </c>
      <c r="BL888" s="2">
        <v>26024.93103448276</v>
      </c>
      <c r="BM888" s="2" t="s">
        <v>51</v>
      </c>
      <c r="BN888" s="2">
        <v>0.16</v>
      </c>
    </row>
    <row r="889">
      <c r="A889" s="1">
        <v>179.0</v>
      </c>
      <c r="B889" s="2">
        <v>601.0</v>
      </c>
      <c r="C889" s="2" t="s">
        <v>1229</v>
      </c>
      <c r="D889" s="2" t="s">
        <v>1230</v>
      </c>
      <c r="E889" s="2" t="s">
        <v>1231</v>
      </c>
      <c r="F889" s="2" t="s">
        <v>1232</v>
      </c>
      <c r="G889" s="2">
        <v>601.0</v>
      </c>
      <c r="H889" s="2">
        <v>5.52383958E8</v>
      </c>
      <c r="I889" s="2">
        <v>9805.12931034483</v>
      </c>
      <c r="J889" s="2">
        <v>11373.95</v>
      </c>
      <c r="K889" s="2">
        <v>1568.8206896551728</v>
      </c>
      <c r="L889" s="4">
        <v>45002.5</v>
      </c>
      <c r="M889" s="2" t="s">
        <v>48</v>
      </c>
      <c r="N889" s="2" t="s">
        <v>49</v>
      </c>
      <c r="O889" s="2">
        <v>1.0</v>
      </c>
      <c r="P889" s="2">
        <v>11373.95</v>
      </c>
      <c r="Q889" s="2">
        <v>11373.95</v>
      </c>
      <c r="R889" s="2">
        <v>9805.12931034483</v>
      </c>
      <c r="S889" s="2" t="s">
        <v>50</v>
      </c>
      <c r="T889" s="2">
        <v>1568.8206896551728</v>
      </c>
      <c r="U889" s="2" t="s">
        <v>51</v>
      </c>
      <c r="V889" s="2">
        <v>0.16</v>
      </c>
      <c r="W889" s="2" t="s">
        <v>1233</v>
      </c>
      <c r="X889" s="2" t="s">
        <v>53</v>
      </c>
      <c r="Y889" s="2" t="s">
        <v>48</v>
      </c>
      <c r="Z889" s="2">
        <v>1.0</v>
      </c>
      <c r="AA889" s="2">
        <v>11373.95</v>
      </c>
      <c r="AB889" s="2" t="s">
        <v>54</v>
      </c>
      <c r="AC889" s="2">
        <v>14465.0</v>
      </c>
      <c r="AD889" s="2">
        <v>1.0</v>
      </c>
      <c r="AE889" s="2">
        <v>11373.95</v>
      </c>
      <c r="AF889" s="5">
        <v>0.0</v>
      </c>
      <c r="AH889" s="2">
        <v>11373.95</v>
      </c>
      <c r="AI889" s="2" t="s">
        <v>1233</v>
      </c>
      <c r="AJ889" s="2" t="s">
        <v>53</v>
      </c>
      <c r="AK889" s="2" t="s">
        <v>56</v>
      </c>
      <c r="AL889" s="2">
        <v>0.0</v>
      </c>
      <c r="AM889" s="2" t="s">
        <v>57</v>
      </c>
      <c r="AN889" s="2">
        <v>1.0</v>
      </c>
      <c r="AO889" s="2">
        <v>11373.95</v>
      </c>
      <c r="AP889" s="2">
        <v>9805.12931034483</v>
      </c>
      <c r="AQ889" s="2">
        <v>1568.8206896551728</v>
      </c>
      <c r="AR889" s="2" t="s">
        <v>1234</v>
      </c>
      <c r="AS889" s="2" t="s">
        <v>1229</v>
      </c>
      <c r="AT889" s="2" t="s">
        <v>1232</v>
      </c>
      <c r="AU889" s="2" t="s">
        <v>1231</v>
      </c>
      <c r="BJ889" s="2">
        <v>9805.12931034483</v>
      </c>
      <c r="BK889" s="2" t="s">
        <v>50</v>
      </c>
      <c r="BL889" s="2">
        <v>1568.8206896551728</v>
      </c>
      <c r="BM889" s="2" t="s">
        <v>51</v>
      </c>
      <c r="BN889" s="2">
        <v>0.16</v>
      </c>
    </row>
    <row r="890">
      <c r="A890" s="1">
        <v>180.0</v>
      </c>
      <c r="B890" s="2">
        <v>601.0</v>
      </c>
      <c r="C890" s="2" t="s">
        <v>1235</v>
      </c>
      <c r="D890" s="2" t="s">
        <v>1236</v>
      </c>
      <c r="E890" s="2" t="s">
        <v>1237</v>
      </c>
      <c r="F890" s="2" t="s">
        <v>1123</v>
      </c>
      <c r="G890" s="2">
        <v>601.0</v>
      </c>
      <c r="H890" s="2">
        <v>5.52438955E8</v>
      </c>
      <c r="I890" s="2">
        <v>371261.82999999996</v>
      </c>
      <c r="J890" s="2">
        <v>430663.72000000003</v>
      </c>
      <c r="K890" s="2">
        <v>59401.89</v>
      </c>
      <c r="L890" s="4">
        <v>45008.5</v>
      </c>
      <c r="M890" s="2" t="s">
        <v>48</v>
      </c>
      <c r="N890" s="2" t="s">
        <v>49</v>
      </c>
      <c r="O890" s="2">
        <v>1.0</v>
      </c>
      <c r="P890" s="2">
        <v>430663.72000000003</v>
      </c>
      <c r="Q890" s="2">
        <v>430663.72000000003</v>
      </c>
      <c r="R890" s="2">
        <v>23549.189655172417</v>
      </c>
      <c r="S890" s="2" t="s">
        <v>50</v>
      </c>
      <c r="T890" s="2">
        <v>3767.870344827587</v>
      </c>
      <c r="U890" s="2" t="s">
        <v>51</v>
      </c>
      <c r="V890" s="2">
        <v>0.16</v>
      </c>
      <c r="W890" s="2" t="s">
        <v>1238</v>
      </c>
      <c r="X890" s="2" t="s">
        <v>53</v>
      </c>
      <c r="Y890" s="2" t="s">
        <v>48</v>
      </c>
      <c r="Z890" s="2">
        <v>1.0</v>
      </c>
      <c r="AA890" s="2">
        <v>27317.06</v>
      </c>
      <c r="AB890" s="2" t="s">
        <v>54</v>
      </c>
      <c r="AC890" s="2">
        <v>12761.0</v>
      </c>
      <c r="AD890" s="2">
        <v>1.0</v>
      </c>
      <c r="AE890" s="2">
        <v>27317.06</v>
      </c>
      <c r="AF890" s="5">
        <v>0.0</v>
      </c>
      <c r="AH890" s="2">
        <v>430663.72000000003</v>
      </c>
      <c r="AI890" s="2" t="s">
        <v>1238</v>
      </c>
      <c r="AJ890" s="2" t="s">
        <v>53</v>
      </c>
      <c r="AK890" s="2" t="s">
        <v>56</v>
      </c>
      <c r="AL890" s="2">
        <v>0.0</v>
      </c>
      <c r="AM890" s="2" t="s">
        <v>57</v>
      </c>
      <c r="AN890" s="2">
        <v>1.0</v>
      </c>
      <c r="AO890" s="2">
        <v>27317.06</v>
      </c>
      <c r="AP890" s="2">
        <v>23549.189655172417</v>
      </c>
      <c r="AQ890" s="2">
        <v>3767.870344827587</v>
      </c>
      <c r="AR890" s="2" t="s">
        <v>1239</v>
      </c>
      <c r="AS890" s="2" t="s">
        <v>1235</v>
      </c>
      <c r="AT890" s="2" t="s">
        <v>1123</v>
      </c>
      <c r="AU890" s="2" t="s">
        <v>1237</v>
      </c>
      <c r="BJ890" s="2">
        <v>23549.189655172417</v>
      </c>
      <c r="BK890" s="2" t="s">
        <v>50</v>
      </c>
      <c r="BL890" s="2">
        <v>3767.870344827587</v>
      </c>
      <c r="BM890" s="2" t="s">
        <v>51</v>
      </c>
      <c r="BN890" s="2">
        <v>0.16</v>
      </c>
    </row>
    <row r="891">
      <c r="L891" s="4"/>
      <c r="M891" s="2" t="s">
        <v>48</v>
      </c>
      <c r="N891" s="2" t="s">
        <v>49</v>
      </c>
      <c r="O891" s="2">
        <v>1.0</v>
      </c>
      <c r="R891" s="2">
        <v>23549.189655172417</v>
      </c>
      <c r="S891" s="2" t="s">
        <v>50</v>
      </c>
      <c r="T891" s="2">
        <v>3767.870344827587</v>
      </c>
      <c r="U891" s="2" t="s">
        <v>51</v>
      </c>
      <c r="V891" s="2">
        <v>0.16</v>
      </c>
      <c r="W891" s="2" t="s">
        <v>1240</v>
      </c>
      <c r="X891" s="2" t="s">
        <v>53</v>
      </c>
      <c r="Y891" s="2" t="s">
        <v>48</v>
      </c>
      <c r="Z891" s="2">
        <v>1.0</v>
      </c>
      <c r="AA891" s="2">
        <v>27317.06</v>
      </c>
      <c r="AB891" s="2" t="s">
        <v>54</v>
      </c>
      <c r="AC891" s="2">
        <v>12762.0</v>
      </c>
      <c r="AD891" s="2">
        <v>1.0</v>
      </c>
      <c r="AE891" s="2">
        <v>27317.06</v>
      </c>
      <c r="AF891" s="5">
        <v>0.0</v>
      </c>
      <c r="AI891" s="2" t="s">
        <v>1240</v>
      </c>
      <c r="AJ891" s="2" t="s">
        <v>53</v>
      </c>
      <c r="AK891" s="2" t="s">
        <v>56</v>
      </c>
      <c r="AL891" s="2">
        <v>0.0</v>
      </c>
      <c r="AM891" s="2" t="s">
        <v>57</v>
      </c>
      <c r="AN891" s="2">
        <v>1.0</v>
      </c>
      <c r="AO891" s="2">
        <v>27317.06</v>
      </c>
      <c r="AP891" s="2">
        <v>23549.189655172417</v>
      </c>
      <c r="AQ891" s="2">
        <v>3767.870344827587</v>
      </c>
      <c r="BJ891" s="2">
        <v>23549.189655172417</v>
      </c>
      <c r="BK891" s="2" t="s">
        <v>50</v>
      </c>
      <c r="BL891" s="2">
        <v>3767.870344827587</v>
      </c>
      <c r="BM891" s="2" t="s">
        <v>51</v>
      </c>
      <c r="BN891" s="2">
        <v>0.16</v>
      </c>
    </row>
    <row r="892">
      <c r="L892" s="4"/>
      <c r="M892" s="2" t="s">
        <v>48</v>
      </c>
      <c r="N892" s="2" t="s">
        <v>49</v>
      </c>
      <c r="O892" s="2">
        <v>1.0</v>
      </c>
      <c r="R892" s="2">
        <v>134996.93965517243</v>
      </c>
      <c r="S892" s="2" t="s">
        <v>50</v>
      </c>
      <c r="T892" s="2">
        <v>21599.51034482759</v>
      </c>
      <c r="U892" s="2" t="s">
        <v>51</v>
      </c>
      <c r="V892" s="2">
        <v>0.16</v>
      </c>
      <c r="W892" s="2" t="s">
        <v>1241</v>
      </c>
      <c r="X892" s="2" t="s">
        <v>53</v>
      </c>
      <c r="Y892" s="2" t="s">
        <v>48</v>
      </c>
      <c r="Z892" s="2">
        <v>1.0</v>
      </c>
      <c r="AA892" s="2">
        <v>156596.45</v>
      </c>
      <c r="AB892" s="2" t="s">
        <v>54</v>
      </c>
      <c r="AC892" s="2">
        <v>12763.0</v>
      </c>
      <c r="AD892" s="2">
        <v>1.0</v>
      </c>
      <c r="AE892" s="2">
        <v>156596.45</v>
      </c>
      <c r="AF892" s="5">
        <v>0.0</v>
      </c>
      <c r="AI892" s="2" t="s">
        <v>1241</v>
      </c>
      <c r="AJ892" s="2" t="s">
        <v>53</v>
      </c>
      <c r="AK892" s="2" t="s">
        <v>56</v>
      </c>
      <c r="AL892" s="2">
        <v>0.0</v>
      </c>
      <c r="AM892" s="2" t="s">
        <v>57</v>
      </c>
      <c r="AN892" s="2">
        <v>1.0</v>
      </c>
      <c r="AO892" s="2">
        <v>156596.45</v>
      </c>
      <c r="AP892" s="2">
        <v>134996.93965517243</v>
      </c>
      <c r="AQ892" s="2">
        <v>21599.51034482759</v>
      </c>
      <c r="BJ892" s="2">
        <v>134996.93965517243</v>
      </c>
      <c r="BK892" s="2" t="s">
        <v>50</v>
      </c>
      <c r="BL892" s="2">
        <v>21599.51034482759</v>
      </c>
      <c r="BM892" s="2" t="s">
        <v>51</v>
      </c>
      <c r="BN892" s="2">
        <v>0.16</v>
      </c>
    </row>
    <row r="893">
      <c r="L893" s="4"/>
      <c r="M893" s="2" t="s">
        <v>48</v>
      </c>
      <c r="N893" s="2" t="s">
        <v>49</v>
      </c>
      <c r="O893" s="2">
        <v>1.0</v>
      </c>
      <c r="R893" s="2">
        <v>34615.620689655174</v>
      </c>
      <c r="S893" s="2" t="s">
        <v>50</v>
      </c>
      <c r="T893" s="2">
        <v>5538.499310344828</v>
      </c>
      <c r="U893" s="2" t="s">
        <v>51</v>
      </c>
      <c r="V893" s="2">
        <v>0.16</v>
      </c>
      <c r="W893" s="2" t="s">
        <v>1242</v>
      </c>
      <c r="X893" s="2" t="s">
        <v>53</v>
      </c>
      <c r="Y893" s="2" t="s">
        <v>48</v>
      </c>
      <c r="Z893" s="2">
        <v>1.0</v>
      </c>
      <c r="AA893" s="2">
        <v>40154.12</v>
      </c>
      <c r="AB893" s="2" t="s">
        <v>54</v>
      </c>
      <c r="AC893" s="2">
        <v>13114.0</v>
      </c>
      <c r="AD893" s="2">
        <v>1.0</v>
      </c>
      <c r="AE893" s="2">
        <v>40154.12</v>
      </c>
      <c r="AF893" s="5">
        <v>0.0</v>
      </c>
      <c r="AI893" s="2" t="s">
        <v>1242</v>
      </c>
      <c r="AJ893" s="2" t="s">
        <v>53</v>
      </c>
      <c r="AK893" s="2" t="s">
        <v>56</v>
      </c>
      <c r="AL893" s="2">
        <v>0.0</v>
      </c>
      <c r="AM893" s="2" t="s">
        <v>57</v>
      </c>
      <c r="AN893" s="2">
        <v>1.0</v>
      </c>
      <c r="AO893" s="2">
        <v>40154.12</v>
      </c>
      <c r="AP893" s="2">
        <v>34615.620689655174</v>
      </c>
      <c r="AQ893" s="2">
        <v>5538.499310344828</v>
      </c>
      <c r="BJ893" s="2">
        <v>34615.620689655174</v>
      </c>
      <c r="BK893" s="2" t="s">
        <v>50</v>
      </c>
      <c r="BL893" s="2">
        <v>5538.499310344828</v>
      </c>
      <c r="BM893" s="2" t="s">
        <v>51</v>
      </c>
      <c r="BN893" s="2">
        <v>0.16</v>
      </c>
    </row>
    <row r="894">
      <c r="L894" s="4"/>
      <c r="M894" s="2" t="s">
        <v>48</v>
      </c>
      <c r="N894" s="2" t="s">
        <v>49</v>
      </c>
      <c r="O894" s="2">
        <v>1.0</v>
      </c>
      <c r="R894" s="2">
        <v>37870.43965517241</v>
      </c>
      <c r="S894" s="2" t="s">
        <v>50</v>
      </c>
      <c r="T894" s="2">
        <v>6059.270344827586</v>
      </c>
      <c r="U894" s="2" t="s">
        <v>51</v>
      </c>
      <c r="V894" s="2">
        <v>0.16</v>
      </c>
      <c r="W894" s="2" t="s">
        <v>1243</v>
      </c>
      <c r="X894" s="2" t="s">
        <v>53</v>
      </c>
      <c r="Y894" s="2" t="s">
        <v>48</v>
      </c>
      <c r="Z894" s="2">
        <v>1.0</v>
      </c>
      <c r="AA894" s="2">
        <v>43929.71</v>
      </c>
      <c r="AB894" s="2" t="s">
        <v>54</v>
      </c>
      <c r="AC894" s="2">
        <v>13381.0</v>
      </c>
      <c r="AD894" s="2">
        <v>1.0</v>
      </c>
      <c r="AE894" s="2">
        <v>43929.71</v>
      </c>
      <c r="AF894" s="5">
        <v>0.0</v>
      </c>
      <c r="AI894" s="2" t="s">
        <v>1243</v>
      </c>
      <c r="AJ894" s="2" t="s">
        <v>53</v>
      </c>
      <c r="AK894" s="2" t="s">
        <v>56</v>
      </c>
      <c r="AL894" s="2">
        <v>0.0</v>
      </c>
      <c r="AM894" s="2" t="s">
        <v>57</v>
      </c>
      <c r="AN894" s="2">
        <v>1.0</v>
      </c>
      <c r="AO894" s="2">
        <v>43929.71</v>
      </c>
      <c r="AP894" s="2">
        <v>37870.43965517241</v>
      </c>
      <c r="AQ894" s="2">
        <v>6059.270344827586</v>
      </c>
      <c r="BJ894" s="2">
        <v>37870.43965517241</v>
      </c>
      <c r="BK894" s="2" t="s">
        <v>50</v>
      </c>
      <c r="BL894" s="2">
        <v>6059.270344827586</v>
      </c>
      <c r="BM894" s="2" t="s">
        <v>51</v>
      </c>
      <c r="BN894" s="2">
        <v>0.16</v>
      </c>
    </row>
    <row r="895">
      <c r="L895" s="4"/>
      <c r="M895" s="2" t="s">
        <v>48</v>
      </c>
      <c r="N895" s="2" t="s">
        <v>49</v>
      </c>
      <c r="O895" s="2">
        <v>1.0</v>
      </c>
      <c r="R895" s="2">
        <v>31984.801724137935</v>
      </c>
      <c r="S895" s="2" t="s">
        <v>50</v>
      </c>
      <c r="T895" s="2">
        <v>5117.56827586207</v>
      </c>
      <c r="U895" s="2" t="s">
        <v>51</v>
      </c>
      <c r="V895" s="2">
        <v>0.16</v>
      </c>
      <c r="W895" s="2" t="s">
        <v>1244</v>
      </c>
      <c r="X895" s="2" t="s">
        <v>53</v>
      </c>
      <c r="Y895" s="2" t="s">
        <v>48</v>
      </c>
      <c r="Z895" s="2">
        <v>1.0</v>
      </c>
      <c r="AA895" s="2">
        <v>37102.37</v>
      </c>
      <c r="AB895" s="2" t="s">
        <v>54</v>
      </c>
      <c r="AC895" s="2">
        <v>13939.0</v>
      </c>
      <c r="AD895" s="2">
        <v>1.0</v>
      </c>
      <c r="AE895" s="2">
        <v>37102.37</v>
      </c>
      <c r="AF895" s="5">
        <v>0.0</v>
      </c>
      <c r="AI895" s="2" t="s">
        <v>1244</v>
      </c>
      <c r="AJ895" s="2" t="s">
        <v>53</v>
      </c>
      <c r="AK895" s="2" t="s">
        <v>56</v>
      </c>
      <c r="AL895" s="2">
        <v>0.0</v>
      </c>
      <c r="AM895" s="2" t="s">
        <v>57</v>
      </c>
      <c r="AN895" s="2">
        <v>1.0</v>
      </c>
      <c r="AO895" s="2">
        <v>37102.37</v>
      </c>
      <c r="AP895" s="2">
        <v>31984.801724137935</v>
      </c>
      <c r="AQ895" s="2">
        <v>5117.56827586207</v>
      </c>
      <c r="BJ895" s="2">
        <v>31984.801724137935</v>
      </c>
      <c r="BK895" s="2" t="s">
        <v>50</v>
      </c>
      <c r="BL895" s="2">
        <v>5117.56827586207</v>
      </c>
      <c r="BM895" s="2" t="s">
        <v>51</v>
      </c>
      <c r="BN895" s="2">
        <v>0.16</v>
      </c>
    </row>
    <row r="896">
      <c r="L896" s="4"/>
      <c r="M896" s="2" t="s">
        <v>48</v>
      </c>
      <c r="N896" s="2" t="s">
        <v>49</v>
      </c>
      <c r="O896" s="2">
        <v>1.0</v>
      </c>
      <c r="R896" s="2">
        <v>30005.482758620692</v>
      </c>
      <c r="S896" s="2" t="s">
        <v>50</v>
      </c>
      <c r="T896" s="2">
        <v>4800.877241379311</v>
      </c>
      <c r="U896" s="2" t="s">
        <v>51</v>
      </c>
      <c r="V896" s="2">
        <v>0.16</v>
      </c>
      <c r="W896" s="2" t="s">
        <v>1245</v>
      </c>
      <c r="X896" s="2" t="s">
        <v>53</v>
      </c>
      <c r="Y896" s="2" t="s">
        <v>48</v>
      </c>
      <c r="Z896" s="2">
        <v>1.0</v>
      </c>
      <c r="AA896" s="2">
        <v>34806.36</v>
      </c>
      <c r="AB896" s="2" t="s">
        <v>54</v>
      </c>
      <c r="AC896" s="2">
        <v>13989.0</v>
      </c>
      <c r="AD896" s="2">
        <v>1.0</v>
      </c>
      <c r="AE896" s="2">
        <v>34806.36</v>
      </c>
      <c r="AF896" s="5">
        <v>0.0</v>
      </c>
      <c r="AI896" s="2" t="s">
        <v>1245</v>
      </c>
      <c r="AJ896" s="2" t="s">
        <v>53</v>
      </c>
      <c r="AK896" s="2" t="s">
        <v>56</v>
      </c>
      <c r="AL896" s="2">
        <v>0.0</v>
      </c>
      <c r="AM896" s="2" t="s">
        <v>57</v>
      </c>
      <c r="AN896" s="2">
        <v>1.0</v>
      </c>
      <c r="AO896" s="2">
        <v>34806.36</v>
      </c>
      <c r="AP896" s="2">
        <v>30005.482758620692</v>
      </c>
      <c r="AQ896" s="2">
        <v>4800.877241379311</v>
      </c>
      <c r="BJ896" s="2">
        <v>30005.482758620692</v>
      </c>
      <c r="BK896" s="2" t="s">
        <v>50</v>
      </c>
      <c r="BL896" s="2">
        <v>4800.877241379311</v>
      </c>
      <c r="BM896" s="2" t="s">
        <v>51</v>
      </c>
      <c r="BN896" s="2">
        <v>0.16</v>
      </c>
    </row>
    <row r="897">
      <c r="L897" s="4"/>
      <c r="M897" s="2" t="s">
        <v>48</v>
      </c>
      <c r="N897" s="2" t="s">
        <v>49</v>
      </c>
      <c r="O897" s="2">
        <v>1.0</v>
      </c>
      <c r="R897" s="2">
        <v>28057.775862068967</v>
      </c>
      <c r="S897" s="2" t="s">
        <v>50</v>
      </c>
      <c r="T897" s="2">
        <v>4489.244137931035</v>
      </c>
      <c r="U897" s="2" t="s">
        <v>51</v>
      </c>
      <c r="V897" s="2">
        <v>0.16</v>
      </c>
      <c r="W897" s="2" t="s">
        <v>1246</v>
      </c>
      <c r="X897" s="2" t="s">
        <v>53</v>
      </c>
      <c r="Y897" s="2" t="s">
        <v>48</v>
      </c>
      <c r="Z897" s="2">
        <v>1.0</v>
      </c>
      <c r="AA897" s="2">
        <v>32547.02</v>
      </c>
      <c r="AB897" s="2" t="s">
        <v>54</v>
      </c>
      <c r="AC897" s="2">
        <v>13994.0</v>
      </c>
      <c r="AD897" s="2">
        <v>1.0</v>
      </c>
      <c r="AE897" s="2">
        <v>32547.02</v>
      </c>
      <c r="AF897" s="5">
        <v>0.0</v>
      </c>
      <c r="AI897" s="2" t="s">
        <v>1246</v>
      </c>
      <c r="AJ897" s="2" t="s">
        <v>53</v>
      </c>
      <c r="AK897" s="2" t="s">
        <v>56</v>
      </c>
      <c r="AL897" s="2">
        <v>0.0</v>
      </c>
      <c r="AM897" s="2" t="s">
        <v>57</v>
      </c>
      <c r="AN897" s="2">
        <v>1.0</v>
      </c>
      <c r="AO897" s="2">
        <v>32547.02</v>
      </c>
      <c r="AP897" s="2">
        <v>28057.775862068967</v>
      </c>
      <c r="AQ897" s="2">
        <v>4489.244137931035</v>
      </c>
      <c r="BJ897" s="2">
        <v>28057.775862068967</v>
      </c>
      <c r="BK897" s="2" t="s">
        <v>50</v>
      </c>
      <c r="BL897" s="2">
        <v>4489.244137931035</v>
      </c>
      <c r="BM897" s="2" t="s">
        <v>51</v>
      </c>
      <c r="BN897" s="2">
        <v>0.16</v>
      </c>
    </row>
    <row r="898">
      <c r="L898" s="4"/>
      <c r="M898" s="2" t="s">
        <v>48</v>
      </c>
      <c r="N898" s="2" t="s">
        <v>49</v>
      </c>
      <c r="O898" s="2">
        <v>1.0</v>
      </c>
      <c r="R898" s="2">
        <v>26632.387931034486</v>
      </c>
      <c r="S898" s="2" t="s">
        <v>50</v>
      </c>
      <c r="T898" s="2">
        <v>4261.182068965518</v>
      </c>
      <c r="U898" s="2" t="s">
        <v>51</v>
      </c>
      <c r="V898" s="2">
        <v>0.16</v>
      </c>
      <c r="W898" s="2" t="s">
        <v>1247</v>
      </c>
      <c r="X898" s="2" t="s">
        <v>53</v>
      </c>
      <c r="Y898" s="2" t="s">
        <v>48</v>
      </c>
      <c r="Z898" s="2">
        <v>1.0</v>
      </c>
      <c r="AA898" s="2">
        <v>30893.57</v>
      </c>
      <c r="AB898" s="2" t="s">
        <v>54</v>
      </c>
      <c r="AC898" s="2">
        <v>14641.0</v>
      </c>
      <c r="AD898" s="2">
        <v>1.0</v>
      </c>
      <c r="AE898" s="2">
        <v>30893.57</v>
      </c>
      <c r="AF898" s="5">
        <v>0.0</v>
      </c>
      <c r="AI898" s="2" t="s">
        <v>1247</v>
      </c>
      <c r="AJ898" s="2" t="s">
        <v>53</v>
      </c>
      <c r="AK898" s="2" t="s">
        <v>56</v>
      </c>
      <c r="AL898" s="2">
        <v>0.0</v>
      </c>
      <c r="AM898" s="2" t="s">
        <v>57</v>
      </c>
      <c r="AN898" s="2">
        <v>1.0</v>
      </c>
      <c r="AO898" s="2">
        <v>30893.57</v>
      </c>
      <c r="AP898" s="2">
        <v>26632.387931034486</v>
      </c>
      <c r="AQ898" s="2">
        <v>4261.182068965518</v>
      </c>
      <c r="BJ898" s="2">
        <v>26632.387931034486</v>
      </c>
      <c r="BK898" s="2" t="s">
        <v>50</v>
      </c>
      <c r="BL898" s="2">
        <v>4261.182068965518</v>
      </c>
      <c r="BM898" s="2" t="s">
        <v>51</v>
      </c>
      <c r="BN898" s="2">
        <v>0.16</v>
      </c>
    </row>
    <row r="899">
      <c r="A899" s="1">
        <v>181.0</v>
      </c>
      <c r="B899" s="2">
        <v>601.0</v>
      </c>
      <c r="C899" s="2" t="s">
        <v>1248</v>
      </c>
      <c r="D899" s="2" t="s">
        <v>1249</v>
      </c>
      <c r="E899" s="2" t="s">
        <v>1250</v>
      </c>
      <c r="F899" s="2" t="s">
        <v>1251</v>
      </c>
      <c r="G899" s="2">
        <v>601.0</v>
      </c>
      <c r="H899" s="2">
        <v>5.52438956E8</v>
      </c>
      <c r="I899" s="2">
        <v>415511.33</v>
      </c>
      <c r="J899" s="2">
        <v>481993.14</v>
      </c>
      <c r="K899" s="2">
        <v>66481.81</v>
      </c>
      <c r="L899" s="4">
        <v>45008.5</v>
      </c>
      <c r="M899" s="2" t="s">
        <v>48</v>
      </c>
      <c r="N899" s="2" t="s">
        <v>49</v>
      </c>
      <c r="O899" s="2">
        <v>1.0</v>
      </c>
      <c r="P899" s="2">
        <v>481993.14</v>
      </c>
      <c r="Q899" s="2">
        <v>481993.14</v>
      </c>
      <c r="R899" s="2">
        <v>5899.810344827586</v>
      </c>
      <c r="S899" s="2" t="s">
        <v>50</v>
      </c>
      <c r="T899" s="2">
        <v>943.9696551724138</v>
      </c>
      <c r="U899" s="2" t="s">
        <v>51</v>
      </c>
      <c r="V899" s="2">
        <v>0.16</v>
      </c>
      <c r="W899" s="2" t="s">
        <v>1252</v>
      </c>
      <c r="X899" s="2" t="s">
        <v>53</v>
      </c>
      <c r="Y899" s="2" t="s">
        <v>48</v>
      </c>
      <c r="Z899" s="2">
        <v>1.0</v>
      </c>
      <c r="AA899" s="2">
        <v>6843.78</v>
      </c>
      <c r="AB899" s="2" t="s">
        <v>54</v>
      </c>
      <c r="AC899" s="2">
        <v>12764.0</v>
      </c>
      <c r="AD899" s="2">
        <v>1.0</v>
      </c>
      <c r="AE899" s="2">
        <v>6843.78</v>
      </c>
      <c r="AF899" s="5">
        <v>0.0</v>
      </c>
      <c r="AH899" s="2">
        <v>481993.14</v>
      </c>
      <c r="AI899" s="2" t="s">
        <v>1252</v>
      </c>
      <c r="AJ899" s="2" t="s">
        <v>53</v>
      </c>
      <c r="AK899" s="2" t="s">
        <v>56</v>
      </c>
      <c r="AL899" s="2">
        <v>0.0</v>
      </c>
      <c r="AM899" s="2" t="s">
        <v>57</v>
      </c>
      <c r="AN899" s="2">
        <v>1.0</v>
      </c>
      <c r="AO899" s="2">
        <v>6843.78</v>
      </c>
      <c r="AP899" s="2">
        <v>5899.810344827586</v>
      </c>
      <c r="AQ899" s="2">
        <v>943.9696551724138</v>
      </c>
      <c r="AR899" s="2" t="s">
        <v>1253</v>
      </c>
      <c r="AS899" s="2" t="s">
        <v>1248</v>
      </c>
      <c r="AT899" s="2" t="s">
        <v>1251</v>
      </c>
      <c r="AU899" s="2" t="s">
        <v>1250</v>
      </c>
      <c r="BJ899" s="2">
        <v>5899.810344827586</v>
      </c>
      <c r="BK899" s="2" t="s">
        <v>50</v>
      </c>
      <c r="BL899" s="2">
        <v>943.9696551724138</v>
      </c>
      <c r="BM899" s="2" t="s">
        <v>51</v>
      </c>
      <c r="BN899" s="2">
        <v>0.16</v>
      </c>
    </row>
    <row r="900">
      <c r="L900" s="4"/>
      <c r="M900" s="2" t="s">
        <v>48</v>
      </c>
      <c r="N900" s="2" t="s">
        <v>49</v>
      </c>
      <c r="O900" s="2">
        <v>1.0</v>
      </c>
      <c r="R900" s="2">
        <v>48291.44827586207</v>
      </c>
      <c r="S900" s="2" t="s">
        <v>50</v>
      </c>
      <c r="T900" s="2">
        <v>7726.631724137932</v>
      </c>
      <c r="U900" s="2" t="s">
        <v>51</v>
      </c>
      <c r="V900" s="2">
        <v>0.16</v>
      </c>
      <c r="W900" s="2" t="s">
        <v>1254</v>
      </c>
      <c r="X900" s="2" t="s">
        <v>53</v>
      </c>
      <c r="Y900" s="2" t="s">
        <v>48</v>
      </c>
      <c r="Z900" s="2">
        <v>1.0</v>
      </c>
      <c r="AA900" s="2">
        <v>56018.08</v>
      </c>
      <c r="AB900" s="2" t="s">
        <v>54</v>
      </c>
      <c r="AC900" s="2">
        <v>12765.0</v>
      </c>
      <c r="AD900" s="2">
        <v>1.0</v>
      </c>
      <c r="AE900" s="2">
        <v>56018.08</v>
      </c>
      <c r="AF900" s="5">
        <v>0.0</v>
      </c>
      <c r="AI900" s="2" t="s">
        <v>1254</v>
      </c>
      <c r="AJ900" s="2" t="s">
        <v>53</v>
      </c>
      <c r="AK900" s="2" t="s">
        <v>56</v>
      </c>
      <c r="AL900" s="2">
        <v>0.0</v>
      </c>
      <c r="AM900" s="2" t="s">
        <v>57</v>
      </c>
      <c r="AN900" s="2">
        <v>1.0</v>
      </c>
      <c r="AO900" s="2">
        <v>56018.08</v>
      </c>
      <c r="AP900" s="2">
        <v>48291.44827586207</v>
      </c>
      <c r="AQ900" s="2">
        <v>7726.631724137932</v>
      </c>
      <c r="BJ900" s="2">
        <v>48291.44827586207</v>
      </c>
      <c r="BK900" s="2" t="s">
        <v>50</v>
      </c>
      <c r="BL900" s="2">
        <v>7726.631724137932</v>
      </c>
      <c r="BM900" s="2" t="s">
        <v>51</v>
      </c>
      <c r="BN900" s="2">
        <v>0.16</v>
      </c>
    </row>
    <row r="901">
      <c r="L901" s="4"/>
      <c r="M901" s="2" t="s">
        <v>48</v>
      </c>
      <c r="N901" s="2" t="s">
        <v>49</v>
      </c>
      <c r="O901" s="2">
        <v>1.0</v>
      </c>
      <c r="R901" s="2">
        <v>48291.44827586207</v>
      </c>
      <c r="S901" s="2" t="s">
        <v>50</v>
      </c>
      <c r="T901" s="2">
        <v>7726.631724137932</v>
      </c>
      <c r="U901" s="2" t="s">
        <v>51</v>
      </c>
      <c r="V901" s="2">
        <v>0.16</v>
      </c>
      <c r="W901" s="2" t="s">
        <v>1255</v>
      </c>
      <c r="X901" s="2" t="s">
        <v>53</v>
      </c>
      <c r="Y901" s="2" t="s">
        <v>48</v>
      </c>
      <c r="Z901" s="2">
        <v>1.0</v>
      </c>
      <c r="AA901" s="2">
        <v>56018.08</v>
      </c>
      <c r="AB901" s="2" t="s">
        <v>54</v>
      </c>
      <c r="AC901" s="2">
        <v>12767.0</v>
      </c>
      <c r="AD901" s="2">
        <v>1.0</v>
      </c>
      <c r="AE901" s="2">
        <v>56018.08</v>
      </c>
      <c r="AF901" s="5">
        <v>0.0</v>
      </c>
      <c r="AI901" s="2" t="s">
        <v>1255</v>
      </c>
      <c r="AJ901" s="2" t="s">
        <v>53</v>
      </c>
      <c r="AK901" s="2" t="s">
        <v>56</v>
      </c>
      <c r="AL901" s="2">
        <v>0.0</v>
      </c>
      <c r="AM901" s="2" t="s">
        <v>57</v>
      </c>
      <c r="AN901" s="2">
        <v>1.0</v>
      </c>
      <c r="AO901" s="2">
        <v>56018.08</v>
      </c>
      <c r="AP901" s="2">
        <v>48291.44827586207</v>
      </c>
      <c r="AQ901" s="2">
        <v>7726.631724137932</v>
      </c>
      <c r="BJ901" s="2">
        <v>48291.44827586207</v>
      </c>
      <c r="BK901" s="2" t="s">
        <v>50</v>
      </c>
      <c r="BL901" s="2">
        <v>7726.631724137932</v>
      </c>
      <c r="BM901" s="2" t="s">
        <v>51</v>
      </c>
      <c r="BN901" s="2">
        <v>0.16</v>
      </c>
    </row>
    <row r="902">
      <c r="L902" s="4"/>
      <c r="M902" s="2" t="s">
        <v>48</v>
      </c>
      <c r="N902" s="2" t="s">
        <v>49</v>
      </c>
      <c r="O902" s="2">
        <v>1.0</v>
      </c>
      <c r="R902" s="2">
        <v>150733.10344827586</v>
      </c>
      <c r="S902" s="2" t="s">
        <v>50</v>
      </c>
      <c r="T902" s="2">
        <v>24117.296551724135</v>
      </c>
      <c r="U902" s="2" t="s">
        <v>51</v>
      </c>
      <c r="V902" s="2">
        <v>0.16</v>
      </c>
      <c r="W902" s="2" t="s">
        <v>1256</v>
      </c>
      <c r="X902" s="2" t="s">
        <v>53</v>
      </c>
      <c r="Y902" s="2" t="s">
        <v>48</v>
      </c>
      <c r="Z902" s="2">
        <v>1.0</v>
      </c>
      <c r="AA902" s="2">
        <v>174850.4</v>
      </c>
      <c r="AB902" s="2" t="s">
        <v>54</v>
      </c>
      <c r="AC902" s="2">
        <v>12768.0</v>
      </c>
      <c r="AD902" s="2">
        <v>1.0</v>
      </c>
      <c r="AE902" s="2">
        <v>174850.4</v>
      </c>
      <c r="AF902" s="5">
        <v>0.0</v>
      </c>
      <c r="AI902" s="2" t="s">
        <v>1256</v>
      </c>
      <c r="AJ902" s="2" t="s">
        <v>53</v>
      </c>
      <c r="AK902" s="2" t="s">
        <v>56</v>
      </c>
      <c r="AL902" s="2">
        <v>0.0</v>
      </c>
      <c r="AM902" s="2" t="s">
        <v>57</v>
      </c>
      <c r="AN902" s="2">
        <v>1.0</v>
      </c>
      <c r="AO902" s="2">
        <v>174850.4</v>
      </c>
      <c r="AP902" s="2">
        <v>150733.10344827586</v>
      </c>
      <c r="AQ902" s="2">
        <v>24117.296551724135</v>
      </c>
      <c r="BJ902" s="2">
        <v>150733.10344827586</v>
      </c>
      <c r="BK902" s="2" t="s">
        <v>50</v>
      </c>
      <c r="BL902" s="2">
        <v>24117.296551724135</v>
      </c>
      <c r="BM902" s="2" t="s">
        <v>51</v>
      </c>
      <c r="BN902" s="2">
        <v>0.16</v>
      </c>
    </row>
    <row r="903">
      <c r="L903" s="4"/>
      <c r="M903" s="2" t="s">
        <v>48</v>
      </c>
      <c r="N903" s="2" t="s">
        <v>49</v>
      </c>
      <c r="O903" s="2">
        <v>1.0</v>
      </c>
      <c r="R903" s="2">
        <v>5899.810344827586</v>
      </c>
      <c r="S903" s="2" t="s">
        <v>50</v>
      </c>
      <c r="T903" s="2">
        <v>943.9696551724138</v>
      </c>
      <c r="U903" s="2" t="s">
        <v>51</v>
      </c>
      <c r="V903" s="2">
        <v>0.16</v>
      </c>
      <c r="W903" s="2" t="s">
        <v>1257</v>
      </c>
      <c r="X903" s="2" t="s">
        <v>53</v>
      </c>
      <c r="Y903" s="2" t="s">
        <v>48</v>
      </c>
      <c r="Z903" s="2">
        <v>1.0</v>
      </c>
      <c r="AA903" s="2">
        <v>6843.78</v>
      </c>
      <c r="AB903" s="2" t="s">
        <v>54</v>
      </c>
      <c r="AC903" s="2">
        <v>12769.0</v>
      </c>
      <c r="AD903" s="2">
        <v>1.0</v>
      </c>
      <c r="AE903" s="2">
        <v>6843.78</v>
      </c>
      <c r="AF903" s="5">
        <v>0.0</v>
      </c>
      <c r="AI903" s="2" t="s">
        <v>1257</v>
      </c>
      <c r="AJ903" s="2" t="s">
        <v>53</v>
      </c>
      <c r="AK903" s="2" t="s">
        <v>56</v>
      </c>
      <c r="AL903" s="2">
        <v>0.0</v>
      </c>
      <c r="AM903" s="2" t="s">
        <v>57</v>
      </c>
      <c r="AN903" s="2">
        <v>1.0</v>
      </c>
      <c r="AO903" s="2">
        <v>6843.78</v>
      </c>
      <c r="AP903" s="2">
        <v>5899.810344827586</v>
      </c>
      <c r="AQ903" s="2">
        <v>943.9696551724138</v>
      </c>
      <c r="BJ903" s="2">
        <v>5899.810344827586</v>
      </c>
      <c r="BK903" s="2" t="s">
        <v>50</v>
      </c>
      <c r="BL903" s="2">
        <v>943.9696551724138</v>
      </c>
      <c r="BM903" s="2" t="s">
        <v>51</v>
      </c>
      <c r="BN903" s="2">
        <v>0.16</v>
      </c>
    </row>
    <row r="904">
      <c r="L904" s="4"/>
      <c r="M904" s="2" t="s">
        <v>48</v>
      </c>
      <c r="N904" s="2" t="s">
        <v>49</v>
      </c>
      <c r="O904" s="2">
        <v>1.0</v>
      </c>
      <c r="R904" s="2">
        <v>54811.646551724145</v>
      </c>
      <c r="S904" s="2" t="s">
        <v>50</v>
      </c>
      <c r="T904" s="2">
        <v>8769.863448275863</v>
      </c>
      <c r="U904" s="2" t="s">
        <v>51</v>
      </c>
      <c r="V904" s="2">
        <v>0.16</v>
      </c>
      <c r="W904" s="2" t="s">
        <v>1258</v>
      </c>
      <c r="X904" s="2" t="s">
        <v>53</v>
      </c>
      <c r="Y904" s="2" t="s">
        <v>48</v>
      </c>
      <c r="Z904" s="2">
        <v>1.0</v>
      </c>
      <c r="AA904" s="2">
        <v>63581.51</v>
      </c>
      <c r="AB904" s="2" t="s">
        <v>54</v>
      </c>
      <c r="AC904" s="2">
        <v>13377.0</v>
      </c>
      <c r="AD904" s="2">
        <v>1.0</v>
      </c>
      <c r="AE904" s="2">
        <v>63581.51</v>
      </c>
      <c r="AF904" s="5">
        <v>0.0</v>
      </c>
      <c r="AI904" s="2" t="s">
        <v>1258</v>
      </c>
      <c r="AJ904" s="2" t="s">
        <v>53</v>
      </c>
      <c r="AK904" s="2" t="s">
        <v>56</v>
      </c>
      <c r="AL904" s="2">
        <v>0.0</v>
      </c>
      <c r="AM904" s="2" t="s">
        <v>57</v>
      </c>
      <c r="AN904" s="2">
        <v>1.0</v>
      </c>
      <c r="AO904" s="2">
        <v>63581.51</v>
      </c>
      <c r="AP904" s="2">
        <v>54811.646551724145</v>
      </c>
      <c r="AQ904" s="2">
        <v>8769.863448275863</v>
      </c>
      <c r="BJ904" s="2">
        <v>54811.646551724145</v>
      </c>
      <c r="BK904" s="2" t="s">
        <v>50</v>
      </c>
      <c r="BL904" s="2">
        <v>8769.863448275863</v>
      </c>
      <c r="BM904" s="2" t="s">
        <v>51</v>
      </c>
      <c r="BN904" s="2">
        <v>0.16</v>
      </c>
    </row>
    <row r="905">
      <c r="L905" s="4"/>
      <c r="M905" s="2" t="s">
        <v>48</v>
      </c>
      <c r="N905" s="2" t="s">
        <v>49</v>
      </c>
      <c r="O905" s="2">
        <v>1.0</v>
      </c>
      <c r="R905" s="2">
        <v>51447.827586206906</v>
      </c>
      <c r="S905" s="2" t="s">
        <v>50</v>
      </c>
      <c r="T905" s="2">
        <v>8231.652413793105</v>
      </c>
      <c r="U905" s="2" t="s">
        <v>51</v>
      </c>
      <c r="V905" s="2">
        <v>0.16</v>
      </c>
      <c r="W905" s="2" t="s">
        <v>1259</v>
      </c>
      <c r="X905" s="2" t="s">
        <v>53</v>
      </c>
      <c r="Y905" s="2" t="s">
        <v>48</v>
      </c>
      <c r="Z905" s="2">
        <v>1.0</v>
      </c>
      <c r="AA905" s="2">
        <v>59679.48</v>
      </c>
      <c r="AB905" s="2" t="s">
        <v>54</v>
      </c>
      <c r="AC905" s="2">
        <v>13940.0</v>
      </c>
      <c r="AD905" s="2">
        <v>1.0</v>
      </c>
      <c r="AE905" s="2">
        <v>59679.48</v>
      </c>
      <c r="AF905" s="5">
        <v>0.0</v>
      </c>
      <c r="AI905" s="2" t="s">
        <v>1259</v>
      </c>
      <c r="AJ905" s="2" t="s">
        <v>53</v>
      </c>
      <c r="AK905" s="2" t="s">
        <v>56</v>
      </c>
      <c r="AL905" s="2">
        <v>0.0</v>
      </c>
      <c r="AM905" s="2" t="s">
        <v>57</v>
      </c>
      <c r="AN905" s="2">
        <v>1.0</v>
      </c>
      <c r="AO905" s="2">
        <v>59679.48</v>
      </c>
      <c r="AP905" s="2">
        <v>51447.827586206906</v>
      </c>
      <c r="AQ905" s="2">
        <v>8231.652413793105</v>
      </c>
      <c r="BJ905" s="2">
        <v>51447.827586206906</v>
      </c>
      <c r="BK905" s="2" t="s">
        <v>50</v>
      </c>
      <c r="BL905" s="2">
        <v>8231.652413793105</v>
      </c>
      <c r="BM905" s="2" t="s">
        <v>51</v>
      </c>
      <c r="BN905" s="2">
        <v>0.16</v>
      </c>
    </row>
    <row r="906">
      <c r="L906" s="4"/>
      <c r="M906" s="2" t="s">
        <v>48</v>
      </c>
      <c r="N906" s="2" t="s">
        <v>49</v>
      </c>
      <c r="O906" s="2">
        <v>1.0</v>
      </c>
      <c r="R906" s="2">
        <v>50136.232758620696</v>
      </c>
      <c r="S906" s="2" t="s">
        <v>50</v>
      </c>
      <c r="T906" s="2">
        <v>8021.797241379311</v>
      </c>
      <c r="U906" s="2" t="s">
        <v>51</v>
      </c>
      <c r="V906" s="2">
        <v>0.16</v>
      </c>
      <c r="W906" s="2" t="s">
        <v>1260</v>
      </c>
      <c r="X906" s="2" t="s">
        <v>53</v>
      </c>
      <c r="Y906" s="2" t="s">
        <v>48</v>
      </c>
      <c r="Z906" s="2">
        <v>1.0</v>
      </c>
      <c r="AA906" s="2">
        <v>58158.03</v>
      </c>
      <c r="AB906" s="2" t="s">
        <v>54</v>
      </c>
      <c r="AC906" s="2">
        <v>13990.0</v>
      </c>
      <c r="AD906" s="2">
        <v>1.0</v>
      </c>
      <c r="AE906" s="2">
        <v>58158.03</v>
      </c>
      <c r="AF906" s="5">
        <v>0.0</v>
      </c>
      <c r="AI906" s="2" t="s">
        <v>1260</v>
      </c>
      <c r="AJ906" s="2" t="s">
        <v>53</v>
      </c>
      <c r="AK906" s="2" t="s">
        <v>56</v>
      </c>
      <c r="AL906" s="2">
        <v>0.0</v>
      </c>
      <c r="AM906" s="2" t="s">
        <v>57</v>
      </c>
      <c r="AN906" s="2">
        <v>1.0</v>
      </c>
      <c r="AO906" s="2">
        <v>58158.03</v>
      </c>
      <c r="AP906" s="2">
        <v>50136.232758620696</v>
      </c>
      <c r="AQ906" s="2">
        <v>8021.797241379311</v>
      </c>
      <c r="BJ906" s="2">
        <v>50136.232758620696</v>
      </c>
      <c r="BK906" s="2" t="s">
        <v>50</v>
      </c>
      <c r="BL906" s="2">
        <v>8021.797241379311</v>
      </c>
      <c r="BM906" s="2" t="s">
        <v>51</v>
      </c>
      <c r="BN906" s="2">
        <v>0.16</v>
      </c>
    </row>
    <row r="907">
      <c r="A907" s="1">
        <v>182.0</v>
      </c>
      <c r="B907" s="2">
        <v>601.0</v>
      </c>
      <c r="C907" s="2" t="s">
        <v>1261</v>
      </c>
      <c r="D907" s="2" t="s">
        <v>1262</v>
      </c>
      <c r="E907" s="2" t="s">
        <v>1263</v>
      </c>
      <c r="F907" s="2" t="s">
        <v>1264</v>
      </c>
      <c r="G907" s="2">
        <v>601.0</v>
      </c>
      <c r="H907" s="2">
        <v>5.52453955E8</v>
      </c>
      <c r="I907" s="2">
        <v>4972.793103448276</v>
      </c>
      <c r="J907" s="2">
        <v>5768.4400000000005</v>
      </c>
      <c r="K907" s="2">
        <v>795.6468965517242</v>
      </c>
      <c r="L907" s="4">
        <v>45009.5</v>
      </c>
      <c r="M907" s="2" t="s">
        <v>48</v>
      </c>
      <c r="N907" s="2" t="s">
        <v>49</v>
      </c>
      <c r="O907" s="2">
        <v>1.0</v>
      </c>
      <c r="P907" s="2">
        <v>5768.4400000000005</v>
      </c>
      <c r="Q907" s="2">
        <v>5768.4400000000005</v>
      </c>
      <c r="R907" s="2">
        <v>4972.793103448276</v>
      </c>
      <c r="S907" s="2" t="s">
        <v>50</v>
      </c>
      <c r="T907" s="2">
        <v>795.6468965517242</v>
      </c>
      <c r="U907" s="2" t="s">
        <v>51</v>
      </c>
      <c r="V907" s="2">
        <v>0.16</v>
      </c>
      <c r="W907" s="2" t="s">
        <v>1265</v>
      </c>
      <c r="X907" s="2" t="s">
        <v>53</v>
      </c>
      <c r="Y907" s="2" t="s">
        <v>48</v>
      </c>
      <c r="Z907" s="2">
        <v>1.0</v>
      </c>
      <c r="AA907" s="2">
        <v>5768.4400000000005</v>
      </c>
      <c r="AB907" s="2" t="s">
        <v>54</v>
      </c>
      <c r="AC907" s="2">
        <v>14651.0</v>
      </c>
      <c r="AD907" s="2">
        <v>1.0</v>
      </c>
      <c r="AE907" s="2">
        <v>5768.4400000000005</v>
      </c>
      <c r="AF907" s="5">
        <v>0.0</v>
      </c>
      <c r="AH907" s="2">
        <v>5768.4400000000005</v>
      </c>
      <c r="AI907" s="2" t="s">
        <v>1265</v>
      </c>
      <c r="AJ907" s="2" t="s">
        <v>53</v>
      </c>
      <c r="AK907" s="2" t="s">
        <v>56</v>
      </c>
      <c r="AL907" s="2">
        <v>0.0</v>
      </c>
      <c r="AM907" s="2" t="s">
        <v>57</v>
      </c>
      <c r="AN907" s="2">
        <v>1.0</v>
      </c>
      <c r="AO907" s="2">
        <v>5768.4400000000005</v>
      </c>
      <c r="AP907" s="2">
        <v>4972.793103448276</v>
      </c>
      <c r="AQ907" s="2">
        <v>795.6468965517242</v>
      </c>
      <c r="AR907" s="2" t="s">
        <v>1266</v>
      </c>
      <c r="AS907" s="2" t="s">
        <v>1261</v>
      </c>
      <c r="AT907" s="2" t="s">
        <v>1264</v>
      </c>
      <c r="AU907" s="2" t="s">
        <v>1263</v>
      </c>
      <c r="BJ907" s="2">
        <v>4972.793103448276</v>
      </c>
      <c r="BK907" s="2" t="s">
        <v>50</v>
      </c>
      <c r="BL907" s="2">
        <v>795.6468965517242</v>
      </c>
      <c r="BM907" s="2" t="s">
        <v>51</v>
      </c>
      <c r="BN907" s="2">
        <v>0.16</v>
      </c>
    </row>
    <row r="908">
      <c r="A908" s="1">
        <v>183.0</v>
      </c>
      <c r="B908" s="2">
        <v>601.0</v>
      </c>
      <c r="C908" s="2" t="s">
        <v>1267</v>
      </c>
      <c r="D908" s="2" t="s">
        <v>1268</v>
      </c>
      <c r="E908" s="2" t="s">
        <v>1269</v>
      </c>
      <c r="F908" s="2" t="s">
        <v>822</v>
      </c>
      <c r="G908" s="2">
        <v>601.0</v>
      </c>
      <c r="H908" s="2">
        <v>5.52456956E8</v>
      </c>
      <c r="I908" s="2">
        <v>49417.83620689655</v>
      </c>
      <c r="J908" s="2">
        <v>57324.69</v>
      </c>
      <c r="K908" s="2">
        <v>7906.853793103449</v>
      </c>
      <c r="L908" s="4">
        <v>45009.5</v>
      </c>
      <c r="M908" s="2" t="s">
        <v>48</v>
      </c>
      <c r="N908" s="2" t="s">
        <v>49</v>
      </c>
      <c r="O908" s="2">
        <v>1.0</v>
      </c>
      <c r="P908" s="2">
        <v>57324.69</v>
      </c>
      <c r="Q908" s="2">
        <v>57324.69</v>
      </c>
      <c r="R908" s="2">
        <v>24589.93103448276</v>
      </c>
      <c r="S908" s="2" t="s">
        <v>50</v>
      </c>
      <c r="T908" s="2">
        <v>3934.388965517242</v>
      </c>
      <c r="U908" s="2" t="s">
        <v>51</v>
      </c>
      <c r="V908" s="2">
        <v>0.16</v>
      </c>
      <c r="W908" s="2" t="s">
        <v>1270</v>
      </c>
      <c r="X908" s="2" t="s">
        <v>53</v>
      </c>
      <c r="Y908" s="2" t="s">
        <v>48</v>
      </c>
      <c r="Z908" s="2">
        <v>1.0</v>
      </c>
      <c r="AA908" s="2">
        <v>28524.32</v>
      </c>
      <c r="AB908" s="2" t="s">
        <v>54</v>
      </c>
      <c r="AC908" s="2">
        <v>14557.0</v>
      </c>
      <c r="AD908" s="2">
        <v>1.0</v>
      </c>
      <c r="AE908" s="2">
        <v>28524.32</v>
      </c>
      <c r="AF908" s="5">
        <v>0.0</v>
      </c>
      <c r="AH908" s="2">
        <v>57324.69</v>
      </c>
      <c r="AI908" s="2" t="s">
        <v>1270</v>
      </c>
      <c r="AJ908" s="2" t="s">
        <v>53</v>
      </c>
      <c r="AK908" s="2" t="s">
        <v>56</v>
      </c>
      <c r="AL908" s="2">
        <v>0.0</v>
      </c>
      <c r="AM908" s="2" t="s">
        <v>57</v>
      </c>
      <c r="AN908" s="2">
        <v>1.0</v>
      </c>
      <c r="AO908" s="2">
        <v>28524.32</v>
      </c>
      <c r="AP908" s="2">
        <v>24589.93103448276</v>
      </c>
      <c r="AQ908" s="2">
        <v>3934.388965517242</v>
      </c>
      <c r="AR908" s="2" t="s">
        <v>1271</v>
      </c>
      <c r="AS908" s="2" t="s">
        <v>1267</v>
      </c>
      <c r="AT908" s="2" t="s">
        <v>822</v>
      </c>
      <c r="AU908" s="2" t="s">
        <v>1269</v>
      </c>
      <c r="BJ908" s="2">
        <v>24589.93103448276</v>
      </c>
      <c r="BK908" s="2" t="s">
        <v>50</v>
      </c>
      <c r="BL908" s="2">
        <v>3934.388965517242</v>
      </c>
      <c r="BM908" s="2" t="s">
        <v>51</v>
      </c>
      <c r="BN908" s="2">
        <v>0.16</v>
      </c>
    </row>
    <row r="909">
      <c r="L909" s="4"/>
      <c r="M909" s="2" t="s">
        <v>48</v>
      </c>
      <c r="N909" s="2" t="s">
        <v>49</v>
      </c>
      <c r="O909" s="2">
        <v>1.0</v>
      </c>
      <c r="R909" s="2">
        <v>24827.905172413793</v>
      </c>
      <c r="S909" s="2" t="s">
        <v>50</v>
      </c>
      <c r="T909" s="2">
        <v>3972.464827586207</v>
      </c>
      <c r="U909" s="2" t="s">
        <v>51</v>
      </c>
      <c r="V909" s="2">
        <v>0.16</v>
      </c>
      <c r="W909" s="2" t="s">
        <v>1272</v>
      </c>
      <c r="X909" s="2" t="s">
        <v>53</v>
      </c>
      <c r="Y909" s="2" t="s">
        <v>48</v>
      </c>
      <c r="Z909" s="2">
        <v>1.0</v>
      </c>
      <c r="AA909" s="2">
        <v>28800.37</v>
      </c>
      <c r="AB909" s="2" t="s">
        <v>54</v>
      </c>
      <c r="AC909" s="2">
        <v>14567.0</v>
      </c>
      <c r="AD909" s="2">
        <v>1.0</v>
      </c>
      <c r="AE909" s="2">
        <v>28800.37</v>
      </c>
      <c r="AF909" s="5">
        <v>0.0</v>
      </c>
      <c r="AI909" s="2" t="s">
        <v>1272</v>
      </c>
      <c r="AJ909" s="2" t="s">
        <v>53</v>
      </c>
      <c r="AK909" s="2" t="s">
        <v>56</v>
      </c>
      <c r="AL909" s="2">
        <v>0.0</v>
      </c>
      <c r="AM909" s="2" t="s">
        <v>57</v>
      </c>
      <c r="AN909" s="2">
        <v>1.0</v>
      </c>
      <c r="AO909" s="2">
        <v>28800.37</v>
      </c>
      <c r="AP909" s="2">
        <v>24827.905172413793</v>
      </c>
      <c r="AQ909" s="2">
        <v>3972.464827586207</v>
      </c>
      <c r="BJ909" s="2">
        <v>24827.905172413793</v>
      </c>
      <c r="BK909" s="2" t="s">
        <v>50</v>
      </c>
      <c r="BL909" s="2">
        <v>3972.464827586207</v>
      </c>
      <c r="BM909" s="2" t="s">
        <v>51</v>
      </c>
      <c r="BN909" s="2">
        <v>0.16</v>
      </c>
    </row>
    <row r="910">
      <c r="A910" s="1">
        <v>184.0</v>
      </c>
      <c r="B910" s="2">
        <v>601.0</v>
      </c>
      <c r="C910" s="2" t="s">
        <v>1273</v>
      </c>
      <c r="D910" s="2" t="s">
        <v>1274</v>
      </c>
      <c r="E910" s="2" t="s">
        <v>1275</v>
      </c>
      <c r="F910" s="2" t="s">
        <v>1276</v>
      </c>
      <c r="G910" s="2">
        <v>601.0</v>
      </c>
      <c r="H910" s="2">
        <v>5.52457955E8</v>
      </c>
      <c r="I910" s="2">
        <v>13782.172413793103</v>
      </c>
      <c r="J910" s="2">
        <v>15987.32</v>
      </c>
      <c r="K910" s="2">
        <v>2205.1475862068964</v>
      </c>
      <c r="L910" s="4">
        <v>44987.5</v>
      </c>
      <c r="M910" s="2" t="s">
        <v>48</v>
      </c>
      <c r="N910" s="2" t="s">
        <v>49</v>
      </c>
      <c r="O910" s="2">
        <v>1.0</v>
      </c>
      <c r="P910" s="2">
        <v>15987.32</v>
      </c>
      <c r="Q910" s="2">
        <v>15987.32</v>
      </c>
      <c r="R910" s="2">
        <v>13782.172413793103</v>
      </c>
      <c r="S910" s="2" t="s">
        <v>50</v>
      </c>
      <c r="T910" s="2">
        <v>2205.1475862068964</v>
      </c>
      <c r="U910" s="2" t="s">
        <v>51</v>
      </c>
      <c r="V910" s="2">
        <v>0.16</v>
      </c>
      <c r="W910" s="2" t="s">
        <v>1277</v>
      </c>
      <c r="X910" s="2" t="s">
        <v>53</v>
      </c>
      <c r="Y910" s="2" t="s">
        <v>48</v>
      </c>
      <c r="Z910" s="2">
        <v>1.0</v>
      </c>
      <c r="AA910" s="2">
        <v>15987.32</v>
      </c>
      <c r="AB910" s="2" t="s">
        <v>54</v>
      </c>
      <c r="AC910" s="2">
        <v>11896.0</v>
      </c>
      <c r="AD910" s="2">
        <v>1.0</v>
      </c>
      <c r="AE910" s="2">
        <v>15987.32</v>
      </c>
      <c r="AF910" s="5">
        <v>0.0</v>
      </c>
      <c r="AH910" s="2">
        <v>15987.32</v>
      </c>
      <c r="AI910" s="2" t="s">
        <v>1277</v>
      </c>
      <c r="AJ910" s="2" t="s">
        <v>53</v>
      </c>
      <c r="AK910" s="2" t="s">
        <v>56</v>
      </c>
      <c r="AL910" s="2">
        <v>0.0</v>
      </c>
      <c r="AM910" s="2" t="s">
        <v>57</v>
      </c>
      <c r="AN910" s="2">
        <v>1.0</v>
      </c>
      <c r="AO910" s="2">
        <v>15987.32</v>
      </c>
      <c r="AP910" s="2">
        <v>13782.172413793103</v>
      </c>
      <c r="AQ910" s="2">
        <v>2205.1475862068964</v>
      </c>
      <c r="AR910" s="2" t="s">
        <v>1278</v>
      </c>
      <c r="AS910" s="2" t="s">
        <v>1273</v>
      </c>
      <c r="AT910" s="2" t="s">
        <v>1276</v>
      </c>
      <c r="AU910" s="2" t="s">
        <v>1275</v>
      </c>
      <c r="BJ910" s="2">
        <v>13782.172413793103</v>
      </c>
      <c r="BK910" s="2" t="s">
        <v>50</v>
      </c>
      <c r="BL910" s="2">
        <v>2205.1475862068964</v>
      </c>
      <c r="BM910" s="2" t="s">
        <v>51</v>
      </c>
      <c r="BN910" s="2">
        <v>0.16</v>
      </c>
    </row>
    <row r="911">
      <c r="A911" s="1">
        <v>185.0</v>
      </c>
      <c r="B911" s="2">
        <v>601.0</v>
      </c>
      <c r="C911" s="2" t="s">
        <v>1279</v>
      </c>
      <c r="D911" s="2" t="s">
        <v>1280</v>
      </c>
      <c r="E911" s="2" t="s">
        <v>1281</v>
      </c>
      <c r="F911" s="2" t="s">
        <v>1282</v>
      </c>
      <c r="G911" s="2">
        <v>601.0</v>
      </c>
      <c r="H911" s="2">
        <v>5.52529956E8</v>
      </c>
      <c r="I911" s="2">
        <v>20913.750000000004</v>
      </c>
      <c r="J911" s="2">
        <v>24259.95</v>
      </c>
      <c r="K911" s="2">
        <v>3346.2000000000007</v>
      </c>
      <c r="L911" s="4">
        <v>45009.5</v>
      </c>
      <c r="M911" s="2" t="s">
        <v>48</v>
      </c>
      <c r="N911" s="2" t="s">
        <v>49</v>
      </c>
      <c r="O911" s="2">
        <v>1.0</v>
      </c>
      <c r="P911" s="2">
        <v>24259.95</v>
      </c>
      <c r="Q911" s="2">
        <v>24259.95</v>
      </c>
      <c r="R911" s="2">
        <v>20913.750000000004</v>
      </c>
      <c r="S911" s="2" t="s">
        <v>50</v>
      </c>
      <c r="T911" s="2">
        <v>3346.2000000000007</v>
      </c>
      <c r="U911" s="2" t="s">
        <v>51</v>
      </c>
      <c r="V911" s="2">
        <v>0.16</v>
      </c>
      <c r="W911" s="2" t="s">
        <v>1283</v>
      </c>
      <c r="X911" s="2" t="s">
        <v>53</v>
      </c>
      <c r="Y911" s="2" t="s">
        <v>48</v>
      </c>
      <c r="Z911" s="2">
        <v>1.0</v>
      </c>
      <c r="AA911" s="2">
        <v>24259.95</v>
      </c>
      <c r="AB911" s="2" t="s">
        <v>54</v>
      </c>
      <c r="AC911" s="2">
        <v>13934.0</v>
      </c>
      <c r="AD911" s="2">
        <v>1.0</v>
      </c>
      <c r="AE911" s="2">
        <v>24259.95</v>
      </c>
      <c r="AF911" s="5">
        <v>0.0</v>
      </c>
      <c r="AH911" s="2">
        <v>24259.95</v>
      </c>
      <c r="AI911" s="2" t="s">
        <v>1283</v>
      </c>
      <c r="AJ911" s="2" t="s">
        <v>53</v>
      </c>
      <c r="AK911" s="2" t="s">
        <v>56</v>
      </c>
      <c r="AL911" s="2">
        <v>0.0</v>
      </c>
      <c r="AM911" s="2" t="s">
        <v>57</v>
      </c>
      <c r="AN911" s="2">
        <v>1.0</v>
      </c>
      <c r="AO911" s="2">
        <v>24259.95</v>
      </c>
      <c r="AP911" s="2">
        <v>20913.750000000004</v>
      </c>
      <c r="AQ911" s="2">
        <v>3346.2000000000007</v>
      </c>
      <c r="AR911" s="2" t="s">
        <v>1284</v>
      </c>
      <c r="AS911" s="2" t="s">
        <v>1279</v>
      </c>
      <c r="AT911" s="2" t="s">
        <v>1282</v>
      </c>
      <c r="AU911" s="2" t="s">
        <v>1281</v>
      </c>
      <c r="BJ911" s="2">
        <v>20913.750000000004</v>
      </c>
      <c r="BK911" s="2" t="s">
        <v>50</v>
      </c>
      <c r="BL911" s="2">
        <v>3346.2000000000007</v>
      </c>
      <c r="BM911" s="2" t="s">
        <v>51</v>
      </c>
      <c r="BN911" s="2">
        <v>0.16</v>
      </c>
    </row>
    <row r="912">
      <c r="A912" s="1">
        <v>186.0</v>
      </c>
      <c r="B912" s="2">
        <v>601.0</v>
      </c>
      <c r="C912" s="2" t="s">
        <v>1285</v>
      </c>
      <c r="D912" s="2" t="s">
        <v>1286</v>
      </c>
      <c r="E912" s="2" t="s">
        <v>1287</v>
      </c>
      <c r="F912" s="2" t="s">
        <v>1288</v>
      </c>
      <c r="G912" s="2">
        <v>601.0</v>
      </c>
      <c r="H912" s="2">
        <v>5.52690955E8</v>
      </c>
      <c r="I912" s="2">
        <v>6201.672413793104</v>
      </c>
      <c r="J912" s="2">
        <v>7193.9400000000005</v>
      </c>
      <c r="K912" s="2">
        <v>992.2675862068967</v>
      </c>
      <c r="L912" s="4">
        <v>44999.5</v>
      </c>
      <c r="M912" s="2" t="s">
        <v>48</v>
      </c>
      <c r="N912" s="2" t="s">
        <v>49</v>
      </c>
      <c r="O912" s="2">
        <v>1.0</v>
      </c>
      <c r="P912" s="2">
        <v>7193.9400000000005</v>
      </c>
      <c r="Q912" s="2">
        <v>7193.9400000000005</v>
      </c>
      <c r="R912" s="2">
        <v>6201.672413793104</v>
      </c>
      <c r="S912" s="2" t="s">
        <v>50</v>
      </c>
      <c r="T912" s="2">
        <v>992.2675862068967</v>
      </c>
      <c r="U912" s="2" t="s">
        <v>51</v>
      </c>
      <c r="V912" s="2">
        <v>0.16</v>
      </c>
      <c r="W912" s="2" t="s">
        <v>1289</v>
      </c>
      <c r="X912" s="2" t="s">
        <v>53</v>
      </c>
      <c r="Y912" s="2" t="s">
        <v>48</v>
      </c>
      <c r="Z912" s="2">
        <v>1.0</v>
      </c>
      <c r="AA912" s="2">
        <v>7193.9400000000005</v>
      </c>
      <c r="AB912" s="2" t="s">
        <v>54</v>
      </c>
      <c r="AC912" s="2">
        <v>14752.0</v>
      </c>
      <c r="AD912" s="2">
        <v>1.0</v>
      </c>
      <c r="AE912" s="2">
        <v>7193.9400000000005</v>
      </c>
      <c r="AF912" s="5">
        <v>0.0</v>
      </c>
      <c r="AH912" s="2">
        <v>7193.9400000000005</v>
      </c>
      <c r="AI912" s="2" t="s">
        <v>1289</v>
      </c>
      <c r="AJ912" s="2" t="s">
        <v>53</v>
      </c>
      <c r="AK912" s="2" t="s">
        <v>56</v>
      </c>
      <c r="AL912" s="2">
        <v>0.0</v>
      </c>
      <c r="AM912" s="2" t="s">
        <v>57</v>
      </c>
      <c r="AN912" s="2">
        <v>1.0</v>
      </c>
      <c r="AO912" s="2">
        <v>7193.9400000000005</v>
      </c>
      <c r="AP912" s="2">
        <v>6201.672413793104</v>
      </c>
      <c r="AQ912" s="2">
        <v>992.2675862068967</v>
      </c>
      <c r="AR912" s="2" t="s">
        <v>1290</v>
      </c>
      <c r="AS912" s="2" t="s">
        <v>1285</v>
      </c>
      <c r="AT912" s="2" t="s">
        <v>1288</v>
      </c>
      <c r="AU912" s="2" t="s">
        <v>1287</v>
      </c>
      <c r="BJ912" s="2">
        <v>6201.672413793104</v>
      </c>
      <c r="BK912" s="2" t="s">
        <v>50</v>
      </c>
      <c r="BL912" s="2">
        <v>992.2675862068967</v>
      </c>
      <c r="BM912" s="2" t="s">
        <v>51</v>
      </c>
      <c r="BN912" s="2">
        <v>0.16</v>
      </c>
    </row>
    <row r="913">
      <c r="A913" s="1">
        <v>187.0</v>
      </c>
      <c r="B913" s="2">
        <v>601.0</v>
      </c>
      <c r="C913" s="2" t="s">
        <v>1291</v>
      </c>
      <c r="D913" s="2" t="s">
        <v>1292</v>
      </c>
      <c r="E913" s="2" t="s">
        <v>1293</v>
      </c>
      <c r="F913" s="2" t="s">
        <v>1294</v>
      </c>
      <c r="G913" s="2">
        <v>601.0</v>
      </c>
      <c r="H913" s="2">
        <v>5.52714955E8</v>
      </c>
      <c r="I913" s="2">
        <v>84164.00000000001</v>
      </c>
      <c r="J913" s="2">
        <v>97630.24</v>
      </c>
      <c r="K913" s="2">
        <v>13466.240000000003</v>
      </c>
      <c r="L913" s="4">
        <v>44999.5</v>
      </c>
      <c r="M913" s="2" t="s">
        <v>48</v>
      </c>
      <c r="N913" s="2" t="s">
        <v>49</v>
      </c>
      <c r="O913" s="2">
        <v>1.0</v>
      </c>
      <c r="P913" s="2">
        <v>97630.24</v>
      </c>
      <c r="Q913" s="2">
        <v>97630.24</v>
      </c>
      <c r="R913" s="2">
        <v>84164.00000000001</v>
      </c>
      <c r="S913" s="2" t="s">
        <v>50</v>
      </c>
      <c r="T913" s="2">
        <v>13466.240000000003</v>
      </c>
      <c r="U913" s="2" t="s">
        <v>51</v>
      </c>
      <c r="V913" s="2">
        <v>0.16</v>
      </c>
      <c r="W913" s="2" t="s">
        <v>1295</v>
      </c>
      <c r="X913" s="2" t="s">
        <v>53</v>
      </c>
      <c r="Y913" s="2" t="s">
        <v>48</v>
      </c>
      <c r="Z913" s="2">
        <v>1.0</v>
      </c>
      <c r="AA913" s="2">
        <v>97630.24</v>
      </c>
      <c r="AB913" s="2" t="s">
        <v>54</v>
      </c>
      <c r="AC913" s="2">
        <v>14478.0</v>
      </c>
      <c r="AD913" s="2">
        <v>1.0</v>
      </c>
      <c r="AE913" s="2">
        <v>97630.24</v>
      </c>
      <c r="AF913" s="5">
        <v>0.0</v>
      </c>
      <c r="AH913" s="2">
        <v>97630.24</v>
      </c>
      <c r="AI913" s="2" t="s">
        <v>1295</v>
      </c>
      <c r="AJ913" s="2" t="s">
        <v>53</v>
      </c>
      <c r="AK913" s="2" t="s">
        <v>56</v>
      </c>
      <c r="AL913" s="2">
        <v>0.0</v>
      </c>
      <c r="AM913" s="2" t="s">
        <v>57</v>
      </c>
      <c r="AN913" s="2">
        <v>1.0</v>
      </c>
      <c r="AO913" s="2">
        <v>97630.24</v>
      </c>
      <c r="AP913" s="2">
        <v>84164.00000000001</v>
      </c>
      <c r="AQ913" s="2">
        <v>13466.240000000003</v>
      </c>
      <c r="AR913" s="2" t="s">
        <v>1296</v>
      </c>
      <c r="AS913" s="2" t="s">
        <v>1291</v>
      </c>
      <c r="AT913" s="2" t="s">
        <v>1294</v>
      </c>
      <c r="AU913" s="2" t="s">
        <v>1293</v>
      </c>
      <c r="BJ913" s="2">
        <v>84164.00000000001</v>
      </c>
      <c r="BK913" s="2" t="s">
        <v>50</v>
      </c>
      <c r="BL913" s="2">
        <v>13466.240000000003</v>
      </c>
      <c r="BM913" s="2" t="s">
        <v>51</v>
      </c>
      <c r="BN913" s="2">
        <v>0.16</v>
      </c>
    </row>
    <row r="914">
      <c r="A914" s="1">
        <v>188.0</v>
      </c>
      <c r="B914" s="2">
        <v>601.0</v>
      </c>
      <c r="C914" s="2" t="s">
        <v>1297</v>
      </c>
      <c r="D914" s="2" t="s">
        <v>1298</v>
      </c>
      <c r="E914" s="2" t="s">
        <v>1299</v>
      </c>
      <c r="F914" s="2" t="s">
        <v>1300</v>
      </c>
      <c r="G914" s="2">
        <v>601.0</v>
      </c>
      <c r="H914" s="2">
        <v>5.52723955E8</v>
      </c>
      <c r="I914" s="2">
        <v>101156.8879310345</v>
      </c>
      <c r="J914" s="2">
        <v>117341.99</v>
      </c>
      <c r="K914" s="2">
        <v>16185.102068965518</v>
      </c>
      <c r="L914" s="4">
        <v>44998.5</v>
      </c>
      <c r="M914" s="2" t="s">
        <v>48</v>
      </c>
      <c r="N914" s="2" t="s">
        <v>49</v>
      </c>
      <c r="O914" s="2">
        <v>1.0</v>
      </c>
      <c r="P914" s="2">
        <v>117341.99</v>
      </c>
      <c r="Q914" s="2">
        <v>117341.99</v>
      </c>
      <c r="R914" s="2">
        <v>1956.887931034483</v>
      </c>
      <c r="S914" s="2" t="s">
        <v>50</v>
      </c>
      <c r="T914" s="2">
        <v>313.1020689655173</v>
      </c>
      <c r="U914" s="2" t="s">
        <v>51</v>
      </c>
      <c r="V914" s="2">
        <v>0.16</v>
      </c>
      <c r="W914" s="2" t="s">
        <v>1301</v>
      </c>
      <c r="X914" s="2" t="s">
        <v>53</v>
      </c>
      <c r="Y914" s="2" t="s">
        <v>48</v>
      </c>
      <c r="Z914" s="2">
        <v>1.0</v>
      </c>
      <c r="AA914" s="2">
        <v>2269.9900000000002</v>
      </c>
      <c r="AB914" s="2" t="s">
        <v>54</v>
      </c>
      <c r="AC914" s="2">
        <v>14196.0</v>
      </c>
      <c r="AD914" s="2">
        <v>1.0</v>
      </c>
      <c r="AE914" s="2">
        <v>2269.9900000000002</v>
      </c>
      <c r="AF914" s="5">
        <v>0.0</v>
      </c>
      <c r="AH914" s="2">
        <v>117341.99</v>
      </c>
      <c r="AI914" s="2" t="s">
        <v>1301</v>
      </c>
      <c r="AJ914" s="2" t="s">
        <v>53</v>
      </c>
      <c r="AK914" s="2" t="s">
        <v>56</v>
      </c>
      <c r="AL914" s="2">
        <v>0.0</v>
      </c>
      <c r="AM914" s="2" t="s">
        <v>57</v>
      </c>
      <c r="AN914" s="2">
        <v>1.0</v>
      </c>
      <c r="AO914" s="2">
        <v>2269.9900000000002</v>
      </c>
      <c r="AP914" s="2">
        <v>1956.887931034483</v>
      </c>
      <c r="AQ914" s="2">
        <v>313.1020689655173</v>
      </c>
      <c r="AR914" s="2" t="s">
        <v>1302</v>
      </c>
      <c r="AS914" s="2" t="s">
        <v>1297</v>
      </c>
      <c r="AT914" s="2" t="s">
        <v>1300</v>
      </c>
      <c r="AU914" s="2" t="s">
        <v>1299</v>
      </c>
      <c r="BJ914" s="2">
        <v>1956.887931034483</v>
      </c>
      <c r="BK914" s="2" t="s">
        <v>50</v>
      </c>
      <c r="BL914" s="2">
        <v>313.1020689655173</v>
      </c>
      <c r="BM914" s="2" t="s">
        <v>51</v>
      </c>
      <c r="BN914" s="2">
        <v>0.16</v>
      </c>
    </row>
    <row r="915">
      <c r="L915" s="4"/>
      <c r="M915" s="2" t="s">
        <v>48</v>
      </c>
      <c r="N915" s="2" t="s">
        <v>49</v>
      </c>
      <c r="O915" s="2">
        <v>1.0</v>
      </c>
      <c r="R915" s="2">
        <v>49600.0</v>
      </c>
      <c r="S915" s="2" t="s">
        <v>50</v>
      </c>
      <c r="T915" s="2">
        <v>7936.0</v>
      </c>
      <c r="U915" s="2" t="s">
        <v>51</v>
      </c>
      <c r="V915" s="2">
        <v>0.16</v>
      </c>
      <c r="W915" s="2" t="s">
        <v>1303</v>
      </c>
      <c r="X915" s="2" t="s">
        <v>53</v>
      </c>
      <c r="Y915" s="2" t="s">
        <v>48</v>
      </c>
      <c r="Z915" s="2">
        <v>1.0</v>
      </c>
      <c r="AA915" s="2">
        <v>57536.0</v>
      </c>
      <c r="AB915" s="2" t="s">
        <v>54</v>
      </c>
      <c r="AC915" s="2">
        <v>14441.0</v>
      </c>
      <c r="AD915" s="2">
        <v>1.0</v>
      </c>
      <c r="AE915" s="2">
        <v>57536.0</v>
      </c>
      <c r="AF915" s="5">
        <v>0.0</v>
      </c>
      <c r="AI915" s="2" t="s">
        <v>1303</v>
      </c>
      <c r="AJ915" s="2" t="s">
        <v>53</v>
      </c>
      <c r="AK915" s="2" t="s">
        <v>56</v>
      </c>
      <c r="AL915" s="2">
        <v>0.0</v>
      </c>
      <c r="AM915" s="2" t="s">
        <v>57</v>
      </c>
      <c r="AN915" s="2">
        <v>1.0</v>
      </c>
      <c r="AO915" s="2">
        <v>57536.0</v>
      </c>
      <c r="AP915" s="2">
        <v>49600.0</v>
      </c>
      <c r="AQ915" s="2">
        <v>7936.0</v>
      </c>
      <c r="BJ915" s="2">
        <v>49600.0</v>
      </c>
      <c r="BK915" s="2" t="s">
        <v>50</v>
      </c>
      <c r="BL915" s="2">
        <v>7936.0</v>
      </c>
      <c r="BM915" s="2" t="s">
        <v>51</v>
      </c>
      <c r="BN915" s="2">
        <v>0.16</v>
      </c>
    </row>
    <row r="916">
      <c r="L916" s="4"/>
      <c r="M916" s="2" t="s">
        <v>48</v>
      </c>
      <c r="N916" s="2" t="s">
        <v>49</v>
      </c>
      <c r="O916" s="2">
        <v>1.0</v>
      </c>
      <c r="R916" s="2">
        <v>49600.0</v>
      </c>
      <c r="S916" s="2" t="s">
        <v>50</v>
      </c>
      <c r="T916" s="2">
        <v>7936.0</v>
      </c>
      <c r="U916" s="2" t="s">
        <v>51</v>
      </c>
      <c r="V916" s="2">
        <v>0.16</v>
      </c>
      <c r="W916" s="2" t="s">
        <v>1304</v>
      </c>
      <c r="X916" s="2" t="s">
        <v>53</v>
      </c>
      <c r="Y916" s="2" t="s">
        <v>48</v>
      </c>
      <c r="Z916" s="2">
        <v>1.0</v>
      </c>
      <c r="AA916" s="2">
        <v>57536.0</v>
      </c>
      <c r="AB916" s="2" t="s">
        <v>54</v>
      </c>
      <c r="AC916" s="2">
        <v>14753.0</v>
      </c>
      <c r="AD916" s="2">
        <v>1.0</v>
      </c>
      <c r="AE916" s="2">
        <v>57536.0</v>
      </c>
      <c r="AF916" s="5">
        <v>0.0</v>
      </c>
      <c r="AI916" s="2" t="s">
        <v>1304</v>
      </c>
      <c r="AJ916" s="2" t="s">
        <v>53</v>
      </c>
      <c r="AK916" s="2" t="s">
        <v>56</v>
      </c>
      <c r="AL916" s="2">
        <v>0.0</v>
      </c>
      <c r="AM916" s="2" t="s">
        <v>57</v>
      </c>
      <c r="AN916" s="2">
        <v>1.0</v>
      </c>
      <c r="AO916" s="2">
        <v>57536.0</v>
      </c>
      <c r="AP916" s="2">
        <v>49600.0</v>
      </c>
      <c r="AQ916" s="2">
        <v>7936.0</v>
      </c>
      <c r="BJ916" s="2">
        <v>49600.0</v>
      </c>
      <c r="BK916" s="2" t="s">
        <v>50</v>
      </c>
      <c r="BL916" s="2">
        <v>7936.0</v>
      </c>
      <c r="BM916" s="2" t="s">
        <v>51</v>
      </c>
      <c r="BN916" s="2">
        <v>0.16</v>
      </c>
    </row>
    <row r="917">
      <c r="A917" s="1">
        <v>189.0</v>
      </c>
      <c r="B917" s="2">
        <v>601.0</v>
      </c>
      <c r="C917" s="2" t="s">
        <v>1305</v>
      </c>
      <c r="D917" s="2" t="s">
        <v>1306</v>
      </c>
      <c r="E917" s="2" t="s">
        <v>1307</v>
      </c>
      <c r="F917" s="2" t="s">
        <v>1308</v>
      </c>
      <c r="G917" s="2">
        <v>601.0</v>
      </c>
      <c r="H917" s="2">
        <v>5.52752958E8</v>
      </c>
      <c r="I917" s="2">
        <v>11246.93</v>
      </c>
      <c r="J917" s="2">
        <v>13046.45</v>
      </c>
      <c r="K917" s="2">
        <v>1799.5199999999998</v>
      </c>
      <c r="L917" s="4">
        <v>44995.5</v>
      </c>
      <c r="M917" s="2" t="s">
        <v>48</v>
      </c>
      <c r="N917" s="2" t="s">
        <v>49</v>
      </c>
      <c r="O917" s="2">
        <v>1.0</v>
      </c>
      <c r="P917" s="2">
        <v>13046.45</v>
      </c>
      <c r="Q917" s="2">
        <v>13046.45</v>
      </c>
      <c r="R917" s="2">
        <v>1534.4741379310346</v>
      </c>
      <c r="S917" s="2" t="s">
        <v>50</v>
      </c>
      <c r="T917" s="2">
        <v>245.51586206896556</v>
      </c>
      <c r="U917" s="2" t="s">
        <v>51</v>
      </c>
      <c r="V917" s="2">
        <v>0.16</v>
      </c>
      <c r="W917" s="2" t="s">
        <v>1309</v>
      </c>
      <c r="X917" s="2" t="s">
        <v>53</v>
      </c>
      <c r="Y917" s="2" t="s">
        <v>48</v>
      </c>
      <c r="Z917" s="2">
        <v>1.0</v>
      </c>
      <c r="AA917" s="2">
        <v>1779.99</v>
      </c>
      <c r="AB917" s="2" t="s">
        <v>54</v>
      </c>
      <c r="AC917" s="2">
        <v>14491.0</v>
      </c>
      <c r="AD917" s="2">
        <v>1.0</v>
      </c>
      <c r="AE917" s="2">
        <v>1779.99</v>
      </c>
      <c r="AF917" s="5">
        <v>0.0</v>
      </c>
      <c r="AH917" s="2">
        <v>13046.45</v>
      </c>
      <c r="AI917" s="2" t="s">
        <v>1309</v>
      </c>
      <c r="AJ917" s="2" t="s">
        <v>53</v>
      </c>
      <c r="AK917" s="2" t="s">
        <v>56</v>
      </c>
      <c r="AL917" s="2">
        <v>0.0</v>
      </c>
      <c r="AM917" s="2" t="s">
        <v>57</v>
      </c>
      <c r="AN917" s="2">
        <v>1.0</v>
      </c>
      <c r="AO917" s="2">
        <v>1779.99</v>
      </c>
      <c r="AP917" s="2">
        <v>1534.4741379310346</v>
      </c>
      <c r="AQ917" s="2">
        <v>245.51586206896556</v>
      </c>
      <c r="AR917" s="2" t="s">
        <v>1310</v>
      </c>
      <c r="AS917" s="2" t="s">
        <v>1305</v>
      </c>
      <c r="AT917" s="2" t="s">
        <v>1308</v>
      </c>
      <c r="AU917" s="2" t="s">
        <v>1307</v>
      </c>
      <c r="BJ917" s="2">
        <v>1534.4741379310346</v>
      </c>
      <c r="BK917" s="2" t="s">
        <v>50</v>
      </c>
      <c r="BL917" s="2">
        <v>245.51586206896556</v>
      </c>
      <c r="BM917" s="2" t="s">
        <v>51</v>
      </c>
      <c r="BN917" s="2">
        <v>0.16</v>
      </c>
    </row>
    <row r="918">
      <c r="L918" s="4"/>
      <c r="M918" s="2" t="s">
        <v>48</v>
      </c>
      <c r="N918" s="2" t="s">
        <v>49</v>
      </c>
      <c r="O918" s="2">
        <v>1.0</v>
      </c>
      <c r="R918" s="2">
        <v>1628.3103448275865</v>
      </c>
      <c r="S918" s="2" t="s">
        <v>50</v>
      </c>
      <c r="T918" s="2">
        <v>260.52965517241387</v>
      </c>
      <c r="U918" s="2" t="s">
        <v>51</v>
      </c>
      <c r="V918" s="2">
        <v>0.16</v>
      </c>
      <c r="W918" s="2" t="s">
        <v>1311</v>
      </c>
      <c r="X918" s="2" t="s">
        <v>53</v>
      </c>
      <c r="Y918" s="2" t="s">
        <v>48</v>
      </c>
      <c r="Z918" s="2">
        <v>1.0</v>
      </c>
      <c r="AA918" s="2">
        <v>1888.8400000000001</v>
      </c>
      <c r="AB918" s="2" t="s">
        <v>54</v>
      </c>
      <c r="AC918" s="2">
        <v>14492.0</v>
      </c>
      <c r="AD918" s="2">
        <v>1.0</v>
      </c>
      <c r="AE918" s="2">
        <v>1888.8400000000001</v>
      </c>
      <c r="AF918" s="5">
        <v>0.0</v>
      </c>
      <c r="AI918" s="2" t="s">
        <v>1311</v>
      </c>
      <c r="AJ918" s="2" t="s">
        <v>53</v>
      </c>
      <c r="AK918" s="2" t="s">
        <v>56</v>
      </c>
      <c r="AL918" s="2">
        <v>0.0</v>
      </c>
      <c r="AM918" s="2" t="s">
        <v>57</v>
      </c>
      <c r="AN918" s="2">
        <v>1.0</v>
      </c>
      <c r="AO918" s="2">
        <v>1888.8400000000001</v>
      </c>
      <c r="AP918" s="2">
        <v>1628.3103448275865</v>
      </c>
      <c r="AQ918" s="2">
        <v>260.52965517241387</v>
      </c>
      <c r="BJ918" s="2">
        <v>1628.3103448275865</v>
      </c>
      <c r="BK918" s="2" t="s">
        <v>50</v>
      </c>
      <c r="BL918" s="2">
        <v>260.52965517241387</v>
      </c>
      <c r="BM918" s="2" t="s">
        <v>51</v>
      </c>
      <c r="BN918" s="2">
        <v>0.16</v>
      </c>
    </row>
    <row r="919">
      <c r="L919" s="4"/>
      <c r="M919" s="2" t="s">
        <v>48</v>
      </c>
      <c r="N919" s="2" t="s">
        <v>49</v>
      </c>
      <c r="O919" s="2">
        <v>1.0</v>
      </c>
      <c r="R919" s="2">
        <v>1747.4310344827588</v>
      </c>
      <c r="S919" s="2" t="s">
        <v>50</v>
      </c>
      <c r="T919" s="2">
        <v>279.58896551724143</v>
      </c>
      <c r="U919" s="2" t="s">
        <v>51</v>
      </c>
      <c r="V919" s="2">
        <v>0.16</v>
      </c>
      <c r="W919" s="2" t="s">
        <v>1312</v>
      </c>
      <c r="X919" s="2" t="s">
        <v>53</v>
      </c>
      <c r="Y919" s="2" t="s">
        <v>48</v>
      </c>
      <c r="Z919" s="2">
        <v>1.0</v>
      </c>
      <c r="AA919" s="2">
        <v>2027.02</v>
      </c>
      <c r="AB919" s="2" t="s">
        <v>54</v>
      </c>
      <c r="AC919" s="2">
        <v>14493.0</v>
      </c>
      <c r="AD919" s="2">
        <v>1.0</v>
      </c>
      <c r="AE919" s="2">
        <v>2027.02</v>
      </c>
      <c r="AF919" s="5">
        <v>0.0</v>
      </c>
      <c r="AI919" s="2" t="s">
        <v>1312</v>
      </c>
      <c r="AJ919" s="2" t="s">
        <v>53</v>
      </c>
      <c r="AK919" s="2" t="s">
        <v>56</v>
      </c>
      <c r="AL919" s="2">
        <v>0.0</v>
      </c>
      <c r="AM919" s="2" t="s">
        <v>57</v>
      </c>
      <c r="AN919" s="2">
        <v>1.0</v>
      </c>
      <c r="AO919" s="2">
        <v>2027.02</v>
      </c>
      <c r="AP919" s="2">
        <v>1747.4310344827588</v>
      </c>
      <c r="AQ919" s="2">
        <v>279.58896551724143</v>
      </c>
      <c r="BJ919" s="2">
        <v>1747.4310344827588</v>
      </c>
      <c r="BK919" s="2" t="s">
        <v>50</v>
      </c>
      <c r="BL919" s="2">
        <v>279.58896551724143</v>
      </c>
      <c r="BM919" s="2" t="s">
        <v>51</v>
      </c>
      <c r="BN919" s="2">
        <v>0.16</v>
      </c>
    </row>
    <row r="920">
      <c r="L920" s="4"/>
      <c r="M920" s="2" t="s">
        <v>48</v>
      </c>
      <c r="N920" s="2" t="s">
        <v>49</v>
      </c>
      <c r="O920" s="2">
        <v>1.0</v>
      </c>
      <c r="R920" s="2">
        <v>1581.387931034483</v>
      </c>
      <c r="S920" s="2" t="s">
        <v>50</v>
      </c>
      <c r="T920" s="2">
        <v>253.0220689655173</v>
      </c>
      <c r="U920" s="2" t="s">
        <v>51</v>
      </c>
      <c r="V920" s="2">
        <v>0.16</v>
      </c>
      <c r="W920" s="2" t="s">
        <v>1313</v>
      </c>
      <c r="X920" s="2" t="s">
        <v>53</v>
      </c>
      <c r="Y920" s="2" t="s">
        <v>48</v>
      </c>
      <c r="Z920" s="2">
        <v>1.0</v>
      </c>
      <c r="AA920" s="2">
        <v>1834.41</v>
      </c>
      <c r="AB920" s="2" t="s">
        <v>54</v>
      </c>
      <c r="AC920" s="2">
        <v>14494.0</v>
      </c>
      <c r="AD920" s="2">
        <v>1.0</v>
      </c>
      <c r="AE920" s="2">
        <v>1834.41</v>
      </c>
      <c r="AF920" s="5">
        <v>0.0</v>
      </c>
      <c r="AI920" s="2" t="s">
        <v>1313</v>
      </c>
      <c r="AJ920" s="2" t="s">
        <v>53</v>
      </c>
      <c r="AK920" s="2" t="s">
        <v>56</v>
      </c>
      <c r="AL920" s="2">
        <v>0.0</v>
      </c>
      <c r="AM920" s="2" t="s">
        <v>57</v>
      </c>
      <c r="AN920" s="2">
        <v>1.0</v>
      </c>
      <c r="AO920" s="2">
        <v>1834.41</v>
      </c>
      <c r="AP920" s="2">
        <v>1581.387931034483</v>
      </c>
      <c r="AQ920" s="2">
        <v>253.0220689655173</v>
      </c>
      <c r="BJ920" s="2">
        <v>1581.387931034483</v>
      </c>
      <c r="BK920" s="2" t="s">
        <v>50</v>
      </c>
      <c r="BL920" s="2">
        <v>253.0220689655173</v>
      </c>
      <c r="BM920" s="2" t="s">
        <v>51</v>
      </c>
      <c r="BN920" s="2">
        <v>0.16</v>
      </c>
    </row>
    <row r="921">
      <c r="L921" s="4"/>
      <c r="M921" s="2" t="s">
        <v>48</v>
      </c>
      <c r="N921" s="2" t="s">
        <v>49</v>
      </c>
      <c r="O921" s="2">
        <v>1.0</v>
      </c>
      <c r="R921" s="2">
        <v>1534.4741379310346</v>
      </c>
      <c r="S921" s="2" t="s">
        <v>50</v>
      </c>
      <c r="T921" s="2">
        <v>245.51586206896556</v>
      </c>
      <c r="U921" s="2" t="s">
        <v>51</v>
      </c>
      <c r="V921" s="2">
        <v>0.16</v>
      </c>
      <c r="W921" s="2" t="s">
        <v>1314</v>
      </c>
      <c r="X921" s="2" t="s">
        <v>53</v>
      </c>
      <c r="Y921" s="2" t="s">
        <v>48</v>
      </c>
      <c r="Z921" s="2">
        <v>1.0</v>
      </c>
      <c r="AA921" s="2">
        <v>1779.99</v>
      </c>
      <c r="AB921" s="2" t="s">
        <v>54</v>
      </c>
      <c r="AC921" s="2">
        <v>14495.0</v>
      </c>
      <c r="AD921" s="2">
        <v>1.0</v>
      </c>
      <c r="AE921" s="2">
        <v>1779.99</v>
      </c>
      <c r="AF921" s="5">
        <v>0.0</v>
      </c>
      <c r="AI921" s="2" t="s">
        <v>1314</v>
      </c>
      <c r="AJ921" s="2" t="s">
        <v>53</v>
      </c>
      <c r="AK921" s="2" t="s">
        <v>56</v>
      </c>
      <c r="AL921" s="2">
        <v>0.0</v>
      </c>
      <c r="AM921" s="2" t="s">
        <v>57</v>
      </c>
      <c r="AN921" s="2">
        <v>1.0</v>
      </c>
      <c r="AO921" s="2">
        <v>1779.99</v>
      </c>
      <c r="AP921" s="2">
        <v>1534.4741379310346</v>
      </c>
      <c r="AQ921" s="2">
        <v>245.51586206896556</v>
      </c>
      <c r="BJ921" s="2">
        <v>1534.4741379310346</v>
      </c>
      <c r="BK921" s="2" t="s">
        <v>50</v>
      </c>
      <c r="BL921" s="2">
        <v>245.51586206896556</v>
      </c>
      <c r="BM921" s="2" t="s">
        <v>51</v>
      </c>
      <c r="BN921" s="2">
        <v>0.16</v>
      </c>
    </row>
    <row r="922">
      <c r="L922" s="4"/>
      <c r="M922" s="2" t="s">
        <v>48</v>
      </c>
      <c r="N922" s="2" t="s">
        <v>49</v>
      </c>
      <c r="O922" s="2">
        <v>1.0</v>
      </c>
      <c r="R922" s="2">
        <v>1603.3620689655174</v>
      </c>
      <c r="S922" s="2" t="s">
        <v>50</v>
      </c>
      <c r="T922" s="2">
        <v>256.53793103448277</v>
      </c>
      <c r="U922" s="2" t="s">
        <v>51</v>
      </c>
      <c r="V922" s="2">
        <v>0.16</v>
      </c>
      <c r="W922" s="2" t="s">
        <v>1315</v>
      </c>
      <c r="X922" s="2" t="s">
        <v>53</v>
      </c>
      <c r="Y922" s="2" t="s">
        <v>48</v>
      </c>
      <c r="Z922" s="2">
        <v>1.0</v>
      </c>
      <c r="AA922" s="2">
        <v>1859.9</v>
      </c>
      <c r="AB922" s="2" t="s">
        <v>54</v>
      </c>
      <c r="AC922" s="2">
        <v>14497.0</v>
      </c>
      <c r="AD922" s="2">
        <v>1.0</v>
      </c>
      <c r="AE922" s="2">
        <v>1859.9</v>
      </c>
      <c r="AF922" s="5">
        <v>0.0</v>
      </c>
      <c r="AI922" s="2" t="s">
        <v>1315</v>
      </c>
      <c r="AJ922" s="2" t="s">
        <v>53</v>
      </c>
      <c r="AK922" s="2" t="s">
        <v>56</v>
      </c>
      <c r="AL922" s="2">
        <v>0.0</v>
      </c>
      <c r="AM922" s="2" t="s">
        <v>57</v>
      </c>
      <c r="AN922" s="2">
        <v>1.0</v>
      </c>
      <c r="AO922" s="2">
        <v>1859.9</v>
      </c>
      <c r="AP922" s="2">
        <v>1603.3620689655174</v>
      </c>
      <c r="AQ922" s="2">
        <v>256.53793103448277</v>
      </c>
      <c r="BJ922" s="2">
        <v>1603.3620689655174</v>
      </c>
      <c r="BK922" s="2" t="s">
        <v>50</v>
      </c>
      <c r="BL922" s="2">
        <v>256.53793103448277</v>
      </c>
      <c r="BM922" s="2" t="s">
        <v>51</v>
      </c>
      <c r="BN922" s="2">
        <v>0.16</v>
      </c>
    </row>
    <row r="923">
      <c r="L923" s="4"/>
      <c r="M923" s="2" t="s">
        <v>48</v>
      </c>
      <c r="N923" s="2" t="s">
        <v>49</v>
      </c>
      <c r="O923" s="2">
        <v>1.0</v>
      </c>
      <c r="R923" s="2">
        <v>1617.5</v>
      </c>
      <c r="S923" s="2" t="s">
        <v>50</v>
      </c>
      <c r="T923" s="2">
        <v>258.8</v>
      </c>
      <c r="U923" s="2" t="s">
        <v>51</v>
      </c>
      <c r="V923" s="2">
        <v>0.16</v>
      </c>
      <c r="W923" s="2" t="s">
        <v>1316</v>
      </c>
      <c r="X923" s="2" t="s">
        <v>53</v>
      </c>
      <c r="Y923" s="2" t="s">
        <v>48</v>
      </c>
      <c r="Z923" s="2">
        <v>1.0</v>
      </c>
      <c r="AA923" s="2">
        <v>1876.3</v>
      </c>
      <c r="AB923" s="2" t="s">
        <v>54</v>
      </c>
      <c r="AC923" s="2">
        <v>14498.0</v>
      </c>
      <c r="AD923" s="2">
        <v>1.0</v>
      </c>
      <c r="AE923" s="2">
        <v>1876.3</v>
      </c>
      <c r="AF923" s="5">
        <v>0.0</v>
      </c>
      <c r="AI923" s="2" t="s">
        <v>1316</v>
      </c>
      <c r="AJ923" s="2" t="s">
        <v>53</v>
      </c>
      <c r="AK923" s="2" t="s">
        <v>56</v>
      </c>
      <c r="AL923" s="2">
        <v>0.0</v>
      </c>
      <c r="AM923" s="2" t="s">
        <v>57</v>
      </c>
      <c r="AN923" s="2">
        <v>1.0</v>
      </c>
      <c r="AO923" s="2">
        <v>1876.3</v>
      </c>
      <c r="AP923" s="2">
        <v>1617.5</v>
      </c>
      <c r="AQ923" s="2">
        <v>258.8</v>
      </c>
      <c r="BJ923" s="2">
        <v>1617.5</v>
      </c>
      <c r="BK923" s="2" t="s">
        <v>50</v>
      </c>
      <c r="BL923" s="2">
        <v>258.8</v>
      </c>
      <c r="BM923" s="2" t="s">
        <v>51</v>
      </c>
      <c r="BN923" s="2">
        <v>0.16</v>
      </c>
    </row>
    <row r="924">
      <c r="A924" s="1">
        <v>190.0</v>
      </c>
      <c r="B924" s="2">
        <v>601.0</v>
      </c>
      <c r="C924" s="2" t="s">
        <v>1317</v>
      </c>
      <c r="D924" s="2" t="s">
        <v>1318</v>
      </c>
      <c r="E924" s="2" t="s">
        <v>1307</v>
      </c>
      <c r="F924" s="2" t="s">
        <v>1319</v>
      </c>
      <c r="G924" s="2">
        <v>601.0</v>
      </c>
      <c r="H924" s="2">
        <v>5.52753956E8</v>
      </c>
      <c r="I924" s="2">
        <v>27124.67241379311</v>
      </c>
      <c r="J924" s="2">
        <v>31464.62</v>
      </c>
      <c r="K924" s="2">
        <v>4339.9475862068975</v>
      </c>
      <c r="L924" s="4">
        <v>45016.5</v>
      </c>
      <c r="M924" s="2" t="s">
        <v>48</v>
      </c>
      <c r="N924" s="2" t="s">
        <v>49</v>
      </c>
      <c r="O924" s="2">
        <v>1.0</v>
      </c>
      <c r="P924" s="2">
        <v>31464.62</v>
      </c>
      <c r="Q924" s="2">
        <v>31464.62</v>
      </c>
      <c r="R924" s="2">
        <v>9370.172413793103</v>
      </c>
      <c r="S924" s="2" t="s">
        <v>50</v>
      </c>
      <c r="T924" s="2">
        <v>1499.2275862068966</v>
      </c>
      <c r="U924" s="2" t="s">
        <v>51</v>
      </c>
      <c r="V924" s="2">
        <v>0.16</v>
      </c>
      <c r="W924" s="2" t="s">
        <v>1320</v>
      </c>
      <c r="X924" s="2" t="s">
        <v>53</v>
      </c>
      <c r="Y924" s="2" t="s">
        <v>48</v>
      </c>
      <c r="Z924" s="2">
        <v>1.0</v>
      </c>
      <c r="AA924" s="2">
        <v>10869.4</v>
      </c>
      <c r="AB924" s="2" t="s">
        <v>54</v>
      </c>
      <c r="AC924" s="2">
        <v>14500.0</v>
      </c>
      <c r="AD924" s="2">
        <v>1.0</v>
      </c>
      <c r="AE924" s="2">
        <v>10869.4</v>
      </c>
      <c r="AF924" s="5">
        <v>0.0</v>
      </c>
      <c r="AH924" s="2">
        <v>31464.62</v>
      </c>
      <c r="AI924" s="2" t="s">
        <v>1320</v>
      </c>
      <c r="AJ924" s="2" t="s">
        <v>53</v>
      </c>
      <c r="AK924" s="2" t="s">
        <v>56</v>
      </c>
      <c r="AL924" s="2">
        <v>0.0</v>
      </c>
      <c r="AM924" s="2" t="s">
        <v>57</v>
      </c>
      <c r="AN924" s="2">
        <v>1.0</v>
      </c>
      <c r="AO924" s="2">
        <v>10869.4</v>
      </c>
      <c r="AP924" s="2">
        <v>9370.172413793103</v>
      </c>
      <c r="AQ924" s="2">
        <v>1499.2275862068966</v>
      </c>
      <c r="AR924" s="2" t="s">
        <v>1321</v>
      </c>
      <c r="AS924" s="2" t="s">
        <v>1317</v>
      </c>
      <c r="AT924" s="2" t="s">
        <v>1319</v>
      </c>
      <c r="AU924" s="2" t="s">
        <v>1307</v>
      </c>
      <c r="BJ924" s="2">
        <v>9370.172413793103</v>
      </c>
      <c r="BK924" s="2" t="s">
        <v>50</v>
      </c>
      <c r="BL924" s="2">
        <v>1499.2275862068966</v>
      </c>
      <c r="BM924" s="2" t="s">
        <v>51</v>
      </c>
      <c r="BN924" s="2">
        <v>0.16</v>
      </c>
    </row>
    <row r="925">
      <c r="L925" s="4"/>
      <c r="M925" s="2" t="s">
        <v>48</v>
      </c>
      <c r="N925" s="2" t="s">
        <v>49</v>
      </c>
      <c r="O925" s="2">
        <v>1.0</v>
      </c>
      <c r="R925" s="2">
        <v>17754.500000000004</v>
      </c>
      <c r="S925" s="2" t="s">
        <v>50</v>
      </c>
      <c r="T925" s="2">
        <v>2840.7200000000007</v>
      </c>
      <c r="U925" s="2" t="s">
        <v>51</v>
      </c>
      <c r="V925" s="2">
        <v>0.16</v>
      </c>
      <c r="W925" s="2" t="s">
        <v>1322</v>
      </c>
      <c r="X925" s="2" t="s">
        <v>53</v>
      </c>
      <c r="Y925" s="2" t="s">
        <v>48</v>
      </c>
      <c r="Z925" s="2">
        <v>1.0</v>
      </c>
      <c r="AA925" s="2">
        <v>20595.22</v>
      </c>
      <c r="AB925" s="2" t="s">
        <v>54</v>
      </c>
      <c r="AC925" s="2">
        <v>14501.0</v>
      </c>
      <c r="AD925" s="2">
        <v>1.0</v>
      </c>
      <c r="AE925" s="2">
        <v>20595.22</v>
      </c>
      <c r="AF925" s="5">
        <v>0.0</v>
      </c>
      <c r="AI925" s="2" t="s">
        <v>1322</v>
      </c>
      <c r="AJ925" s="2" t="s">
        <v>53</v>
      </c>
      <c r="AK925" s="2" t="s">
        <v>56</v>
      </c>
      <c r="AL925" s="2">
        <v>0.0</v>
      </c>
      <c r="AM925" s="2" t="s">
        <v>57</v>
      </c>
      <c r="AN925" s="2">
        <v>1.0</v>
      </c>
      <c r="AO925" s="2">
        <v>20595.22</v>
      </c>
      <c r="AP925" s="2">
        <v>17754.500000000004</v>
      </c>
      <c r="AQ925" s="2">
        <v>2840.7200000000007</v>
      </c>
      <c r="BJ925" s="2">
        <v>17754.500000000004</v>
      </c>
      <c r="BK925" s="2" t="s">
        <v>50</v>
      </c>
      <c r="BL925" s="2">
        <v>2840.7200000000007</v>
      </c>
      <c r="BM925" s="2" t="s">
        <v>51</v>
      </c>
      <c r="BN925" s="2">
        <v>0.16</v>
      </c>
    </row>
    <row r="926">
      <c r="A926" s="1">
        <v>191.0</v>
      </c>
      <c r="B926" s="2">
        <v>601.0</v>
      </c>
      <c r="C926" s="2" t="s">
        <v>1323</v>
      </c>
      <c r="D926" s="2" t="s">
        <v>1324</v>
      </c>
      <c r="E926" s="2" t="s">
        <v>1307</v>
      </c>
      <c r="F926" s="2" t="s">
        <v>1325</v>
      </c>
      <c r="G926" s="2">
        <v>601.0</v>
      </c>
      <c r="H926" s="2">
        <v>5.52753957E8</v>
      </c>
      <c r="I926" s="2">
        <v>7438.827586206898</v>
      </c>
      <c r="J926" s="2">
        <v>8629.04</v>
      </c>
      <c r="K926" s="2">
        <v>1190.2124137931037</v>
      </c>
      <c r="L926" s="4">
        <v>44995.5</v>
      </c>
      <c r="M926" s="2" t="s">
        <v>48</v>
      </c>
      <c r="N926" s="2" t="s">
        <v>49</v>
      </c>
      <c r="O926" s="2">
        <v>1.0</v>
      </c>
      <c r="P926" s="2">
        <v>8629.04</v>
      </c>
      <c r="Q926" s="2">
        <v>8629.04</v>
      </c>
      <c r="R926" s="2">
        <v>7438.827586206898</v>
      </c>
      <c r="S926" s="2" t="s">
        <v>50</v>
      </c>
      <c r="T926" s="2">
        <v>1190.2124137931037</v>
      </c>
      <c r="U926" s="2" t="s">
        <v>51</v>
      </c>
      <c r="V926" s="2">
        <v>0.16</v>
      </c>
      <c r="W926" s="2" t="s">
        <v>1326</v>
      </c>
      <c r="X926" s="2" t="s">
        <v>53</v>
      </c>
      <c r="Y926" s="2" t="s">
        <v>48</v>
      </c>
      <c r="Z926" s="2">
        <v>1.0</v>
      </c>
      <c r="AA926" s="2">
        <v>8629.04</v>
      </c>
      <c r="AB926" s="2" t="s">
        <v>54</v>
      </c>
      <c r="AC926" s="2">
        <v>14499.0</v>
      </c>
      <c r="AD926" s="2">
        <v>1.0</v>
      </c>
      <c r="AE926" s="2">
        <v>8629.04</v>
      </c>
      <c r="AF926" s="5">
        <v>0.0</v>
      </c>
      <c r="AH926" s="2">
        <v>8629.04</v>
      </c>
      <c r="AI926" s="2" t="s">
        <v>1326</v>
      </c>
      <c r="AJ926" s="2" t="s">
        <v>53</v>
      </c>
      <c r="AK926" s="2" t="s">
        <v>56</v>
      </c>
      <c r="AL926" s="2">
        <v>0.0</v>
      </c>
      <c r="AM926" s="2" t="s">
        <v>57</v>
      </c>
      <c r="AN926" s="2">
        <v>1.0</v>
      </c>
      <c r="AO926" s="2">
        <v>8629.04</v>
      </c>
      <c r="AP926" s="2">
        <v>7438.827586206898</v>
      </c>
      <c r="AQ926" s="2">
        <v>1190.2124137931037</v>
      </c>
      <c r="AR926" s="2" t="s">
        <v>1327</v>
      </c>
      <c r="AS926" s="2" t="s">
        <v>1323</v>
      </c>
      <c r="AT926" s="2" t="s">
        <v>1325</v>
      </c>
      <c r="AU926" s="2" t="s">
        <v>1307</v>
      </c>
      <c r="BJ926" s="2">
        <v>7438.827586206898</v>
      </c>
      <c r="BK926" s="2" t="s">
        <v>50</v>
      </c>
      <c r="BL926" s="2">
        <v>1190.2124137931037</v>
      </c>
      <c r="BM926" s="2" t="s">
        <v>51</v>
      </c>
      <c r="BN926" s="2">
        <v>0.16</v>
      </c>
    </row>
    <row r="927">
      <c r="A927" s="1">
        <v>192.0</v>
      </c>
      <c r="B927" s="2">
        <v>601.0</v>
      </c>
      <c r="C927" s="2" t="s">
        <v>1328</v>
      </c>
      <c r="D927" s="2" t="s">
        <v>1329</v>
      </c>
      <c r="E927" s="2" t="s">
        <v>1330</v>
      </c>
      <c r="F927" s="2" t="s">
        <v>1331</v>
      </c>
      <c r="G927" s="2">
        <v>601.0</v>
      </c>
      <c r="H927" s="2">
        <v>5.52757957E8</v>
      </c>
      <c r="I927" s="2">
        <v>34892.551724137935</v>
      </c>
      <c r="J927" s="2">
        <v>40475.36</v>
      </c>
      <c r="K927" s="2">
        <v>5582.808275862069</v>
      </c>
      <c r="L927" s="4">
        <v>44988.5</v>
      </c>
      <c r="M927" s="2" t="s">
        <v>48</v>
      </c>
      <c r="N927" s="2" t="s">
        <v>49</v>
      </c>
      <c r="O927" s="2">
        <v>1.0</v>
      </c>
      <c r="P927" s="2">
        <v>40475.36</v>
      </c>
      <c r="Q927" s="2">
        <v>40475.36</v>
      </c>
      <c r="R927" s="2">
        <v>34892.551724137935</v>
      </c>
      <c r="S927" s="2" t="s">
        <v>50</v>
      </c>
      <c r="T927" s="2">
        <v>5582.808275862069</v>
      </c>
      <c r="U927" s="2" t="s">
        <v>51</v>
      </c>
      <c r="V927" s="2">
        <v>0.16</v>
      </c>
      <c r="W927" s="2" t="s">
        <v>1332</v>
      </c>
      <c r="X927" s="2" t="s">
        <v>59</v>
      </c>
      <c r="Y927" s="2" t="s">
        <v>48</v>
      </c>
      <c r="Z927" s="2">
        <v>1.0</v>
      </c>
      <c r="AA927" s="2">
        <v>40475.36</v>
      </c>
      <c r="AB927" s="2" t="s">
        <v>54</v>
      </c>
      <c r="AC927" s="2">
        <v>206169.0</v>
      </c>
      <c r="AD927" s="2">
        <v>1.0</v>
      </c>
      <c r="AE927" s="2">
        <v>40475.36</v>
      </c>
      <c r="AF927" s="5">
        <v>0.0</v>
      </c>
      <c r="AH927" s="2">
        <v>40475.36</v>
      </c>
      <c r="AI927" s="2" t="s">
        <v>1332</v>
      </c>
      <c r="AJ927" s="2" t="s">
        <v>59</v>
      </c>
      <c r="AK927" s="2" t="s">
        <v>56</v>
      </c>
      <c r="AL927" s="2">
        <v>0.0</v>
      </c>
      <c r="AM927" s="2" t="s">
        <v>57</v>
      </c>
      <c r="AN927" s="2">
        <v>1.0</v>
      </c>
      <c r="AO927" s="2">
        <v>40475.36</v>
      </c>
      <c r="AP927" s="2">
        <v>34892.551724137935</v>
      </c>
      <c r="AQ927" s="2">
        <v>5582.808275862069</v>
      </c>
      <c r="AR927" s="2" t="s">
        <v>1329</v>
      </c>
      <c r="AS927" s="2" t="s">
        <v>1328</v>
      </c>
      <c r="AT927" s="2" t="s">
        <v>1331</v>
      </c>
      <c r="AU927" s="2" t="s">
        <v>1330</v>
      </c>
      <c r="BJ927" s="2">
        <v>34892.551724137935</v>
      </c>
      <c r="BK927" s="2" t="s">
        <v>50</v>
      </c>
      <c r="BL927" s="2">
        <v>5582.808275862069</v>
      </c>
      <c r="BM927" s="2" t="s">
        <v>51</v>
      </c>
      <c r="BN927" s="2">
        <v>0.16</v>
      </c>
    </row>
    <row r="928">
      <c r="A928" s="1">
        <v>193.0</v>
      </c>
      <c r="B928" s="2">
        <v>601.0</v>
      </c>
      <c r="C928" s="2" t="s">
        <v>1328</v>
      </c>
      <c r="D928" s="2" t="s">
        <v>1329</v>
      </c>
      <c r="E928" s="2" t="s">
        <v>1330</v>
      </c>
      <c r="F928" s="2" t="s">
        <v>1331</v>
      </c>
      <c r="G928" s="2">
        <v>601.0</v>
      </c>
      <c r="H928" s="2">
        <v>5.52757957E8</v>
      </c>
      <c r="I928" s="2">
        <v>70790.8879310345</v>
      </c>
      <c r="J928" s="2">
        <v>82117.43000000001</v>
      </c>
      <c r="K928" s="2">
        <v>11326.542068965518</v>
      </c>
      <c r="L928" s="4">
        <v>44991.5</v>
      </c>
      <c r="M928" s="2" t="s">
        <v>48</v>
      </c>
      <c r="N928" s="2" t="s">
        <v>49</v>
      </c>
      <c r="O928" s="2">
        <v>1.0</v>
      </c>
      <c r="P928" s="2">
        <v>82117.43000000001</v>
      </c>
      <c r="Q928" s="2">
        <v>82117.43000000001</v>
      </c>
      <c r="R928" s="2">
        <v>70790.8879310345</v>
      </c>
      <c r="S928" s="2" t="s">
        <v>50</v>
      </c>
      <c r="T928" s="2">
        <v>11326.542068965518</v>
      </c>
      <c r="U928" s="2" t="s">
        <v>51</v>
      </c>
      <c r="V928" s="2">
        <v>0.16</v>
      </c>
      <c r="W928" s="2" t="s">
        <v>1333</v>
      </c>
      <c r="X928" s="2" t="s">
        <v>53</v>
      </c>
      <c r="Y928" s="2" t="s">
        <v>48</v>
      </c>
      <c r="Z928" s="2">
        <v>1.0</v>
      </c>
      <c r="AA928" s="2">
        <v>82117.43000000001</v>
      </c>
      <c r="AB928" s="2" t="s">
        <v>54</v>
      </c>
      <c r="AC928" s="2">
        <v>14188.0</v>
      </c>
      <c r="AD928" s="2">
        <v>1.0</v>
      </c>
      <c r="AE928" s="2">
        <v>82117.43000000001</v>
      </c>
      <c r="AF928" s="5">
        <v>0.0</v>
      </c>
      <c r="AH928" s="2">
        <v>82117.43000000001</v>
      </c>
      <c r="AI928" s="2" t="s">
        <v>1333</v>
      </c>
      <c r="AJ928" s="2" t="s">
        <v>53</v>
      </c>
      <c r="AK928" s="2" t="s">
        <v>56</v>
      </c>
      <c r="AL928" s="2">
        <v>0.0</v>
      </c>
      <c r="AM928" s="2" t="s">
        <v>57</v>
      </c>
      <c r="AN928" s="2">
        <v>1.0</v>
      </c>
      <c r="AO928" s="2">
        <v>82117.43000000001</v>
      </c>
      <c r="AP928" s="2">
        <v>70790.8879310345</v>
      </c>
      <c r="AQ928" s="2">
        <v>11326.542068965518</v>
      </c>
      <c r="AR928" s="2" t="s">
        <v>1329</v>
      </c>
      <c r="AS928" s="2" t="s">
        <v>1328</v>
      </c>
      <c r="AT928" s="2" t="s">
        <v>1331</v>
      </c>
      <c r="AU928" s="2" t="s">
        <v>1330</v>
      </c>
      <c r="BJ928" s="2">
        <v>70790.8879310345</v>
      </c>
      <c r="BK928" s="2" t="s">
        <v>50</v>
      </c>
      <c r="BL928" s="2">
        <v>11326.542068965518</v>
      </c>
      <c r="BM928" s="2" t="s">
        <v>51</v>
      </c>
      <c r="BN928" s="2">
        <v>0.16</v>
      </c>
    </row>
    <row r="929">
      <c r="A929" s="1">
        <v>194.0</v>
      </c>
      <c r="B929" s="2">
        <v>601.0</v>
      </c>
      <c r="C929" s="2" t="s">
        <v>1328</v>
      </c>
      <c r="D929" s="2" t="s">
        <v>1329</v>
      </c>
      <c r="E929" s="2" t="s">
        <v>1330</v>
      </c>
      <c r="F929" s="2" t="s">
        <v>1331</v>
      </c>
      <c r="G929" s="2">
        <v>601.0</v>
      </c>
      <c r="H929" s="2">
        <v>5.52757957E8</v>
      </c>
      <c r="I929" s="2">
        <v>98785.43965517242</v>
      </c>
      <c r="J929" s="2">
        <v>114591.11</v>
      </c>
      <c r="K929" s="2">
        <v>15805.670344827588</v>
      </c>
      <c r="L929" s="4">
        <v>45002.5</v>
      </c>
      <c r="M929" s="2" t="s">
        <v>48</v>
      </c>
      <c r="N929" s="2" t="s">
        <v>49</v>
      </c>
      <c r="O929" s="2">
        <v>1.0</v>
      </c>
      <c r="P929" s="2">
        <v>114591.11</v>
      </c>
      <c r="Q929" s="2">
        <v>114591.11</v>
      </c>
      <c r="R929" s="2">
        <v>98785.43965517242</v>
      </c>
      <c r="S929" s="2" t="s">
        <v>50</v>
      </c>
      <c r="T929" s="2">
        <v>15805.670344827588</v>
      </c>
      <c r="U929" s="2" t="s">
        <v>51</v>
      </c>
      <c r="V929" s="2">
        <v>0.16</v>
      </c>
      <c r="W929" s="2" t="s">
        <v>1334</v>
      </c>
      <c r="X929" s="2" t="s">
        <v>59</v>
      </c>
      <c r="Y929" s="2" t="s">
        <v>48</v>
      </c>
      <c r="Z929" s="2">
        <v>1.0</v>
      </c>
      <c r="AA929" s="2">
        <v>114591.11</v>
      </c>
      <c r="AB929" s="2" t="s">
        <v>54</v>
      </c>
      <c r="AC929" s="2">
        <v>207192.0</v>
      </c>
      <c r="AD929" s="2">
        <v>1.0</v>
      </c>
      <c r="AE929" s="2">
        <v>114591.11</v>
      </c>
      <c r="AF929" s="5">
        <v>0.0</v>
      </c>
      <c r="AH929" s="2">
        <v>114591.11</v>
      </c>
      <c r="AI929" s="2" t="s">
        <v>1334</v>
      </c>
      <c r="AJ929" s="2" t="s">
        <v>59</v>
      </c>
      <c r="AK929" s="2" t="s">
        <v>56</v>
      </c>
      <c r="AL929" s="2">
        <v>0.0</v>
      </c>
      <c r="AM929" s="2" t="s">
        <v>57</v>
      </c>
      <c r="AN929" s="2">
        <v>1.0</v>
      </c>
      <c r="AO929" s="2">
        <v>114591.11</v>
      </c>
      <c r="AP929" s="2">
        <v>98785.43965517242</v>
      </c>
      <c r="AQ929" s="2">
        <v>15805.670344827588</v>
      </c>
      <c r="AR929" s="2" t="s">
        <v>1329</v>
      </c>
      <c r="AS929" s="2" t="s">
        <v>1328</v>
      </c>
      <c r="AT929" s="2" t="s">
        <v>1331</v>
      </c>
      <c r="AU929" s="2" t="s">
        <v>1330</v>
      </c>
      <c r="BJ929" s="2">
        <v>98785.43965517242</v>
      </c>
      <c r="BK929" s="2" t="s">
        <v>50</v>
      </c>
      <c r="BL929" s="2">
        <v>15805.670344827588</v>
      </c>
      <c r="BM929" s="2" t="s">
        <v>51</v>
      </c>
      <c r="BN929" s="2">
        <v>0.16</v>
      </c>
    </row>
    <row r="930">
      <c r="A930" s="1">
        <v>195.0</v>
      </c>
      <c r="B930" s="2">
        <v>601.0</v>
      </c>
      <c r="C930" s="2" t="s">
        <v>1328</v>
      </c>
      <c r="D930" s="2" t="s">
        <v>1329</v>
      </c>
      <c r="E930" s="2" t="s">
        <v>1330</v>
      </c>
      <c r="F930" s="2" t="s">
        <v>1331</v>
      </c>
      <c r="G930" s="2">
        <v>601.0</v>
      </c>
      <c r="H930" s="2">
        <v>5.52757957E8</v>
      </c>
      <c r="I930" s="2">
        <v>70790.8879310345</v>
      </c>
      <c r="J930" s="2">
        <v>82117.43000000001</v>
      </c>
      <c r="K930" s="2">
        <v>11326.542068965518</v>
      </c>
      <c r="L930" s="4">
        <v>45016.5</v>
      </c>
      <c r="M930" s="2" t="s">
        <v>48</v>
      </c>
      <c r="N930" s="2" t="s">
        <v>49</v>
      </c>
      <c r="O930" s="2">
        <v>1.0</v>
      </c>
      <c r="P930" s="2">
        <v>82117.43000000001</v>
      </c>
      <c r="Q930" s="2">
        <v>82117.43000000001</v>
      </c>
      <c r="R930" s="2">
        <v>70790.8879310345</v>
      </c>
      <c r="S930" s="2" t="s">
        <v>50</v>
      </c>
      <c r="T930" s="2">
        <v>11326.542068965518</v>
      </c>
      <c r="U930" s="2" t="s">
        <v>51</v>
      </c>
      <c r="V930" s="2">
        <v>0.16</v>
      </c>
      <c r="W930" s="2" t="s">
        <v>1335</v>
      </c>
      <c r="X930" s="2" t="s">
        <v>53</v>
      </c>
      <c r="Y930" s="2" t="s">
        <v>48</v>
      </c>
      <c r="Z930" s="2">
        <v>1.0</v>
      </c>
      <c r="AA930" s="2">
        <v>82117.43000000001</v>
      </c>
      <c r="AB930" s="2" t="s">
        <v>54</v>
      </c>
      <c r="AC930" s="2">
        <v>14754.0</v>
      </c>
      <c r="AD930" s="2">
        <v>1.0</v>
      </c>
      <c r="AE930" s="2">
        <v>82117.43000000001</v>
      </c>
      <c r="AF930" s="5">
        <v>0.0</v>
      </c>
      <c r="AH930" s="2">
        <v>82117.43000000001</v>
      </c>
      <c r="AI930" s="2" t="s">
        <v>1335</v>
      </c>
      <c r="AJ930" s="2" t="s">
        <v>53</v>
      </c>
      <c r="AK930" s="2" t="s">
        <v>56</v>
      </c>
      <c r="AL930" s="2">
        <v>0.0</v>
      </c>
      <c r="AM930" s="2" t="s">
        <v>57</v>
      </c>
      <c r="AN930" s="2">
        <v>1.0</v>
      </c>
      <c r="AO930" s="2">
        <v>82117.43000000001</v>
      </c>
      <c r="AP930" s="2">
        <v>70790.8879310345</v>
      </c>
      <c r="AQ930" s="2">
        <v>11326.542068965518</v>
      </c>
      <c r="AR930" s="2" t="s">
        <v>1329</v>
      </c>
      <c r="AS930" s="2" t="s">
        <v>1328</v>
      </c>
      <c r="AT930" s="2" t="s">
        <v>1331</v>
      </c>
      <c r="AU930" s="2" t="s">
        <v>1330</v>
      </c>
      <c r="BJ930" s="2">
        <v>70790.8879310345</v>
      </c>
      <c r="BK930" s="2" t="s">
        <v>50</v>
      </c>
      <c r="BL930" s="2">
        <v>11326.542068965518</v>
      </c>
      <c r="BM930" s="2" t="s">
        <v>51</v>
      </c>
      <c r="BN930" s="2">
        <v>0.16</v>
      </c>
    </row>
    <row r="931">
      <c r="A931" s="1">
        <v>196.0</v>
      </c>
      <c r="B931" s="2">
        <v>601.0</v>
      </c>
      <c r="C931" s="2" t="s">
        <v>1336</v>
      </c>
      <c r="D931" s="2" t="s">
        <v>1337</v>
      </c>
      <c r="E931" s="2" t="s">
        <v>1338</v>
      </c>
      <c r="F931" s="2" t="s">
        <v>1339</v>
      </c>
      <c r="G931" s="2">
        <v>601.0</v>
      </c>
      <c r="H931" s="2">
        <v>5.52782957E8</v>
      </c>
      <c r="I931" s="2">
        <v>24678.34482758621</v>
      </c>
      <c r="J931" s="2">
        <v>28626.88</v>
      </c>
      <c r="K931" s="2">
        <v>3948.5351724137936</v>
      </c>
      <c r="L931" s="4">
        <v>45016.5</v>
      </c>
      <c r="M931" s="2" t="s">
        <v>48</v>
      </c>
      <c r="N931" s="2" t="s">
        <v>49</v>
      </c>
      <c r="O931" s="2">
        <v>1.0</v>
      </c>
      <c r="P931" s="2">
        <v>28626.88</v>
      </c>
      <c r="Q931" s="2">
        <v>28626.88</v>
      </c>
      <c r="R931" s="2">
        <v>24678.34482758621</v>
      </c>
      <c r="S931" s="2" t="s">
        <v>50</v>
      </c>
      <c r="T931" s="2">
        <v>3948.5351724137936</v>
      </c>
      <c r="U931" s="2" t="s">
        <v>51</v>
      </c>
      <c r="V931" s="2">
        <v>0.16</v>
      </c>
      <c r="W931" s="2" t="s">
        <v>1340</v>
      </c>
      <c r="X931" s="2" t="s">
        <v>53</v>
      </c>
      <c r="Y931" s="2" t="s">
        <v>48</v>
      </c>
      <c r="Z931" s="2">
        <v>1.0</v>
      </c>
      <c r="AA931" s="2">
        <v>28626.88</v>
      </c>
      <c r="AB931" s="2" t="s">
        <v>54</v>
      </c>
      <c r="AC931" s="2">
        <v>14977.0</v>
      </c>
      <c r="AD931" s="2">
        <v>1.0</v>
      </c>
      <c r="AE931" s="2">
        <v>28626.88</v>
      </c>
      <c r="AF931" s="5">
        <v>0.0</v>
      </c>
      <c r="AH931" s="2">
        <v>28626.88</v>
      </c>
      <c r="AI931" s="2" t="s">
        <v>1340</v>
      </c>
      <c r="AJ931" s="2" t="s">
        <v>53</v>
      </c>
      <c r="AK931" s="2" t="s">
        <v>56</v>
      </c>
      <c r="AL931" s="2">
        <v>0.0</v>
      </c>
      <c r="AM931" s="2" t="s">
        <v>57</v>
      </c>
      <c r="AN931" s="2">
        <v>1.0</v>
      </c>
      <c r="AO931" s="2">
        <v>28626.88</v>
      </c>
      <c r="AP931" s="2">
        <v>24678.34482758621</v>
      </c>
      <c r="AQ931" s="2">
        <v>3948.5351724137936</v>
      </c>
      <c r="AR931" s="2" t="s">
        <v>1337</v>
      </c>
      <c r="AS931" s="2" t="s">
        <v>1336</v>
      </c>
      <c r="AT931" s="2" t="s">
        <v>1339</v>
      </c>
      <c r="AU931" s="2" t="s">
        <v>1338</v>
      </c>
      <c r="BJ931" s="2">
        <v>24678.34482758621</v>
      </c>
      <c r="BK931" s="2" t="s">
        <v>50</v>
      </c>
      <c r="BL931" s="2">
        <v>3948.5351724137936</v>
      </c>
      <c r="BM931" s="2" t="s">
        <v>51</v>
      </c>
      <c r="BN931" s="2">
        <v>0.16</v>
      </c>
    </row>
    <row r="932">
      <c r="A932" s="1">
        <v>197.0</v>
      </c>
      <c r="B932" s="2">
        <v>601.0</v>
      </c>
      <c r="C932" s="2" t="s">
        <v>1341</v>
      </c>
      <c r="D932" s="2" t="s">
        <v>1342</v>
      </c>
      <c r="E932" s="2" t="s">
        <v>1343</v>
      </c>
      <c r="F932" s="2" t="s">
        <v>798</v>
      </c>
      <c r="G932" s="2">
        <v>601.0</v>
      </c>
      <c r="H932" s="2">
        <v>5.52822955E8</v>
      </c>
      <c r="I932" s="2">
        <v>35995.25862068966</v>
      </c>
      <c r="J932" s="2">
        <v>41754.5</v>
      </c>
      <c r="K932" s="2">
        <v>5759.241379310346</v>
      </c>
      <c r="L932" s="4">
        <v>44988.5</v>
      </c>
      <c r="M932" s="2" t="s">
        <v>48</v>
      </c>
      <c r="N932" s="2" t="s">
        <v>49</v>
      </c>
      <c r="O932" s="2">
        <v>1.0</v>
      </c>
      <c r="P932" s="2">
        <v>41754.5</v>
      </c>
      <c r="Q932" s="2">
        <v>41754.5</v>
      </c>
      <c r="R932" s="2">
        <v>35995.25862068966</v>
      </c>
      <c r="S932" s="2" t="s">
        <v>50</v>
      </c>
      <c r="T932" s="2">
        <v>5759.241379310346</v>
      </c>
      <c r="U932" s="2" t="s">
        <v>51</v>
      </c>
      <c r="V932" s="2">
        <v>0.16</v>
      </c>
      <c r="W932" s="2" t="s">
        <v>1344</v>
      </c>
      <c r="X932" s="2" t="s">
        <v>53</v>
      </c>
      <c r="Y932" s="2" t="s">
        <v>48</v>
      </c>
      <c r="Z932" s="2">
        <v>1.0</v>
      </c>
      <c r="AA932" s="2">
        <v>41754.5</v>
      </c>
      <c r="AB932" s="2" t="s">
        <v>54</v>
      </c>
      <c r="AC932" s="2">
        <v>13918.0</v>
      </c>
      <c r="AD932" s="2">
        <v>1.0</v>
      </c>
      <c r="AE932" s="2">
        <v>41754.5</v>
      </c>
      <c r="AF932" s="5">
        <v>0.0</v>
      </c>
      <c r="AH932" s="2">
        <v>41754.5</v>
      </c>
      <c r="AI932" s="2" t="s">
        <v>1344</v>
      </c>
      <c r="AJ932" s="2" t="s">
        <v>53</v>
      </c>
      <c r="AK932" s="2" t="s">
        <v>56</v>
      </c>
      <c r="AL932" s="2">
        <v>0.0</v>
      </c>
      <c r="AM932" s="2" t="s">
        <v>57</v>
      </c>
      <c r="AN932" s="2">
        <v>1.0</v>
      </c>
      <c r="AO932" s="2">
        <v>41754.5</v>
      </c>
      <c r="AP932" s="2">
        <v>35995.25862068966</v>
      </c>
      <c r="AQ932" s="2">
        <v>5759.241379310346</v>
      </c>
      <c r="AR932" s="2" t="s">
        <v>1342</v>
      </c>
      <c r="AS932" s="2" t="s">
        <v>1341</v>
      </c>
      <c r="AT932" s="2" t="s">
        <v>798</v>
      </c>
      <c r="AU932" s="2" t="s">
        <v>1343</v>
      </c>
      <c r="BJ932" s="2">
        <v>35995.25862068966</v>
      </c>
      <c r="BK932" s="2" t="s">
        <v>50</v>
      </c>
      <c r="BL932" s="2">
        <v>5759.241379310346</v>
      </c>
      <c r="BM932" s="2" t="s">
        <v>51</v>
      </c>
      <c r="BN932" s="2">
        <v>0.16</v>
      </c>
    </row>
    <row r="933">
      <c r="A933" s="1">
        <v>198.0</v>
      </c>
      <c r="B933" s="2">
        <v>601.0</v>
      </c>
      <c r="C933" s="2" t="s">
        <v>1341</v>
      </c>
      <c r="D933" s="2" t="s">
        <v>1342</v>
      </c>
      <c r="E933" s="2" t="s">
        <v>1343</v>
      </c>
      <c r="F933" s="2" t="s">
        <v>798</v>
      </c>
      <c r="G933" s="2">
        <v>601.0</v>
      </c>
      <c r="H933" s="2">
        <v>5.52822955E8</v>
      </c>
      <c r="I933" s="2">
        <v>47520.66379310345</v>
      </c>
      <c r="J933" s="2">
        <v>55123.97</v>
      </c>
      <c r="K933" s="2">
        <v>7603.306206896552</v>
      </c>
      <c r="L933" s="4">
        <v>45007.5</v>
      </c>
      <c r="M933" s="2" t="s">
        <v>48</v>
      </c>
      <c r="N933" s="2" t="s">
        <v>49</v>
      </c>
      <c r="O933" s="2">
        <v>1.0</v>
      </c>
      <c r="P933" s="2">
        <v>55123.97</v>
      </c>
      <c r="Q933" s="2">
        <v>55123.97</v>
      </c>
      <c r="R933" s="2">
        <v>47520.66379310345</v>
      </c>
      <c r="S933" s="2" t="s">
        <v>50</v>
      </c>
      <c r="T933" s="2">
        <v>7603.306206896552</v>
      </c>
      <c r="U933" s="2" t="s">
        <v>51</v>
      </c>
      <c r="V933" s="2">
        <v>0.16</v>
      </c>
      <c r="W933" s="2" t="s">
        <v>1345</v>
      </c>
      <c r="X933" s="2" t="s">
        <v>53</v>
      </c>
      <c r="Y933" s="2" t="s">
        <v>48</v>
      </c>
      <c r="Z933" s="2">
        <v>1.0</v>
      </c>
      <c r="AA933" s="2">
        <v>55123.97</v>
      </c>
      <c r="AB933" s="2" t="s">
        <v>54</v>
      </c>
      <c r="AC933" s="2">
        <v>14270.0</v>
      </c>
      <c r="AD933" s="2">
        <v>1.0</v>
      </c>
      <c r="AE933" s="2">
        <v>55123.97</v>
      </c>
      <c r="AF933" s="5">
        <v>0.0</v>
      </c>
      <c r="AH933" s="2">
        <v>55123.97</v>
      </c>
      <c r="AI933" s="2" t="s">
        <v>1345</v>
      </c>
      <c r="AJ933" s="2" t="s">
        <v>53</v>
      </c>
      <c r="AK933" s="2" t="s">
        <v>56</v>
      </c>
      <c r="AL933" s="2">
        <v>0.0</v>
      </c>
      <c r="AM933" s="2" t="s">
        <v>57</v>
      </c>
      <c r="AN933" s="2">
        <v>1.0</v>
      </c>
      <c r="AO933" s="2">
        <v>55123.97</v>
      </c>
      <c r="AP933" s="2">
        <v>47520.66379310345</v>
      </c>
      <c r="AQ933" s="2">
        <v>7603.306206896552</v>
      </c>
      <c r="AR933" s="2" t="s">
        <v>1342</v>
      </c>
      <c r="AS933" s="2" t="s">
        <v>1341</v>
      </c>
      <c r="AT933" s="2" t="s">
        <v>798</v>
      </c>
      <c r="AU933" s="2" t="s">
        <v>1343</v>
      </c>
      <c r="BJ933" s="2">
        <v>47520.66379310345</v>
      </c>
      <c r="BK933" s="2" t="s">
        <v>50</v>
      </c>
      <c r="BL933" s="2">
        <v>7603.306206896552</v>
      </c>
      <c r="BM933" s="2" t="s">
        <v>51</v>
      </c>
      <c r="BN933" s="2">
        <v>0.16</v>
      </c>
    </row>
    <row r="934">
      <c r="A934" s="1">
        <v>199.0</v>
      </c>
      <c r="B934" s="2">
        <v>601.0</v>
      </c>
      <c r="C934" s="2" t="s">
        <v>1346</v>
      </c>
      <c r="D934" s="2" t="s">
        <v>1347</v>
      </c>
      <c r="E934" s="2" t="s">
        <v>1348</v>
      </c>
      <c r="F934" s="2" t="s">
        <v>798</v>
      </c>
      <c r="G934" s="2">
        <v>601.0</v>
      </c>
      <c r="H934" s="2">
        <v>5.52822956E8</v>
      </c>
      <c r="I934" s="2">
        <v>37831.60344827586</v>
      </c>
      <c r="J934" s="2">
        <v>43884.66</v>
      </c>
      <c r="K934" s="2">
        <v>6053.0565517241375</v>
      </c>
      <c r="L934" s="4">
        <v>44986.5</v>
      </c>
      <c r="M934" s="2" t="s">
        <v>48</v>
      </c>
      <c r="N934" s="2" t="s">
        <v>49</v>
      </c>
      <c r="O934" s="2">
        <v>1.0</v>
      </c>
      <c r="P934" s="2">
        <v>43884.66</v>
      </c>
      <c r="Q934" s="2">
        <v>43884.66</v>
      </c>
      <c r="R934" s="2">
        <v>17755.80172413793</v>
      </c>
      <c r="S934" s="2" t="s">
        <v>50</v>
      </c>
      <c r="T934" s="2">
        <v>2840.928275862069</v>
      </c>
      <c r="U934" s="2" t="s">
        <v>51</v>
      </c>
      <c r="V934" s="2">
        <v>0.16</v>
      </c>
      <c r="W934" s="2" t="s">
        <v>1349</v>
      </c>
      <c r="X934" s="2" t="s">
        <v>53</v>
      </c>
      <c r="Y934" s="2" t="s">
        <v>48</v>
      </c>
      <c r="Z934" s="2">
        <v>1.0</v>
      </c>
      <c r="AA934" s="2">
        <v>20596.73</v>
      </c>
      <c r="AB934" s="2" t="s">
        <v>54</v>
      </c>
      <c r="AC934" s="2">
        <v>13920.0</v>
      </c>
      <c r="AD934" s="2">
        <v>1.0</v>
      </c>
      <c r="AE934" s="2">
        <v>20596.73</v>
      </c>
      <c r="AF934" s="5">
        <v>0.0</v>
      </c>
      <c r="AH934" s="2">
        <v>43884.66</v>
      </c>
      <c r="AI934" s="2" t="s">
        <v>1349</v>
      </c>
      <c r="AJ934" s="2" t="s">
        <v>53</v>
      </c>
      <c r="AK934" s="2" t="s">
        <v>56</v>
      </c>
      <c r="AL934" s="2">
        <v>0.0</v>
      </c>
      <c r="AM934" s="2" t="s">
        <v>57</v>
      </c>
      <c r="AN934" s="2">
        <v>1.0</v>
      </c>
      <c r="AO934" s="2">
        <v>20596.73</v>
      </c>
      <c r="AP934" s="2">
        <v>17755.80172413793</v>
      </c>
      <c r="AQ934" s="2">
        <v>2840.928275862069</v>
      </c>
      <c r="AR934" s="2" t="s">
        <v>1347</v>
      </c>
      <c r="AS934" s="2" t="s">
        <v>1346</v>
      </c>
      <c r="AT934" s="2" t="s">
        <v>798</v>
      </c>
      <c r="AU934" s="2" t="s">
        <v>1348</v>
      </c>
      <c r="BJ934" s="2">
        <v>17755.80172413793</v>
      </c>
      <c r="BK934" s="2" t="s">
        <v>50</v>
      </c>
      <c r="BL934" s="2">
        <v>2840.928275862069</v>
      </c>
      <c r="BM934" s="2" t="s">
        <v>51</v>
      </c>
      <c r="BN934" s="2">
        <v>0.16</v>
      </c>
    </row>
    <row r="935">
      <c r="L935" s="4"/>
      <c r="M935" s="2" t="s">
        <v>48</v>
      </c>
      <c r="N935" s="2" t="s">
        <v>49</v>
      </c>
      <c r="O935" s="2">
        <v>1.0</v>
      </c>
      <c r="R935" s="2">
        <v>20075.80172413793</v>
      </c>
      <c r="S935" s="2" t="s">
        <v>50</v>
      </c>
      <c r="T935" s="2">
        <v>3212.128275862069</v>
      </c>
      <c r="U935" s="2" t="s">
        <v>51</v>
      </c>
      <c r="V935" s="2">
        <v>0.16</v>
      </c>
      <c r="W935" s="2" t="s">
        <v>1350</v>
      </c>
      <c r="X935" s="2" t="s">
        <v>53</v>
      </c>
      <c r="Y935" s="2" t="s">
        <v>48</v>
      </c>
      <c r="Z935" s="2">
        <v>1.0</v>
      </c>
      <c r="AA935" s="2">
        <v>23287.93</v>
      </c>
      <c r="AB935" s="2" t="s">
        <v>54</v>
      </c>
      <c r="AC935" s="2">
        <v>13922.0</v>
      </c>
      <c r="AD935" s="2">
        <v>1.0</v>
      </c>
      <c r="AE935" s="2">
        <v>23287.93</v>
      </c>
      <c r="AF935" s="5">
        <v>0.0</v>
      </c>
      <c r="AI935" s="2" t="s">
        <v>1350</v>
      </c>
      <c r="AJ935" s="2" t="s">
        <v>53</v>
      </c>
      <c r="AK935" s="2" t="s">
        <v>56</v>
      </c>
      <c r="AL935" s="2">
        <v>0.0</v>
      </c>
      <c r="AM935" s="2" t="s">
        <v>57</v>
      </c>
      <c r="AN935" s="2">
        <v>1.0</v>
      </c>
      <c r="AO935" s="2">
        <v>23287.93</v>
      </c>
      <c r="AP935" s="2">
        <v>20075.80172413793</v>
      </c>
      <c r="AQ935" s="2">
        <v>3212.128275862069</v>
      </c>
      <c r="BJ935" s="2">
        <v>20075.80172413793</v>
      </c>
      <c r="BK935" s="2" t="s">
        <v>50</v>
      </c>
      <c r="BL935" s="2">
        <v>3212.128275862069</v>
      </c>
      <c r="BM935" s="2" t="s">
        <v>51</v>
      </c>
      <c r="BN935" s="2">
        <v>0.16</v>
      </c>
    </row>
    <row r="936">
      <c r="A936" s="1">
        <v>200.0</v>
      </c>
      <c r="B936" s="2">
        <v>601.0</v>
      </c>
      <c r="C936" s="2" t="s">
        <v>1346</v>
      </c>
      <c r="D936" s="2" t="s">
        <v>1347</v>
      </c>
      <c r="E936" s="2" t="s">
        <v>1348</v>
      </c>
      <c r="F936" s="2" t="s">
        <v>798</v>
      </c>
      <c r="G936" s="2">
        <v>601.0</v>
      </c>
      <c r="H936" s="2">
        <v>5.52822956E8</v>
      </c>
      <c r="I936" s="2">
        <v>26425.21551724138</v>
      </c>
      <c r="J936" s="2">
        <v>30653.25</v>
      </c>
      <c r="K936" s="2">
        <v>4228.0344827586205</v>
      </c>
      <c r="L936" s="4">
        <v>44987.5</v>
      </c>
      <c r="M936" s="2" t="s">
        <v>48</v>
      </c>
      <c r="N936" s="2" t="s">
        <v>49</v>
      </c>
      <c r="O936" s="2">
        <v>1.0</v>
      </c>
      <c r="P936" s="2">
        <v>30653.25</v>
      </c>
      <c r="Q936" s="2">
        <v>30653.25</v>
      </c>
      <c r="R936" s="2">
        <v>12774.706896551725</v>
      </c>
      <c r="S936" s="2" t="s">
        <v>50</v>
      </c>
      <c r="T936" s="2">
        <v>2043.953103448276</v>
      </c>
      <c r="U936" s="2" t="s">
        <v>51</v>
      </c>
      <c r="V936" s="2">
        <v>0.16</v>
      </c>
      <c r="W936" s="2" t="s">
        <v>1351</v>
      </c>
      <c r="X936" s="2" t="s">
        <v>53</v>
      </c>
      <c r="Y936" s="2" t="s">
        <v>48</v>
      </c>
      <c r="Z936" s="2">
        <v>1.0</v>
      </c>
      <c r="AA936" s="2">
        <v>14818.66</v>
      </c>
      <c r="AB936" s="2" t="s">
        <v>54</v>
      </c>
      <c r="AC936" s="2">
        <v>13919.0</v>
      </c>
      <c r="AD936" s="2">
        <v>1.0</v>
      </c>
      <c r="AE936" s="2">
        <v>14818.66</v>
      </c>
      <c r="AF936" s="5">
        <v>0.0</v>
      </c>
      <c r="AH936" s="2">
        <v>30653.25</v>
      </c>
      <c r="AI936" s="2" t="s">
        <v>1351</v>
      </c>
      <c r="AJ936" s="2" t="s">
        <v>53</v>
      </c>
      <c r="AK936" s="2" t="s">
        <v>56</v>
      </c>
      <c r="AL936" s="2">
        <v>0.0</v>
      </c>
      <c r="AM936" s="2" t="s">
        <v>57</v>
      </c>
      <c r="AN936" s="2">
        <v>1.0</v>
      </c>
      <c r="AO936" s="2">
        <v>14818.66</v>
      </c>
      <c r="AP936" s="2">
        <v>12774.706896551725</v>
      </c>
      <c r="AQ936" s="2">
        <v>2043.953103448276</v>
      </c>
      <c r="AR936" s="2" t="s">
        <v>1347</v>
      </c>
      <c r="AS936" s="2" t="s">
        <v>1346</v>
      </c>
      <c r="AT936" s="2" t="s">
        <v>798</v>
      </c>
      <c r="AU936" s="2" t="s">
        <v>1348</v>
      </c>
      <c r="BJ936" s="2">
        <v>12774.706896551725</v>
      </c>
      <c r="BK936" s="2" t="s">
        <v>50</v>
      </c>
      <c r="BL936" s="2">
        <v>2043.953103448276</v>
      </c>
      <c r="BM936" s="2" t="s">
        <v>51</v>
      </c>
      <c r="BN936" s="2">
        <v>0.16</v>
      </c>
    </row>
    <row r="937">
      <c r="L937" s="4"/>
      <c r="M937" s="2" t="s">
        <v>48</v>
      </c>
      <c r="N937" s="2" t="s">
        <v>49</v>
      </c>
      <c r="O937" s="2">
        <v>1.0</v>
      </c>
      <c r="R937" s="2">
        <v>13650.508620689656</v>
      </c>
      <c r="S937" s="2" t="s">
        <v>50</v>
      </c>
      <c r="T937" s="2">
        <v>2184.081379310345</v>
      </c>
      <c r="U937" s="2" t="s">
        <v>51</v>
      </c>
      <c r="V937" s="2">
        <v>0.16</v>
      </c>
      <c r="W937" s="2" t="s">
        <v>1352</v>
      </c>
      <c r="X937" s="2" t="s">
        <v>53</v>
      </c>
      <c r="Y937" s="2" t="s">
        <v>48</v>
      </c>
      <c r="Z937" s="2">
        <v>1.0</v>
      </c>
      <c r="AA937" s="2">
        <v>15834.59</v>
      </c>
      <c r="AB937" s="2" t="s">
        <v>54</v>
      </c>
      <c r="AC937" s="2">
        <v>13921.0</v>
      </c>
      <c r="AD937" s="2">
        <v>1.0</v>
      </c>
      <c r="AE937" s="2">
        <v>15834.59</v>
      </c>
      <c r="AF937" s="5">
        <v>0.0</v>
      </c>
      <c r="AI937" s="2" t="s">
        <v>1352</v>
      </c>
      <c r="AJ937" s="2" t="s">
        <v>53</v>
      </c>
      <c r="AK937" s="2" t="s">
        <v>56</v>
      </c>
      <c r="AL937" s="2">
        <v>0.0</v>
      </c>
      <c r="AM937" s="2" t="s">
        <v>57</v>
      </c>
      <c r="AN937" s="2">
        <v>1.0</v>
      </c>
      <c r="AO937" s="2">
        <v>15834.59</v>
      </c>
      <c r="AP937" s="2">
        <v>13650.508620689656</v>
      </c>
      <c r="AQ937" s="2">
        <v>2184.081379310345</v>
      </c>
      <c r="BJ937" s="2">
        <v>13650.508620689656</v>
      </c>
      <c r="BK937" s="2" t="s">
        <v>50</v>
      </c>
      <c r="BL937" s="2">
        <v>2184.081379310345</v>
      </c>
      <c r="BM937" s="2" t="s">
        <v>51</v>
      </c>
      <c r="BN937" s="2">
        <v>0.16</v>
      </c>
    </row>
    <row r="938">
      <c r="A938" s="1">
        <v>201.0</v>
      </c>
      <c r="B938" s="2">
        <v>601.0</v>
      </c>
      <c r="C938" s="2" t="s">
        <v>1346</v>
      </c>
      <c r="D938" s="2" t="s">
        <v>1347</v>
      </c>
      <c r="E938" s="2" t="s">
        <v>1348</v>
      </c>
      <c r="F938" s="2" t="s">
        <v>798</v>
      </c>
      <c r="G938" s="2">
        <v>601.0</v>
      </c>
      <c r="H938" s="2">
        <v>5.52822956E8</v>
      </c>
      <c r="I938" s="2">
        <v>23747.000000000004</v>
      </c>
      <c r="J938" s="2">
        <v>27546.52</v>
      </c>
      <c r="K938" s="2">
        <v>3799.5200000000004</v>
      </c>
      <c r="L938" s="4">
        <v>45007.5</v>
      </c>
      <c r="M938" s="2" t="s">
        <v>48</v>
      </c>
      <c r="N938" s="2" t="s">
        <v>49</v>
      </c>
      <c r="O938" s="2">
        <v>1.0</v>
      </c>
      <c r="P938" s="2">
        <v>27546.52</v>
      </c>
      <c r="Q938" s="2">
        <v>27546.52</v>
      </c>
      <c r="R938" s="2">
        <v>23747.000000000004</v>
      </c>
      <c r="S938" s="2" t="s">
        <v>50</v>
      </c>
      <c r="T938" s="2">
        <v>3799.5200000000004</v>
      </c>
      <c r="U938" s="2" t="s">
        <v>51</v>
      </c>
      <c r="V938" s="2">
        <v>0.16</v>
      </c>
      <c r="W938" s="2" t="s">
        <v>1353</v>
      </c>
      <c r="X938" s="2" t="s">
        <v>53</v>
      </c>
      <c r="Y938" s="2" t="s">
        <v>48</v>
      </c>
      <c r="Z938" s="2">
        <v>1.0</v>
      </c>
      <c r="AA938" s="2">
        <v>27546.52</v>
      </c>
      <c r="AB938" s="2" t="s">
        <v>54</v>
      </c>
      <c r="AC938" s="2">
        <v>14272.0</v>
      </c>
      <c r="AD938" s="2">
        <v>1.0</v>
      </c>
      <c r="AE938" s="2">
        <v>27546.52</v>
      </c>
      <c r="AF938" s="5">
        <v>0.0</v>
      </c>
      <c r="AH938" s="2">
        <v>27546.52</v>
      </c>
      <c r="AI938" s="2" t="s">
        <v>1353</v>
      </c>
      <c r="AJ938" s="2" t="s">
        <v>53</v>
      </c>
      <c r="AK938" s="2" t="s">
        <v>56</v>
      </c>
      <c r="AL938" s="2">
        <v>0.0</v>
      </c>
      <c r="AM938" s="2" t="s">
        <v>57</v>
      </c>
      <c r="AN938" s="2">
        <v>1.0</v>
      </c>
      <c r="AO938" s="2">
        <v>27546.52</v>
      </c>
      <c r="AP938" s="2">
        <v>23747.000000000004</v>
      </c>
      <c r="AQ938" s="2">
        <v>3799.5200000000004</v>
      </c>
      <c r="AR938" s="2" t="s">
        <v>1347</v>
      </c>
      <c r="AS938" s="2" t="s">
        <v>1346</v>
      </c>
      <c r="AT938" s="2" t="s">
        <v>798</v>
      </c>
      <c r="AU938" s="2" t="s">
        <v>1348</v>
      </c>
      <c r="BJ938" s="2">
        <v>23747.000000000004</v>
      </c>
      <c r="BK938" s="2" t="s">
        <v>50</v>
      </c>
      <c r="BL938" s="2">
        <v>3799.5200000000004</v>
      </c>
      <c r="BM938" s="2" t="s">
        <v>51</v>
      </c>
      <c r="BN938" s="2">
        <v>0.16</v>
      </c>
    </row>
    <row r="939">
      <c r="A939" s="1">
        <v>202.0</v>
      </c>
      <c r="B939" s="2">
        <v>601.0</v>
      </c>
      <c r="C939" s="2" t="s">
        <v>1346</v>
      </c>
      <c r="D939" s="2" t="s">
        <v>1347</v>
      </c>
      <c r="E939" s="2" t="s">
        <v>1348</v>
      </c>
      <c r="F939" s="2" t="s">
        <v>798</v>
      </c>
      <c r="G939" s="2">
        <v>601.0</v>
      </c>
      <c r="H939" s="2">
        <v>5.52822956E8</v>
      </c>
      <c r="I939" s="2">
        <v>18970.310344827587</v>
      </c>
      <c r="J939" s="2">
        <v>22005.56</v>
      </c>
      <c r="K939" s="2">
        <v>3035.249655172414</v>
      </c>
      <c r="L939" s="4">
        <v>45007.5</v>
      </c>
      <c r="M939" s="2" t="s">
        <v>48</v>
      </c>
      <c r="N939" s="2" t="s">
        <v>49</v>
      </c>
      <c r="O939" s="2">
        <v>1.0</v>
      </c>
      <c r="P939" s="2">
        <v>22005.56</v>
      </c>
      <c r="Q939" s="2">
        <v>22005.56</v>
      </c>
      <c r="R939" s="2">
        <v>18970.310344827587</v>
      </c>
      <c r="S939" s="2" t="s">
        <v>50</v>
      </c>
      <c r="T939" s="2">
        <v>3035.249655172414</v>
      </c>
      <c r="U939" s="2" t="s">
        <v>51</v>
      </c>
      <c r="V939" s="2">
        <v>0.16</v>
      </c>
      <c r="W939" s="2" t="s">
        <v>1354</v>
      </c>
      <c r="X939" s="2" t="s">
        <v>53</v>
      </c>
      <c r="Y939" s="2" t="s">
        <v>48</v>
      </c>
      <c r="Z939" s="2">
        <v>1.0</v>
      </c>
      <c r="AA939" s="2">
        <v>22005.56</v>
      </c>
      <c r="AB939" s="2" t="s">
        <v>54</v>
      </c>
      <c r="AC939" s="2">
        <v>14271.0</v>
      </c>
      <c r="AD939" s="2">
        <v>1.0</v>
      </c>
      <c r="AE939" s="2">
        <v>22005.56</v>
      </c>
      <c r="AF939" s="5">
        <v>0.0</v>
      </c>
      <c r="AH939" s="2">
        <v>22005.56</v>
      </c>
      <c r="AI939" s="2" t="s">
        <v>1354</v>
      </c>
      <c r="AJ939" s="2" t="s">
        <v>53</v>
      </c>
      <c r="AK939" s="2" t="s">
        <v>56</v>
      </c>
      <c r="AL939" s="2">
        <v>0.0</v>
      </c>
      <c r="AM939" s="2" t="s">
        <v>57</v>
      </c>
      <c r="AN939" s="2">
        <v>1.0</v>
      </c>
      <c r="AO939" s="2">
        <v>22005.56</v>
      </c>
      <c r="AP939" s="2">
        <v>18970.310344827587</v>
      </c>
      <c r="AQ939" s="2">
        <v>3035.249655172414</v>
      </c>
      <c r="AR939" s="2" t="s">
        <v>1347</v>
      </c>
      <c r="AS939" s="2" t="s">
        <v>1346</v>
      </c>
      <c r="AT939" s="2" t="s">
        <v>798</v>
      </c>
      <c r="AU939" s="2" t="s">
        <v>1348</v>
      </c>
      <c r="BJ939" s="2">
        <v>18970.310344827587</v>
      </c>
      <c r="BK939" s="2" t="s">
        <v>50</v>
      </c>
      <c r="BL939" s="2">
        <v>3035.249655172414</v>
      </c>
      <c r="BM939" s="2" t="s">
        <v>51</v>
      </c>
      <c r="BN939" s="2">
        <v>0.16</v>
      </c>
    </row>
    <row r="940">
      <c r="A940" s="1">
        <v>203.0</v>
      </c>
      <c r="B940" s="2">
        <v>601.0</v>
      </c>
      <c r="C940" s="2" t="s">
        <v>1355</v>
      </c>
      <c r="D940" s="2" t="s">
        <v>1356</v>
      </c>
      <c r="E940" s="2" t="s">
        <v>1357</v>
      </c>
      <c r="F940" s="2" t="s">
        <v>958</v>
      </c>
      <c r="G940" s="2">
        <v>601.0</v>
      </c>
      <c r="H940" s="2">
        <v>5.52822957E8</v>
      </c>
      <c r="I940" s="2">
        <v>272950.26724137936</v>
      </c>
      <c r="J940" s="2">
        <v>316622.31</v>
      </c>
      <c r="K940" s="2">
        <v>43672.04275862069</v>
      </c>
      <c r="L940" s="4">
        <v>45007.5</v>
      </c>
      <c r="M940" s="2" t="s">
        <v>48</v>
      </c>
      <c r="N940" s="2" t="s">
        <v>49</v>
      </c>
      <c r="O940" s="2">
        <v>1.0</v>
      </c>
      <c r="P940" s="2">
        <v>316622.31</v>
      </c>
      <c r="Q940" s="2">
        <v>316622.31</v>
      </c>
      <c r="R940" s="2">
        <v>140884.025862069</v>
      </c>
      <c r="S940" s="2" t="s">
        <v>50</v>
      </c>
      <c r="T940" s="2">
        <v>22541.444137931037</v>
      </c>
      <c r="U940" s="2" t="s">
        <v>51</v>
      </c>
      <c r="V940" s="2">
        <v>0.16</v>
      </c>
      <c r="W940" s="2" t="s">
        <v>1358</v>
      </c>
      <c r="X940" s="2" t="s">
        <v>53</v>
      </c>
      <c r="Y940" s="2" t="s">
        <v>48</v>
      </c>
      <c r="Z940" s="2">
        <v>1.0</v>
      </c>
      <c r="AA940" s="2">
        <v>163425.47</v>
      </c>
      <c r="AB940" s="2" t="s">
        <v>54</v>
      </c>
      <c r="AC940" s="2">
        <v>14273.0</v>
      </c>
      <c r="AD940" s="2">
        <v>1.0</v>
      </c>
      <c r="AE940" s="2">
        <v>163425.47</v>
      </c>
      <c r="AF940" s="5">
        <v>0.0</v>
      </c>
      <c r="AH940" s="2">
        <v>316622.31</v>
      </c>
      <c r="AI940" s="2" t="s">
        <v>1358</v>
      </c>
      <c r="AJ940" s="2" t="s">
        <v>53</v>
      </c>
      <c r="AK940" s="2" t="s">
        <v>56</v>
      </c>
      <c r="AL940" s="2">
        <v>0.0</v>
      </c>
      <c r="AM940" s="2" t="s">
        <v>57</v>
      </c>
      <c r="AN940" s="2">
        <v>1.0</v>
      </c>
      <c r="AO940" s="2">
        <v>163425.47</v>
      </c>
      <c r="AP940" s="2">
        <v>140884.025862069</v>
      </c>
      <c r="AQ940" s="2">
        <v>22541.444137931037</v>
      </c>
      <c r="AR940" s="2" t="s">
        <v>1356</v>
      </c>
      <c r="AS940" s="2" t="s">
        <v>1355</v>
      </c>
      <c r="AT940" s="2" t="s">
        <v>958</v>
      </c>
      <c r="AU940" s="2" t="s">
        <v>1357</v>
      </c>
      <c r="BJ940" s="2">
        <v>140884.025862069</v>
      </c>
      <c r="BK940" s="2" t="s">
        <v>50</v>
      </c>
      <c r="BL940" s="2">
        <v>22541.444137931037</v>
      </c>
      <c r="BM940" s="2" t="s">
        <v>51</v>
      </c>
      <c r="BN940" s="2">
        <v>0.16</v>
      </c>
    </row>
    <row r="941">
      <c r="L941" s="4"/>
      <c r="M941" s="2" t="s">
        <v>48</v>
      </c>
      <c r="N941" s="2" t="s">
        <v>49</v>
      </c>
      <c r="O941" s="2">
        <v>1.0</v>
      </c>
      <c r="R941" s="2">
        <v>132066.24137931035</v>
      </c>
      <c r="S941" s="2" t="s">
        <v>50</v>
      </c>
      <c r="T941" s="2">
        <v>21130.598620689656</v>
      </c>
      <c r="U941" s="2" t="s">
        <v>51</v>
      </c>
      <c r="V941" s="2">
        <v>0.16</v>
      </c>
      <c r="W941" s="2" t="s">
        <v>1359</v>
      </c>
      <c r="X941" s="2" t="s">
        <v>53</v>
      </c>
      <c r="Y941" s="2" t="s">
        <v>48</v>
      </c>
      <c r="Z941" s="2">
        <v>1.0</v>
      </c>
      <c r="AA941" s="2">
        <v>153196.84</v>
      </c>
      <c r="AB941" s="2" t="s">
        <v>54</v>
      </c>
      <c r="AC941" s="2">
        <v>14276.0</v>
      </c>
      <c r="AD941" s="2">
        <v>1.0</v>
      </c>
      <c r="AE941" s="2">
        <v>153196.84</v>
      </c>
      <c r="AF941" s="5">
        <v>0.0</v>
      </c>
      <c r="AI941" s="2" t="s">
        <v>1359</v>
      </c>
      <c r="AJ941" s="2" t="s">
        <v>53</v>
      </c>
      <c r="AK941" s="2" t="s">
        <v>56</v>
      </c>
      <c r="AL941" s="2">
        <v>0.0</v>
      </c>
      <c r="AM941" s="2" t="s">
        <v>57</v>
      </c>
      <c r="AN941" s="2">
        <v>1.0</v>
      </c>
      <c r="AO941" s="2">
        <v>153196.84</v>
      </c>
      <c r="AP941" s="2">
        <v>132066.24137931035</v>
      </c>
      <c r="AQ941" s="2">
        <v>21130.598620689656</v>
      </c>
      <c r="BJ941" s="2">
        <v>132066.24137931035</v>
      </c>
      <c r="BK941" s="2" t="s">
        <v>50</v>
      </c>
      <c r="BL941" s="2">
        <v>21130.598620689656</v>
      </c>
      <c r="BM941" s="2" t="s">
        <v>51</v>
      </c>
      <c r="BN941" s="2">
        <v>0.16</v>
      </c>
    </row>
    <row r="942">
      <c r="A942" s="1">
        <v>204.0</v>
      </c>
      <c r="B942" s="2">
        <v>601.0</v>
      </c>
      <c r="C942" s="2" t="s">
        <v>1360</v>
      </c>
      <c r="D942" s="2" t="s">
        <v>1361</v>
      </c>
      <c r="E942" s="2" t="s">
        <v>1362</v>
      </c>
      <c r="F942" s="2" t="s">
        <v>1363</v>
      </c>
      <c r="G942" s="2">
        <v>601.0</v>
      </c>
      <c r="H942" s="2">
        <v>5.52829955E8</v>
      </c>
      <c r="I942" s="2">
        <v>17021.620689655174</v>
      </c>
      <c r="J942" s="2">
        <v>19745.08</v>
      </c>
      <c r="K942" s="2">
        <v>2723.459310344828</v>
      </c>
      <c r="L942" s="4">
        <v>44991.5</v>
      </c>
      <c r="M942" s="2" t="s">
        <v>48</v>
      </c>
      <c r="N942" s="2" t="s">
        <v>49</v>
      </c>
      <c r="O942" s="2">
        <v>1.0</v>
      </c>
      <c r="P942" s="2">
        <v>19745.08</v>
      </c>
      <c r="Q942" s="2">
        <v>19745.08</v>
      </c>
      <c r="R942" s="2">
        <v>17021.620689655174</v>
      </c>
      <c r="S942" s="2" t="s">
        <v>50</v>
      </c>
      <c r="T942" s="2">
        <v>2723.459310344828</v>
      </c>
      <c r="U942" s="2" t="s">
        <v>51</v>
      </c>
      <c r="V942" s="2">
        <v>0.16</v>
      </c>
      <c r="W942" s="2" t="s">
        <v>1364</v>
      </c>
      <c r="X942" s="2" t="s">
        <v>59</v>
      </c>
      <c r="Y942" s="2" t="s">
        <v>48</v>
      </c>
      <c r="Z942" s="2">
        <v>1.0</v>
      </c>
      <c r="AA942" s="2">
        <v>19745.08</v>
      </c>
      <c r="AB942" s="2" t="s">
        <v>54</v>
      </c>
      <c r="AC942" s="2">
        <v>206194.0</v>
      </c>
      <c r="AD942" s="2">
        <v>1.0</v>
      </c>
      <c r="AE942" s="2">
        <v>19745.08</v>
      </c>
      <c r="AF942" s="5">
        <v>0.0</v>
      </c>
      <c r="AH942" s="2">
        <v>19745.08</v>
      </c>
      <c r="AI942" s="2" t="s">
        <v>1364</v>
      </c>
      <c r="AJ942" s="2" t="s">
        <v>59</v>
      </c>
      <c r="AK942" s="2" t="s">
        <v>56</v>
      </c>
      <c r="AL942" s="2">
        <v>0.0</v>
      </c>
      <c r="AM942" s="2" t="s">
        <v>57</v>
      </c>
      <c r="AN942" s="2">
        <v>1.0</v>
      </c>
      <c r="AO942" s="2">
        <v>19745.08</v>
      </c>
      <c r="AP942" s="2">
        <v>17021.620689655174</v>
      </c>
      <c r="AQ942" s="2">
        <v>2723.459310344828</v>
      </c>
      <c r="AR942" s="2" t="s">
        <v>1361</v>
      </c>
      <c r="AS942" s="2" t="s">
        <v>1360</v>
      </c>
      <c r="AT942" s="2" t="s">
        <v>1363</v>
      </c>
      <c r="AU942" s="2" t="s">
        <v>1362</v>
      </c>
      <c r="BJ942" s="2">
        <v>17021.620689655174</v>
      </c>
      <c r="BK942" s="2" t="s">
        <v>50</v>
      </c>
      <c r="BL942" s="2">
        <v>2723.459310344828</v>
      </c>
      <c r="BM942" s="2" t="s">
        <v>51</v>
      </c>
      <c r="BN942" s="2">
        <v>0.16</v>
      </c>
    </row>
    <row r="943">
      <c r="A943" s="1">
        <v>205.0</v>
      </c>
      <c r="B943" s="2">
        <v>601.0</v>
      </c>
      <c r="C943" s="2" t="s">
        <v>1360</v>
      </c>
      <c r="D943" s="2" t="s">
        <v>1361</v>
      </c>
      <c r="E943" s="2" t="s">
        <v>1362</v>
      </c>
      <c r="F943" s="2" t="s">
        <v>1363</v>
      </c>
      <c r="G943" s="2">
        <v>601.0</v>
      </c>
      <c r="H943" s="2">
        <v>5.52829955E8</v>
      </c>
      <c r="I943" s="2">
        <v>58479.97413793104</v>
      </c>
      <c r="J943" s="2">
        <v>67836.77</v>
      </c>
      <c r="K943" s="2">
        <v>9356.795862068968</v>
      </c>
      <c r="L943" s="4">
        <v>44994.5</v>
      </c>
      <c r="M943" s="2" t="s">
        <v>48</v>
      </c>
      <c r="N943" s="2" t="s">
        <v>49</v>
      </c>
      <c r="O943" s="2">
        <v>1.0</v>
      </c>
      <c r="P943" s="2">
        <v>67836.77</v>
      </c>
      <c r="Q943" s="2">
        <v>67836.77</v>
      </c>
      <c r="R943" s="2">
        <v>58479.97413793104</v>
      </c>
      <c r="S943" s="2" t="s">
        <v>50</v>
      </c>
      <c r="T943" s="2">
        <v>9356.795862068968</v>
      </c>
      <c r="U943" s="2" t="s">
        <v>51</v>
      </c>
      <c r="V943" s="2">
        <v>0.16</v>
      </c>
      <c r="W943" s="2" t="s">
        <v>1365</v>
      </c>
      <c r="X943" s="2" t="s">
        <v>59</v>
      </c>
      <c r="Y943" s="2" t="s">
        <v>48</v>
      </c>
      <c r="Z943" s="2">
        <v>1.0</v>
      </c>
      <c r="AA943" s="2">
        <v>67836.77</v>
      </c>
      <c r="AB943" s="2" t="s">
        <v>54</v>
      </c>
      <c r="AC943" s="2">
        <v>206394.0</v>
      </c>
      <c r="AD943" s="2">
        <v>1.0</v>
      </c>
      <c r="AE943" s="2">
        <v>67836.77</v>
      </c>
      <c r="AF943" s="5">
        <v>0.0</v>
      </c>
      <c r="AH943" s="2">
        <v>67836.77</v>
      </c>
      <c r="AI943" s="2" t="s">
        <v>1365</v>
      </c>
      <c r="AJ943" s="2" t="s">
        <v>59</v>
      </c>
      <c r="AK943" s="2" t="s">
        <v>56</v>
      </c>
      <c r="AL943" s="2">
        <v>0.0</v>
      </c>
      <c r="AM943" s="2" t="s">
        <v>57</v>
      </c>
      <c r="AN943" s="2">
        <v>1.0</v>
      </c>
      <c r="AO943" s="2">
        <v>67836.77</v>
      </c>
      <c r="AP943" s="2">
        <v>58479.97413793104</v>
      </c>
      <c r="AQ943" s="2">
        <v>9356.795862068968</v>
      </c>
      <c r="AR943" s="2" t="s">
        <v>1361</v>
      </c>
      <c r="AS943" s="2" t="s">
        <v>1360</v>
      </c>
      <c r="AT943" s="2" t="s">
        <v>1363</v>
      </c>
      <c r="AU943" s="2" t="s">
        <v>1362</v>
      </c>
      <c r="BJ943" s="2">
        <v>58479.97413793104</v>
      </c>
      <c r="BK943" s="2" t="s">
        <v>50</v>
      </c>
      <c r="BL943" s="2">
        <v>9356.795862068968</v>
      </c>
      <c r="BM943" s="2" t="s">
        <v>51</v>
      </c>
      <c r="BN943" s="2">
        <v>0.16</v>
      </c>
    </row>
    <row r="944">
      <c r="A944" s="1">
        <v>206.0</v>
      </c>
      <c r="B944" s="2">
        <v>601.0</v>
      </c>
      <c r="C944" s="2" t="s">
        <v>1360</v>
      </c>
      <c r="D944" s="2" t="s">
        <v>1361</v>
      </c>
      <c r="E944" s="2" t="s">
        <v>1362</v>
      </c>
      <c r="F944" s="2" t="s">
        <v>1363</v>
      </c>
      <c r="G944" s="2">
        <v>601.0</v>
      </c>
      <c r="H944" s="2">
        <v>5.52829955E8</v>
      </c>
      <c r="I944" s="2">
        <v>4970.23275862069</v>
      </c>
      <c r="J944" s="2">
        <v>5765.47</v>
      </c>
      <c r="K944" s="2">
        <v>795.2372413793105</v>
      </c>
      <c r="L944" s="4">
        <v>44998.5</v>
      </c>
      <c r="M944" s="2" t="s">
        <v>48</v>
      </c>
      <c r="N944" s="2" t="s">
        <v>49</v>
      </c>
      <c r="O944" s="2">
        <v>1.0</v>
      </c>
      <c r="P944" s="2">
        <v>5765.47</v>
      </c>
      <c r="Q944" s="2">
        <v>5765.47</v>
      </c>
      <c r="R944" s="2">
        <v>4970.23275862069</v>
      </c>
      <c r="S944" s="2" t="s">
        <v>50</v>
      </c>
      <c r="T944" s="2">
        <v>795.2372413793105</v>
      </c>
      <c r="U944" s="2" t="s">
        <v>51</v>
      </c>
      <c r="V944" s="2">
        <v>0.16</v>
      </c>
      <c r="W944" s="2" t="s">
        <v>1366</v>
      </c>
      <c r="X944" s="2" t="s">
        <v>59</v>
      </c>
      <c r="Y944" s="2" t="s">
        <v>48</v>
      </c>
      <c r="Z944" s="2">
        <v>1.0</v>
      </c>
      <c r="AA944" s="2">
        <v>5765.47</v>
      </c>
      <c r="AB944" s="2" t="s">
        <v>54</v>
      </c>
      <c r="AC944" s="2">
        <v>206585.0</v>
      </c>
      <c r="AD944" s="2">
        <v>1.0</v>
      </c>
      <c r="AE944" s="2">
        <v>5765.47</v>
      </c>
      <c r="AF944" s="5">
        <v>0.0</v>
      </c>
      <c r="AH944" s="2">
        <v>5765.47</v>
      </c>
      <c r="AI944" s="2" t="s">
        <v>1366</v>
      </c>
      <c r="AJ944" s="2" t="s">
        <v>59</v>
      </c>
      <c r="AK944" s="2" t="s">
        <v>56</v>
      </c>
      <c r="AL944" s="2">
        <v>0.0</v>
      </c>
      <c r="AM944" s="2" t="s">
        <v>57</v>
      </c>
      <c r="AN944" s="2">
        <v>1.0</v>
      </c>
      <c r="AO944" s="2">
        <v>5765.47</v>
      </c>
      <c r="AP944" s="2">
        <v>4970.23275862069</v>
      </c>
      <c r="AQ944" s="2">
        <v>795.2372413793105</v>
      </c>
      <c r="AR944" s="2" t="s">
        <v>1361</v>
      </c>
      <c r="AS944" s="2" t="s">
        <v>1360</v>
      </c>
      <c r="AT944" s="2" t="s">
        <v>1363</v>
      </c>
      <c r="AU944" s="2" t="s">
        <v>1362</v>
      </c>
      <c r="BJ944" s="2">
        <v>4970.23275862069</v>
      </c>
      <c r="BK944" s="2" t="s">
        <v>50</v>
      </c>
      <c r="BL944" s="2">
        <v>795.2372413793105</v>
      </c>
      <c r="BM944" s="2" t="s">
        <v>51</v>
      </c>
      <c r="BN944" s="2">
        <v>0.16</v>
      </c>
    </row>
    <row r="945">
      <c r="A945" s="1">
        <v>207.0</v>
      </c>
      <c r="B945" s="2">
        <v>601.0</v>
      </c>
      <c r="C945" s="2" t="s">
        <v>1360</v>
      </c>
      <c r="D945" s="2" t="s">
        <v>1361</v>
      </c>
      <c r="E945" s="2" t="s">
        <v>1362</v>
      </c>
      <c r="F945" s="2" t="s">
        <v>1363</v>
      </c>
      <c r="G945" s="2">
        <v>601.0</v>
      </c>
      <c r="H945" s="2">
        <v>5.52829955E8</v>
      </c>
      <c r="I945" s="2">
        <v>42924.56034482759</v>
      </c>
      <c r="J945" s="2">
        <v>49792.49</v>
      </c>
      <c r="K945" s="2">
        <v>6867.929655172414</v>
      </c>
      <c r="L945" s="4">
        <v>45002.5</v>
      </c>
      <c r="M945" s="2" t="s">
        <v>48</v>
      </c>
      <c r="N945" s="2" t="s">
        <v>49</v>
      </c>
      <c r="O945" s="2">
        <v>1.0</v>
      </c>
      <c r="P945" s="2">
        <v>49792.49</v>
      </c>
      <c r="Q945" s="2">
        <v>49792.49</v>
      </c>
      <c r="R945" s="2">
        <v>42924.56034482759</v>
      </c>
      <c r="S945" s="2" t="s">
        <v>50</v>
      </c>
      <c r="T945" s="2">
        <v>6867.929655172414</v>
      </c>
      <c r="U945" s="2" t="s">
        <v>51</v>
      </c>
      <c r="V945" s="2">
        <v>0.16</v>
      </c>
      <c r="W945" s="2" t="s">
        <v>1367</v>
      </c>
      <c r="X945" s="2" t="s">
        <v>59</v>
      </c>
      <c r="Y945" s="2" t="s">
        <v>48</v>
      </c>
      <c r="Z945" s="2">
        <v>1.0</v>
      </c>
      <c r="AA945" s="2">
        <v>49792.49</v>
      </c>
      <c r="AB945" s="2" t="s">
        <v>54</v>
      </c>
      <c r="AC945" s="2">
        <v>206952.0</v>
      </c>
      <c r="AD945" s="2">
        <v>1.0</v>
      </c>
      <c r="AE945" s="2">
        <v>49792.49</v>
      </c>
      <c r="AF945" s="5">
        <v>0.0</v>
      </c>
      <c r="AH945" s="2">
        <v>49792.49</v>
      </c>
      <c r="AI945" s="2" t="s">
        <v>1367</v>
      </c>
      <c r="AJ945" s="2" t="s">
        <v>59</v>
      </c>
      <c r="AK945" s="2" t="s">
        <v>56</v>
      </c>
      <c r="AL945" s="2">
        <v>0.0</v>
      </c>
      <c r="AM945" s="2" t="s">
        <v>57</v>
      </c>
      <c r="AN945" s="2">
        <v>1.0</v>
      </c>
      <c r="AO945" s="2">
        <v>49792.49</v>
      </c>
      <c r="AP945" s="2">
        <v>42924.56034482759</v>
      </c>
      <c r="AQ945" s="2">
        <v>6867.929655172414</v>
      </c>
      <c r="AR945" s="2" t="s">
        <v>1361</v>
      </c>
      <c r="AS945" s="2" t="s">
        <v>1360</v>
      </c>
      <c r="AT945" s="2" t="s">
        <v>1363</v>
      </c>
      <c r="AU945" s="2" t="s">
        <v>1362</v>
      </c>
      <c r="BJ945" s="2">
        <v>42924.56034482759</v>
      </c>
      <c r="BK945" s="2" t="s">
        <v>50</v>
      </c>
      <c r="BL945" s="2">
        <v>6867.929655172414</v>
      </c>
      <c r="BM945" s="2" t="s">
        <v>51</v>
      </c>
      <c r="BN945" s="2">
        <v>0.16</v>
      </c>
    </row>
    <row r="946">
      <c r="A946" s="1">
        <v>208.0</v>
      </c>
      <c r="B946" s="2">
        <v>601.0</v>
      </c>
      <c r="C946" s="2" t="s">
        <v>1360</v>
      </c>
      <c r="D946" s="2" t="s">
        <v>1361</v>
      </c>
      <c r="E946" s="2" t="s">
        <v>1362</v>
      </c>
      <c r="F946" s="2" t="s">
        <v>1363</v>
      </c>
      <c r="G946" s="2">
        <v>601.0</v>
      </c>
      <c r="H946" s="2">
        <v>5.52829955E8</v>
      </c>
      <c r="I946" s="2">
        <v>220000.00000000003</v>
      </c>
      <c r="J946" s="2">
        <v>255200.0</v>
      </c>
      <c r="K946" s="2">
        <v>35200.00000000001</v>
      </c>
      <c r="L946" s="4">
        <v>45008.5</v>
      </c>
      <c r="M946" s="2" t="s">
        <v>48</v>
      </c>
      <c r="N946" s="2" t="s">
        <v>49</v>
      </c>
      <c r="O946" s="2">
        <v>1.0</v>
      </c>
      <c r="P946" s="2">
        <v>255200.0</v>
      </c>
      <c r="Q946" s="2">
        <v>255200.0</v>
      </c>
      <c r="R946" s="2">
        <v>220000.00000000003</v>
      </c>
      <c r="S946" s="2" t="s">
        <v>50</v>
      </c>
      <c r="T946" s="2">
        <v>35200.00000000001</v>
      </c>
      <c r="U946" s="2" t="s">
        <v>51</v>
      </c>
      <c r="V946" s="2">
        <v>0.16</v>
      </c>
      <c r="W946" s="2" t="s">
        <v>1368</v>
      </c>
      <c r="X946" s="2" t="s">
        <v>53</v>
      </c>
      <c r="Y946" s="2" t="s">
        <v>48</v>
      </c>
      <c r="Z946" s="2">
        <v>1.0</v>
      </c>
      <c r="AA946" s="2">
        <v>255200.0</v>
      </c>
      <c r="AB946" s="2" t="s">
        <v>54</v>
      </c>
      <c r="AC946" s="2">
        <v>14359.0</v>
      </c>
      <c r="AD946" s="2">
        <v>1.0</v>
      </c>
      <c r="AE946" s="2">
        <v>255200.0</v>
      </c>
      <c r="AF946" s="5">
        <v>0.0</v>
      </c>
      <c r="AH946" s="2">
        <v>255200.0</v>
      </c>
      <c r="AI946" s="2" t="s">
        <v>1368</v>
      </c>
      <c r="AJ946" s="2" t="s">
        <v>53</v>
      </c>
      <c r="AK946" s="2" t="s">
        <v>56</v>
      </c>
      <c r="AL946" s="2">
        <v>0.0</v>
      </c>
      <c r="AM946" s="2" t="s">
        <v>57</v>
      </c>
      <c r="AN946" s="2">
        <v>1.0</v>
      </c>
      <c r="AO946" s="2">
        <v>255200.0</v>
      </c>
      <c r="AP946" s="2">
        <v>220000.00000000003</v>
      </c>
      <c r="AQ946" s="2">
        <v>35200.00000000001</v>
      </c>
      <c r="AR946" s="2" t="s">
        <v>1361</v>
      </c>
      <c r="AS946" s="2" t="s">
        <v>1360</v>
      </c>
      <c r="AT946" s="2" t="s">
        <v>1363</v>
      </c>
      <c r="AU946" s="2" t="s">
        <v>1362</v>
      </c>
      <c r="BJ946" s="2">
        <v>220000.00000000003</v>
      </c>
      <c r="BK946" s="2" t="s">
        <v>50</v>
      </c>
      <c r="BL946" s="2">
        <v>35200.00000000001</v>
      </c>
      <c r="BM946" s="2" t="s">
        <v>51</v>
      </c>
      <c r="BN946" s="2">
        <v>0.16</v>
      </c>
    </row>
    <row r="947">
      <c r="A947" s="1">
        <v>209.0</v>
      </c>
      <c r="B947" s="2">
        <v>601.0</v>
      </c>
      <c r="C947" s="2" t="s">
        <v>1360</v>
      </c>
      <c r="D947" s="2" t="s">
        <v>1361</v>
      </c>
      <c r="E947" s="2" t="s">
        <v>1362</v>
      </c>
      <c r="F947" s="2" t="s">
        <v>1363</v>
      </c>
      <c r="G947" s="2">
        <v>601.0</v>
      </c>
      <c r="H947" s="2">
        <v>5.52829955E8</v>
      </c>
      <c r="I947" s="2">
        <v>20676.224137931036</v>
      </c>
      <c r="J947" s="2">
        <v>23984.420000000002</v>
      </c>
      <c r="K947" s="2">
        <v>3308.1958620689657</v>
      </c>
      <c r="L947" s="4">
        <v>45008.5</v>
      </c>
      <c r="M947" s="2" t="s">
        <v>48</v>
      </c>
      <c r="N947" s="2" t="s">
        <v>49</v>
      </c>
      <c r="O947" s="2">
        <v>1.0</v>
      </c>
      <c r="P947" s="2">
        <v>23984.420000000002</v>
      </c>
      <c r="Q947" s="2">
        <v>23984.420000000002</v>
      </c>
      <c r="R947" s="2">
        <v>20676.224137931036</v>
      </c>
      <c r="S947" s="2" t="s">
        <v>50</v>
      </c>
      <c r="T947" s="2">
        <v>3308.1958620689657</v>
      </c>
      <c r="U947" s="2" t="s">
        <v>51</v>
      </c>
      <c r="V947" s="2">
        <v>0.16</v>
      </c>
      <c r="W947" s="2" t="s">
        <v>1369</v>
      </c>
      <c r="X947" s="2" t="s">
        <v>59</v>
      </c>
      <c r="Y947" s="2" t="s">
        <v>48</v>
      </c>
      <c r="Z947" s="2">
        <v>1.0</v>
      </c>
      <c r="AA947" s="2">
        <v>23984.420000000002</v>
      </c>
      <c r="AB947" s="2" t="s">
        <v>54</v>
      </c>
      <c r="AC947" s="2">
        <v>207196.0</v>
      </c>
      <c r="AD947" s="2">
        <v>1.0</v>
      </c>
      <c r="AE947" s="2">
        <v>23984.420000000002</v>
      </c>
      <c r="AF947" s="5">
        <v>0.0</v>
      </c>
      <c r="AH947" s="2">
        <v>23984.420000000002</v>
      </c>
      <c r="AI947" s="2" t="s">
        <v>1369</v>
      </c>
      <c r="AJ947" s="2" t="s">
        <v>59</v>
      </c>
      <c r="AK947" s="2" t="s">
        <v>56</v>
      </c>
      <c r="AL947" s="2">
        <v>0.0</v>
      </c>
      <c r="AM947" s="2" t="s">
        <v>57</v>
      </c>
      <c r="AN947" s="2">
        <v>1.0</v>
      </c>
      <c r="AO947" s="2">
        <v>23984.420000000002</v>
      </c>
      <c r="AP947" s="2">
        <v>20676.224137931036</v>
      </c>
      <c r="AQ947" s="2">
        <v>3308.1958620689657</v>
      </c>
      <c r="AR947" s="2" t="s">
        <v>1361</v>
      </c>
      <c r="AS947" s="2" t="s">
        <v>1360</v>
      </c>
      <c r="AT947" s="2" t="s">
        <v>1363</v>
      </c>
      <c r="AU947" s="2" t="s">
        <v>1362</v>
      </c>
      <c r="BJ947" s="2">
        <v>20676.224137931036</v>
      </c>
      <c r="BK947" s="2" t="s">
        <v>50</v>
      </c>
      <c r="BL947" s="2">
        <v>3308.1958620689657</v>
      </c>
      <c r="BM947" s="2" t="s">
        <v>51</v>
      </c>
      <c r="BN947" s="2">
        <v>0.16</v>
      </c>
    </row>
    <row r="948">
      <c r="A948" s="1">
        <v>210.0</v>
      </c>
      <c r="B948" s="2">
        <v>601.0</v>
      </c>
      <c r="C948" s="2" t="s">
        <v>1360</v>
      </c>
      <c r="D948" s="2" t="s">
        <v>1361</v>
      </c>
      <c r="E948" s="2" t="s">
        <v>1362</v>
      </c>
      <c r="F948" s="2" t="s">
        <v>1363</v>
      </c>
      <c r="G948" s="2">
        <v>601.0</v>
      </c>
      <c r="H948" s="2">
        <v>5.52829955E8</v>
      </c>
      <c r="I948" s="2">
        <v>24228.8</v>
      </c>
      <c r="J948" s="2">
        <v>28105.4</v>
      </c>
      <c r="K948" s="2">
        <v>3876.6000000000004</v>
      </c>
      <c r="L948" s="4">
        <v>45013.5</v>
      </c>
      <c r="M948" s="2" t="s">
        <v>48</v>
      </c>
      <c r="N948" s="2" t="s">
        <v>49</v>
      </c>
      <c r="O948" s="2">
        <v>1.0</v>
      </c>
      <c r="P948" s="2">
        <v>28105.4</v>
      </c>
      <c r="Q948" s="2">
        <v>28105.4</v>
      </c>
      <c r="R948" s="2">
        <v>22611.137931034486</v>
      </c>
      <c r="S948" s="2" t="s">
        <v>50</v>
      </c>
      <c r="T948" s="2">
        <v>3617.7820689655177</v>
      </c>
      <c r="U948" s="2" t="s">
        <v>51</v>
      </c>
      <c r="V948" s="2">
        <v>0.16</v>
      </c>
      <c r="W948" s="2" t="s">
        <v>1370</v>
      </c>
      <c r="X948" s="2" t="s">
        <v>59</v>
      </c>
      <c r="Y948" s="2" t="s">
        <v>48</v>
      </c>
      <c r="Z948" s="2">
        <v>1.0</v>
      </c>
      <c r="AA948" s="2">
        <v>26228.920000000002</v>
      </c>
      <c r="AB948" s="2" t="s">
        <v>54</v>
      </c>
      <c r="AC948" s="2">
        <v>207557.0</v>
      </c>
      <c r="AD948" s="2">
        <v>1.0</v>
      </c>
      <c r="AE948" s="2">
        <v>26228.920000000002</v>
      </c>
      <c r="AF948" s="5">
        <v>0.0</v>
      </c>
      <c r="AH948" s="2">
        <v>28105.4</v>
      </c>
      <c r="AI948" s="2" t="s">
        <v>1370</v>
      </c>
      <c r="AJ948" s="2" t="s">
        <v>59</v>
      </c>
      <c r="AK948" s="2" t="s">
        <v>56</v>
      </c>
      <c r="AL948" s="2">
        <v>0.0</v>
      </c>
      <c r="AM948" s="2" t="s">
        <v>57</v>
      </c>
      <c r="AN948" s="2">
        <v>1.0</v>
      </c>
      <c r="AO948" s="2">
        <v>26228.920000000002</v>
      </c>
      <c r="AP948" s="2">
        <v>22611.137931034486</v>
      </c>
      <c r="AQ948" s="2">
        <v>3617.7820689655177</v>
      </c>
      <c r="AR948" s="2" t="s">
        <v>1361</v>
      </c>
      <c r="AS948" s="2" t="s">
        <v>1360</v>
      </c>
      <c r="AT948" s="2" t="s">
        <v>1363</v>
      </c>
      <c r="AU948" s="2" t="s">
        <v>1362</v>
      </c>
      <c r="BJ948" s="2">
        <v>22611.137931034486</v>
      </c>
      <c r="BK948" s="2" t="s">
        <v>50</v>
      </c>
      <c r="BL948" s="2">
        <v>3617.7820689655177</v>
      </c>
      <c r="BM948" s="2" t="s">
        <v>51</v>
      </c>
      <c r="BN948" s="2">
        <v>0.16</v>
      </c>
    </row>
    <row r="949">
      <c r="L949" s="4"/>
      <c r="M949" s="2" t="s">
        <v>48</v>
      </c>
      <c r="N949" s="2" t="s">
        <v>49</v>
      </c>
      <c r="O949" s="2">
        <v>1.0</v>
      </c>
      <c r="R949" s="2">
        <v>1617.6551724137933</v>
      </c>
      <c r="S949" s="2" t="s">
        <v>50</v>
      </c>
      <c r="T949" s="2">
        <v>258.82482758620694</v>
      </c>
      <c r="U949" s="2" t="s">
        <v>51</v>
      </c>
      <c r="V949" s="2">
        <v>0.16</v>
      </c>
      <c r="W949" s="2" t="s">
        <v>1371</v>
      </c>
      <c r="X949" s="2" t="s">
        <v>59</v>
      </c>
      <c r="Y949" s="2" t="s">
        <v>48</v>
      </c>
      <c r="Z949" s="2">
        <v>1.0</v>
      </c>
      <c r="AA949" s="2">
        <v>1876.48</v>
      </c>
      <c r="AB949" s="2" t="s">
        <v>54</v>
      </c>
      <c r="AC949" s="2">
        <v>207568.0</v>
      </c>
      <c r="AD949" s="2">
        <v>1.0</v>
      </c>
      <c r="AE949" s="2">
        <v>1876.48</v>
      </c>
      <c r="AF949" s="5">
        <v>0.0</v>
      </c>
      <c r="AI949" s="2" t="s">
        <v>1371</v>
      </c>
      <c r="AJ949" s="2" t="s">
        <v>59</v>
      </c>
      <c r="AK949" s="2" t="s">
        <v>56</v>
      </c>
      <c r="AL949" s="2">
        <v>0.0</v>
      </c>
      <c r="AM949" s="2" t="s">
        <v>57</v>
      </c>
      <c r="AN949" s="2">
        <v>1.0</v>
      </c>
      <c r="AO949" s="2">
        <v>1876.48</v>
      </c>
      <c r="AP949" s="2">
        <v>1617.6551724137933</v>
      </c>
      <c r="AQ949" s="2">
        <v>258.82482758620694</v>
      </c>
      <c r="BJ949" s="2">
        <v>1617.6551724137933</v>
      </c>
      <c r="BK949" s="2" t="s">
        <v>50</v>
      </c>
      <c r="BL949" s="2">
        <v>258.82482758620694</v>
      </c>
      <c r="BM949" s="2" t="s">
        <v>51</v>
      </c>
      <c r="BN949" s="2">
        <v>0.16</v>
      </c>
    </row>
    <row r="950">
      <c r="A950" s="1">
        <v>211.0</v>
      </c>
      <c r="B950" s="2">
        <v>601.0</v>
      </c>
      <c r="C950" s="2" t="s">
        <v>572</v>
      </c>
      <c r="D950" s="2" t="s">
        <v>573</v>
      </c>
      <c r="E950" s="2" t="s">
        <v>574</v>
      </c>
      <c r="F950" s="2" t="s">
        <v>575</v>
      </c>
      <c r="G950" s="2">
        <v>601.0</v>
      </c>
      <c r="H950" s="2">
        <v>5.5009222E8</v>
      </c>
      <c r="I950" s="2">
        <v>174248.65</v>
      </c>
      <c r="J950" s="2">
        <v>202128.43</v>
      </c>
      <c r="K950" s="2">
        <v>27879.78</v>
      </c>
      <c r="L950" s="4">
        <v>45016.5</v>
      </c>
      <c r="M950" s="2" t="s">
        <v>48</v>
      </c>
      <c r="N950" s="2" t="s">
        <v>49</v>
      </c>
      <c r="O950" s="2">
        <v>1.0</v>
      </c>
      <c r="P950" s="2">
        <v>202128.43</v>
      </c>
      <c r="Q950" s="2">
        <v>202128.43</v>
      </c>
      <c r="R950" s="2">
        <v>327.0</v>
      </c>
      <c r="S950" s="2" t="s">
        <v>50</v>
      </c>
      <c r="T950" s="2">
        <v>52.32</v>
      </c>
      <c r="U950" s="2" t="s">
        <v>51</v>
      </c>
      <c r="V950" s="2">
        <v>0.16</v>
      </c>
      <c r="W950" s="2" t="s">
        <v>1372</v>
      </c>
      <c r="X950" s="2" t="s">
        <v>53</v>
      </c>
      <c r="Y950" s="2" t="s">
        <v>48</v>
      </c>
      <c r="Z950" s="2">
        <v>1.0</v>
      </c>
      <c r="AA950" s="2">
        <v>379.32</v>
      </c>
      <c r="AB950" s="2" t="s">
        <v>54</v>
      </c>
      <c r="AC950" s="2" t="s">
        <v>1373</v>
      </c>
      <c r="AD950" s="2">
        <v>1.0</v>
      </c>
      <c r="AE950" s="2">
        <v>379.32</v>
      </c>
      <c r="AF950" s="5">
        <v>0.0</v>
      </c>
      <c r="AH950" s="2">
        <v>202128.43</v>
      </c>
      <c r="AI950" s="2" t="s">
        <v>1372</v>
      </c>
      <c r="AJ950" s="2" t="s">
        <v>53</v>
      </c>
      <c r="AK950" s="2" t="s">
        <v>56</v>
      </c>
      <c r="AL950" s="2">
        <v>0.0</v>
      </c>
      <c r="AM950" s="2" t="s">
        <v>57</v>
      </c>
      <c r="AN950" s="2">
        <v>1.0</v>
      </c>
      <c r="AO950" s="2">
        <v>379.32</v>
      </c>
      <c r="AP950" s="2">
        <v>327.0</v>
      </c>
      <c r="AQ950" s="2">
        <v>52.32</v>
      </c>
      <c r="AR950" s="2" t="s">
        <v>578</v>
      </c>
      <c r="AS950" s="2" t="s">
        <v>572</v>
      </c>
      <c r="AT950" s="2" t="s">
        <v>575</v>
      </c>
      <c r="AU950" s="2" t="s">
        <v>574</v>
      </c>
      <c r="BJ950" s="2">
        <v>327.0</v>
      </c>
      <c r="BK950" s="2" t="s">
        <v>50</v>
      </c>
      <c r="BL950" s="2">
        <v>52.32</v>
      </c>
      <c r="BM950" s="2" t="s">
        <v>51</v>
      </c>
      <c r="BN950" s="2">
        <v>0.16</v>
      </c>
    </row>
    <row r="951">
      <c r="L951" s="4"/>
      <c r="M951" s="2" t="s">
        <v>48</v>
      </c>
      <c r="N951" s="2" t="s">
        <v>49</v>
      </c>
      <c r="O951" s="2">
        <v>1.0</v>
      </c>
      <c r="R951" s="2">
        <v>5675.0862068965525</v>
      </c>
      <c r="S951" s="2" t="s">
        <v>50</v>
      </c>
      <c r="T951" s="2">
        <v>908.0137931034484</v>
      </c>
      <c r="U951" s="2" t="s">
        <v>51</v>
      </c>
      <c r="V951" s="2">
        <v>0.16</v>
      </c>
      <c r="W951" s="2" t="s">
        <v>1374</v>
      </c>
      <c r="X951" s="2" t="s">
        <v>59</v>
      </c>
      <c r="Y951" s="2" t="s">
        <v>48</v>
      </c>
      <c r="Z951" s="2">
        <v>1.0</v>
      </c>
      <c r="AA951" s="2">
        <v>6583.1</v>
      </c>
      <c r="AB951" s="2" t="s">
        <v>54</v>
      </c>
      <c r="AC951" s="2">
        <v>197697.0</v>
      </c>
      <c r="AD951" s="2">
        <v>1.0</v>
      </c>
      <c r="AE951" s="2">
        <v>6583.1</v>
      </c>
      <c r="AF951" s="5">
        <v>0.0</v>
      </c>
      <c r="AI951" s="2" t="s">
        <v>1374</v>
      </c>
      <c r="AJ951" s="2" t="s">
        <v>59</v>
      </c>
      <c r="AK951" s="2" t="s">
        <v>56</v>
      </c>
      <c r="AL951" s="2">
        <v>0.0</v>
      </c>
      <c r="AM951" s="2" t="s">
        <v>57</v>
      </c>
      <c r="AN951" s="2">
        <v>1.0</v>
      </c>
      <c r="AO951" s="2">
        <v>6583.1</v>
      </c>
      <c r="AP951" s="2">
        <v>5675.0862068965525</v>
      </c>
      <c r="AQ951" s="2">
        <v>908.0137931034484</v>
      </c>
      <c r="BJ951" s="2">
        <v>5675.0862068965525</v>
      </c>
      <c r="BK951" s="2" t="s">
        <v>50</v>
      </c>
      <c r="BL951" s="2">
        <v>908.0137931034484</v>
      </c>
      <c r="BM951" s="2" t="s">
        <v>51</v>
      </c>
      <c r="BN951" s="2">
        <v>0.16</v>
      </c>
    </row>
    <row r="952">
      <c r="L952" s="4"/>
      <c r="M952" s="2" t="s">
        <v>48</v>
      </c>
      <c r="N952" s="2" t="s">
        <v>49</v>
      </c>
      <c r="O952" s="2">
        <v>1.0</v>
      </c>
      <c r="R952" s="2">
        <v>7323.318965517241</v>
      </c>
      <c r="S952" s="2" t="s">
        <v>50</v>
      </c>
      <c r="T952" s="2">
        <v>1171.7310344827586</v>
      </c>
      <c r="U952" s="2" t="s">
        <v>51</v>
      </c>
      <c r="V952" s="2">
        <v>0.16</v>
      </c>
      <c r="W952" s="2" t="s">
        <v>581</v>
      </c>
      <c r="X952" s="2" t="s">
        <v>59</v>
      </c>
      <c r="Y952" s="2" t="s">
        <v>48</v>
      </c>
      <c r="Z952" s="2">
        <v>1.0</v>
      </c>
      <c r="AA952" s="2">
        <v>8495.05</v>
      </c>
      <c r="AB952" s="2" t="s">
        <v>54</v>
      </c>
      <c r="AC952" s="2">
        <v>198105.0</v>
      </c>
      <c r="AD952" s="2">
        <v>1.0</v>
      </c>
      <c r="AE952" s="2">
        <v>8495.05</v>
      </c>
      <c r="AF952" s="5">
        <v>0.0</v>
      </c>
      <c r="AI952" s="2" t="s">
        <v>581</v>
      </c>
      <c r="AJ952" s="2" t="s">
        <v>59</v>
      </c>
      <c r="AK952" s="2" t="s">
        <v>56</v>
      </c>
      <c r="AL952" s="2">
        <v>0.0</v>
      </c>
      <c r="AM952" s="2" t="s">
        <v>57</v>
      </c>
      <c r="AN952" s="2">
        <v>1.0</v>
      </c>
      <c r="AO952" s="2">
        <v>8495.05</v>
      </c>
      <c r="AP952" s="2">
        <v>7323.318965517241</v>
      </c>
      <c r="AQ952" s="2">
        <v>1171.7310344827586</v>
      </c>
      <c r="BJ952" s="2">
        <v>7323.318965517241</v>
      </c>
      <c r="BK952" s="2" t="s">
        <v>50</v>
      </c>
      <c r="BL952" s="2">
        <v>1171.7310344827586</v>
      </c>
      <c r="BM952" s="2" t="s">
        <v>51</v>
      </c>
      <c r="BN952" s="2">
        <v>0.16</v>
      </c>
    </row>
    <row r="953">
      <c r="L953" s="4"/>
      <c r="M953" s="2" t="s">
        <v>48</v>
      </c>
      <c r="N953" s="2" t="s">
        <v>49</v>
      </c>
      <c r="O953" s="2">
        <v>1.0</v>
      </c>
      <c r="R953" s="2">
        <v>34937.10344827586</v>
      </c>
      <c r="S953" s="2" t="s">
        <v>50</v>
      </c>
      <c r="T953" s="2">
        <v>5589.936551724138</v>
      </c>
      <c r="U953" s="2" t="s">
        <v>51</v>
      </c>
      <c r="V953" s="2">
        <v>0.16</v>
      </c>
      <c r="W953" s="2" t="s">
        <v>582</v>
      </c>
      <c r="X953" s="2" t="s">
        <v>59</v>
      </c>
      <c r="Y953" s="2" t="s">
        <v>48</v>
      </c>
      <c r="Z953" s="2">
        <v>1.0</v>
      </c>
      <c r="AA953" s="2">
        <v>40527.04</v>
      </c>
      <c r="AB953" s="2" t="s">
        <v>54</v>
      </c>
      <c r="AC953" s="2">
        <v>199464.0</v>
      </c>
      <c r="AD953" s="2">
        <v>1.0</v>
      </c>
      <c r="AE953" s="2">
        <v>40527.04</v>
      </c>
      <c r="AF953" s="5">
        <v>0.0</v>
      </c>
      <c r="AI953" s="2" t="s">
        <v>582</v>
      </c>
      <c r="AJ953" s="2" t="s">
        <v>59</v>
      </c>
      <c r="AK953" s="2" t="s">
        <v>56</v>
      </c>
      <c r="AL953" s="2">
        <v>0.0</v>
      </c>
      <c r="AM953" s="2" t="s">
        <v>57</v>
      </c>
      <c r="AN953" s="2">
        <v>1.0</v>
      </c>
      <c r="AO953" s="2">
        <v>40527.04</v>
      </c>
      <c r="AP953" s="2">
        <v>34937.10344827586</v>
      </c>
      <c r="AQ953" s="2">
        <v>5589.936551724138</v>
      </c>
      <c r="BJ953" s="2">
        <v>34937.10344827586</v>
      </c>
      <c r="BK953" s="2" t="s">
        <v>50</v>
      </c>
      <c r="BL953" s="2">
        <v>5589.936551724138</v>
      </c>
      <c r="BM953" s="2" t="s">
        <v>51</v>
      </c>
      <c r="BN953" s="2">
        <v>0.16</v>
      </c>
    </row>
    <row r="954">
      <c r="L954" s="4"/>
      <c r="M954" s="2" t="s">
        <v>48</v>
      </c>
      <c r="N954" s="2" t="s">
        <v>49</v>
      </c>
      <c r="O954" s="2">
        <v>1.0</v>
      </c>
      <c r="R954" s="2">
        <v>9275.750000000002</v>
      </c>
      <c r="S954" s="2" t="s">
        <v>50</v>
      </c>
      <c r="T954" s="2">
        <v>1484.1200000000003</v>
      </c>
      <c r="U954" s="2" t="s">
        <v>51</v>
      </c>
      <c r="V954" s="2">
        <v>0.16</v>
      </c>
      <c r="W954" s="2" t="s">
        <v>585</v>
      </c>
      <c r="X954" s="2" t="s">
        <v>59</v>
      </c>
      <c r="Y954" s="2" t="s">
        <v>48</v>
      </c>
      <c r="Z954" s="2">
        <v>1.0</v>
      </c>
      <c r="AA954" s="2">
        <v>10759.87</v>
      </c>
      <c r="AB954" s="2" t="s">
        <v>54</v>
      </c>
      <c r="AC954" s="2">
        <v>200984.0</v>
      </c>
      <c r="AD954" s="2">
        <v>1.0</v>
      </c>
      <c r="AE954" s="2">
        <v>10759.87</v>
      </c>
      <c r="AF954" s="5">
        <v>0.0</v>
      </c>
      <c r="AI954" s="2" t="s">
        <v>585</v>
      </c>
      <c r="AJ954" s="2" t="s">
        <v>59</v>
      </c>
      <c r="AK954" s="2" t="s">
        <v>56</v>
      </c>
      <c r="AL954" s="2">
        <v>0.0</v>
      </c>
      <c r="AM954" s="2" t="s">
        <v>57</v>
      </c>
      <c r="AN954" s="2">
        <v>1.0</v>
      </c>
      <c r="AO954" s="2">
        <v>10759.87</v>
      </c>
      <c r="AP954" s="2">
        <v>9275.750000000002</v>
      </c>
      <c r="AQ954" s="2">
        <v>1484.1200000000003</v>
      </c>
      <c r="BJ954" s="2">
        <v>9275.750000000002</v>
      </c>
      <c r="BK954" s="2" t="s">
        <v>50</v>
      </c>
      <c r="BL954" s="2">
        <v>1484.1200000000003</v>
      </c>
      <c r="BM954" s="2" t="s">
        <v>51</v>
      </c>
      <c r="BN954" s="2">
        <v>0.16</v>
      </c>
    </row>
    <row r="955">
      <c r="L955" s="4"/>
      <c r="M955" s="2" t="s">
        <v>48</v>
      </c>
      <c r="N955" s="2" t="s">
        <v>49</v>
      </c>
      <c r="O955" s="2">
        <v>1.0</v>
      </c>
      <c r="R955" s="2">
        <v>10321.94827586207</v>
      </c>
      <c r="S955" s="2" t="s">
        <v>50</v>
      </c>
      <c r="T955" s="2">
        <v>1651.5117241379314</v>
      </c>
      <c r="U955" s="2" t="s">
        <v>51</v>
      </c>
      <c r="V955" s="2">
        <v>0.16</v>
      </c>
      <c r="W955" s="2" t="s">
        <v>600</v>
      </c>
      <c r="X955" s="2" t="s">
        <v>59</v>
      </c>
      <c r="Y955" s="2" t="s">
        <v>48</v>
      </c>
      <c r="Z955" s="2">
        <v>1.0</v>
      </c>
      <c r="AA955" s="2">
        <v>11973.460000000001</v>
      </c>
      <c r="AB955" s="2" t="s">
        <v>54</v>
      </c>
      <c r="AC955" s="2">
        <v>201505.0</v>
      </c>
      <c r="AD955" s="2">
        <v>1.0</v>
      </c>
      <c r="AE955" s="2">
        <v>11973.460000000001</v>
      </c>
      <c r="AF955" s="5">
        <v>0.0</v>
      </c>
      <c r="AI955" s="2" t="s">
        <v>600</v>
      </c>
      <c r="AJ955" s="2" t="s">
        <v>59</v>
      </c>
      <c r="AK955" s="2" t="s">
        <v>56</v>
      </c>
      <c r="AL955" s="2">
        <v>0.0</v>
      </c>
      <c r="AM955" s="2" t="s">
        <v>57</v>
      </c>
      <c r="AN955" s="2">
        <v>1.0</v>
      </c>
      <c r="AO955" s="2">
        <v>11973.460000000001</v>
      </c>
      <c r="AP955" s="2">
        <v>10321.94827586207</v>
      </c>
      <c r="AQ955" s="2">
        <v>1651.5117241379314</v>
      </c>
      <c r="BJ955" s="2">
        <v>10321.94827586207</v>
      </c>
      <c r="BK955" s="2" t="s">
        <v>50</v>
      </c>
      <c r="BL955" s="2">
        <v>1651.5117241379314</v>
      </c>
      <c r="BM955" s="2" t="s">
        <v>51</v>
      </c>
      <c r="BN955" s="2">
        <v>0.16</v>
      </c>
    </row>
    <row r="956">
      <c r="L956" s="4"/>
      <c r="M956" s="2" t="s">
        <v>48</v>
      </c>
      <c r="N956" s="2" t="s">
        <v>49</v>
      </c>
      <c r="O956" s="2">
        <v>1.0</v>
      </c>
      <c r="R956" s="2">
        <v>2668.9568965517246</v>
      </c>
      <c r="S956" s="2" t="s">
        <v>50</v>
      </c>
      <c r="T956" s="2">
        <v>427.03310344827594</v>
      </c>
      <c r="U956" s="2" t="s">
        <v>51</v>
      </c>
      <c r="V956" s="2">
        <v>0.16</v>
      </c>
      <c r="W956" s="2" t="s">
        <v>601</v>
      </c>
      <c r="X956" s="2" t="s">
        <v>59</v>
      </c>
      <c r="Y956" s="2" t="s">
        <v>48</v>
      </c>
      <c r="Z956" s="2">
        <v>1.0</v>
      </c>
      <c r="AA956" s="2">
        <v>3095.9900000000002</v>
      </c>
      <c r="AB956" s="2" t="s">
        <v>54</v>
      </c>
      <c r="AC956" s="2">
        <v>201628.0</v>
      </c>
      <c r="AD956" s="2">
        <v>1.0</v>
      </c>
      <c r="AE956" s="2">
        <v>3095.9900000000002</v>
      </c>
      <c r="AF956" s="5">
        <v>0.0</v>
      </c>
      <c r="AI956" s="2" t="s">
        <v>601</v>
      </c>
      <c r="AJ956" s="2" t="s">
        <v>59</v>
      </c>
      <c r="AK956" s="2" t="s">
        <v>56</v>
      </c>
      <c r="AL956" s="2">
        <v>0.0</v>
      </c>
      <c r="AM956" s="2" t="s">
        <v>57</v>
      </c>
      <c r="AN956" s="2">
        <v>1.0</v>
      </c>
      <c r="AO956" s="2">
        <v>3095.9900000000002</v>
      </c>
      <c r="AP956" s="2">
        <v>2668.9568965517246</v>
      </c>
      <c r="AQ956" s="2">
        <v>427.03310344827594</v>
      </c>
      <c r="BJ956" s="2">
        <v>2668.9568965517246</v>
      </c>
      <c r="BK956" s="2" t="s">
        <v>50</v>
      </c>
      <c r="BL956" s="2">
        <v>427.03310344827594</v>
      </c>
      <c r="BM956" s="2" t="s">
        <v>51</v>
      </c>
      <c r="BN956" s="2">
        <v>0.16</v>
      </c>
    </row>
    <row r="957">
      <c r="L957" s="4"/>
      <c r="M957" s="2" t="s">
        <v>48</v>
      </c>
      <c r="N957" s="2" t="s">
        <v>49</v>
      </c>
      <c r="O957" s="2">
        <v>1.0</v>
      </c>
      <c r="R957" s="2">
        <v>1445.6724137931035</v>
      </c>
      <c r="S957" s="2" t="s">
        <v>50</v>
      </c>
      <c r="T957" s="2">
        <v>231.30758620689656</v>
      </c>
      <c r="U957" s="2" t="s">
        <v>51</v>
      </c>
      <c r="V957" s="2">
        <v>0.16</v>
      </c>
      <c r="W957" s="2" t="s">
        <v>603</v>
      </c>
      <c r="X957" s="2" t="s">
        <v>59</v>
      </c>
      <c r="Y957" s="2" t="s">
        <v>48</v>
      </c>
      <c r="Z957" s="2">
        <v>1.0</v>
      </c>
      <c r="AA957" s="2">
        <v>1676.98</v>
      </c>
      <c r="AB957" s="2" t="s">
        <v>54</v>
      </c>
      <c r="AC957" s="2">
        <v>204121.0</v>
      </c>
      <c r="AD957" s="2">
        <v>1.0</v>
      </c>
      <c r="AE957" s="2">
        <v>1676.98</v>
      </c>
      <c r="AF957" s="5">
        <v>0.0</v>
      </c>
      <c r="AI957" s="2" t="s">
        <v>603</v>
      </c>
      <c r="AJ957" s="2" t="s">
        <v>59</v>
      </c>
      <c r="AK957" s="2" t="s">
        <v>56</v>
      </c>
      <c r="AL957" s="2">
        <v>0.0</v>
      </c>
      <c r="AM957" s="2" t="s">
        <v>57</v>
      </c>
      <c r="AN957" s="2">
        <v>1.0</v>
      </c>
      <c r="AO957" s="2">
        <v>1676.98</v>
      </c>
      <c r="AP957" s="2">
        <v>1445.6724137931035</v>
      </c>
      <c r="AQ957" s="2">
        <v>231.30758620689656</v>
      </c>
      <c r="BJ957" s="2">
        <v>1445.6724137931035</v>
      </c>
      <c r="BK957" s="2" t="s">
        <v>50</v>
      </c>
      <c r="BL957" s="2">
        <v>231.30758620689656</v>
      </c>
      <c r="BM957" s="2" t="s">
        <v>51</v>
      </c>
      <c r="BN957" s="2">
        <v>0.16</v>
      </c>
    </row>
    <row r="958">
      <c r="L958" s="4"/>
      <c r="M958" s="2" t="s">
        <v>48</v>
      </c>
      <c r="N958" s="2" t="s">
        <v>49</v>
      </c>
      <c r="O958" s="2">
        <v>1.0</v>
      </c>
      <c r="R958" s="2">
        <v>42022.5</v>
      </c>
      <c r="S958" s="2" t="s">
        <v>50</v>
      </c>
      <c r="T958" s="2">
        <v>6723.6</v>
      </c>
      <c r="U958" s="2" t="s">
        <v>51</v>
      </c>
      <c r="V958" s="2">
        <v>0.16</v>
      </c>
      <c r="W958" s="2" t="s">
        <v>1375</v>
      </c>
      <c r="X958" s="2" t="s">
        <v>59</v>
      </c>
      <c r="Y958" s="2" t="s">
        <v>48</v>
      </c>
      <c r="Z958" s="2">
        <v>1.0</v>
      </c>
      <c r="AA958" s="2">
        <v>48746.1</v>
      </c>
      <c r="AB958" s="2" t="s">
        <v>54</v>
      </c>
      <c r="AC958" s="2">
        <v>204762.0</v>
      </c>
      <c r="AD958" s="2">
        <v>1.0</v>
      </c>
      <c r="AE958" s="2">
        <v>48746.1</v>
      </c>
      <c r="AF958" s="5">
        <v>0.0</v>
      </c>
      <c r="AI958" s="2" t="s">
        <v>1375</v>
      </c>
      <c r="AJ958" s="2" t="s">
        <v>59</v>
      </c>
      <c r="AK958" s="2" t="s">
        <v>56</v>
      </c>
      <c r="AL958" s="2">
        <v>0.0</v>
      </c>
      <c r="AM958" s="2" t="s">
        <v>57</v>
      </c>
      <c r="AN958" s="2">
        <v>1.0</v>
      </c>
      <c r="AO958" s="2">
        <v>48746.1</v>
      </c>
      <c r="AP958" s="2">
        <v>42022.5</v>
      </c>
      <c r="AQ958" s="2">
        <v>6723.6</v>
      </c>
      <c r="BJ958" s="2">
        <v>42022.5</v>
      </c>
      <c r="BK958" s="2" t="s">
        <v>50</v>
      </c>
      <c r="BL958" s="2">
        <v>6723.6</v>
      </c>
      <c r="BM958" s="2" t="s">
        <v>51</v>
      </c>
      <c r="BN958" s="2">
        <v>0.16</v>
      </c>
    </row>
    <row r="959">
      <c r="L959" s="4"/>
      <c r="M959" s="2" t="s">
        <v>48</v>
      </c>
      <c r="N959" s="2" t="s">
        <v>49</v>
      </c>
      <c r="O959" s="2">
        <v>1.0</v>
      </c>
      <c r="R959" s="2">
        <v>1505.8706896551726</v>
      </c>
      <c r="S959" s="2" t="s">
        <v>50</v>
      </c>
      <c r="T959" s="2">
        <v>240.93931034482762</v>
      </c>
      <c r="U959" s="2" t="s">
        <v>51</v>
      </c>
      <c r="V959" s="2">
        <v>0.16</v>
      </c>
      <c r="W959" s="2" t="s">
        <v>1376</v>
      </c>
      <c r="X959" s="2" t="s">
        <v>59</v>
      </c>
      <c r="Y959" s="2" t="s">
        <v>48</v>
      </c>
      <c r="Z959" s="2">
        <v>1.0</v>
      </c>
      <c r="AA959" s="2">
        <v>1746.81</v>
      </c>
      <c r="AB959" s="2" t="s">
        <v>54</v>
      </c>
      <c r="AC959" s="2">
        <v>204815.0</v>
      </c>
      <c r="AD959" s="2">
        <v>1.0</v>
      </c>
      <c r="AE959" s="2">
        <v>1746.81</v>
      </c>
      <c r="AF959" s="5">
        <v>0.0</v>
      </c>
      <c r="AI959" s="2" t="s">
        <v>1376</v>
      </c>
      <c r="AJ959" s="2" t="s">
        <v>59</v>
      </c>
      <c r="AK959" s="2" t="s">
        <v>56</v>
      </c>
      <c r="AL959" s="2">
        <v>0.0</v>
      </c>
      <c r="AM959" s="2" t="s">
        <v>57</v>
      </c>
      <c r="AN959" s="2">
        <v>1.0</v>
      </c>
      <c r="AO959" s="2">
        <v>1746.81</v>
      </c>
      <c r="AP959" s="2">
        <v>1505.8706896551726</v>
      </c>
      <c r="AQ959" s="2">
        <v>240.93931034482762</v>
      </c>
      <c r="BJ959" s="2">
        <v>1505.8706896551726</v>
      </c>
      <c r="BK959" s="2" t="s">
        <v>50</v>
      </c>
      <c r="BL959" s="2">
        <v>240.93931034482762</v>
      </c>
      <c r="BM959" s="2" t="s">
        <v>51</v>
      </c>
      <c r="BN959" s="2">
        <v>0.16</v>
      </c>
    </row>
    <row r="960">
      <c r="L960" s="4"/>
      <c r="M960" s="2" t="s">
        <v>48</v>
      </c>
      <c r="N960" s="2" t="s">
        <v>49</v>
      </c>
      <c r="O960" s="2">
        <v>1.0</v>
      </c>
      <c r="R960" s="2">
        <v>2679.6206896551726</v>
      </c>
      <c r="S960" s="2" t="s">
        <v>50</v>
      </c>
      <c r="T960" s="2">
        <v>428.73931034482763</v>
      </c>
      <c r="U960" s="2" t="s">
        <v>51</v>
      </c>
      <c r="V960" s="2">
        <v>0.16</v>
      </c>
      <c r="W960" s="2" t="s">
        <v>1377</v>
      </c>
      <c r="X960" s="2" t="s">
        <v>59</v>
      </c>
      <c r="Y960" s="2" t="s">
        <v>48</v>
      </c>
      <c r="Z960" s="2">
        <v>1.0</v>
      </c>
      <c r="AA960" s="2">
        <v>3108.36</v>
      </c>
      <c r="AB960" s="2" t="s">
        <v>54</v>
      </c>
      <c r="AC960" s="2">
        <v>204826.0</v>
      </c>
      <c r="AD960" s="2">
        <v>1.0</v>
      </c>
      <c r="AE960" s="2">
        <v>3108.36</v>
      </c>
      <c r="AF960" s="5">
        <v>0.0</v>
      </c>
      <c r="AI960" s="2" t="s">
        <v>1377</v>
      </c>
      <c r="AJ960" s="2" t="s">
        <v>59</v>
      </c>
      <c r="AK960" s="2" t="s">
        <v>56</v>
      </c>
      <c r="AL960" s="2">
        <v>0.0</v>
      </c>
      <c r="AM960" s="2" t="s">
        <v>57</v>
      </c>
      <c r="AN960" s="2">
        <v>1.0</v>
      </c>
      <c r="AO960" s="2">
        <v>3108.36</v>
      </c>
      <c r="AP960" s="2">
        <v>2679.6206896551726</v>
      </c>
      <c r="AQ960" s="2">
        <v>428.73931034482763</v>
      </c>
      <c r="BJ960" s="2">
        <v>2679.6206896551726</v>
      </c>
      <c r="BK960" s="2" t="s">
        <v>50</v>
      </c>
      <c r="BL960" s="2">
        <v>428.73931034482763</v>
      </c>
      <c r="BM960" s="2" t="s">
        <v>51</v>
      </c>
      <c r="BN960" s="2">
        <v>0.16</v>
      </c>
    </row>
    <row r="961">
      <c r="L961" s="4"/>
      <c r="M961" s="2" t="s">
        <v>48</v>
      </c>
      <c r="N961" s="2" t="s">
        <v>49</v>
      </c>
      <c r="O961" s="2">
        <v>1.0</v>
      </c>
      <c r="R961" s="2">
        <v>1389.6379310344828</v>
      </c>
      <c r="S961" s="2" t="s">
        <v>50</v>
      </c>
      <c r="T961" s="2">
        <v>222.34206896551726</v>
      </c>
      <c r="U961" s="2" t="s">
        <v>51</v>
      </c>
      <c r="V961" s="2">
        <v>0.16</v>
      </c>
      <c r="W961" s="2" t="s">
        <v>1378</v>
      </c>
      <c r="X961" s="2" t="s">
        <v>59</v>
      </c>
      <c r="Y961" s="2" t="s">
        <v>48</v>
      </c>
      <c r="Z961" s="2">
        <v>1.0</v>
      </c>
      <c r="AA961" s="2">
        <v>1611.98</v>
      </c>
      <c r="AB961" s="2" t="s">
        <v>54</v>
      </c>
      <c r="AC961" s="2">
        <v>204948.0</v>
      </c>
      <c r="AD961" s="2">
        <v>1.0</v>
      </c>
      <c r="AE961" s="2">
        <v>1611.98</v>
      </c>
      <c r="AF961" s="5">
        <v>0.0</v>
      </c>
      <c r="AI961" s="2" t="s">
        <v>1378</v>
      </c>
      <c r="AJ961" s="2" t="s">
        <v>59</v>
      </c>
      <c r="AK961" s="2" t="s">
        <v>56</v>
      </c>
      <c r="AL961" s="2">
        <v>0.0</v>
      </c>
      <c r="AM961" s="2" t="s">
        <v>57</v>
      </c>
      <c r="AN961" s="2">
        <v>1.0</v>
      </c>
      <c r="AO961" s="2">
        <v>1611.98</v>
      </c>
      <c r="AP961" s="2">
        <v>1389.6379310344828</v>
      </c>
      <c r="AQ961" s="2">
        <v>222.34206896551726</v>
      </c>
      <c r="BJ961" s="2">
        <v>1389.6379310344828</v>
      </c>
      <c r="BK961" s="2" t="s">
        <v>50</v>
      </c>
      <c r="BL961" s="2">
        <v>222.34206896551726</v>
      </c>
      <c r="BM961" s="2" t="s">
        <v>51</v>
      </c>
      <c r="BN961" s="2">
        <v>0.16</v>
      </c>
    </row>
    <row r="962">
      <c r="L962" s="4"/>
      <c r="M962" s="2" t="s">
        <v>48</v>
      </c>
      <c r="N962" s="2" t="s">
        <v>49</v>
      </c>
      <c r="O962" s="2">
        <v>1.0</v>
      </c>
      <c r="R962" s="2">
        <v>11048.387931034484</v>
      </c>
      <c r="S962" s="2" t="s">
        <v>50</v>
      </c>
      <c r="T962" s="2">
        <v>1767.7420689655173</v>
      </c>
      <c r="U962" s="2" t="s">
        <v>51</v>
      </c>
      <c r="V962" s="2">
        <v>0.16</v>
      </c>
      <c r="W962" s="2" t="s">
        <v>1379</v>
      </c>
      <c r="X962" s="2" t="s">
        <v>59</v>
      </c>
      <c r="Y962" s="2" t="s">
        <v>48</v>
      </c>
      <c r="Z962" s="2">
        <v>1.0</v>
      </c>
      <c r="AA962" s="2">
        <v>12816.130000000001</v>
      </c>
      <c r="AB962" s="2" t="s">
        <v>54</v>
      </c>
      <c r="AC962" s="2">
        <v>205599.0</v>
      </c>
      <c r="AD962" s="2">
        <v>1.0</v>
      </c>
      <c r="AE962" s="2">
        <v>12816.130000000001</v>
      </c>
      <c r="AF962" s="5">
        <v>0.0</v>
      </c>
      <c r="AI962" s="2" t="s">
        <v>1379</v>
      </c>
      <c r="AJ962" s="2" t="s">
        <v>59</v>
      </c>
      <c r="AK962" s="2" t="s">
        <v>56</v>
      </c>
      <c r="AL962" s="2">
        <v>0.0</v>
      </c>
      <c r="AM962" s="2" t="s">
        <v>57</v>
      </c>
      <c r="AN962" s="2">
        <v>1.0</v>
      </c>
      <c r="AO962" s="2">
        <v>12816.130000000001</v>
      </c>
      <c r="AP962" s="2">
        <v>11048.387931034484</v>
      </c>
      <c r="AQ962" s="2">
        <v>1767.7420689655173</v>
      </c>
      <c r="BJ962" s="2">
        <v>11048.387931034484</v>
      </c>
      <c r="BK962" s="2" t="s">
        <v>50</v>
      </c>
      <c r="BL962" s="2">
        <v>1767.7420689655173</v>
      </c>
      <c r="BM962" s="2" t="s">
        <v>51</v>
      </c>
      <c r="BN962" s="2">
        <v>0.16</v>
      </c>
    </row>
    <row r="963">
      <c r="L963" s="4"/>
      <c r="M963" s="2" t="s">
        <v>48</v>
      </c>
      <c r="N963" s="2" t="s">
        <v>49</v>
      </c>
      <c r="O963" s="2">
        <v>1.0</v>
      </c>
      <c r="R963" s="2">
        <v>9696.922413793105</v>
      </c>
      <c r="S963" s="2" t="s">
        <v>50</v>
      </c>
      <c r="T963" s="2">
        <v>1551.5075862068968</v>
      </c>
      <c r="U963" s="2" t="s">
        <v>51</v>
      </c>
      <c r="V963" s="2">
        <v>0.16</v>
      </c>
      <c r="W963" s="2" t="s">
        <v>1380</v>
      </c>
      <c r="X963" s="2" t="s">
        <v>59</v>
      </c>
      <c r="Y963" s="2" t="s">
        <v>48</v>
      </c>
      <c r="Z963" s="2">
        <v>1.0</v>
      </c>
      <c r="AA963" s="2">
        <v>11248.43</v>
      </c>
      <c r="AB963" s="2" t="s">
        <v>54</v>
      </c>
      <c r="AC963" s="2">
        <v>205707.0</v>
      </c>
      <c r="AD963" s="2">
        <v>1.0</v>
      </c>
      <c r="AE963" s="2">
        <v>11248.43</v>
      </c>
      <c r="AF963" s="5">
        <v>0.0</v>
      </c>
      <c r="AI963" s="2" t="s">
        <v>1380</v>
      </c>
      <c r="AJ963" s="2" t="s">
        <v>59</v>
      </c>
      <c r="AK963" s="2" t="s">
        <v>56</v>
      </c>
      <c r="AL963" s="2">
        <v>0.0</v>
      </c>
      <c r="AM963" s="2" t="s">
        <v>57</v>
      </c>
      <c r="AN963" s="2">
        <v>1.0</v>
      </c>
      <c r="AO963" s="2">
        <v>11248.43</v>
      </c>
      <c r="AP963" s="2">
        <v>9696.922413793105</v>
      </c>
      <c r="AQ963" s="2">
        <v>1551.5075862068968</v>
      </c>
      <c r="BJ963" s="2">
        <v>9696.922413793105</v>
      </c>
      <c r="BK963" s="2" t="s">
        <v>50</v>
      </c>
      <c r="BL963" s="2">
        <v>1551.5075862068968</v>
      </c>
      <c r="BM963" s="2" t="s">
        <v>51</v>
      </c>
      <c r="BN963" s="2">
        <v>0.16</v>
      </c>
    </row>
    <row r="964">
      <c r="L964" s="4"/>
      <c r="M964" s="2" t="s">
        <v>48</v>
      </c>
      <c r="N964" s="2" t="s">
        <v>49</v>
      </c>
      <c r="O964" s="2">
        <v>1.0</v>
      </c>
      <c r="R964" s="2">
        <v>955.8793103448276</v>
      </c>
      <c r="S964" s="2" t="s">
        <v>50</v>
      </c>
      <c r="T964" s="2">
        <v>152.9406896551724</v>
      </c>
      <c r="U964" s="2" t="s">
        <v>51</v>
      </c>
      <c r="V964" s="2">
        <v>0.16</v>
      </c>
      <c r="W964" s="2" t="s">
        <v>1381</v>
      </c>
      <c r="X964" s="2" t="s">
        <v>59</v>
      </c>
      <c r="Y964" s="2" t="s">
        <v>48</v>
      </c>
      <c r="Z964" s="2">
        <v>1.0</v>
      </c>
      <c r="AA964" s="2">
        <v>1108.82</v>
      </c>
      <c r="AB964" s="2" t="s">
        <v>54</v>
      </c>
      <c r="AC964" s="2">
        <v>205748.0</v>
      </c>
      <c r="AD964" s="2">
        <v>1.0</v>
      </c>
      <c r="AE964" s="2">
        <v>1108.82</v>
      </c>
      <c r="AF964" s="5">
        <v>0.0</v>
      </c>
      <c r="AI964" s="2" t="s">
        <v>1381</v>
      </c>
      <c r="AJ964" s="2" t="s">
        <v>59</v>
      </c>
      <c r="AK964" s="2" t="s">
        <v>56</v>
      </c>
      <c r="AL964" s="2">
        <v>0.0</v>
      </c>
      <c r="AM964" s="2" t="s">
        <v>57</v>
      </c>
      <c r="AN964" s="2">
        <v>1.0</v>
      </c>
      <c r="AO964" s="2">
        <v>1108.82</v>
      </c>
      <c r="AP964" s="2">
        <v>955.8793103448276</v>
      </c>
      <c r="AQ964" s="2">
        <v>152.9406896551724</v>
      </c>
      <c r="BJ964" s="2">
        <v>955.8793103448276</v>
      </c>
      <c r="BK964" s="2" t="s">
        <v>50</v>
      </c>
      <c r="BL964" s="2">
        <v>152.9406896551724</v>
      </c>
      <c r="BM964" s="2" t="s">
        <v>51</v>
      </c>
      <c r="BN964" s="2">
        <v>0.16</v>
      </c>
    </row>
    <row r="965">
      <c r="L965" s="4"/>
      <c r="M965" s="2" t="s">
        <v>48</v>
      </c>
      <c r="N965" s="2" t="s">
        <v>49</v>
      </c>
      <c r="O965" s="2">
        <v>1.0</v>
      </c>
      <c r="R965" s="2">
        <v>955.8793103448276</v>
      </c>
      <c r="S965" s="2" t="s">
        <v>50</v>
      </c>
      <c r="T965" s="2">
        <v>152.9406896551724</v>
      </c>
      <c r="U965" s="2" t="s">
        <v>51</v>
      </c>
      <c r="V965" s="2">
        <v>0.16</v>
      </c>
      <c r="W965" s="2" t="s">
        <v>1382</v>
      </c>
      <c r="X965" s="2" t="s">
        <v>59</v>
      </c>
      <c r="Y965" s="2" t="s">
        <v>48</v>
      </c>
      <c r="Z965" s="2">
        <v>1.0</v>
      </c>
      <c r="AA965" s="2">
        <v>1108.82</v>
      </c>
      <c r="AB965" s="2" t="s">
        <v>54</v>
      </c>
      <c r="AC965" s="2">
        <v>205749.0</v>
      </c>
      <c r="AD965" s="2">
        <v>1.0</v>
      </c>
      <c r="AE965" s="2">
        <v>1108.82</v>
      </c>
      <c r="AF965" s="5">
        <v>0.0</v>
      </c>
      <c r="AI965" s="2" t="s">
        <v>1382</v>
      </c>
      <c r="AJ965" s="2" t="s">
        <v>59</v>
      </c>
      <c r="AK965" s="2" t="s">
        <v>56</v>
      </c>
      <c r="AL965" s="2">
        <v>0.0</v>
      </c>
      <c r="AM965" s="2" t="s">
        <v>57</v>
      </c>
      <c r="AN965" s="2">
        <v>1.0</v>
      </c>
      <c r="AO965" s="2">
        <v>1108.82</v>
      </c>
      <c r="AP965" s="2">
        <v>955.8793103448276</v>
      </c>
      <c r="AQ965" s="2">
        <v>152.9406896551724</v>
      </c>
      <c r="BJ965" s="2">
        <v>955.8793103448276</v>
      </c>
      <c r="BK965" s="2" t="s">
        <v>50</v>
      </c>
      <c r="BL965" s="2">
        <v>152.9406896551724</v>
      </c>
      <c r="BM965" s="2" t="s">
        <v>51</v>
      </c>
      <c r="BN965" s="2">
        <v>0.16</v>
      </c>
    </row>
    <row r="966">
      <c r="L966" s="4"/>
      <c r="M966" s="2" t="s">
        <v>48</v>
      </c>
      <c r="N966" s="2" t="s">
        <v>49</v>
      </c>
      <c r="O966" s="2">
        <v>1.0</v>
      </c>
      <c r="R966" s="2">
        <v>5284.603448275862</v>
      </c>
      <c r="S966" s="2" t="s">
        <v>50</v>
      </c>
      <c r="T966" s="2">
        <v>845.536551724138</v>
      </c>
      <c r="U966" s="2" t="s">
        <v>51</v>
      </c>
      <c r="V966" s="2">
        <v>0.16</v>
      </c>
      <c r="W966" s="2" t="s">
        <v>1383</v>
      </c>
      <c r="X966" s="2" t="s">
        <v>59</v>
      </c>
      <c r="Y966" s="2" t="s">
        <v>48</v>
      </c>
      <c r="Z966" s="2">
        <v>1.0</v>
      </c>
      <c r="AA966" s="2">
        <v>6130.14</v>
      </c>
      <c r="AB966" s="2" t="s">
        <v>54</v>
      </c>
      <c r="AC966" s="2">
        <v>205758.0</v>
      </c>
      <c r="AD966" s="2">
        <v>1.0</v>
      </c>
      <c r="AE966" s="2">
        <v>6130.14</v>
      </c>
      <c r="AF966" s="5">
        <v>0.0</v>
      </c>
      <c r="AI966" s="2" t="s">
        <v>1383</v>
      </c>
      <c r="AJ966" s="2" t="s">
        <v>59</v>
      </c>
      <c r="AK966" s="2" t="s">
        <v>56</v>
      </c>
      <c r="AL966" s="2">
        <v>0.0</v>
      </c>
      <c r="AM966" s="2" t="s">
        <v>57</v>
      </c>
      <c r="AN966" s="2">
        <v>1.0</v>
      </c>
      <c r="AO966" s="2">
        <v>6130.14</v>
      </c>
      <c r="AP966" s="2">
        <v>5284.603448275862</v>
      </c>
      <c r="AQ966" s="2">
        <v>845.536551724138</v>
      </c>
      <c r="BJ966" s="2">
        <v>5284.603448275862</v>
      </c>
      <c r="BK966" s="2" t="s">
        <v>50</v>
      </c>
      <c r="BL966" s="2">
        <v>845.536551724138</v>
      </c>
      <c r="BM966" s="2" t="s">
        <v>51</v>
      </c>
      <c r="BN966" s="2">
        <v>0.16</v>
      </c>
    </row>
    <row r="967">
      <c r="L967" s="4"/>
      <c r="M967" s="2" t="s">
        <v>48</v>
      </c>
      <c r="N967" s="2" t="s">
        <v>49</v>
      </c>
      <c r="O967" s="2">
        <v>1.0</v>
      </c>
      <c r="R967" s="2">
        <v>1498.4568965517242</v>
      </c>
      <c r="S967" s="2" t="s">
        <v>50</v>
      </c>
      <c r="T967" s="2">
        <v>239.75310344827588</v>
      </c>
      <c r="U967" s="2" t="s">
        <v>51</v>
      </c>
      <c r="V967" s="2">
        <v>0.16</v>
      </c>
      <c r="W967" s="2" t="s">
        <v>1384</v>
      </c>
      <c r="X967" s="2" t="s">
        <v>59</v>
      </c>
      <c r="Y967" s="2" t="s">
        <v>48</v>
      </c>
      <c r="Z967" s="2">
        <v>1.0</v>
      </c>
      <c r="AA967" s="2">
        <v>1738.21</v>
      </c>
      <c r="AB967" s="2" t="s">
        <v>54</v>
      </c>
      <c r="AC967" s="2">
        <v>205979.0</v>
      </c>
      <c r="AD967" s="2">
        <v>1.0</v>
      </c>
      <c r="AE967" s="2">
        <v>1738.21</v>
      </c>
      <c r="AF967" s="5">
        <v>0.0</v>
      </c>
      <c r="AI967" s="2" t="s">
        <v>1384</v>
      </c>
      <c r="AJ967" s="2" t="s">
        <v>59</v>
      </c>
      <c r="AK967" s="2" t="s">
        <v>56</v>
      </c>
      <c r="AL967" s="2">
        <v>0.0</v>
      </c>
      <c r="AM967" s="2" t="s">
        <v>57</v>
      </c>
      <c r="AN967" s="2">
        <v>1.0</v>
      </c>
      <c r="AO967" s="2">
        <v>1738.21</v>
      </c>
      <c r="AP967" s="2">
        <v>1498.4568965517242</v>
      </c>
      <c r="AQ967" s="2">
        <v>239.75310344827588</v>
      </c>
      <c r="BJ967" s="2">
        <v>1498.4568965517242</v>
      </c>
      <c r="BK967" s="2" t="s">
        <v>50</v>
      </c>
      <c r="BL967" s="2">
        <v>239.75310344827588</v>
      </c>
      <c r="BM967" s="2" t="s">
        <v>51</v>
      </c>
      <c r="BN967" s="2">
        <v>0.16</v>
      </c>
    </row>
    <row r="968">
      <c r="L968" s="4"/>
      <c r="M968" s="2" t="s">
        <v>48</v>
      </c>
      <c r="N968" s="2" t="s">
        <v>49</v>
      </c>
      <c r="O968" s="2">
        <v>1.0</v>
      </c>
      <c r="R968" s="2">
        <v>2190.6120689655177</v>
      </c>
      <c r="S968" s="2" t="s">
        <v>50</v>
      </c>
      <c r="T968" s="2">
        <v>350.49793103448286</v>
      </c>
      <c r="U968" s="2" t="s">
        <v>51</v>
      </c>
      <c r="V968" s="2">
        <v>0.16</v>
      </c>
      <c r="W968" s="2" t="s">
        <v>1385</v>
      </c>
      <c r="X968" s="2" t="s">
        <v>59</v>
      </c>
      <c r="Y968" s="2" t="s">
        <v>48</v>
      </c>
      <c r="Z968" s="2">
        <v>1.0</v>
      </c>
      <c r="AA968" s="2">
        <v>2541.11</v>
      </c>
      <c r="AB968" s="2" t="s">
        <v>54</v>
      </c>
      <c r="AC968" s="2">
        <v>206086.0</v>
      </c>
      <c r="AD968" s="2">
        <v>1.0</v>
      </c>
      <c r="AE968" s="2">
        <v>2541.11</v>
      </c>
      <c r="AF968" s="5">
        <v>0.0</v>
      </c>
      <c r="AI968" s="2" t="s">
        <v>1385</v>
      </c>
      <c r="AJ968" s="2" t="s">
        <v>59</v>
      </c>
      <c r="AK968" s="2" t="s">
        <v>56</v>
      </c>
      <c r="AL968" s="2">
        <v>0.0</v>
      </c>
      <c r="AM968" s="2" t="s">
        <v>57</v>
      </c>
      <c r="AN968" s="2">
        <v>1.0</v>
      </c>
      <c r="AO968" s="2">
        <v>2541.11</v>
      </c>
      <c r="AP968" s="2">
        <v>2190.6120689655177</v>
      </c>
      <c r="AQ968" s="2">
        <v>350.49793103448286</v>
      </c>
      <c r="BJ968" s="2">
        <v>2190.6120689655177</v>
      </c>
      <c r="BK968" s="2" t="s">
        <v>50</v>
      </c>
      <c r="BL968" s="2">
        <v>350.49793103448286</v>
      </c>
      <c r="BM968" s="2" t="s">
        <v>51</v>
      </c>
      <c r="BN968" s="2">
        <v>0.16</v>
      </c>
    </row>
    <row r="969">
      <c r="L969" s="4"/>
      <c r="M969" s="2" t="s">
        <v>48</v>
      </c>
      <c r="N969" s="2" t="s">
        <v>49</v>
      </c>
      <c r="O969" s="2">
        <v>1.0</v>
      </c>
      <c r="R969" s="2">
        <v>23045.439655172413</v>
      </c>
      <c r="S969" s="2" t="s">
        <v>50</v>
      </c>
      <c r="T969" s="2">
        <v>3687.270344827586</v>
      </c>
      <c r="U969" s="2" t="s">
        <v>51</v>
      </c>
      <c r="V969" s="2">
        <v>0.16</v>
      </c>
      <c r="W969" s="2" t="s">
        <v>1386</v>
      </c>
      <c r="X969" s="2" t="s">
        <v>59</v>
      </c>
      <c r="Y969" s="2" t="s">
        <v>48</v>
      </c>
      <c r="Z969" s="2">
        <v>1.0</v>
      </c>
      <c r="AA969" s="2">
        <v>26732.71</v>
      </c>
      <c r="AB969" s="2" t="s">
        <v>54</v>
      </c>
      <c r="AC969" s="2">
        <v>206260.0</v>
      </c>
      <c r="AD969" s="2">
        <v>1.0</v>
      </c>
      <c r="AE969" s="2">
        <v>26732.71</v>
      </c>
      <c r="AF969" s="5">
        <v>0.0</v>
      </c>
      <c r="AI969" s="2" t="s">
        <v>1386</v>
      </c>
      <c r="AJ969" s="2" t="s">
        <v>59</v>
      </c>
      <c r="AK969" s="2" t="s">
        <v>56</v>
      </c>
      <c r="AL969" s="2">
        <v>0.0</v>
      </c>
      <c r="AM969" s="2" t="s">
        <v>57</v>
      </c>
      <c r="AN969" s="2">
        <v>1.0</v>
      </c>
      <c r="AO969" s="2">
        <v>26732.71</v>
      </c>
      <c r="AP969" s="2">
        <v>23045.439655172413</v>
      </c>
      <c r="AQ969" s="2">
        <v>3687.270344827586</v>
      </c>
      <c r="BJ969" s="2">
        <v>23045.439655172413</v>
      </c>
      <c r="BK969" s="2" t="s">
        <v>50</v>
      </c>
      <c r="BL969" s="2">
        <v>3687.270344827586</v>
      </c>
      <c r="BM969" s="2" t="s">
        <v>51</v>
      </c>
      <c r="BN969" s="2">
        <v>0.16</v>
      </c>
    </row>
    <row r="970">
      <c r="A970" s="1">
        <v>212.0</v>
      </c>
      <c r="B970" s="2">
        <v>601.0</v>
      </c>
      <c r="C970" s="2" t="s">
        <v>572</v>
      </c>
      <c r="D970" s="2" t="s">
        <v>573</v>
      </c>
      <c r="E970" s="2" t="s">
        <v>574</v>
      </c>
      <c r="F970" s="2" t="s">
        <v>575</v>
      </c>
      <c r="G970" s="2">
        <v>601.0</v>
      </c>
      <c r="H970" s="2">
        <v>5.5009222E8</v>
      </c>
      <c r="I970" s="2">
        <v>54704.31896551725</v>
      </c>
      <c r="J970" s="2">
        <v>63457.01</v>
      </c>
      <c r="K970" s="2">
        <v>8752.69103448276</v>
      </c>
      <c r="L970" s="4">
        <v>45016.5</v>
      </c>
      <c r="M970" s="2" t="s">
        <v>48</v>
      </c>
      <c r="N970" s="2" t="s">
        <v>49</v>
      </c>
      <c r="O970" s="2">
        <v>1.0</v>
      </c>
      <c r="P970" s="2">
        <v>63457.01</v>
      </c>
      <c r="Q970" s="2">
        <v>63457.01</v>
      </c>
      <c r="R970" s="2">
        <v>54704.31896551725</v>
      </c>
      <c r="S970" s="2" t="s">
        <v>50</v>
      </c>
      <c r="T970" s="2">
        <v>8752.69103448276</v>
      </c>
      <c r="U970" s="2" t="s">
        <v>51</v>
      </c>
      <c r="V970" s="2">
        <v>0.16</v>
      </c>
      <c r="W970" s="2" t="s">
        <v>1387</v>
      </c>
      <c r="X970" s="2" t="s">
        <v>59</v>
      </c>
      <c r="Y970" s="2" t="s">
        <v>48</v>
      </c>
      <c r="Z970" s="2">
        <v>1.0</v>
      </c>
      <c r="AA970" s="2">
        <v>63457.01</v>
      </c>
      <c r="AB970" s="2" t="s">
        <v>54</v>
      </c>
      <c r="AC970" s="2">
        <v>203067.0</v>
      </c>
      <c r="AD970" s="2">
        <v>1.0</v>
      </c>
      <c r="AE970" s="2">
        <v>63457.01</v>
      </c>
      <c r="AF970" s="5">
        <v>0.0</v>
      </c>
      <c r="AH970" s="2">
        <v>63457.01</v>
      </c>
      <c r="AI970" s="2" t="s">
        <v>1387</v>
      </c>
      <c r="AJ970" s="2" t="s">
        <v>59</v>
      </c>
      <c r="AK970" s="2" t="s">
        <v>56</v>
      </c>
      <c r="AL970" s="2">
        <v>0.0</v>
      </c>
      <c r="AM970" s="2" t="s">
        <v>57</v>
      </c>
      <c r="AN970" s="2">
        <v>1.0</v>
      </c>
      <c r="AO970" s="2">
        <v>63457.01</v>
      </c>
      <c r="AP970" s="2">
        <v>54704.31896551725</v>
      </c>
      <c r="AQ970" s="2">
        <v>8752.69103448276</v>
      </c>
      <c r="AR970" s="2" t="s">
        <v>578</v>
      </c>
      <c r="AS970" s="2" t="s">
        <v>572</v>
      </c>
      <c r="AT970" s="2" t="s">
        <v>575</v>
      </c>
      <c r="AU970" s="2" t="s">
        <v>574</v>
      </c>
      <c r="BJ970" s="2">
        <v>54704.31896551725</v>
      </c>
      <c r="BK970" s="2" t="s">
        <v>50</v>
      </c>
      <c r="BL970" s="2">
        <v>8752.69103448276</v>
      </c>
      <c r="BM970" s="2" t="s">
        <v>51</v>
      </c>
      <c r="BN970" s="2">
        <v>0.16</v>
      </c>
    </row>
    <row r="971">
      <c r="A971" s="1">
        <v>213.0</v>
      </c>
      <c r="B971" s="2">
        <v>601.0</v>
      </c>
      <c r="C971" s="2" t="s">
        <v>1388</v>
      </c>
      <c r="D971" s="2" t="s">
        <v>1389</v>
      </c>
      <c r="E971" s="2" t="s">
        <v>1390</v>
      </c>
      <c r="F971" s="2">
        <v>50200.0</v>
      </c>
      <c r="G971" s="2">
        <v>601.0</v>
      </c>
      <c r="H971" s="2">
        <v>5.52355955E8</v>
      </c>
      <c r="I971" s="2">
        <v>42062.99137931035</v>
      </c>
      <c r="J971" s="2">
        <v>48793.07</v>
      </c>
      <c r="K971" s="2">
        <v>6730.0786206896555</v>
      </c>
      <c r="L971" s="4">
        <v>45006.5</v>
      </c>
      <c r="M971" s="2" t="s">
        <v>48</v>
      </c>
      <c r="N971" s="2" t="s">
        <v>49</v>
      </c>
      <c r="O971" s="2">
        <v>1.0</v>
      </c>
      <c r="P971" s="2">
        <v>48793.07</v>
      </c>
      <c r="Q971" s="2">
        <v>48793.07</v>
      </c>
      <c r="R971" s="2">
        <v>42062.99137931035</v>
      </c>
      <c r="S971" s="2" t="s">
        <v>50</v>
      </c>
      <c r="T971" s="2">
        <v>6730.0786206896555</v>
      </c>
      <c r="U971" s="2" t="s">
        <v>51</v>
      </c>
      <c r="V971" s="2">
        <v>0.16</v>
      </c>
      <c r="W971" s="2" t="s">
        <v>1391</v>
      </c>
      <c r="X971" s="2" t="s">
        <v>53</v>
      </c>
      <c r="Y971" s="2" t="s">
        <v>48</v>
      </c>
      <c r="Z971" s="2">
        <v>1.0</v>
      </c>
      <c r="AA971" s="2">
        <v>48793.07</v>
      </c>
      <c r="AB971" s="2" t="s">
        <v>54</v>
      </c>
      <c r="AC971" s="2">
        <v>14562.0</v>
      </c>
      <c r="AD971" s="2">
        <v>1.0</v>
      </c>
      <c r="AE971" s="2">
        <v>48793.07</v>
      </c>
      <c r="AF971" s="5">
        <v>0.0</v>
      </c>
      <c r="AH971" s="2">
        <v>48793.07</v>
      </c>
      <c r="AI971" s="2" t="s">
        <v>1391</v>
      </c>
      <c r="AJ971" s="2" t="s">
        <v>53</v>
      </c>
      <c r="AK971" s="2" t="s">
        <v>56</v>
      </c>
      <c r="AL971" s="2">
        <v>0.0</v>
      </c>
      <c r="AM971" s="2" t="s">
        <v>57</v>
      </c>
      <c r="AN971" s="2">
        <v>1.0</v>
      </c>
      <c r="AO971" s="2">
        <v>48793.07</v>
      </c>
      <c r="AP971" s="2">
        <v>42062.99137931035</v>
      </c>
      <c r="AQ971" s="2">
        <v>6730.0786206896555</v>
      </c>
      <c r="AR971" s="2" t="s">
        <v>1392</v>
      </c>
      <c r="AU971" s="2" t="s">
        <v>1390</v>
      </c>
      <c r="BJ971" s="2">
        <v>42062.99137931035</v>
      </c>
      <c r="BK971" s="2" t="s">
        <v>50</v>
      </c>
      <c r="BL971" s="2">
        <v>6730.0786206896555</v>
      </c>
      <c r="BM971" s="2" t="s">
        <v>51</v>
      </c>
      <c r="BN971" s="2">
        <v>0.16</v>
      </c>
    </row>
    <row r="972">
      <c r="A972" s="1">
        <v>214.0</v>
      </c>
      <c r="B972" s="2">
        <v>601.0</v>
      </c>
      <c r="C972" s="2" t="s">
        <v>1023</v>
      </c>
      <c r="D972" s="2" t="s">
        <v>1024</v>
      </c>
      <c r="E972" s="2" t="s">
        <v>1008</v>
      </c>
      <c r="F972" s="2">
        <v>14370.0</v>
      </c>
      <c r="G972" s="2">
        <v>601.0</v>
      </c>
      <c r="H972" s="2">
        <v>5.51601948E8</v>
      </c>
      <c r="I972" s="2">
        <v>519.5603448275863</v>
      </c>
      <c r="J972" s="2">
        <v>602.69</v>
      </c>
      <c r="K972" s="2">
        <v>83.1296551724138</v>
      </c>
      <c r="L972" s="4">
        <v>45009.5</v>
      </c>
      <c r="M972" s="2" t="s">
        <v>48</v>
      </c>
      <c r="N972" s="2" t="s">
        <v>49</v>
      </c>
      <c r="O972" s="2">
        <v>1.0</v>
      </c>
      <c r="P972" s="2">
        <v>602.69</v>
      </c>
      <c r="Q972" s="2">
        <v>602.69</v>
      </c>
      <c r="R972" s="2">
        <v>519.5603448275863</v>
      </c>
      <c r="S972" s="2" t="s">
        <v>50</v>
      </c>
      <c r="T972" s="2">
        <v>83.1296551724138</v>
      </c>
      <c r="U972" s="2" t="s">
        <v>51</v>
      </c>
      <c r="V972" s="2">
        <v>0.16</v>
      </c>
      <c r="W972" s="2" t="s">
        <v>1393</v>
      </c>
      <c r="X972" s="2" t="s">
        <v>53</v>
      </c>
      <c r="Y972" s="2" t="s">
        <v>48</v>
      </c>
      <c r="Z972" s="2">
        <v>1.0</v>
      </c>
      <c r="AA972" s="2">
        <v>602.69</v>
      </c>
      <c r="AB972" s="2" t="s">
        <v>54</v>
      </c>
      <c r="AC972" s="2">
        <v>13966.0</v>
      </c>
      <c r="AD972" s="2">
        <v>1.0</v>
      </c>
      <c r="AE972" s="2">
        <v>602.69</v>
      </c>
      <c r="AF972" s="5">
        <v>0.0</v>
      </c>
      <c r="AH972" s="2">
        <v>602.69</v>
      </c>
      <c r="AI972" s="2" t="s">
        <v>1393</v>
      </c>
      <c r="AJ972" s="2" t="s">
        <v>53</v>
      </c>
      <c r="AK972" s="2" t="s">
        <v>56</v>
      </c>
      <c r="AL972" s="2">
        <v>0.0</v>
      </c>
      <c r="AM972" s="2" t="s">
        <v>57</v>
      </c>
      <c r="AN972" s="2">
        <v>1.0</v>
      </c>
      <c r="AO972" s="2">
        <v>602.69</v>
      </c>
      <c r="AP972" s="2">
        <v>519.5603448275863</v>
      </c>
      <c r="AQ972" s="2">
        <v>83.1296551724138</v>
      </c>
      <c r="AR972" s="2" t="s">
        <v>1027</v>
      </c>
      <c r="AU972" s="2" t="s">
        <v>1008</v>
      </c>
      <c r="BJ972" s="2">
        <v>519.5603448275863</v>
      </c>
      <c r="BK972" s="2" t="s">
        <v>50</v>
      </c>
      <c r="BL972" s="2">
        <v>83.1296551724138</v>
      </c>
      <c r="BM972" s="2" t="s">
        <v>51</v>
      </c>
      <c r="BN972" s="2">
        <v>0.16</v>
      </c>
    </row>
    <row r="973">
      <c r="A973" s="1">
        <v>215.0</v>
      </c>
      <c r="B973" s="2">
        <v>601.0</v>
      </c>
      <c r="C973" s="2" t="s">
        <v>1028</v>
      </c>
      <c r="D973" s="2" t="s">
        <v>1029</v>
      </c>
      <c r="E973" s="2" t="s">
        <v>1008</v>
      </c>
      <c r="F973" s="2">
        <v>4380.0</v>
      </c>
      <c r="G973" s="2">
        <v>601.0</v>
      </c>
      <c r="H973" s="2">
        <v>5.51603947E8</v>
      </c>
      <c r="I973" s="2">
        <v>28856.982758620692</v>
      </c>
      <c r="J973" s="2">
        <v>33474.1</v>
      </c>
      <c r="K973" s="2">
        <v>4617.117241379311</v>
      </c>
      <c r="L973" s="4">
        <v>45009.5</v>
      </c>
      <c r="M973" s="2" t="s">
        <v>48</v>
      </c>
      <c r="N973" s="2" t="s">
        <v>49</v>
      </c>
      <c r="O973" s="2">
        <v>1.0</v>
      </c>
      <c r="P973" s="2">
        <v>33474.1</v>
      </c>
      <c r="Q973" s="2">
        <v>33474.1</v>
      </c>
      <c r="R973" s="2">
        <v>28856.982758620692</v>
      </c>
      <c r="S973" s="2" t="s">
        <v>50</v>
      </c>
      <c r="T973" s="2">
        <v>4617.117241379311</v>
      </c>
      <c r="U973" s="2" t="s">
        <v>51</v>
      </c>
      <c r="V973" s="2">
        <v>0.16</v>
      </c>
      <c r="W973" s="2" t="s">
        <v>1394</v>
      </c>
      <c r="X973" s="2" t="s">
        <v>53</v>
      </c>
      <c r="Y973" s="2" t="s">
        <v>48</v>
      </c>
      <c r="Z973" s="2">
        <v>1.0</v>
      </c>
      <c r="AA973" s="2">
        <v>33474.1</v>
      </c>
      <c r="AB973" s="2" t="s">
        <v>54</v>
      </c>
      <c r="AC973" s="2">
        <v>14703.0</v>
      </c>
      <c r="AD973" s="2">
        <v>1.0</v>
      </c>
      <c r="AE973" s="2">
        <v>33474.1</v>
      </c>
      <c r="AF973" s="5">
        <v>0.0</v>
      </c>
      <c r="AH973" s="2">
        <v>33474.1</v>
      </c>
      <c r="AI973" s="2" t="s">
        <v>1394</v>
      </c>
      <c r="AJ973" s="2" t="s">
        <v>53</v>
      </c>
      <c r="AK973" s="2" t="s">
        <v>56</v>
      </c>
      <c r="AL973" s="2">
        <v>0.0</v>
      </c>
      <c r="AM973" s="2" t="s">
        <v>57</v>
      </c>
      <c r="AN973" s="2">
        <v>1.0</v>
      </c>
      <c r="AO973" s="2">
        <v>33474.1</v>
      </c>
      <c r="AP973" s="2">
        <v>28856.982758620692</v>
      </c>
      <c r="AQ973" s="2">
        <v>4617.117241379311</v>
      </c>
      <c r="AR973" s="2" t="s">
        <v>1032</v>
      </c>
      <c r="AU973" s="2" t="s">
        <v>1008</v>
      </c>
      <c r="BJ973" s="2">
        <v>28856.982758620692</v>
      </c>
      <c r="BK973" s="2" t="s">
        <v>50</v>
      </c>
      <c r="BL973" s="2">
        <v>4617.117241379311</v>
      </c>
      <c r="BM973" s="2" t="s">
        <v>51</v>
      </c>
      <c r="BN973" s="2">
        <v>0.16</v>
      </c>
    </row>
    <row r="974">
      <c r="A974" s="1">
        <v>216.0</v>
      </c>
      <c r="B974" s="2">
        <v>601.0</v>
      </c>
      <c r="C974" s="2" t="s">
        <v>361</v>
      </c>
      <c r="D974" s="2" t="s">
        <v>1395</v>
      </c>
      <c r="E974" s="2" t="s">
        <v>363</v>
      </c>
      <c r="F974" s="2" t="s">
        <v>364</v>
      </c>
      <c r="G974" s="2">
        <v>601.0</v>
      </c>
      <c r="H974" s="2">
        <v>5.50076995E8</v>
      </c>
      <c r="I974" s="2">
        <v>90487.39</v>
      </c>
      <c r="J974" s="2">
        <v>104965.37</v>
      </c>
      <c r="K974" s="2">
        <v>14477.98</v>
      </c>
      <c r="L974" s="4">
        <v>45009.5</v>
      </c>
      <c r="M974" s="2" t="s">
        <v>48</v>
      </c>
      <c r="N974" s="2" t="s">
        <v>49</v>
      </c>
      <c r="O974" s="2">
        <v>1.0</v>
      </c>
      <c r="P974" s="2">
        <v>104965.37</v>
      </c>
      <c r="Q974" s="2">
        <v>104965.37</v>
      </c>
      <c r="R974" s="2">
        <v>81454.83620689655</v>
      </c>
      <c r="S974" s="2" t="s">
        <v>50</v>
      </c>
      <c r="T974" s="2">
        <v>13032.773793103448</v>
      </c>
      <c r="U974" s="2" t="s">
        <v>51</v>
      </c>
      <c r="V974" s="2">
        <v>0.16</v>
      </c>
      <c r="W974" s="2" t="s">
        <v>1396</v>
      </c>
      <c r="X974" s="2" t="s">
        <v>59</v>
      </c>
      <c r="Y974" s="2" t="s">
        <v>48</v>
      </c>
      <c r="Z974" s="2">
        <v>1.0</v>
      </c>
      <c r="AA974" s="2">
        <v>94487.61</v>
      </c>
      <c r="AB974" s="2" t="s">
        <v>54</v>
      </c>
      <c r="AC974" s="2">
        <v>198714.0</v>
      </c>
      <c r="AD974" s="2">
        <v>1.0</v>
      </c>
      <c r="AE974" s="2">
        <v>94487.61</v>
      </c>
      <c r="AF974" s="5">
        <v>0.0</v>
      </c>
      <c r="AH974" s="2">
        <v>104965.37</v>
      </c>
      <c r="AI974" s="2" t="s">
        <v>1396</v>
      </c>
      <c r="AJ974" s="2" t="s">
        <v>59</v>
      </c>
      <c r="AK974" s="2" t="s">
        <v>56</v>
      </c>
      <c r="AL974" s="2">
        <v>0.0</v>
      </c>
      <c r="AM974" s="2" t="s">
        <v>57</v>
      </c>
      <c r="AN974" s="2">
        <v>1.0</v>
      </c>
      <c r="AO974" s="2">
        <v>94487.61</v>
      </c>
      <c r="AP974" s="2">
        <v>81454.83620689655</v>
      </c>
      <c r="AQ974" s="2">
        <v>13032.773793103448</v>
      </c>
      <c r="AR974" s="2" t="s">
        <v>366</v>
      </c>
      <c r="AS974" s="2" t="s">
        <v>361</v>
      </c>
      <c r="AT974" s="2" t="s">
        <v>364</v>
      </c>
      <c r="AU974" s="2" t="s">
        <v>363</v>
      </c>
      <c r="BJ974" s="2">
        <v>81454.83620689655</v>
      </c>
      <c r="BK974" s="2" t="s">
        <v>50</v>
      </c>
      <c r="BL974" s="2">
        <v>13032.773793103448</v>
      </c>
      <c r="BM974" s="2" t="s">
        <v>51</v>
      </c>
      <c r="BN974" s="2">
        <v>0.16</v>
      </c>
    </row>
    <row r="975">
      <c r="G975" s="2">
        <v>601.0</v>
      </c>
      <c r="L975" s="4"/>
      <c r="M975" s="2" t="s">
        <v>48</v>
      </c>
      <c r="N975" s="2" t="s">
        <v>49</v>
      </c>
      <c r="R975" s="2">
        <v>3675.8620689655177</v>
      </c>
      <c r="S975" s="2" t="s">
        <v>50</v>
      </c>
      <c r="T975" s="2">
        <v>588.1379310344828</v>
      </c>
      <c r="U975" s="2" t="s">
        <v>51</v>
      </c>
      <c r="V975" s="2">
        <v>0.16</v>
      </c>
      <c r="W975" s="2" t="s">
        <v>410</v>
      </c>
      <c r="X975" s="2" t="s">
        <v>59</v>
      </c>
      <c r="Y975" s="2" t="s">
        <v>48</v>
      </c>
      <c r="Z975" s="2">
        <v>1.0</v>
      </c>
      <c r="AA975" s="2">
        <v>4264.0</v>
      </c>
      <c r="AB975" s="2" t="s">
        <v>54</v>
      </c>
      <c r="AC975" s="2">
        <v>198824.0</v>
      </c>
      <c r="AD975" s="2">
        <v>1.0</v>
      </c>
      <c r="AE975" s="2">
        <v>4264.0</v>
      </c>
      <c r="AF975" s="5">
        <v>0.0</v>
      </c>
      <c r="AI975" s="2" t="s">
        <v>410</v>
      </c>
      <c r="AJ975" s="2" t="s">
        <v>59</v>
      </c>
      <c r="AK975" s="2" t="s">
        <v>56</v>
      </c>
      <c r="AL975" s="2">
        <v>0.0</v>
      </c>
      <c r="AM975" s="2" t="s">
        <v>57</v>
      </c>
      <c r="AN975" s="2">
        <v>1.0</v>
      </c>
      <c r="AO975" s="2">
        <v>4264.0</v>
      </c>
      <c r="AP975" s="2">
        <v>3675.8620689655177</v>
      </c>
      <c r="AQ975" s="2">
        <v>588.1379310344828</v>
      </c>
      <c r="BJ975" s="2">
        <v>3675.8620689655177</v>
      </c>
      <c r="BK975" s="2" t="s">
        <v>50</v>
      </c>
      <c r="BL975" s="2">
        <v>588.1379310344828</v>
      </c>
      <c r="BM975" s="2" t="s">
        <v>51</v>
      </c>
      <c r="BN975" s="2">
        <v>0.16</v>
      </c>
    </row>
    <row r="976">
      <c r="G976" s="2">
        <v>601.0</v>
      </c>
      <c r="L976" s="4"/>
      <c r="M976" s="2" t="s">
        <v>48</v>
      </c>
      <c r="N976" s="2" t="s">
        <v>49</v>
      </c>
      <c r="R976" s="2">
        <v>5356.689655172414</v>
      </c>
      <c r="S976" s="2" t="s">
        <v>50</v>
      </c>
      <c r="T976" s="2">
        <v>857.0703448275863</v>
      </c>
      <c r="U976" s="2" t="s">
        <v>51</v>
      </c>
      <c r="V976" s="2">
        <v>0.16</v>
      </c>
      <c r="W976" s="2" t="s">
        <v>1397</v>
      </c>
      <c r="X976" s="2" t="s">
        <v>59</v>
      </c>
      <c r="Y976" s="2" t="s">
        <v>48</v>
      </c>
      <c r="Z976" s="2">
        <v>1.0</v>
      </c>
      <c r="AA976" s="2">
        <v>6213.76</v>
      </c>
      <c r="AB976" s="2" t="s">
        <v>54</v>
      </c>
      <c r="AC976" s="2">
        <v>200204.0</v>
      </c>
      <c r="AD976" s="2">
        <v>1.0</v>
      </c>
      <c r="AE976" s="2">
        <v>6213.76</v>
      </c>
      <c r="AF976" s="5">
        <v>0.0</v>
      </c>
      <c r="AI976" s="2" t="s">
        <v>1397</v>
      </c>
      <c r="AJ976" s="2" t="s">
        <v>59</v>
      </c>
      <c r="AK976" s="2" t="s">
        <v>56</v>
      </c>
      <c r="AL976" s="2">
        <v>0.0</v>
      </c>
      <c r="AM976" s="2" t="s">
        <v>57</v>
      </c>
      <c r="AN976" s="2">
        <v>1.0</v>
      </c>
      <c r="AO976" s="2">
        <v>6213.76</v>
      </c>
      <c r="AP976" s="2">
        <v>5356.689655172414</v>
      </c>
      <c r="AQ976" s="2">
        <v>857.0703448275863</v>
      </c>
      <c r="BJ976" s="2">
        <v>5356.689655172414</v>
      </c>
      <c r="BK976" s="2" t="s">
        <v>50</v>
      </c>
      <c r="BL976" s="2">
        <v>857.0703448275863</v>
      </c>
      <c r="BM976" s="2" t="s">
        <v>51</v>
      </c>
      <c r="BN976" s="2">
        <v>0.16</v>
      </c>
    </row>
    <row r="977">
      <c r="A977" s="1">
        <v>217.0</v>
      </c>
      <c r="B977" s="2">
        <v>601.0</v>
      </c>
      <c r="C977" s="2" t="s">
        <v>256</v>
      </c>
      <c r="D977" s="2" t="s">
        <v>257</v>
      </c>
      <c r="E977" s="2" t="s">
        <v>258</v>
      </c>
      <c r="F977" s="2" t="s">
        <v>259</v>
      </c>
      <c r="G977" s="2">
        <v>601.0</v>
      </c>
      <c r="H977" s="2">
        <v>5.50076689E8</v>
      </c>
      <c r="I977" s="2">
        <v>70460.39655172414</v>
      </c>
      <c r="J977" s="2">
        <v>81734.06</v>
      </c>
      <c r="K977" s="2">
        <v>11273.663448275864</v>
      </c>
      <c r="L977" s="4">
        <v>45016.5</v>
      </c>
      <c r="M977" s="2" t="s">
        <v>48</v>
      </c>
      <c r="N977" s="2" t="s">
        <v>49</v>
      </c>
      <c r="O977" s="2">
        <v>1.0</v>
      </c>
      <c r="P977" s="2">
        <v>81734.06</v>
      </c>
      <c r="Q977" s="2">
        <v>81734.06</v>
      </c>
      <c r="R977" s="2">
        <v>70460.39655172414</v>
      </c>
      <c r="S977" s="2" t="s">
        <v>50</v>
      </c>
      <c r="T977" s="2">
        <v>11273.663448275864</v>
      </c>
      <c r="U977" s="2" t="s">
        <v>51</v>
      </c>
      <c r="V977" s="2">
        <v>0.16</v>
      </c>
      <c r="W977" s="2" t="s">
        <v>1398</v>
      </c>
      <c r="X977" s="2" t="s">
        <v>59</v>
      </c>
      <c r="Y977" s="2" t="s">
        <v>48</v>
      </c>
      <c r="Z977" s="2">
        <v>1.0</v>
      </c>
      <c r="AA977" s="2">
        <v>81734.06</v>
      </c>
      <c r="AB977" s="2" t="s">
        <v>54</v>
      </c>
      <c r="AC977" s="2">
        <v>206014.0</v>
      </c>
      <c r="AD977" s="2">
        <v>1.0</v>
      </c>
      <c r="AE977" s="2">
        <v>81734.06</v>
      </c>
      <c r="AF977" s="5">
        <v>0.0</v>
      </c>
      <c r="AH977" s="2">
        <v>81734.06</v>
      </c>
      <c r="AI977" s="2" t="s">
        <v>1398</v>
      </c>
      <c r="AJ977" s="2" t="s">
        <v>59</v>
      </c>
      <c r="AK977" s="2" t="s">
        <v>56</v>
      </c>
      <c r="AL977" s="2">
        <v>0.0</v>
      </c>
      <c r="AM977" s="2" t="s">
        <v>57</v>
      </c>
      <c r="AN977" s="2">
        <v>1.0</v>
      </c>
      <c r="AO977" s="2">
        <v>81734.06</v>
      </c>
      <c r="AP977" s="2">
        <v>70460.39655172414</v>
      </c>
      <c r="AQ977" s="2">
        <v>11273.663448275864</v>
      </c>
      <c r="AR977" s="2" t="s">
        <v>257</v>
      </c>
      <c r="AS977" s="2" t="s">
        <v>256</v>
      </c>
      <c r="AT977" s="2" t="s">
        <v>259</v>
      </c>
      <c r="AU977" s="2" t="s">
        <v>258</v>
      </c>
      <c r="BJ977" s="2">
        <v>70460.39655172414</v>
      </c>
      <c r="BK977" s="2" t="s">
        <v>50</v>
      </c>
      <c r="BL977" s="2">
        <v>11273.663448275864</v>
      </c>
      <c r="BM977" s="2" t="s">
        <v>51</v>
      </c>
      <c r="BN977" s="2">
        <v>0.16</v>
      </c>
    </row>
    <row r="978">
      <c r="L978" s="4"/>
    </row>
    <row r="979">
      <c r="L979" s="4"/>
    </row>
    <row r="980">
      <c r="L980" s="4"/>
    </row>
    <row r="981">
      <c r="L981" s="4"/>
    </row>
    <row r="982">
      <c r="L982" s="4"/>
    </row>
    <row r="983">
      <c r="L983" s="4"/>
    </row>
    <row r="984">
      <c r="L984" s="4"/>
    </row>
    <row r="985">
      <c r="L985" s="4"/>
    </row>
    <row r="986">
      <c r="L986" s="4"/>
    </row>
    <row r="987">
      <c r="L987" s="4"/>
    </row>
    <row r="988">
      <c r="L988" s="4"/>
    </row>
    <row r="989">
      <c r="L989" s="4"/>
    </row>
    <row r="990">
      <c r="L990" s="4"/>
    </row>
    <row r="991">
      <c r="L991" s="4"/>
    </row>
    <row r="992">
      <c r="L992" s="4"/>
    </row>
    <row r="993">
      <c r="L993" s="4"/>
    </row>
    <row r="994">
      <c r="L994" s="4"/>
    </row>
    <row r="995">
      <c r="L995" s="4"/>
    </row>
    <row r="996">
      <c r="L996" s="4"/>
    </row>
    <row r="997">
      <c r="L997" s="4"/>
    </row>
    <row r="998">
      <c r="L998" s="4"/>
    </row>
    <row r="999">
      <c r="L999" s="4"/>
    </row>
    <row r="1000">
      <c r="L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88"/>
    <col customWidth="1" min="3" max="3" width="17.13"/>
    <col customWidth="1" min="4" max="4" width="40.88"/>
    <col customWidth="1" min="5" max="5" width="34.25"/>
    <col customWidth="1" min="6" max="6" width="19.13"/>
    <col customWidth="1" min="7" max="7" width="22.13"/>
    <col customWidth="1" hidden="1" min="8" max="8" width="19.63"/>
    <col customWidth="1" min="9" max="9" width="23.5"/>
    <col customWidth="1" min="10" max="10" width="21.88"/>
    <col customWidth="1" min="11" max="11" width="30.0"/>
    <col customWidth="1" min="12" max="12" width="49.5"/>
    <col customWidth="1" min="13" max="15" width="31.25"/>
    <col customWidth="1" min="16" max="16" width="19.88"/>
    <col customWidth="1" hidden="1" min="17" max="17" width="21.88"/>
    <col customWidth="1" min="18" max="18" width="44.13"/>
    <col customWidth="1" min="19" max="19" width="25.5"/>
    <col customWidth="1" min="20" max="20" width="16.38"/>
    <col customWidth="1" min="21" max="21" width="22.13"/>
    <col customWidth="1" min="22" max="22" width="41.5"/>
    <col customWidth="1" min="23" max="23" width="37.5"/>
    <col customWidth="1" min="24" max="24" width="18.75"/>
    <col customWidth="1" min="25" max="26" width="15.88"/>
    <col customWidth="1" min="27" max="27" width="14.13"/>
    <col customWidth="1" min="28" max="28" width="24.13"/>
    <col customWidth="1" min="29" max="29" width="15.88"/>
    <col customWidth="1" min="30" max="30" width="30.13"/>
    <col customWidth="1" min="31" max="31" width="24.5"/>
    <col customWidth="1" min="32" max="32" width="37.13"/>
    <col customWidth="1" hidden="1" min="33" max="34" width="14.13"/>
    <col customWidth="1" hidden="1" min="35" max="35" width="44.13"/>
    <col customWidth="1" hidden="1" min="36" max="40" width="11.5"/>
    <col customWidth="1" hidden="1" min="41" max="41" width="14.13"/>
    <col customWidth="1" hidden="1" min="42" max="43" width="11.5"/>
    <col customWidth="1" hidden="1" min="44" max="44" width="78.25"/>
    <col customWidth="1" hidden="1" min="45" max="45" width="16.25"/>
    <col customWidth="1" hidden="1" min="46" max="46" width="6.88"/>
    <col customWidth="1" hidden="1" min="47" max="61" width="11.5"/>
    <col customWidth="1" min="62" max="62" width="44.13"/>
    <col customWidth="1" min="63" max="63" width="25.5"/>
    <col customWidth="1" min="64" max="64" width="16.38"/>
    <col customWidth="1" min="65" max="65" width="22.13"/>
    <col customWidth="1" min="66" max="66" width="41.5"/>
  </cols>
  <sheetData>
    <row r="1" ht="12.75" customHeight="1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10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8" t="s">
        <v>24</v>
      </c>
      <c r="Z1" s="7" t="s">
        <v>25</v>
      </c>
      <c r="AA1" s="8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9</v>
      </c>
      <c r="AI1" s="7" t="s">
        <v>33</v>
      </c>
      <c r="AJ1" s="7" t="s">
        <v>23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10" t="s">
        <v>17</v>
      </c>
      <c r="AQ1" s="10" t="s">
        <v>19</v>
      </c>
      <c r="AR1" s="7" t="s">
        <v>39</v>
      </c>
      <c r="AS1" s="7" t="s">
        <v>40</v>
      </c>
      <c r="AT1" s="7" t="s">
        <v>41</v>
      </c>
      <c r="AU1" s="7" t="s">
        <v>42</v>
      </c>
      <c r="AV1" s="7"/>
      <c r="AW1" s="7"/>
      <c r="AX1" s="7"/>
      <c r="AY1" s="11" t="s">
        <v>43</v>
      </c>
      <c r="AZ1" s="7"/>
      <c r="BA1" s="7"/>
      <c r="BB1" s="7"/>
      <c r="BC1" s="7"/>
      <c r="BD1" s="7"/>
      <c r="BE1" s="7"/>
      <c r="BF1" s="7"/>
      <c r="BG1" s="7"/>
      <c r="BH1" s="7"/>
      <c r="BI1" s="7"/>
      <c r="BJ1" s="10" t="s">
        <v>17</v>
      </c>
      <c r="BK1" s="7" t="s">
        <v>18</v>
      </c>
      <c r="BL1" s="10" t="s">
        <v>19</v>
      </c>
      <c r="BM1" s="7" t="s">
        <v>20</v>
      </c>
      <c r="BN1" s="7" t="s">
        <v>21</v>
      </c>
    </row>
    <row r="2" ht="12.75" customHeight="1">
      <c r="A2" s="12">
        <v>1.0</v>
      </c>
      <c r="B2" s="13">
        <v>601.0</v>
      </c>
      <c r="C2" s="14" t="str">
        <f>AS2</f>
        <v>CEC8504255S6</v>
      </c>
      <c r="D2" s="14" t="str">
        <f>AR2</f>
        <v>COPIADORAS ELECTRONICAS DE CAJEME</v>
      </c>
      <c r="E2" s="14" t="str">
        <f>AU2</f>
        <v>valley.move.swear.lunch.notable@addtodropbox.com</v>
      </c>
      <c r="F2" s="14" t="str">
        <f>AT2</f>
        <v>85010</v>
      </c>
      <c r="G2" s="14">
        <v>601.0</v>
      </c>
      <c r="H2" s="13">
        <v>5.50076619E8</v>
      </c>
      <c r="I2" s="15">
        <f>R24</f>
        <v>297804.74</v>
      </c>
      <c r="J2" s="13">
        <v>345453.51</v>
      </c>
      <c r="K2" s="15">
        <f>T24</f>
        <v>47648.77</v>
      </c>
      <c r="L2" s="16">
        <v>45001.5</v>
      </c>
      <c r="M2" s="17" t="s">
        <v>48</v>
      </c>
      <c r="N2" s="17" t="s">
        <v>49</v>
      </c>
      <c r="O2" s="14">
        <v>1.0</v>
      </c>
      <c r="P2" s="13">
        <v>345453.51</v>
      </c>
      <c r="Q2" s="13">
        <v>345453.51</v>
      </c>
      <c r="R2" s="15">
        <v>2890.0000000000005</v>
      </c>
      <c r="S2" s="14" t="s">
        <v>50</v>
      </c>
      <c r="T2" s="15">
        <v>462.4000000000001</v>
      </c>
      <c r="U2" s="13" t="s">
        <v>51</v>
      </c>
      <c r="V2" s="18">
        <v>0.16</v>
      </c>
      <c r="W2" s="13" t="s">
        <v>52</v>
      </c>
      <c r="X2" s="13" t="s">
        <v>53</v>
      </c>
      <c r="Y2" s="13" t="s">
        <v>48</v>
      </c>
      <c r="Z2" s="14">
        <v>1.0</v>
      </c>
      <c r="AA2" s="13">
        <v>3352.4</v>
      </c>
      <c r="AB2" s="13" t="s">
        <v>54</v>
      </c>
      <c r="AC2" s="19" t="s">
        <v>55</v>
      </c>
      <c r="AD2" s="19">
        <v>1.0</v>
      </c>
      <c r="AE2" s="13">
        <v>3352.4</v>
      </c>
      <c r="AF2" s="15">
        <v>0.0</v>
      </c>
      <c r="AG2" s="20"/>
      <c r="AH2" s="2">
        <v>345453.51</v>
      </c>
      <c r="AI2" s="2" t="s">
        <v>52</v>
      </c>
      <c r="AJ2" s="2" t="s">
        <v>53</v>
      </c>
      <c r="AK2" s="2" t="s">
        <v>56</v>
      </c>
      <c r="AL2" s="2">
        <v>0.0</v>
      </c>
      <c r="AM2" s="2" t="s">
        <v>57</v>
      </c>
      <c r="AN2" s="2">
        <v>1.0</v>
      </c>
      <c r="AO2" s="2">
        <v>3352.4</v>
      </c>
      <c r="AP2" s="20">
        <f t="shared" ref="AP2:AP23" si="1">+AO2/1.16</f>
        <v>2890</v>
      </c>
      <c r="AQ2" s="20">
        <f t="shared" ref="AQ2:AQ23" si="2">+AP2*0.16</f>
        <v>462.4</v>
      </c>
      <c r="AR2" s="2" t="s">
        <v>45</v>
      </c>
      <c r="AS2" s="2" t="s">
        <v>44</v>
      </c>
      <c r="AT2" s="2" t="s">
        <v>47</v>
      </c>
      <c r="AU2" s="2" t="s">
        <v>46</v>
      </c>
      <c r="BJ2" s="15">
        <v>2890.0000000000005</v>
      </c>
      <c r="BK2" s="14" t="s">
        <v>50</v>
      </c>
      <c r="BL2" s="15">
        <v>462.4000000000001</v>
      </c>
      <c r="BM2" s="13" t="s">
        <v>51</v>
      </c>
      <c r="BN2" s="18">
        <v>0.16</v>
      </c>
    </row>
    <row r="3" ht="12.75" customHeight="1">
      <c r="A3" s="13"/>
      <c r="B3" s="13"/>
      <c r="C3" s="14"/>
      <c r="D3" s="14"/>
      <c r="E3" s="14"/>
      <c r="F3" s="14"/>
      <c r="G3" s="14"/>
      <c r="H3" s="13"/>
      <c r="I3" s="15"/>
      <c r="J3" s="13"/>
      <c r="K3" s="15"/>
      <c r="L3" s="21"/>
      <c r="M3" s="17"/>
      <c r="N3" s="17"/>
      <c r="O3" s="14"/>
      <c r="P3" s="13"/>
      <c r="Q3" s="13"/>
      <c r="R3" s="15">
        <v>4223.301724137931</v>
      </c>
      <c r="S3" s="14" t="s">
        <v>50</v>
      </c>
      <c r="T3" s="15">
        <v>675.728275862069</v>
      </c>
      <c r="U3" s="13" t="s">
        <v>51</v>
      </c>
      <c r="V3" s="18">
        <v>0.16</v>
      </c>
      <c r="W3" s="13" t="s">
        <v>58</v>
      </c>
      <c r="X3" s="13" t="s">
        <v>59</v>
      </c>
      <c r="Y3" s="13" t="s">
        <v>48</v>
      </c>
      <c r="Z3" s="14">
        <v>1.0</v>
      </c>
      <c r="AA3" s="13">
        <v>4899.03</v>
      </c>
      <c r="AB3" s="13" t="s">
        <v>54</v>
      </c>
      <c r="AC3" s="19">
        <v>198763.0</v>
      </c>
      <c r="AD3" s="19">
        <v>1.0</v>
      </c>
      <c r="AE3" s="13">
        <v>4899.03</v>
      </c>
      <c r="AF3" s="15">
        <v>0.0</v>
      </c>
      <c r="AG3" s="20"/>
      <c r="AI3" s="2" t="s">
        <v>58</v>
      </c>
      <c r="AJ3" s="2" t="s">
        <v>59</v>
      </c>
      <c r="AK3" s="2" t="s">
        <v>56</v>
      </c>
      <c r="AL3" s="2">
        <v>0.0</v>
      </c>
      <c r="AM3" s="2" t="s">
        <v>57</v>
      </c>
      <c r="AN3" s="2">
        <v>1.0</v>
      </c>
      <c r="AO3" s="2">
        <v>4899.03</v>
      </c>
      <c r="AP3" s="20">
        <f t="shared" si="1"/>
        <v>4223.301724</v>
      </c>
      <c r="AQ3" s="20">
        <f t="shared" si="2"/>
        <v>675.7282759</v>
      </c>
      <c r="BJ3" s="15">
        <v>4223.301724137931</v>
      </c>
      <c r="BK3" s="14" t="s">
        <v>50</v>
      </c>
      <c r="BL3" s="15">
        <v>675.728275862069</v>
      </c>
      <c r="BM3" s="13" t="s">
        <v>51</v>
      </c>
      <c r="BN3" s="18">
        <v>0.16</v>
      </c>
    </row>
    <row r="4" ht="12.75" customHeight="1">
      <c r="A4" s="13"/>
      <c r="B4" s="13"/>
      <c r="C4" s="14"/>
      <c r="D4" s="14"/>
      <c r="E4" s="14"/>
      <c r="F4" s="14"/>
      <c r="G4" s="14"/>
      <c r="H4" s="13"/>
      <c r="I4" s="13"/>
      <c r="J4" s="13"/>
      <c r="K4" s="13"/>
      <c r="L4" s="21"/>
      <c r="M4" s="17"/>
      <c r="N4" s="17"/>
      <c r="O4" s="14"/>
      <c r="P4" s="13"/>
      <c r="Q4" s="13"/>
      <c r="R4" s="15">
        <v>11560.21551724138</v>
      </c>
      <c r="S4" s="14" t="s">
        <v>50</v>
      </c>
      <c r="T4" s="15">
        <v>1849.6344827586208</v>
      </c>
      <c r="U4" s="13" t="s">
        <v>51</v>
      </c>
      <c r="V4" s="18">
        <v>0.16</v>
      </c>
      <c r="W4" s="13" t="s">
        <v>60</v>
      </c>
      <c r="X4" s="13" t="s">
        <v>59</v>
      </c>
      <c r="Y4" s="13" t="s">
        <v>48</v>
      </c>
      <c r="Z4" s="14">
        <v>1.0</v>
      </c>
      <c r="AA4" s="13">
        <v>13409.85</v>
      </c>
      <c r="AB4" s="13" t="s">
        <v>54</v>
      </c>
      <c r="AC4" s="19">
        <v>200184.0</v>
      </c>
      <c r="AD4" s="19">
        <v>1.0</v>
      </c>
      <c r="AE4" s="13">
        <v>13409.85</v>
      </c>
      <c r="AF4" s="15">
        <v>0.0</v>
      </c>
      <c r="AG4" s="20"/>
      <c r="AI4" s="2" t="s">
        <v>60</v>
      </c>
      <c r="AJ4" s="2" t="s">
        <v>59</v>
      </c>
      <c r="AK4" s="2" t="s">
        <v>56</v>
      </c>
      <c r="AL4" s="2">
        <v>0.0</v>
      </c>
      <c r="AM4" s="2" t="s">
        <v>57</v>
      </c>
      <c r="AN4" s="2">
        <v>1.0</v>
      </c>
      <c r="AO4" s="2">
        <v>13409.85</v>
      </c>
      <c r="AP4" s="20">
        <f t="shared" si="1"/>
        <v>11560.21552</v>
      </c>
      <c r="AQ4" s="20">
        <f t="shared" si="2"/>
        <v>1849.634483</v>
      </c>
      <c r="BJ4" s="15">
        <v>11560.21551724138</v>
      </c>
      <c r="BK4" s="14" t="s">
        <v>50</v>
      </c>
      <c r="BL4" s="15">
        <v>1849.6344827586208</v>
      </c>
      <c r="BM4" s="13" t="s">
        <v>51</v>
      </c>
      <c r="BN4" s="18">
        <v>0.16</v>
      </c>
    </row>
    <row r="5" ht="12.75" customHeight="1">
      <c r="A5" s="13"/>
      <c r="B5" s="13"/>
      <c r="C5" s="14"/>
      <c r="D5" s="14"/>
      <c r="E5" s="14"/>
      <c r="F5" s="14"/>
      <c r="G5" s="14"/>
      <c r="H5" s="13"/>
      <c r="I5" s="13"/>
      <c r="J5" s="15"/>
      <c r="K5" s="13"/>
      <c r="L5" s="21"/>
      <c r="M5" s="17"/>
      <c r="N5" s="17"/>
      <c r="O5" s="14"/>
      <c r="P5" s="13"/>
      <c r="Q5" s="15"/>
      <c r="R5" s="15">
        <v>6183.327586206897</v>
      </c>
      <c r="S5" s="14" t="s">
        <v>50</v>
      </c>
      <c r="T5" s="15">
        <v>989.3324137931035</v>
      </c>
      <c r="U5" s="13" t="s">
        <v>51</v>
      </c>
      <c r="V5" s="18">
        <v>0.16</v>
      </c>
      <c r="W5" s="13" t="s">
        <v>61</v>
      </c>
      <c r="X5" s="13" t="s">
        <v>59</v>
      </c>
      <c r="Y5" s="13" t="s">
        <v>48</v>
      </c>
      <c r="Z5" s="14">
        <v>1.0</v>
      </c>
      <c r="AA5" s="13">
        <v>7172.66</v>
      </c>
      <c r="AB5" s="13" t="s">
        <v>54</v>
      </c>
      <c r="AC5" s="19">
        <v>200185.0</v>
      </c>
      <c r="AD5" s="19">
        <v>1.0</v>
      </c>
      <c r="AE5" s="13">
        <v>7172.66</v>
      </c>
      <c r="AF5" s="15">
        <v>0.0</v>
      </c>
      <c r="AG5" s="20"/>
      <c r="AI5" s="2" t="s">
        <v>61</v>
      </c>
      <c r="AJ5" s="2" t="s">
        <v>59</v>
      </c>
      <c r="AK5" s="2" t="s">
        <v>56</v>
      </c>
      <c r="AL5" s="2">
        <v>0.0</v>
      </c>
      <c r="AM5" s="2" t="s">
        <v>57</v>
      </c>
      <c r="AN5" s="2">
        <v>1.0</v>
      </c>
      <c r="AO5" s="2">
        <v>7172.66</v>
      </c>
      <c r="AP5" s="20">
        <f t="shared" si="1"/>
        <v>6183.327586</v>
      </c>
      <c r="AQ5" s="20">
        <f t="shared" si="2"/>
        <v>989.3324138</v>
      </c>
      <c r="BJ5" s="15">
        <v>6183.327586206897</v>
      </c>
      <c r="BK5" s="14" t="s">
        <v>50</v>
      </c>
      <c r="BL5" s="15">
        <v>989.3324137931035</v>
      </c>
      <c r="BM5" s="13" t="s">
        <v>51</v>
      </c>
      <c r="BN5" s="18">
        <v>0.16</v>
      </c>
    </row>
    <row r="6" ht="12.75" customHeight="1">
      <c r="A6" s="13"/>
      <c r="B6" s="13"/>
      <c r="C6" s="14"/>
      <c r="D6" s="14"/>
      <c r="E6" s="14"/>
      <c r="F6" s="14"/>
      <c r="G6" s="14"/>
      <c r="H6" s="13"/>
      <c r="I6" s="13"/>
      <c r="J6" s="13"/>
      <c r="K6" s="13"/>
      <c r="L6" s="21"/>
      <c r="M6" s="17"/>
      <c r="N6" s="17"/>
      <c r="O6" s="14"/>
      <c r="P6" s="13"/>
      <c r="Q6" s="13"/>
      <c r="R6" s="15">
        <v>393.83620689655174</v>
      </c>
      <c r="S6" s="14" t="s">
        <v>50</v>
      </c>
      <c r="T6" s="15">
        <v>63.01379310344828</v>
      </c>
      <c r="U6" s="13" t="s">
        <v>51</v>
      </c>
      <c r="V6" s="18">
        <v>0.16</v>
      </c>
      <c r="W6" s="13" t="s">
        <v>62</v>
      </c>
      <c r="X6" s="13" t="s">
        <v>59</v>
      </c>
      <c r="Y6" s="13" t="s">
        <v>48</v>
      </c>
      <c r="Z6" s="14">
        <v>1.0</v>
      </c>
      <c r="AA6" s="13">
        <v>456.85</v>
      </c>
      <c r="AB6" s="13" t="s">
        <v>54</v>
      </c>
      <c r="AC6" s="19">
        <v>200333.0</v>
      </c>
      <c r="AD6" s="19">
        <v>1.0</v>
      </c>
      <c r="AE6" s="13">
        <v>456.85</v>
      </c>
      <c r="AF6" s="15">
        <v>0.0</v>
      </c>
      <c r="AG6" s="20"/>
      <c r="AI6" s="2" t="s">
        <v>62</v>
      </c>
      <c r="AJ6" s="2" t="s">
        <v>59</v>
      </c>
      <c r="AK6" s="2" t="s">
        <v>56</v>
      </c>
      <c r="AL6" s="2">
        <v>0.0</v>
      </c>
      <c r="AM6" s="2" t="s">
        <v>57</v>
      </c>
      <c r="AN6" s="2">
        <v>1.0</v>
      </c>
      <c r="AO6" s="2">
        <v>456.85</v>
      </c>
      <c r="AP6" s="20">
        <f t="shared" si="1"/>
        <v>393.8362069</v>
      </c>
      <c r="AQ6" s="20">
        <f t="shared" si="2"/>
        <v>63.0137931</v>
      </c>
      <c r="BJ6" s="15">
        <v>393.83620689655174</v>
      </c>
      <c r="BK6" s="14" t="s">
        <v>50</v>
      </c>
      <c r="BL6" s="15">
        <v>63.01379310344828</v>
      </c>
      <c r="BM6" s="13" t="s">
        <v>51</v>
      </c>
      <c r="BN6" s="18">
        <v>0.16</v>
      </c>
    </row>
    <row r="7" ht="12.75" customHeight="1">
      <c r="A7" s="13"/>
      <c r="B7" s="13"/>
      <c r="C7" s="14"/>
      <c r="D7" s="14"/>
      <c r="E7" s="14"/>
      <c r="F7" s="14"/>
      <c r="G7" s="14"/>
      <c r="H7" s="13"/>
      <c r="I7" s="13"/>
      <c r="J7" s="13"/>
      <c r="K7" s="13"/>
      <c r="L7" s="21"/>
      <c r="M7" s="17"/>
      <c r="N7" s="17"/>
      <c r="O7" s="14"/>
      <c r="P7" s="13"/>
      <c r="Q7" s="13"/>
      <c r="R7" s="15">
        <v>39111.28448275862</v>
      </c>
      <c r="S7" s="14" t="s">
        <v>50</v>
      </c>
      <c r="T7" s="15">
        <v>6257.80551724138</v>
      </c>
      <c r="U7" s="13" t="s">
        <v>51</v>
      </c>
      <c r="V7" s="18">
        <v>0.16</v>
      </c>
      <c r="W7" s="13" t="s">
        <v>63</v>
      </c>
      <c r="X7" s="13" t="s">
        <v>59</v>
      </c>
      <c r="Y7" s="13" t="s">
        <v>48</v>
      </c>
      <c r="Z7" s="14">
        <v>1.0</v>
      </c>
      <c r="AA7" s="13">
        <v>45369.090000000004</v>
      </c>
      <c r="AB7" s="13" t="s">
        <v>54</v>
      </c>
      <c r="AC7" s="19">
        <v>201501.0</v>
      </c>
      <c r="AD7" s="19">
        <v>1.0</v>
      </c>
      <c r="AE7" s="13">
        <v>45369.090000000004</v>
      </c>
      <c r="AF7" s="15">
        <v>0.0</v>
      </c>
      <c r="AG7" s="20"/>
      <c r="AI7" s="2" t="s">
        <v>63</v>
      </c>
      <c r="AJ7" s="2" t="s">
        <v>59</v>
      </c>
      <c r="AK7" s="2" t="s">
        <v>56</v>
      </c>
      <c r="AL7" s="2">
        <v>0.0</v>
      </c>
      <c r="AM7" s="2" t="s">
        <v>57</v>
      </c>
      <c r="AN7" s="2">
        <v>1.0</v>
      </c>
      <c r="AO7" s="2">
        <v>45369.090000000004</v>
      </c>
      <c r="AP7" s="20">
        <f t="shared" si="1"/>
        <v>39111.28448</v>
      </c>
      <c r="AQ7" s="20">
        <f t="shared" si="2"/>
        <v>6257.805517</v>
      </c>
      <c r="BJ7" s="15">
        <v>39111.28448275862</v>
      </c>
      <c r="BK7" s="14" t="s">
        <v>50</v>
      </c>
      <c r="BL7" s="15">
        <v>6257.80551724138</v>
      </c>
      <c r="BM7" s="13" t="s">
        <v>51</v>
      </c>
      <c r="BN7" s="18">
        <v>0.16</v>
      </c>
    </row>
    <row r="8" ht="12.75" customHeight="1">
      <c r="A8" s="13"/>
      <c r="B8" s="13"/>
      <c r="C8" s="14"/>
      <c r="D8" s="14"/>
      <c r="E8" s="14"/>
      <c r="F8" s="14"/>
      <c r="G8" s="14"/>
      <c r="H8" s="13"/>
      <c r="I8" s="13"/>
      <c r="J8" s="13"/>
      <c r="K8" s="13"/>
      <c r="L8" s="21"/>
      <c r="M8" s="17"/>
      <c r="N8" s="17"/>
      <c r="O8" s="14"/>
      <c r="P8" s="13"/>
      <c r="Q8" s="13"/>
      <c r="R8" s="15">
        <v>11681.362068965518</v>
      </c>
      <c r="S8" s="14" t="s">
        <v>50</v>
      </c>
      <c r="T8" s="15">
        <v>1869.017931034483</v>
      </c>
      <c r="U8" s="13" t="s">
        <v>51</v>
      </c>
      <c r="V8" s="18">
        <v>0.16</v>
      </c>
      <c r="W8" s="13" t="s">
        <v>64</v>
      </c>
      <c r="X8" s="13" t="s">
        <v>59</v>
      </c>
      <c r="Y8" s="13" t="s">
        <v>48</v>
      </c>
      <c r="Z8" s="14">
        <v>1.0</v>
      </c>
      <c r="AA8" s="13">
        <v>13550.380000000001</v>
      </c>
      <c r="AB8" s="13" t="s">
        <v>54</v>
      </c>
      <c r="AC8" s="19">
        <v>201503.0</v>
      </c>
      <c r="AD8" s="19">
        <v>1.0</v>
      </c>
      <c r="AE8" s="13">
        <v>13550.380000000001</v>
      </c>
      <c r="AF8" s="15">
        <v>0.0</v>
      </c>
      <c r="AG8" s="20"/>
      <c r="AI8" s="2" t="s">
        <v>64</v>
      </c>
      <c r="AJ8" s="2" t="s">
        <v>59</v>
      </c>
      <c r="AK8" s="2" t="s">
        <v>56</v>
      </c>
      <c r="AL8" s="2">
        <v>0.0</v>
      </c>
      <c r="AM8" s="2" t="s">
        <v>57</v>
      </c>
      <c r="AN8" s="2">
        <v>1.0</v>
      </c>
      <c r="AO8" s="2">
        <v>13550.380000000001</v>
      </c>
      <c r="AP8" s="20">
        <f t="shared" si="1"/>
        <v>11681.36207</v>
      </c>
      <c r="AQ8" s="20">
        <f t="shared" si="2"/>
        <v>1869.017931</v>
      </c>
      <c r="BJ8" s="15">
        <v>11681.362068965518</v>
      </c>
      <c r="BK8" s="14" t="s">
        <v>50</v>
      </c>
      <c r="BL8" s="15">
        <v>1869.017931034483</v>
      </c>
      <c r="BM8" s="13" t="s">
        <v>51</v>
      </c>
      <c r="BN8" s="18">
        <v>0.16</v>
      </c>
    </row>
    <row r="9" ht="12.75" customHeight="1">
      <c r="A9" s="13"/>
      <c r="B9" s="13"/>
      <c r="C9" s="14"/>
      <c r="D9" s="14"/>
      <c r="E9" s="14"/>
      <c r="F9" s="14"/>
      <c r="G9" s="14"/>
      <c r="H9" s="13"/>
      <c r="I9" s="13"/>
      <c r="J9" s="13"/>
      <c r="K9" s="13"/>
      <c r="L9" s="21"/>
      <c r="M9" s="17"/>
      <c r="N9" s="17"/>
      <c r="O9" s="14"/>
      <c r="P9" s="13"/>
      <c r="Q9" s="13"/>
      <c r="R9" s="15">
        <v>18892.103448275862</v>
      </c>
      <c r="S9" s="14" t="s">
        <v>50</v>
      </c>
      <c r="T9" s="15">
        <v>3022.736551724138</v>
      </c>
      <c r="U9" s="13" t="s">
        <v>51</v>
      </c>
      <c r="V9" s="18">
        <v>0.16</v>
      </c>
      <c r="W9" s="13" t="s">
        <v>65</v>
      </c>
      <c r="X9" s="13" t="s">
        <v>59</v>
      </c>
      <c r="Y9" s="13" t="s">
        <v>48</v>
      </c>
      <c r="Z9" s="14">
        <v>1.0</v>
      </c>
      <c r="AA9" s="13">
        <v>21914.84</v>
      </c>
      <c r="AB9" s="13" t="s">
        <v>54</v>
      </c>
      <c r="AC9" s="19">
        <v>201504.0</v>
      </c>
      <c r="AD9" s="19">
        <v>1.0</v>
      </c>
      <c r="AE9" s="13">
        <v>21914.84</v>
      </c>
      <c r="AF9" s="15">
        <v>0.0</v>
      </c>
      <c r="AG9" s="20"/>
      <c r="AI9" s="2" t="s">
        <v>65</v>
      </c>
      <c r="AJ9" s="2" t="s">
        <v>59</v>
      </c>
      <c r="AK9" s="2" t="s">
        <v>56</v>
      </c>
      <c r="AL9" s="2">
        <v>0.0</v>
      </c>
      <c r="AM9" s="2" t="s">
        <v>57</v>
      </c>
      <c r="AN9" s="2">
        <v>1.0</v>
      </c>
      <c r="AO9" s="2">
        <v>21914.84</v>
      </c>
      <c r="AP9" s="20">
        <f t="shared" si="1"/>
        <v>18892.10345</v>
      </c>
      <c r="AQ9" s="20">
        <f t="shared" si="2"/>
        <v>3022.736552</v>
      </c>
      <c r="BJ9" s="15">
        <v>18892.103448275862</v>
      </c>
      <c r="BK9" s="14" t="s">
        <v>50</v>
      </c>
      <c r="BL9" s="15">
        <v>3022.736551724138</v>
      </c>
      <c r="BM9" s="13" t="s">
        <v>51</v>
      </c>
      <c r="BN9" s="18">
        <v>0.16</v>
      </c>
    </row>
    <row r="10" ht="12.75" customHeight="1">
      <c r="A10" s="13"/>
      <c r="B10" s="13"/>
      <c r="C10" s="14"/>
      <c r="D10" s="14"/>
      <c r="E10" s="14"/>
      <c r="F10" s="14"/>
      <c r="G10" s="14"/>
      <c r="H10" s="13"/>
      <c r="I10" s="13"/>
      <c r="J10" s="13"/>
      <c r="K10" s="13"/>
      <c r="L10" s="21"/>
      <c r="M10" s="17"/>
      <c r="N10" s="17"/>
      <c r="O10" s="14"/>
      <c r="P10" s="13"/>
      <c r="Q10" s="13"/>
      <c r="R10" s="15">
        <v>29343.577586206902</v>
      </c>
      <c r="S10" s="14" t="s">
        <v>50</v>
      </c>
      <c r="T10" s="15">
        <v>4694.972413793104</v>
      </c>
      <c r="U10" s="13" t="s">
        <v>51</v>
      </c>
      <c r="V10" s="18">
        <v>0.16</v>
      </c>
      <c r="W10" s="13" t="s">
        <v>66</v>
      </c>
      <c r="X10" s="13" t="s">
        <v>59</v>
      </c>
      <c r="Y10" s="13" t="s">
        <v>48</v>
      </c>
      <c r="Z10" s="14">
        <v>1.0</v>
      </c>
      <c r="AA10" s="13">
        <v>34038.55</v>
      </c>
      <c r="AB10" s="13" t="s">
        <v>54</v>
      </c>
      <c r="AC10" s="19">
        <v>201903.0</v>
      </c>
      <c r="AD10" s="19">
        <v>1.0</v>
      </c>
      <c r="AE10" s="13">
        <v>34038.55</v>
      </c>
      <c r="AF10" s="15">
        <v>0.0</v>
      </c>
      <c r="AG10" s="20"/>
      <c r="AI10" s="2" t="s">
        <v>66</v>
      </c>
      <c r="AJ10" s="2" t="s">
        <v>59</v>
      </c>
      <c r="AK10" s="2" t="s">
        <v>56</v>
      </c>
      <c r="AL10" s="2">
        <v>0.0</v>
      </c>
      <c r="AM10" s="2" t="s">
        <v>57</v>
      </c>
      <c r="AN10" s="2">
        <v>1.0</v>
      </c>
      <c r="AO10" s="2">
        <v>34038.55</v>
      </c>
      <c r="AP10" s="20">
        <f t="shared" si="1"/>
        <v>29343.57759</v>
      </c>
      <c r="AQ10" s="20">
        <f t="shared" si="2"/>
        <v>4694.972414</v>
      </c>
      <c r="BJ10" s="15">
        <v>29343.577586206902</v>
      </c>
      <c r="BK10" s="14" t="s">
        <v>50</v>
      </c>
      <c r="BL10" s="15">
        <v>4694.972413793104</v>
      </c>
      <c r="BM10" s="13" t="s">
        <v>51</v>
      </c>
      <c r="BN10" s="18">
        <v>0.16</v>
      </c>
    </row>
    <row r="11" ht="12.75" customHeight="1">
      <c r="A11" s="13"/>
      <c r="B11" s="13"/>
      <c r="C11" s="14"/>
      <c r="D11" s="14"/>
      <c r="E11" s="14"/>
      <c r="F11" s="14"/>
      <c r="G11" s="14"/>
      <c r="H11" s="13"/>
      <c r="I11" s="13"/>
      <c r="J11" s="13"/>
      <c r="K11" s="13"/>
      <c r="L11" s="21"/>
      <c r="M11" s="17"/>
      <c r="N11" s="17"/>
      <c r="O11" s="14"/>
      <c r="P11" s="13"/>
      <c r="Q11" s="13"/>
      <c r="R11" s="15">
        <v>30077.603448275866</v>
      </c>
      <c r="S11" s="14" t="s">
        <v>50</v>
      </c>
      <c r="T11" s="15">
        <v>4812.416551724139</v>
      </c>
      <c r="U11" s="13" t="s">
        <v>51</v>
      </c>
      <c r="V11" s="18">
        <v>0.16</v>
      </c>
      <c r="W11" s="13" t="s">
        <v>67</v>
      </c>
      <c r="X11" s="13" t="s">
        <v>59</v>
      </c>
      <c r="Y11" s="13" t="s">
        <v>48</v>
      </c>
      <c r="Z11" s="14">
        <v>1.0</v>
      </c>
      <c r="AA11" s="13">
        <v>34890.020000000004</v>
      </c>
      <c r="AB11" s="13" t="s">
        <v>54</v>
      </c>
      <c r="AC11" s="19">
        <v>201905.0</v>
      </c>
      <c r="AD11" s="19">
        <v>1.0</v>
      </c>
      <c r="AE11" s="13">
        <v>34890.020000000004</v>
      </c>
      <c r="AF11" s="15">
        <v>0.0</v>
      </c>
      <c r="AG11" s="20"/>
      <c r="AI11" s="2" t="s">
        <v>67</v>
      </c>
      <c r="AJ11" s="2" t="s">
        <v>59</v>
      </c>
      <c r="AK11" s="2" t="s">
        <v>56</v>
      </c>
      <c r="AL11" s="2">
        <v>0.0</v>
      </c>
      <c r="AM11" s="2" t="s">
        <v>57</v>
      </c>
      <c r="AN11" s="2">
        <v>1.0</v>
      </c>
      <c r="AO11" s="2">
        <v>34890.020000000004</v>
      </c>
      <c r="AP11" s="20">
        <f t="shared" si="1"/>
        <v>30077.60345</v>
      </c>
      <c r="AQ11" s="20">
        <f t="shared" si="2"/>
        <v>4812.416552</v>
      </c>
      <c r="BJ11" s="15">
        <v>30077.603448275866</v>
      </c>
      <c r="BK11" s="14" t="s">
        <v>50</v>
      </c>
      <c r="BL11" s="15">
        <v>4812.416551724139</v>
      </c>
      <c r="BM11" s="13" t="s">
        <v>51</v>
      </c>
      <c r="BN11" s="18">
        <v>0.16</v>
      </c>
    </row>
    <row r="12" ht="12.75" customHeight="1">
      <c r="A12" s="13"/>
      <c r="B12" s="13"/>
      <c r="C12" s="14"/>
      <c r="D12" s="14"/>
      <c r="E12" s="14"/>
      <c r="F12" s="14"/>
      <c r="G12" s="14"/>
      <c r="H12" s="13"/>
      <c r="I12" s="13"/>
      <c r="J12" s="13"/>
      <c r="K12" s="13"/>
      <c r="L12" s="21"/>
      <c r="M12" s="17"/>
      <c r="N12" s="17"/>
      <c r="O12" s="14"/>
      <c r="P12" s="13"/>
      <c r="Q12" s="13"/>
      <c r="R12" s="15">
        <v>8599.310344827587</v>
      </c>
      <c r="S12" s="14" t="s">
        <v>50</v>
      </c>
      <c r="T12" s="15">
        <v>1375.889655172414</v>
      </c>
      <c r="U12" s="13" t="s">
        <v>51</v>
      </c>
      <c r="V12" s="18">
        <v>0.16</v>
      </c>
      <c r="W12" s="13" t="s">
        <v>68</v>
      </c>
      <c r="X12" s="13" t="s">
        <v>59</v>
      </c>
      <c r="Y12" s="13" t="s">
        <v>48</v>
      </c>
      <c r="Z12" s="14">
        <v>1.0</v>
      </c>
      <c r="AA12" s="13">
        <v>9975.2</v>
      </c>
      <c r="AB12" s="13" t="s">
        <v>54</v>
      </c>
      <c r="AC12" s="19">
        <v>201907.0</v>
      </c>
      <c r="AD12" s="19">
        <v>1.0</v>
      </c>
      <c r="AE12" s="13">
        <v>9975.2</v>
      </c>
      <c r="AF12" s="15">
        <v>0.0</v>
      </c>
      <c r="AG12" s="20"/>
      <c r="AI12" s="2" t="s">
        <v>68</v>
      </c>
      <c r="AJ12" s="2" t="s">
        <v>59</v>
      </c>
      <c r="AK12" s="2" t="s">
        <v>56</v>
      </c>
      <c r="AL12" s="2">
        <v>0.0</v>
      </c>
      <c r="AM12" s="2" t="s">
        <v>57</v>
      </c>
      <c r="AN12" s="2">
        <v>1.0</v>
      </c>
      <c r="AO12" s="2">
        <v>9975.2</v>
      </c>
      <c r="AP12" s="20">
        <f t="shared" si="1"/>
        <v>8599.310345</v>
      </c>
      <c r="AQ12" s="20">
        <f t="shared" si="2"/>
        <v>1375.889655</v>
      </c>
      <c r="BJ12" s="15">
        <v>8599.310344827587</v>
      </c>
      <c r="BK12" s="14" t="s">
        <v>50</v>
      </c>
      <c r="BL12" s="15">
        <v>1375.889655172414</v>
      </c>
      <c r="BM12" s="13" t="s">
        <v>51</v>
      </c>
      <c r="BN12" s="18">
        <v>0.16</v>
      </c>
    </row>
    <row r="13" ht="12.75" customHeight="1">
      <c r="A13" s="13"/>
      <c r="B13" s="13"/>
      <c r="C13" s="14"/>
      <c r="D13" s="14"/>
      <c r="E13" s="14"/>
      <c r="F13" s="14"/>
      <c r="G13" s="14"/>
      <c r="H13" s="13"/>
      <c r="I13" s="13"/>
      <c r="J13" s="13"/>
      <c r="K13" s="13"/>
      <c r="L13" s="21"/>
      <c r="M13" s="17"/>
      <c r="N13" s="17"/>
      <c r="O13" s="14"/>
      <c r="P13" s="13"/>
      <c r="Q13" s="13"/>
      <c r="R13" s="15">
        <v>19573.922413793105</v>
      </c>
      <c r="S13" s="14" t="s">
        <v>50</v>
      </c>
      <c r="T13" s="15">
        <v>3131.8275862068967</v>
      </c>
      <c r="U13" s="13" t="s">
        <v>51</v>
      </c>
      <c r="V13" s="18">
        <v>0.16</v>
      </c>
      <c r="W13" s="13" t="s">
        <v>69</v>
      </c>
      <c r="X13" s="13" t="s">
        <v>59</v>
      </c>
      <c r="Y13" s="13" t="s">
        <v>48</v>
      </c>
      <c r="Z13" s="14">
        <v>1.0</v>
      </c>
      <c r="AA13" s="13">
        <v>22705.75</v>
      </c>
      <c r="AB13" s="13" t="s">
        <v>54</v>
      </c>
      <c r="AC13" s="19">
        <v>201911.0</v>
      </c>
      <c r="AD13" s="19">
        <v>1.0</v>
      </c>
      <c r="AE13" s="13">
        <v>22705.75</v>
      </c>
      <c r="AF13" s="15">
        <v>0.0</v>
      </c>
      <c r="AG13" s="20"/>
      <c r="AI13" s="2" t="s">
        <v>69</v>
      </c>
      <c r="AJ13" s="2" t="s">
        <v>59</v>
      </c>
      <c r="AK13" s="2" t="s">
        <v>56</v>
      </c>
      <c r="AL13" s="2">
        <v>0.0</v>
      </c>
      <c r="AM13" s="2" t="s">
        <v>57</v>
      </c>
      <c r="AN13" s="2">
        <v>1.0</v>
      </c>
      <c r="AO13" s="2">
        <v>22705.75</v>
      </c>
      <c r="AP13" s="20">
        <f t="shared" si="1"/>
        <v>19573.92241</v>
      </c>
      <c r="AQ13" s="20">
        <f t="shared" si="2"/>
        <v>3131.827586</v>
      </c>
      <c r="BJ13" s="15">
        <v>19573.922413793105</v>
      </c>
      <c r="BK13" s="14" t="s">
        <v>50</v>
      </c>
      <c r="BL13" s="15">
        <v>3131.8275862068967</v>
      </c>
      <c r="BM13" s="13" t="s">
        <v>51</v>
      </c>
      <c r="BN13" s="18">
        <v>0.16</v>
      </c>
    </row>
    <row r="14" ht="12.75" customHeight="1">
      <c r="A14" s="13"/>
      <c r="B14" s="13"/>
      <c r="C14" s="14"/>
      <c r="D14" s="14"/>
      <c r="E14" s="14"/>
      <c r="F14" s="14"/>
      <c r="G14" s="14"/>
      <c r="H14" s="13"/>
      <c r="I14" s="13"/>
      <c r="J14" s="13"/>
      <c r="K14" s="13"/>
      <c r="L14" s="21"/>
      <c r="M14" s="17"/>
      <c r="N14" s="17"/>
      <c r="O14" s="14"/>
      <c r="P14" s="13"/>
      <c r="Q14" s="13"/>
      <c r="R14" s="15">
        <v>9998.775862068966</v>
      </c>
      <c r="S14" s="14" t="s">
        <v>50</v>
      </c>
      <c r="T14" s="15">
        <v>1599.8041379310346</v>
      </c>
      <c r="U14" s="13" t="s">
        <v>51</v>
      </c>
      <c r="V14" s="18">
        <v>0.16</v>
      </c>
      <c r="W14" s="13" t="s">
        <v>70</v>
      </c>
      <c r="X14" s="13" t="s">
        <v>59</v>
      </c>
      <c r="Y14" s="13" t="s">
        <v>48</v>
      </c>
      <c r="Z14" s="14">
        <v>1.0</v>
      </c>
      <c r="AA14" s="13">
        <v>11598.58</v>
      </c>
      <c r="AB14" s="13" t="s">
        <v>54</v>
      </c>
      <c r="AC14" s="19">
        <v>201914.0</v>
      </c>
      <c r="AD14" s="19">
        <v>1.0</v>
      </c>
      <c r="AE14" s="13">
        <v>11598.58</v>
      </c>
      <c r="AF14" s="15">
        <v>0.0</v>
      </c>
      <c r="AG14" s="20"/>
      <c r="AI14" s="2" t="s">
        <v>70</v>
      </c>
      <c r="AJ14" s="2" t="s">
        <v>59</v>
      </c>
      <c r="AK14" s="2" t="s">
        <v>56</v>
      </c>
      <c r="AL14" s="2">
        <v>0.0</v>
      </c>
      <c r="AM14" s="2" t="s">
        <v>57</v>
      </c>
      <c r="AN14" s="2">
        <v>1.0</v>
      </c>
      <c r="AO14" s="2">
        <v>11598.58</v>
      </c>
      <c r="AP14" s="20">
        <f t="shared" si="1"/>
        <v>9998.775862</v>
      </c>
      <c r="AQ14" s="20">
        <f t="shared" si="2"/>
        <v>1599.804138</v>
      </c>
      <c r="BJ14" s="15">
        <v>9998.775862068966</v>
      </c>
      <c r="BK14" s="14" t="s">
        <v>50</v>
      </c>
      <c r="BL14" s="15">
        <v>1599.8041379310346</v>
      </c>
      <c r="BM14" s="13" t="s">
        <v>51</v>
      </c>
      <c r="BN14" s="18">
        <v>0.16</v>
      </c>
    </row>
    <row r="15" ht="12.75" customHeight="1">
      <c r="A15" s="13"/>
      <c r="B15" s="13"/>
      <c r="C15" s="14"/>
      <c r="D15" s="14"/>
      <c r="E15" s="14"/>
      <c r="F15" s="14"/>
      <c r="G15" s="14"/>
      <c r="H15" s="13"/>
      <c r="I15" s="13"/>
      <c r="J15" s="13"/>
      <c r="K15" s="13"/>
      <c r="L15" s="21"/>
      <c r="M15" s="17"/>
      <c r="N15" s="17"/>
      <c r="O15" s="14"/>
      <c r="P15" s="13"/>
      <c r="Q15" s="13"/>
      <c r="R15" s="15">
        <v>43694.620689655174</v>
      </c>
      <c r="S15" s="14" t="s">
        <v>50</v>
      </c>
      <c r="T15" s="15">
        <v>6991.139310344828</v>
      </c>
      <c r="U15" s="13" t="s">
        <v>51</v>
      </c>
      <c r="V15" s="18">
        <v>0.16</v>
      </c>
      <c r="W15" s="13" t="s">
        <v>71</v>
      </c>
      <c r="X15" s="13" t="s">
        <v>59</v>
      </c>
      <c r="Y15" s="13" t="s">
        <v>48</v>
      </c>
      <c r="Z15" s="14">
        <v>1.0</v>
      </c>
      <c r="AA15" s="13">
        <v>50685.76</v>
      </c>
      <c r="AB15" s="13" t="s">
        <v>54</v>
      </c>
      <c r="AC15" s="19">
        <v>201915.0</v>
      </c>
      <c r="AD15" s="19">
        <v>1.0</v>
      </c>
      <c r="AE15" s="13">
        <v>50685.76</v>
      </c>
      <c r="AF15" s="15">
        <v>0.0</v>
      </c>
      <c r="AG15" s="20"/>
      <c r="AI15" s="2" t="s">
        <v>71</v>
      </c>
      <c r="AJ15" s="2" t="s">
        <v>59</v>
      </c>
      <c r="AK15" s="2" t="s">
        <v>56</v>
      </c>
      <c r="AL15" s="2">
        <v>0.0</v>
      </c>
      <c r="AM15" s="2" t="s">
        <v>57</v>
      </c>
      <c r="AN15" s="2">
        <v>1.0</v>
      </c>
      <c r="AO15" s="2">
        <v>50685.76</v>
      </c>
      <c r="AP15" s="20">
        <f t="shared" si="1"/>
        <v>43694.62069</v>
      </c>
      <c r="AQ15" s="20">
        <f t="shared" si="2"/>
        <v>6991.13931</v>
      </c>
      <c r="BJ15" s="15">
        <v>43694.620689655174</v>
      </c>
      <c r="BK15" s="14" t="s">
        <v>50</v>
      </c>
      <c r="BL15" s="15">
        <v>6991.139310344828</v>
      </c>
      <c r="BM15" s="13" t="s">
        <v>51</v>
      </c>
      <c r="BN15" s="18">
        <v>0.16</v>
      </c>
    </row>
    <row r="16" ht="12.75" customHeight="1">
      <c r="A16" s="13"/>
      <c r="B16" s="13"/>
      <c r="C16" s="14"/>
      <c r="D16" s="14"/>
      <c r="E16" s="14"/>
      <c r="F16" s="14"/>
      <c r="G16" s="14"/>
      <c r="H16" s="13"/>
      <c r="I16" s="13"/>
      <c r="J16" s="13"/>
      <c r="K16" s="13"/>
      <c r="L16" s="21"/>
      <c r="M16" s="17"/>
      <c r="N16" s="17"/>
      <c r="O16" s="14"/>
      <c r="P16" s="13"/>
      <c r="Q16" s="13"/>
      <c r="R16" s="15">
        <v>10217.16379310345</v>
      </c>
      <c r="S16" s="14" t="s">
        <v>50</v>
      </c>
      <c r="T16" s="15">
        <v>1634.746206896552</v>
      </c>
      <c r="U16" s="13" t="s">
        <v>51</v>
      </c>
      <c r="V16" s="18">
        <v>0.16</v>
      </c>
      <c r="W16" s="13" t="s">
        <v>72</v>
      </c>
      <c r="X16" s="13" t="s">
        <v>59</v>
      </c>
      <c r="Y16" s="13" t="s">
        <v>48</v>
      </c>
      <c r="Z16" s="14">
        <v>1.0</v>
      </c>
      <c r="AA16" s="13">
        <v>11851.91</v>
      </c>
      <c r="AB16" s="13" t="s">
        <v>54</v>
      </c>
      <c r="AC16" s="19">
        <v>202757.0</v>
      </c>
      <c r="AD16" s="19">
        <v>1.0</v>
      </c>
      <c r="AE16" s="13">
        <v>11851.91</v>
      </c>
      <c r="AF16" s="15">
        <v>0.0</v>
      </c>
      <c r="AG16" s="20"/>
      <c r="AI16" s="2" t="s">
        <v>72</v>
      </c>
      <c r="AJ16" s="2" t="s">
        <v>59</v>
      </c>
      <c r="AK16" s="2" t="s">
        <v>56</v>
      </c>
      <c r="AL16" s="2">
        <v>0.0</v>
      </c>
      <c r="AM16" s="2" t="s">
        <v>57</v>
      </c>
      <c r="AN16" s="2">
        <v>1.0</v>
      </c>
      <c r="AO16" s="2">
        <v>11851.91</v>
      </c>
      <c r="AP16" s="20">
        <f t="shared" si="1"/>
        <v>10217.16379</v>
      </c>
      <c r="AQ16" s="20">
        <f t="shared" si="2"/>
        <v>1634.746207</v>
      </c>
      <c r="BJ16" s="15">
        <v>10217.16379310345</v>
      </c>
      <c r="BK16" s="14" t="s">
        <v>50</v>
      </c>
      <c r="BL16" s="15">
        <v>1634.746206896552</v>
      </c>
      <c r="BM16" s="13" t="s">
        <v>51</v>
      </c>
      <c r="BN16" s="18">
        <v>0.16</v>
      </c>
    </row>
    <row r="17" ht="12.75" customHeight="1">
      <c r="A17" s="13"/>
      <c r="B17" s="13"/>
      <c r="C17" s="14"/>
      <c r="D17" s="14"/>
      <c r="E17" s="14"/>
      <c r="F17" s="14"/>
      <c r="G17" s="14"/>
      <c r="H17" s="13"/>
      <c r="I17" s="13"/>
      <c r="J17" s="13"/>
      <c r="K17" s="13"/>
      <c r="L17" s="21"/>
      <c r="M17" s="17"/>
      <c r="N17" s="17"/>
      <c r="O17" s="14"/>
      <c r="P17" s="13"/>
      <c r="Q17" s="13"/>
      <c r="R17" s="15">
        <v>11133.172413793103</v>
      </c>
      <c r="S17" s="14" t="s">
        <v>50</v>
      </c>
      <c r="T17" s="15">
        <v>1781.3075862068965</v>
      </c>
      <c r="U17" s="13" t="s">
        <v>51</v>
      </c>
      <c r="V17" s="18">
        <v>0.16</v>
      </c>
      <c r="W17" s="13" t="s">
        <v>73</v>
      </c>
      <c r="X17" s="13" t="s">
        <v>59</v>
      </c>
      <c r="Y17" s="13" t="s">
        <v>48</v>
      </c>
      <c r="Z17" s="14">
        <v>1.0</v>
      </c>
      <c r="AA17" s="13">
        <v>12914.48</v>
      </c>
      <c r="AB17" s="13" t="s">
        <v>54</v>
      </c>
      <c r="AC17" s="19">
        <v>204005.0</v>
      </c>
      <c r="AD17" s="19">
        <v>1.0</v>
      </c>
      <c r="AE17" s="13">
        <v>12914.48</v>
      </c>
      <c r="AF17" s="15">
        <v>0.0</v>
      </c>
      <c r="AG17" s="20"/>
      <c r="AI17" s="2" t="s">
        <v>73</v>
      </c>
      <c r="AJ17" s="2" t="s">
        <v>59</v>
      </c>
      <c r="AK17" s="2" t="s">
        <v>56</v>
      </c>
      <c r="AL17" s="2">
        <v>0.0</v>
      </c>
      <c r="AM17" s="2" t="s">
        <v>57</v>
      </c>
      <c r="AN17" s="2">
        <v>1.0</v>
      </c>
      <c r="AO17" s="2">
        <v>12914.48</v>
      </c>
      <c r="AP17" s="20">
        <f t="shared" si="1"/>
        <v>11133.17241</v>
      </c>
      <c r="AQ17" s="20">
        <f t="shared" si="2"/>
        <v>1781.307586</v>
      </c>
      <c r="BJ17" s="15">
        <v>11133.172413793103</v>
      </c>
      <c r="BK17" s="14" t="s">
        <v>50</v>
      </c>
      <c r="BL17" s="15">
        <v>1781.3075862068965</v>
      </c>
      <c r="BM17" s="13" t="s">
        <v>51</v>
      </c>
      <c r="BN17" s="18">
        <v>0.16</v>
      </c>
    </row>
    <row r="18" ht="12.75" customHeight="1">
      <c r="A18" s="13"/>
      <c r="B18" s="13"/>
      <c r="C18" s="14"/>
      <c r="D18" s="14"/>
      <c r="E18" s="14"/>
      <c r="F18" s="14"/>
      <c r="G18" s="14"/>
      <c r="H18" s="13"/>
      <c r="I18" s="13"/>
      <c r="J18" s="13"/>
      <c r="K18" s="13"/>
      <c r="L18" s="21"/>
      <c r="M18" s="17"/>
      <c r="N18" s="17"/>
      <c r="O18" s="14"/>
      <c r="P18" s="13"/>
      <c r="Q18" s="13"/>
      <c r="R18" s="15">
        <v>10842.224137931034</v>
      </c>
      <c r="S18" s="14" t="s">
        <v>50</v>
      </c>
      <c r="T18" s="15">
        <v>1734.7558620689656</v>
      </c>
      <c r="U18" s="13" t="s">
        <v>51</v>
      </c>
      <c r="V18" s="18">
        <v>0.16</v>
      </c>
      <c r="W18" s="13" t="s">
        <v>74</v>
      </c>
      <c r="X18" s="13" t="s">
        <v>59</v>
      </c>
      <c r="Y18" s="13" t="s">
        <v>48</v>
      </c>
      <c r="Z18" s="14">
        <v>1.0</v>
      </c>
      <c r="AA18" s="13">
        <v>12576.98</v>
      </c>
      <c r="AB18" s="13" t="s">
        <v>54</v>
      </c>
      <c r="AC18" s="19">
        <v>204433.0</v>
      </c>
      <c r="AD18" s="19">
        <v>1.0</v>
      </c>
      <c r="AE18" s="13">
        <v>12576.98</v>
      </c>
      <c r="AF18" s="15">
        <v>0.0</v>
      </c>
      <c r="AG18" s="20"/>
      <c r="AI18" s="2" t="s">
        <v>74</v>
      </c>
      <c r="AJ18" s="2" t="s">
        <v>59</v>
      </c>
      <c r="AK18" s="2" t="s">
        <v>56</v>
      </c>
      <c r="AL18" s="2">
        <v>0.0</v>
      </c>
      <c r="AM18" s="2" t="s">
        <v>57</v>
      </c>
      <c r="AN18" s="2">
        <v>1.0</v>
      </c>
      <c r="AO18" s="2">
        <v>12576.98</v>
      </c>
      <c r="AP18" s="20">
        <f t="shared" si="1"/>
        <v>10842.22414</v>
      </c>
      <c r="AQ18" s="20">
        <f t="shared" si="2"/>
        <v>1734.755862</v>
      </c>
      <c r="BJ18" s="15">
        <v>10842.224137931034</v>
      </c>
      <c r="BK18" s="14" t="s">
        <v>50</v>
      </c>
      <c r="BL18" s="15">
        <v>1734.7558620689656</v>
      </c>
      <c r="BM18" s="13" t="s">
        <v>51</v>
      </c>
      <c r="BN18" s="18">
        <v>0.16</v>
      </c>
    </row>
    <row r="19" ht="12.75" customHeight="1">
      <c r="A19" s="13"/>
      <c r="B19" s="13"/>
      <c r="C19" s="14"/>
      <c r="D19" s="14"/>
      <c r="E19" s="14"/>
      <c r="F19" s="14"/>
      <c r="G19" s="14"/>
      <c r="H19" s="13"/>
      <c r="I19" s="13"/>
      <c r="J19" s="13"/>
      <c r="K19" s="13"/>
      <c r="L19" s="21"/>
      <c r="M19" s="17"/>
      <c r="N19" s="17"/>
      <c r="O19" s="14"/>
      <c r="P19" s="13"/>
      <c r="Q19" s="13"/>
      <c r="R19" s="15">
        <v>17078.422413793105</v>
      </c>
      <c r="S19" s="14" t="s">
        <v>50</v>
      </c>
      <c r="T19" s="15">
        <v>2732.547586206897</v>
      </c>
      <c r="U19" s="13" t="s">
        <v>51</v>
      </c>
      <c r="V19" s="18">
        <v>0.16</v>
      </c>
      <c r="W19" s="13" t="s">
        <v>75</v>
      </c>
      <c r="X19" s="13" t="s">
        <v>59</v>
      </c>
      <c r="Y19" s="13" t="s">
        <v>48</v>
      </c>
      <c r="Z19" s="14">
        <v>1.0</v>
      </c>
      <c r="AA19" s="13">
        <v>19810.97</v>
      </c>
      <c r="AB19" s="13" t="s">
        <v>54</v>
      </c>
      <c r="AC19" s="19">
        <v>204464.0</v>
      </c>
      <c r="AD19" s="19">
        <v>1.0</v>
      </c>
      <c r="AE19" s="13">
        <v>19810.97</v>
      </c>
      <c r="AF19" s="15">
        <v>0.0</v>
      </c>
      <c r="AG19" s="20"/>
      <c r="AI19" s="2" t="s">
        <v>75</v>
      </c>
      <c r="AJ19" s="2" t="s">
        <v>59</v>
      </c>
      <c r="AK19" s="2" t="s">
        <v>56</v>
      </c>
      <c r="AL19" s="2">
        <v>0.0</v>
      </c>
      <c r="AM19" s="2" t="s">
        <v>57</v>
      </c>
      <c r="AN19" s="2">
        <v>1.0</v>
      </c>
      <c r="AO19" s="2">
        <v>19810.97</v>
      </c>
      <c r="AP19" s="20">
        <f t="shared" si="1"/>
        <v>17078.42241</v>
      </c>
      <c r="AQ19" s="20">
        <f t="shared" si="2"/>
        <v>2732.547586</v>
      </c>
      <c r="BJ19" s="15">
        <v>17078.422413793105</v>
      </c>
      <c r="BK19" s="14" t="s">
        <v>50</v>
      </c>
      <c r="BL19" s="15">
        <v>2732.547586206897</v>
      </c>
      <c r="BM19" s="13" t="s">
        <v>51</v>
      </c>
      <c r="BN19" s="18">
        <v>0.16</v>
      </c>
    </row>
    <row r="20" ht="12.75" customHeight="1">
      <c r="A20" s="13"/>
      <c r="B20" s="13"/>
      <c r="C20" s="14"/>
      <c r="D20" s="14"/>
      <c r="E20" s="14"/>
      <c r="F20" s="14"/>
      <c r="G20" s="14"/>
      <c r="H20" s="13"/>
      <c r="I20" s="13"/>
      <c r="J20" s="13"/>
      <c r="K20" s="13"/>
      <c r="L20" s="21"/>
      <c r="M20" s="17"/>
      <c r="N20" s="17"/>
      <c r="O20" s="14"/>
      <c r="P20" s="13"/>
      <c r="Q20" s="13"/>
      <c r="R20" s="15">
        <v>4348.681034482759</v>
      </c>
      <c r="S20" s="14" t="s">
        <v>50</v>
      </c>
      <c r="T20" s="15">
        <v>695.7889655172414</v>
      </c>
      <c r="U20" s="13" t="s">
        <v>51</v>
      </c>
      <c r="V20" s="18">
        <v>0.16</v>
      </c>
      <c r="W20" s="13" t="s">
        <v>76</v>
      </c>
      <c r="X20" s="13" t="s">
        <v>59</v>
      </c>
      <c r="Y20" s="13" t="s">
        <v>48</v>
      </c>
      <c r="Z20" s="14">
        <v>1.0</v>
      </c>
      <c r="AA20" s="13">
        <v>5044.47</v>
      </c>
      <c r="AB20" s="13" t="s">
        <v>54</v>
      </c>
      <c r="AC20" s="19">
        <v>204483.0</v>
      </c>
      <c r="AD20" s="19">
        <v>1.0</v>
      </c>
      <c r="AE20" s="13">
        <v>5044.47</v>
      </c>
      <c r="AF20" s="15">
        <v>0.0</v>
      </c>
      <c r="AG20" s="20"/>
      <c r="AI20" s="2" t="s">
        <v>76</v>
      </c>
      <c r="AJ20" s="2" t="s">
        <v>59</v>
      </c>
      <c r="AK20" s="2" t="s">
        <v>56</v>
      </c>
      <c r="AL20" s="2">
        <v>0.0</v>
      </c>
      <c r="AM20" s="2" t="s">
        <v>57</v>
      </c>
      <c r="AN20" s="2">
        <v>1.0</v>
      </c>
      <c r="AO20" s="2">
        <v>5044.47</v>
      </c>
      <c r="AP20" s="20">
        <f t="shared" si="1"/>
        <v>4348.681034</v>
      </c>
      <c r="AQ20" s="20">
        <f t="shared" si="2"/>
        <v>695.7889655</v>
      </c>
      <c r="BJ20" s="15">
        <v>4348.681034482759</v>
      </c>
      <c r="BK20" s="14" t="s">
        <v>50</v>
      </c>
      <c r="BL20" s="15">
        <v>695.7889655172414</v>
      </c>
      <c r="BM20" s="13" t="s">
        <v>51</v>
      </c>
      <c r="BN20" s="18">
        <v>0.16</v>
      </c>
    </row>
    <row r="21" ht="12.75" customHeight="1">
      <c r="A21" s="13"/>
      <c r="B21" s="13"/>
      <c r="C21" s="14"/>
      <c r="D21" s="14"/>
      <c r="E21" s="14"/>
      <c r="F21" s="14"/>
      <c r="G21" s="14"/>
      <c r="H21" s="13"/>
      <c r="I21" s="13"/>
      <c r="J21" s="13"/>
      <c r="K21" s="13"/>
      <c r="L21" s="21"/>
      <c r="M21" s="17"/>
      <c r="N21" s="17"/>
      <c r="O21" s="14"/>
      <c r="P21" s="13"/>
      <c r="Q21" s="13"/>
      <c r="R21" s="15">
        <v>2096.206896551724</v>
      </c>
      <c r="S21" s="14" t="s">
        <v>50</v>
      </c>
      <c r="T21" s="15">
        <v>335.3931034482759</v>
      </c>
      <c r="U21" s="13" t="s">
        <v>51</v>
      </c>
      <c r="V21" s="18">
        <v>0.16</v>
      </c>
      <c r="W21" s="13" t="s">
        <v>77</v>
      </c>
      <c r="X21" s="13" t="s">
        <v>59</v>
      </c>
      <c r="Y21" s="13" t="s">
        <v>48</v>
      </c>
      <c r="Z21" s="14">
        <v>1.0</v>
      </c>
      <c r="AA21" s="13">
        <v>2431.6</v>
      </c>
      <c r="AB21" s="13" t="s">
        <v>54</v>
      </c>
      <c r="AC21" s="19">
        <v>204636.0</v>
      </c>
      <c r="AD21" s="19">
        <v>1.0</v>
      </c>
      <c r="AE21" s="13">
        <v>2431.6</v>
      </c>
      <c r="AF21" s="15">
        <v>0.0</v>
      </c>
      <c r="AG21" s="20"/>
      <c r="AI21" s="2" t="s">
        <v>77</v>
      </c>
      <c r="AJ21" s="2" t="s">
        <v>59</v>
      </c>
      <c r="AK21" s="2" t="s">
        <v>56</v>
      </c>
      <c r="AL21" s="2">
        <v>0.0</v>
      </c>
      <c r="AM21" s="2" t="s">
        <v>57</v>
      </c>
      <c r="AN21" s="2">
        <v>1.0</v>
      </c>
      <c r="AO21" s="2">
        <v>2431.6</v>
      </c>
      <c r="AP21" s="20">
        <f t="shared" si="1"/>
        <v>2096.206897</v>
      </c>
      <c r="AQ21" s="20">
        <f t="shared" si="2"/>
        <v>335.3931034</v>
      </c>
      <c r="BJ21" s="15">
        <v>2096.206896551724</v>
      </c>
      <c r="BK21" s="14" t="s">
        <v>50</v>
      </c>
      <c r="BL21" s="15">
        <v>335.3931034482759</v>
      </c>
      <c r="BM21" s="13" t="s">
        <v>51</v>
      </c>
      <c r="BN21" s="18">
        <v>0.16</v>
      </c>
    </row>
    <row r="22" ht="12.75" customHeight="1">
      <c r="A22" s="13"/>
      <c r="B22" s="13"/>
      <c r="C22" s="14"/>
      <c r="D22" s="14"/>
      <c r="E22" s="14"/>
      <c r="F22" s="14"/>
      <c r="G22" s="14"/>
      <c r="H22" s="13"/>
      <c r="I22" s="13"/>
      <c r="J22" s="13"/>
      <c r="K22" s="13"/>
      <c r="L22" s="21"/>
      <c r="M22" s="17"/>
      <c r="N22" s="17"/>
      <c r="O22" s="14"/>
      <c r="P22" s="13"/>
      <c r="Q22" s="13"/>
      <c r="R22" s="15">
        <v>2925.051724137931</v>
      </c>
      <c r="S22" s="14" t="s">
        <v>50</v>
      </c>
      <c r="T22" s="15">
        <v>468.008275862069</v>
      </c>
      <c r="U22" s="13" t="s">
        <v>51</v>
      </c>
      <c r="V22" s="18">
        <v>0.16</v>
      </c>
      <c r="W22" s="13" t="s">
        <v>78</v>
      </c>
      <c r="X22" s="13" t="s">
        <v>59</v>
      </c>
      <c r="Y22" s="13" t="s">
        <v>48</v>
      </c>
      <c r="Z22" s="14">
        <v>1.0</v>
      </c>
      <c r="AA22" s="13">
        <v>3393.06</v>
      </c>
      <c r="AB22" s="13" t="s">
        <v>54</v>
      </c>
      <c r="AC22" s="19">
        <v>204789.0</v>
      </c>
      <c r="AD22" s="19">
        <v>1.0</v>
      </c>
      <c r="AE22" s="13">
        <v>3393.06</v>
      </c>
      <c r="AF22" s="15">
        <v>0.0</v>
      </c>
      <c r="AG22" s="20"/>
      <c r="AI22" s="2" t="s">
        <v>78</v>
      </c>
      <c r="AJ22" s="2" t="s">
        <v>59</v>
      </c>
      <c r="AK22" s="2" t="s">
        <v>56</v>
      </c>
      <c r="AL22" s="2">
        <v>0.0</v>
      </c>
      <c r="AM22" s="2" t="s">
        <v>57</v>
      </c>
      <c r="AN22" s="2">
        <v>1.0</v>
      </c>
      <c r="AO22" s="2">
        <v>3393.06</v>
      </c>
      <c r="AP22" s="20">
        <f t="shared" si="1"/>
        <v>2925.051724</v>
      </c>
      <c r="AQ22" s="20">
        <f t="shared" si="2"/>
        <v>468.0082759</v>
      </c>
      <c r="BJ22" s="15">
        <v>2925.051724137931</v>
      </c>
      <c r="BK22" s="14" t="s">
        <v>50</v>
      </c>
      <c r="BL22" s="15">
        <v>468.008275862069</v>
      </c>
      <c r="BM22" s="13" t="s">
        <v>51</v>
      </c>
      <c r="BN22" s="18">
        <v>0.16</v>
      </c>
    </row>
    <row r="23" ht="12.75" customHeight="1">
      <c r="A23" s="13"/>
      <c r="B23" s="13"/>
      <c r="C23" s="14"/>
      <c r="D23" s="14"/>
      <c r="E23" s="14"/>
      <c r="F23" s="14"/>
      <c r="G23" s="14"/>
      <c r="H23" s="13"/>
      <c r="I23" s="13"/>
      <c r="J23" s="13"/>
      <c r="K23" s="13"/>
      <c r="L23" s="21"/>
      <c r="M23" s="17"/>
      <c r="N23" s="17"/>
      <c r="O23" s="14"/>
      <c r="P23" s="13"/>
      <c r="Q23" s="13"/>
      <c r="R23" s="15">
        <v>2940.586206896552</v>
      </c>
      <c r="S23" s="14" t="s">
        <v>50</v>
      </c>
      <c r="T23" s="15">
        <v>470.49379310344835</v>
      </c>
      <c r="U23" s="13" t="s">
        <v>51</v>
      </c>
      <c r="V23" s="18">
        <v>0.16</v>
      </c>
      <c r="W23" s="13" t="s">
        <v>79</v>
      </c>
      <c r="X23" s="13" t="s">
        <v>59</v>
      </c>
      <c r="Y23" s="13" t="s">
        <v>48</v>
      </c>
      <c r="Z23" s="14">
        <v>1.0</v>
      </c>
      <c r="AA23" s="13">
        <v>3411.08</v>
      </c>
      <c r="AB23" s="13" t="s">
        <v>54</v>
      </c>
      <c r="AC23" s="19">
        <v>204790.0</v>
      </c>
      <c r="AD23" s="19">
        <v>1.0</v>
      </c>
      <c r="AE23" s="13">
        <v>3411.08</v>
      </c>
      <c r="AF23" s="15">
        <v>0.0</v>
      </c>
      <c r="AG23" s="20"/>
      <c r="AI23" s="2" t="s">
        <v>79</v>
      </c>
      <c r="AJ23" s="2" t="s">
        <v>59</v>
      </c>
      <c r="AK23" s="2" t="s">
        <v>56</v>
      </c>
      <c r="AL23" s="2">
        <v>0.0</v>
      </c>
      <c r="AM23" s="2" t="s">
        <v>57</v>
      </c>
      <c r="AN23" s="2">
        <v>1.0</v>
      </c>
      <c r="AO23" s="2">
        <v>3411.08</v>
      </c>
      <c r="AP23" s="20">
        <f t="shared" si="1"/>
        <v>2940.586207</v>
      </c>
      <c r="AQ23" s="20">
        <f t="shared" si="2"/>
        <v>470.4937931</v>
      </c>
      <c r="BJ23" s="15">
        <v>2940.586206896552</v>
      </c>
      <c r="BK23" s="14" t="s">
        <v>50</v>
      </c>
      <c r="BL23" s="15">
        <v>470.49379310344835</v>
      </c>
      <c r="BM23" s="13" t="s">
        <v>51</v>
      </c>
      <c r="BN23" s="18">
        <v>0.16</v>
      </c>
    </row>
    <row r="24" ht="12.75" hidden="1" customHeight="1">
      <c r="A24" s="13"/>
      <c r="B24" s="13"/>
      <c r="C24" s="14"/>
      <c r="D24" s="14"/>
      <c r="E24" s="14"/>
      <c r="F24" s="14"/>
      <c r="G24" s="14"/>
      <c r="H24" s="13"/>
      <c r="I24" s="13"/>
      <c r="J24" s="13"/>
      <c r="K24" s="13"/>
      <c r="L24" s="21"/>
      <c r="M24" s="17"/>
      <c r="N24" s="17"/>
      <c r="O24" s="14"/>
      <c r="P24" s="13"/>
      <c r="Q24" s="13"/>
      <c r="R24" s="15">
        <f t="array" ref="R24">SUM(ROUND(R2:R23,2))</f>
        <v>297804.74</v>
      </c>
      <c r="S24" s="14"/>
      <c r="T24" s="15">
        <f t="array" ref="T24">SUM(ROUND(T2:T23,2))</f>
        <v>47648.77</v>
      </c>
      <c r="U24" s="13"/>
      <c r="V24" s="18"/>
      <c r="W24" s="13"/>
      <c r="X24" s="13"/>
      <c r="Y24" s="13"/>
      <c r="Z24" s="14"/>
      <c r="AA24" s="13"/>
      <c r="AB24" s="13"/>
      <c r="AC24" s="19"/>
      <c r="AD24" s="19"/>
      <c r="AE24" s="13"/>
      <c r="AF24" s="15"/>
      <c r="AG24" s="20"/>
      <c r="AP24" s="20"/>
      <c r="AQ24" s="20"/>
      <c r="BJ24" s="15">
        <f t="array" ref="BJ24">SUM(ROUND(BJ2:BJ23,2))</f>
        <v>297804.74</v>
      </c>
      <c r="BK24" s="14"/>
      <c r="BL24" s="15">
        <f t="array" ref="BL24">SUM(ROUND(BL2:BL23,2))</f>
        <v>47648.77</v>
      </c>
      <c r="BM24" s="13"/>
      <c r="BN24" s="18"/>
    </row>
    <row r="25" ht="12.75" hidden="1" customHeight="1">
      <c r="A25" s="13"/>
      <c r="B25" s="13"/>
      <c r="C25" s="14"/>
      <c r="D25" s="14"/>
      <c r="E25" s="14"/>
      <c r="F25" s="14"/>
      <c r="G25" s="14"/>
      <c r="H25" s="13"/>
      <c r="I25" s="13"/>
      <c r="J25" s="13"/>
      <c r="K25" s="13"/>
      <c r="L25" s="21"/>
      <c r="M25" s="17"/>
      <c r="N25" s="17"/>
      <c r="O25" s="14"/>
      <c r="P25" s="13"/>
      <c r="Q25" s="13"/>
      <c r="R25" s="15"/>
      <c r="S25" s="14"/>
      <c r="T25" s="15"/>
      <c r="U25" s="13"/>
      <c r="V25" s="18"/>
      <c r="W25" s="13"/>
      <c r="X25" s="13"/>
      <c r="Y25" s="13"/>
      <c r="Z25" s="14"/>
      <c r="AA25" s="13"/>
      <c r="AB25" s="13"/>
      <c r="AC25" s="19"/>
      <c r="AD25" s="19"/>
      <c r="AE25" s="13"/>
      <c r="AF25" s="15"/>
      <c r="AG25" s="20"/>
      <c r="AP25" s="20"/>
      <c r="AQ25" s="20"/>
      <c r="BJ25" s="15"/>
      <c r="BK25" s="14"/>
      <c r="BL25" s="15"/>
      <c r="BM25" s="13"/>
      <c r="BN25" s="18"/>
    </row>
    <row r="26" ht="12.75" hidden="1" customHeight="1">
      <c r="A26" s="13"/>
      <c r="B26" s="13"/>
      <c r="C26" s="14"/>
      <c r="D26" s="14"/>
      <c r="E26" s="14"/>
      <c r="F26" s="14"/>
      <c r="G26" s="14"/>
      <c r="H26" s="13"/>
      <c r="I26" s="13"/>
      <c r="J26" s="13"/>
      <c r="K26" s="13"/>
      <c r="L26" s="21"/>
      <c r="M26" s="17"/>
      <c r="N26" s="17"/>
      <c r="O26" s="14"/>
      <c r="P26" s="13"/>
      <c r="Q26" s="13"/>
      <c r="R26" s="15"/>
      <c r="S26" s="14"/>
      <c r="T26" s="15"/>
      <c r="U26" s="13"/>
      <c r="V26" s="18"/>
      <c r="W26" s="13"/>
      <c r="X26" s="13"/>
      <c r="Y26" s="13"/>
      <c r="Z26" s="14"/>
      <c r="AA26" s="13"/>
      <c r="AB26" s="13"/>
      <c r="AC26" s="19"/>
      <c r="AD26" s="19"/>
      <c r="AE26" s="13"/>
      <c r="AF26" s="15"/>
      <c r="AG26" s="20"/>
      <c r="AP26" s="20"/>
      <c r="AQ26" s="20"/>
      <c r="BJ26" s="15"/>
      <c r="BK26" s="14"/>
      <c r="BL26" s="15"/>
      <c r="BM26" s="13"/>
      <c r="BN26" s="18"/>
    </row>
    <row r="27" ht="12.75" customHeight="1">
      <c r="A27" s="12">
        <v>2.0</v>
      </c>
      <c r="B27" s="13">
        <v>601.0</v>
      </c>
      <c r="C27" s="14" t="str">
        <f>AS27</f>
        <v>CEC8504255S6</v>
      </c>
      <c r="D27" s="14" t="str">
        <f>AR27</f>
        <v>COPIADORAS ELECTRONICAS DE CAJEME</v>
      </c>
      <c r="E27" s="14" t="str">
        <f>AU27</f>
        <v>valley.move.swear.lunch.notable@addtodropbox.com</v>
      </c>
      <c r="F27" s="14" t="str">
        <f>AT27</f>
        <v>85010</v>
      </c>
      <c r="G27" s="14">
        <v>601.0</v>
      </c>
      <c r="H27" s="13">
        <v>5.50076619E8</v>
      </c>
      <c r="I27" s="15">
        <f>R47</f>
        <v>196981.38</v>
      </c>
      <c r="J27" s="13">
        <v>228498.39</v>
      </c>
      <c r="K27" s="15">
        <f>T47</f>
        <v>31517.01</v>
      </c>
      <c r="L27" s="21">
        <v>45013.5</v>
      </c>
      <c r="M27" s="17" t="s">
        <v>48</v>
      </c>
      <c r="N27" s="17" t="s">
        <v>49</v>
      </c>
      <c r="O27" s="14">
        <v>1.0</v>
      </c>
      <c r="P27" s="13">
        <v>228498.39</v>
      </c>
      <c r="Q27" s="13">
        <v>228498.39</v>
      </c>
      <c r="R27" s="15">
        <v>2905.0000000000005</v>
      </c>
      <c r="S27" s="14" t="s">
        <v>50</v>
      </c>
      <c r="T27" s="15">
        <v>464.80000000000007</v>
      </c>
      <c r="U27" s="13" t="s">
        <v>51</v>
      </c>
      <c r="V27" s="18">
        <v>0.16</v>
      </c>
      <c r="W27" s="13" t="s">
        <v>80</v>
      </c>
      <c r="X27" s="13" t="s">
        <v>53</v>
      </c>
      <c r="Y27" s="13" t="s">
        <v>48</v>
      </c>
      <c r="Z27" s="14">
        <v>1.0</v>
      </c>
      <c r="AA27" s="13">
        <v>3369.8</v>
      </c>
      <c r="AB27" s="13" t="s">
        <v>54</v>
      </c>
      <c r="AC27" s="19" t="s">
        <v>81</v>
      </c>
      <c r="AD27" s="19">
        <v>1.0</v>
      </c>
      <c r="AE27" s="13">
        <v>3369.8</v>
      </c>
      <c r="AF27" s="15">
        <v>0.0</v>
      </c>
      <c r="AG27" s="20"/>
      <c r="AH27" s="2">
        <v>228498.39</v>
      </c>
      <c r="AI27" s="2" t="s">
        <v>80</v>
      </c>
      <c r="AJ27" s="2" t="s">
        <v>53</v>
      </c>
      <c r="AK27" s="2" t="s">
        <v>56</v>
      </c>
      <c r="AL27" s="2">
        <v>0.0</v>
      </c>
      <c r="AM27" s="2" t="s">
        <v>57</v>
      </c>
      <c r="AN27" s="2">
        <v>1.0</v>
      </c>
      <c r="AO27" s="2">
        <v>3369.8</v>
      </c>
      <c r="AP27" s="20">
        <f t="shared" ref="AP27:AP46" si="3">+AO27/1.16</f>
        <v>2905</v>
      </c>
      <c r="AQ27" s="20">
        <f t="shared" ref="AQ27:AQ46" si="4">+AP27*0.16</f>
        <v>464.8</v>
      </c>
      <c r="AR27" s="2" t="s">
        <v>45</v>
      </c>
      <c r="AS27" s="2" t="s">
        <v>44</v>
      </c>
      <c r="AT27" s="2" t="s">
        <v>47</v>
      </c>
      <c r="AU27" s="2" t="s">
        <v>46</v>
      </c>
      <c r="BJ27" s="15">
        <v>2905.0000000000005</v>
      </c>
      <c r="BK27" s="14" t="s">
        <v>50</v>
      </c>
      <c r="BL27" s="15">
        <v>464.80000000000007</v>
      </c>
      <c r="BM27" s="13" t="s">
        <v>51</v>
      </c>
      <c r="BN27" s="18">
        <v>0.16</v>
      </c>
    </row>
    <row r="28" ht="12.75" customHeight="1">
      <c r="A28" s="13"/>
      <c r="B28" s="13"/>
      <c r="C28" s="14"/>
      <c r="D28" s="14"/>
      <c r="E28" s="14"/>
      <c r="F28" s="14"/>
      <c r="G28" s="14"/>
      <c r="H28" s="13"/>
      <c r="I28" s="13"/>
      <c r="J28" s="13"/>
      <c r="K28" s="13"/>
      <c r="L28" s="21"/>
      <c r="M28" s="17"/>
      <c r="N28" s="17"/>
      <c r="O28" s="14"/>
      <c r="P28" s="13"/>
      <c r="Q28" s="13"/>
      <c r="R28" s="15">
        <v>4806.568965517242</v>
      </c>
      <c r="S28" s="14" t="s">
        <v>50</v>
      </c>
      <c r="T28" s="15">
        <v>769.0510344827587</v>
      </c>
      <c r="U28" s="13" t="s">
        <v>51</v>
      </c>
      <c r="V28" s="18">
        <v>0.16</v>
      </c>
      <c r="W28" s="13" t="s">
        <v>82</v>
      </c>
      <c r="X28" s="13" t="s">
        <v>59</v>
      </c>
      <c r="Y28" s="13" t="s">
        <v>48</v>
      </c>
      <c r="Z28" s="14">
        <v>1.0</v>
      </c>
      <c r="AA28" s="13">
        <v>5575.62</v>
      </c>
      <c r="AB28" s="13" t="s">
        <v>54</v>
      </c>
      <c r="AC28" s="19">
        <v>197903.0</v>
      </c>
      <c r="AD28" s="19">
        <v>1.0</v>
      </c>
      <c r="AE28" s="13">
        <v>5575.62</v>
      </c>
      <c r="AF28" s="15">
        <v>0.0</v>
      </c>
      <c r="AG28" s="20"/>
      <c r="AI28" s="2" t="s">
        <v>82</v>
      </c>
      <c r="AJ28" s="2" t="s">
        <v>59</v>
      </c>
      <c r="AK28" s="2" t="s">
        <v>56</v>
      </c>
      <c r="AL28" s="2">
        <v>0.0</v>
      </c>
      <c r="AM28" s="2" t="s">
        <v>57</v>
      </c>
      <c r="AN28" s="2">
        <v>1.0</v>
      </c>
      <c r="AO28" s="2">
        <v>5575.62</v>
      </c>
      <c r="AP28" s="20">
        <f t="shared" si="3"/>
        <v>4806.568966</v>
      </c>
      <c r="AQ28" s="20">
        <f t="shared" si="4"/>
        <v>769.0510345</v>
      </c>
      <c r="BJ28" s="15">
        <v>4806.568965517242</v>
      </c>
      <c r="BK28" s="14" t="s">
        <v>50</v>
      </c>
      <c r="BL28" s="15">
        <v>769.0510344827587</v>
      </c>
      <c r="BM28" s="13" t="s">
        <v>51</v>
      </c>
      <c r="BN28" s="18">
        <v>0.16</v>
      </c>
    </row>
    <row r="29" ht="12.75" customHeight="1">
      <c r="A29" s="13"/>
      <c r="B29" s="13"/>
      <c r="C29" s="14"/>
      <c r="D29" s="14"/>
      <c r="E29" s="14"/>
      <c r="F29" s="14"/>
      <c r="G29" s="14"/>
      <c r="H29" s="13"/>
      <c r="I29" s="13"/>
      <c r="J29" s="13"/>
      <c r="K29" s="13"/>
      <c r="L29" s="21"/>
      <c r="M29" s="17"/>
      <c r="N29" s="17"/>
      <c r="O29" s="14"/>
      <c r="P29" s="13"/>
      <c r="Q29" s="13"/>
      <c r="R29" s="15">
        <v>6130.508620689656</v>
      </c>
      <c r="S29" s="14" t="s">
        <v>50</v>
      </c>
      <c r="T29" s="15">
        <v>980.881379310345</v>
      </c>
      <c r="U29" s="13" t="s">
        <v>51</v>
      </c>
      <c r="V29" s="18">
        <v>0.16</v>
      </c>
      <c r="W29" s="13" t="s">
        <v>83</v>
      </c>
      <c r="X29" s="13" t="s">
        <v>59</v>
      </c>
      <c r="Y29" s="13" t="s">
        <v>48</v>
      </c>
      <c r="Z29" s="14">
        <v>1.0</v>
      </c>
      <c r="AA29" s="13">
        <v>7111.39</v>
      </c>
      <c r="AB29" s="13" t="s">
        <v>54</v>
      </c>
      <c r="AC29" s="19">
        <v>197904.0</v>
      </c>
      <c r="AD29" s="19">
        <v>1.0</v>
      </c>
      <c r="AE29" s="13">
        <v>7111.39</v>
      </c>
      <c r="AF29" s="15">
        <v>0.0</v>
      </c>
      <c r="AG29" s="20"/>
      <c r="AI29" s="2" t="s">
        <v>83</v>
      </c>
      <c r="AJ29" s="2" t="s">
        <v>59</v>
      </c>
      <c r="AK29" s="2" t="s">
        <v>56</v>
      </c>
      <c r="AL29" s="2">
        <v>0.0</v>
      </c>
      <c r="AM29" s="2" t="s">
        <v>57</v>
      </c>
      <c r="AN29" s="2">
        <v>1.0</v>
      </c>
      <c r="AO29" s="2">
        <v>7111.39</v>
      </c>
      <c r="AP29" s="20">
        <f t="shared" si="3"/>
        <v>6130.508621</v>
      </c>
      <c r="AQ29" s="20">
        <f t="shared" si="4"/>
        <v>980.8813793</v>
      </c>
      <c r="BJ29" s="15">
        <v>6130.508620689656</v>
      </c>
      <c r="BK29" s="14" t="s">
        <v>50</v>
      </c>
      <c r="BL29" s="15">
        <v>980.881379310345</v>
      </c>
      <c r="BM29" s="13" t="s">
        <v>51</v>
      </c>
      <c r="BN29" s="18">
        <v>0.16</v>
      </c>
    </row>
    <row r="30" ht="12.75" customHeight="1">
      <c r="A30" s="13"/>
      <c r="B30" s="13"/>
      <c r="C30" s="14"/>
      <c r="D30" s="14"/>
      <c r="E30" s="14"/>
      <c r="F30" s="14"/>
      <c r="G30" s="14"/>
      <c r="H30" s="13"/>
      <c r="I30" s="13"/>
      <c r="J30" s="13"/>
      <c r="K30" s="13"/>
      <c r="L30" s="21"/>
      <c r="M30" s="17"/>
      <c r="N30" s="17"/>
      <c r="O30" s="14"/>
      <c r="P30" s="13"/>
      <c r="Q30" s="13"/>
      <c r="R30" s="15">
        <v>6365.96551724138</v>
      </c>
      <c r="S30" s="14" t="s">
        <v>50</v>
      </c>
      <c r="T30" s="15">
        <v>1018.5544827586209</v>
      </c>
      <c r="U30" s="13" t="s">
        <v>51</v>
      </c>
      <c r="V30" s="18">
        <v>0.16</v>
      </c>
      <c r="W30" s="13" t="s">
        <v>84</v>
      </c>
      <c r="X30" s="13" t="s">
        <v>59</v>
      </c>
      <c r="Y30" s="13" t="s">
        <v>48</v>
      </c>
      <c r="Z30" s="14">
        <v>1.0</v>
      </c>
      <c r="AA30" s="13">
        <v>7384.52</v>
      </c>
      <c r="AB30" s="13" t="s">
        <v>54</v>
      </c>
      <c r="AC30" s="19">
        <v>197905.0</v>
      </c>
      <c r="AD30" s="19">
        <v>1.0</v>
      </c>
      <c r="AE30" s="13">
        <v>7384.52</v>
      </c>
      <c r="AF30" s="15">
        <v>0.0</v>
      </c>
      <c r="AG30" s="20"/>
      <c r="AI30" s="2" t="s">
        <v>84</v>
      </c>
      <c r="AJ30" s="2" t="s">
        <v>59</v>
      </c>
      <c r="AK30" s="2" t="s">
        <v>56</v>
      </c>
      <c r="AL30" s="2">
        <v>0.0</v>
      </c>
      <c r="AM30" s="2" t="s">
        <v>57</v>
      </c>
      <c r="AN30" s="2">
        <v>1.0</v>
      </c>
      <c r="AO30" s="2">
        <v>7384.52</v>
      </c>
      <c r="AP30" s="20">
        <f t="shared" si="3"/>
        <v>6365.965517</v>
      </c>
      <c r="AQ30" s="20">
        <f t="shared" si="4"/>
        <v>1018.554483</v>
      </c>
      <c r="BJ30" s="15">
        <v>6365.96551724138</v>
      </c>
      <c r="BK30" s="14" t="s">
        <v>50</v>
      </c>
      <c r="BL30" s="15">
        <v>1018.5544827586209</v>
      </c>
      <c r="BM30" s="13" t="s">
        <v>51</v>
      </c>
      <c r="BN30" s="18">
        <v>0.16</v>
      </c>
    </row>
    <row r="31" ht="12.75" customHeight="1">
      <c r="A31" s="13"/>
      <c r="B31" s="13"/>
      <c r="C31" s="14"/>
      <c r="D31" s="14"/>
      <c r="E31" s="14"/>
      <c r="F31" s="14"/>
      <c r="G31" s="14"/>
      <c r="H31" s="13"/>
      <c r="I31" s="13"/>
      <c r="J31" s="13"/>
      <c r="K31" s="13"/>
      <c r="L31" s="21"/>
      <c r="M31" s="17"/>
      <c r="N31" s="17"/>
      <c r="O31" s="14"/>
      <c r="P31" s="13"/>
      <c r="Q31" s="13"/>
      <c r="R31" s="15">
        <v>6208.0344827586205</v>
      </c>
      <c r="S31" s="14" t="s">
        <v>50</v>
      </c>
      <c r="T31" s="15">
        <v>993.2855172413794</v>
      </c>
      <c r="U31" s="13" t="s">
        <v>51</v>
      </c>
      <c r="V31" s="18">
        <v>0.16</v>
      </c>
      <c r="W31" s="13" t="s">
        <v>85</v>
      </c>
      <c r="X31" s="13" t="s">
        <v>59</v>
      </c>
      <c r="Y31" s="13" t="s">
        <v>48</v>
      </c>
      <c r="Z31" s="14">
        <v>1.0</v>
      </c>
      <c r="AA31" s="13">
        <v>7201.32</v>
      </c>
      <c r="AB31" s="13" t="s">
        <v>54</v>
      </c>
      <c r="AC31" s="19">
        <v>198135.0</v>
      </c>
      <c r="AD31" s="19">
        <v>1.0</v>
      </c>
      <c r="AE31" s="13">
        <v>7201.32</v>
      </c>
      <c r="AF31" s="15">
        <v>0.0</v>
      </c>
      <c r="AG31" s="20"/>
      <c r="AI31" s="2" t="s">
        <v>85</v>
      </c>
      <c r="AJ31" s="2" t="s">
        <v>59</v>
      </c>
      <c r="AK31" s="2" t="s">
        <v>56</v>
      </c>
      <c r="AL31" s="2">
        <v>0.0</v>
      </c>
      <c r="AM31" s="2" t="s">
        <v>57</v>
      </c>
      <c r="AN31" s="2">
        <v>1.0</v>
      </c>
      <c r="AO31" s="2">
        <v>7201.32</v>
      </c>
      <c r="AP31" s="20">
        <f t="shared" si="3"/>
        <v>6208.034483</v>
      </c>
      <c r="AQ31" s="20">
        <f t="shared" si="4"/>
        <v>993.2855172</v>
      </c>
      <c r="BJ31" s="15">
        <v>6208.0344827586205</v>
      </c>
      <c r="BK31" s="14" t="s">
        <v>50</v>
      </c>
      <c r="BL31" s="15">
        <v>993.2855172413794</v>
      </c>
      <c r="BM31" s="13" t="s">
        <v>51</v>
      </c>
      <c r="BN31" s="18">
        <v>0.16</v>
      </c>
    </row>
    <row r="32" ht="12.75" customHeight="1">
      <c r="A32" s="13"/>
      <c r="B32" s="13"/>
      <c r="C32" s="14"/>
      <c r="D32" s="14"/>
      <c r="E32" s="14"/>
      <c r="F32" s="14"/>
      <c r="G32" s="14"/>
      <c r="H32" s="13"/>
      <c r="I32" s="13"/>
      <c r="J32" s="13"/>
      <c r="K32" s="13"/>
      <c r="L32" s="21"/>
      <c r="M32" s="17"/>
      <c r="N32" s="17"/>
      <c r="O32" s="14"/>
      <c r="P32" s="13"/>
      <c r="Q32" s="13"/>
      <c r="R32" s="15">
        <v>634.1206896551724</v>
      </c>
      <c r="S32" s="14" t="s">
        <v>50</v>
      </c>
      <c r="T32" s="15">
        <v>101.4593103448276</v>
      </c>
      <c r="U32" s="13" t="s">
        <v>51</v>
      </c>
      <c r="V32" s="18">
        <v>0.16</v>
      </c>
      <c r="W32" s="13" t="s">
        <v>86</v>
      </c>
      <c r="X32" s="13" t="s">
        <v>59</v>
      </c>
      <c r="Y32" s="13" t="s">
        <v>48</v>
      </c>
      <c r="Z32" s="14">
        <v>1.0</v>
      </c>
      <c r="AA32" s="13">
        <v>735.58</v>
      </c>
      <c r="AB32" s="13" t="s">
        <v>54</v>
      </c>
      <c r="AC32" s="19">
        <v>198242.0</v>
      </c>
      <c r="AD32" s="19">
        <v>1.0</v>
      </c>
      <c r="AE32" s="13">
        <v>735.58</v>
      </c>
      <c r="AF32" s="15">
        <v>0.0</v>
      </c>
      <c r="AG32" s="20"/>
      <c r="AI32" s="2" t="s">
        <v>86</v>
      </c>
      <c r="AJ32" s="2" t="s">
        <v>59</v>
      </c>
      <c r="AK32" s="2" t="s">
        <v>56</v>
      </c>
      <c r="AL32" s="2">
        <v>0.0</v>
      </c>
      <c r="AM32" s="2" t="s">
        <v>57</v>
      </c>
      <c r="AN32" s="2">
        <v>1.0</v>
      </c>
      <c r="AO32" s="2">
        <v>735.58</v>
      </c>
      <c r="AP32" s="20">
        <f t="shared" si="3"/>
        <v>634.1206897</v>
      </c>
      <c r="AQ32" s="20">
        <f t="shared" si="4"/>
        <v>101.4593103</v>
      </c>
      <c r="BJ32" s="15">
        <v>634.1206896551724</v>
      </c>
      <c r="BK32" s="14" t="s">
        <v>50</v>
      </c>
      <c r="BL32" s="15">
        <v>101.4593103448276</v>
      </c>
      <c r="BM32" s="13" t="s">
        <v>51</v>
      </c>
      <c r="BN32" s="18">
        <v>0.16</v>
      </c>
    </row>
    <row r="33" ht="12.75" customHeight="1">
      <c r="A33" s="13"/>
      <c r="B33" s="13"/>
      <c r="C33" s="14"/>
      <c r="D33" s="14"/>
      <c r="E33" s="14"/>
      <c r="F33" s="14"/>
      <c r="G33" s="14"/>
      <c r="H33" s="13"/>
      <c r="I33" s="13"/>
      <c r="J33" s="13"/>
      <c r="K33" s="13"/>
      <c r="L33" s="21"/>
      <c r="M33" s="17"/>
      <c r="N33" s="17"/>
      <c r="O33" s="14"/>
      <c r="P33" s="13"/>
      <c r="Q33" s="13"/>
      <c r="R33" s="15">
        <v>10404.310344827587</v>
      </c>
      <c r="S33" s="14" t="s">
        <v>50</v>
      </c>
      <c r="T33" s="15">
        <v>1664.689655172414</v>
      </c>
      <c r="U33" s="13" t="s">
        <v>51</v>
      </c>
      <c r="V33" s="18">
        <v>0.16</v>
      </c>
      <c r="W33" s="13" t="s">
        <v>87</v>
      </c>
      <c r="X33" s="13" t="s">
        <v>59</v>
      </c>
      <c r="Y33" s="13" t="s">
        <v>48</v>
      </c>
      <c r="Z33" s="14">
        <v>1.0</v>
      </c>
      <c r="AA33" s="13">
        <v>12069.0</v>
      </c>
      <c r="AB33" s="13" t="s">
        <v>54</v>
      </c>
      <c r="AC33" s="19">
        <v>198294.0</v>
      </c>
      <c r="AD33" s="19">
        <v>1.0</v>
      </c>
      <c r="AE33" s="13">
        <v>12069.0</v>
      </c>
      <c r="AF33" s="15">
        <v>0.0</v>
      </c>
      <c r="AG33" s="20"/>
      <c r="AI33" s="2" t="s">
        <v>87</v>
      </c>
      <c r="AJ33" s="2" t="s">
        <v>59</v>
      </c>
      <c r="AK33" s="2" t="s">
        <v>56</v>
      </c>
      <c r="AL33" s="2">
        <v>0.0</v>
      </c>
      <c r="AM33" s="2" t="s">
        <v>57</v>
      </c>
      <c r="AN33" s="2">
        <v>1.0</v>
      </c>
      <c r="AO33" s="2">
        <v>12069.0</v>
      </c>
      <c r="AP33" s="20">
        <f t="shared" si="3"/>
        <v>10404.31034</v>
      </c>
      <c r="AQ33" s="20">
        <f t="shared" si="4"/>
        <v>1664.689655</v>
      </c>
      <c r="BJ33" s="15">
        <v>10404.310344827587</v>
      </c>
      <c r="BK33" s="14" t="s">
        <v>50</v>
      </c>
      <c r="BL33" s="15">
        <v>1664.689655172414</v>
      </c>
      <c r="BM33" s="13" t="s">
        <v>51</v>
      </c>
      <c r="BN33" s="18">
        <v>0.16</v>
      </c>
    </row>
    <row r="34" ht="12.75" customHeight="1">
      <c r="A34" s="13"/>
      <c r="B34" s="13"/>
      <c r="C34" s="14"/>
      <c r="D34" s="14"/>
      <c r="E34" s="14"/>
      <c r="F34" s="14"/>
      <c r="G34" s="14"/>
      <c r="H34" s="13"/>
      <c r="I34" s="13"/>
      <c r="J34" s="13"/>
      <c r="K34" s="13"/>
      <c r="L34" s="21"/>
      <c r="M34" s="17"/>
      <c r="N34" s="17"/>
      <c r="O34" s="14"/>
      <c r="P34" s="13"/>
      <c r="Q34" s="13"/>
      <c r="R34" s="15">
        <v>47326.732758620696</v>
      </c>
      <c r="S34" s="14" t="s">
        <v>50</v>
      </c>
      <c r="T34" s="15">
        <v>7572.277241379312</v>
      </c>
      <c r="U34" s="13" t="s">
        <v>51</v>
      </c>
      <c r="V34" s="18">
        <v>0.16</v>
      </c>
      <c r="W34" s="13" t="s">
        <v>88</v>
      </c>
      <c r="X34" s="13" t="s">
        <v>59</v>
      </c>
      <c r="Y34" s="13" t="s">
        <v>48</v>
      </c>
      <c r="Z34" s="14">
        <v>1.0</v>
      </c>
      <c r="AA34" s="13">
        <v>54899.01</v>
      </c>
      <c r="AB34" s="13" t="s">
        <v>54</v>
      </c>
      <c r="AC34" s="19">
        <v>199802.0</v>
      </c>
      <c r="AD34" s="19">
        <v>1.0</v>
      </c>
      <c r="AE34" s="13">
        <v>54899.01</v>
      </c>
      <c r="AF34" s="15">
        <v>0.0</v>
      </c>
      <c r="AG34" s="20"/>
      <c r="AI34" s="2" t="s">
        <v>88</v>
      </c>
      <c r="AJ34" s="2" t="s">
        <v>59</v>
      </c>
      <c r="AK34" s="2" t="s">
        <v>56</v>
      </c>
      <c r="AL34" s="2">
        <v>0.0</v>
      </c>
      <c r="AM34" s="2" t="s">
        <v>57</v>
      </c>
      <c r="AN34" s="2">
        <v>1.0</v>
      </c>
      <c r="AO34" s="2">
        <v>54899.01</v>
      </c>
      <c r="AP34" s="20">
        <f t="shared" si="3"/>
        <v>47326.73276</v>
      </c>
      <c r="AQ34" s="20">
        <f t="shared" si="4"/>
        <v>7572.277241</v>
      </c>
      <c r="BJ34" s="15">
        <v>47326.732758620696</v>
      </c>
      <c r="BK34" s="14" t="s">
        <v>50</v>
      </c>
      <c r="BL34" s="15">
        <v>7572.277241379312</v>
      </c>
      <c r="BM34" s="13" t="s">
        <v>51</v>
      </c>
      <c r="BN34" s="18">
        <v>0.16</v>
      </c>
    </row>
    <row r="35" ht="12.75" customHeight="1">
      <c r="A35" s="13"/>
      <c r="B35" s="13"/>
      <c r="C35" s="14"/>
      <c r="D35" s="14"/>
      <c r="E35" s="14"/>
      <c r="F35" s="14"/>
      <c r="G35" s="14"/>
      <c r="H35" s="13"/>
      <c r="I35" s="13"/>
      <c r="J35" s="13"/>
      <c r="K35" s="13"/>
      <c r="L35" s="21"/>
      <c r="M35" s="17"/>
      <c r="N35" s="17"/>
      <c r="O35" s="14"/>
      <c r="P35" s="13"/>
      <c r="Q35" s="13"/>
      <c r="R35" s="15">
        <v>393.83620689655174</v>
      </c>
      <c r="S35" s="14" t="s">
        <v>50</v>
      </c>
      <c r="T35" s="15">
        <v>63.01379310344828</v>
      </c>
      <c r="U35" s="13" t="s">
        <v>51</v>
      </c>
      <c r="V35" s="18">
        <v>0.16</v>
      </c>
      <c r="W35" s="13" t="s">
        <v>89</v>
      </c>
      <c r="X35" s="13" t="s">
        <v>59</v>
      </c>
      <c r="Y35" s="13" t="s">
        <v>48</v>
      </c>
      <c r="Z35" s="14">
        <v>1.0</v>
      </c>
      <c r="AA35" s="13">
        <v>456.85</v>
      </c>
      <c r="AB35" s="13" t="s">
        <v>54</v>
      </c>
      <c r="AC35" s="19">
        <v>201271.0</v>
      </c>
      <c r="AD35" s="19">
        <v>1.0</v>
      </c>
      <c r="AE35" s="13">
        <v>456.85</v>
      </c>
      <c r="AF35" s="15">
        <v>0.0</v>
      </c>
      <c r="AG35" s="20"/>
      <c r="AI35" s="2" t="s">
        <v>89</v>
      </c>
      <c r="AJ35" s="2" t="s">
        <v>59</v>
      </c>
      <c r="AK35" s="2" t="s">
        <v>56</v>
      </c>
      <c r="AL35" s="2">
        <v>0.0</v>
      </c>
      <c r="AM35" s="2" t="s">
        <v>57</v>
      </c>
      <c r="AN35" s="2">
        <v>1.0</v>
      </c>
      <c r="AO35" s="2">
        <v>456.85</v>
      </c>
      <c r="AP35" s="20">
        <f t="shared" si="3"/>
        <v>393.8362069</v>
      </c>
      <c r="AQ35" s="20">
        <f t="shared" si="4"/>
        <v>63.0137931</v>
      </c>
      <c r="BJ35" s="15">
        <v>393.83620689655174</v>
      </c>
      <c r="BK35" s="14" t="s">
        <v>50</v>
      </c>
      <c r="BL35" s="15">
        <v>63.01379310344828</v>
      </c>
      <c r="BM35" s="13" t="s">
        <v>51</v>
      </c>
      <c r="BN35" s="18">
        <v>0.16</v>
      </c>
    </row>
    <row r="36" ht="12.75" customHeight="1">
      <c r="A36" s="13"/>
      <c r="B36" s="13"/>
      <c r="C36" s="14"/>
      <c r="D36" s="14"/>
      <c r="E36" s="14"/>
      <c r="F36" s="14"/>
      <c r="G36" s="14"/>
      <c r="H36" s="13"/>
      <c r="I36" s="13"/>
      <c r="J36" s="13"/>
      <c r="K36" s="13"/>
      <c r="L36" s="21"/>
      <c r="M36" s="17"/>
      <c r="N36" s="17"/>
      <c r="O36" s="14"/>
      <c r="P36" s="13"/>
      <c r="Q36" s="13"/>
      <c r="R36" s="15">
        <v>22601.0</v>
      </c>
      <c r="S36" s="14" t="s">
        <v>50</v>
      </c>
      <c r="T36" s="15">
        <v>3616.16</v>
      </c>
      <c r="U36" s="13" t="s">
        <v>51</v>
      </c>
      <c r="V36" s="18">
        <v>0.16</v>
      </c>
      <c r="W36" s="13" t="s">
        <v>90</v>
      </c>
      <c r="X36" s="13" t="s">
        <v>59</v>
      </c>
      <c r="Y36" s="13" t="s">
        <v>48</v>
      </c>
      <c r="Z36" s="14">
        <v>1.0</v>
      </c>
      <c r="AA36" s="13">
        <v>26217.16</v>
      </c>
      <c r="AB36" s="13" t="s">
        <v>54</v>
      </c>
      <c r="AC36" s="19">
        <v>201918.0</v>
      </c>
      <c r="AD36" s="19">
        <v>1.0</v>
      </c>
      <c r="AE36" s="13">
        <v>26217.16</v>
      </c>
      <c r="AF36" s="15">
        <v>0.0</v>
      </c>
      <c r="AG36" s="20"/>
      <c r="AI36" s="2" t="s">
        <v>90</v>
      </c>
      <c r="AJ36" s="2" t="s">
        <v>59</v>
      </c>
      <c r="AK36" s="2" t="s">
        <v>56</v>
      </c>
      <c r="AL36" s="2">
        <v>0.0</v>
      </c>
      <c r="AM36" s="2" t="s">
        <v>57</v>
      </c>
      <c r="AN36" s="2">
        <v>1.0</v>
      </c>
      <c r="AO36" s="2">
        <v>26217.16</v>
      </c>
      <c r="AP36" s="20">
        <f t="shared" si="3"/>
        <v>22601</v>
      </c>
      <c r="AQ36" s="20">
        <f t="shared" si="4"/>
        <v>3616.16</v>
      </c>
      <c r="BJ36" s="15">
        <v>22601.0</v>
      </c>
      <c r="BK36" s="14" t="s">
        <v>50</v>
      </c>
      <c r="BL36" s="15">
        <v>3616.16</v>
      </c>
      <c r="BM36" s="13" t="s">
        <v>51</v>
      </c>
      <c r="BN36" s="18">
        <v>0.16</v>
      </c>
    </row>
    <row r="37" ht="12.75" customHeight="1">
      <c r="A37" s="13"/>
      <c r="B37" s="13"/>
      <c r="C37" s="14"/>
      <c r="D37" s="14"/>
      <c r="E37" s="14"/>
      <c r="F37" s="14"/>
      <c r="G37" s="14"/>
      <c r="H37" s="13"/>
      <c r="I37" s="13"/>
      <c r="J37" s="13"/>
      <c r="K37" s="13"/>
      <c r="L37" s="21"/>
      <c r="M37" s="17"/>
      <c r="N37" s="17"/>
      <c r="O37" s="14"/>
      <c r="P37" s="13"/>
      <c r="Q37" s="13"/>
      <c r="R37" s="15">
        <v>23837.000000000004</v>
      </c>
      <c r="S37" s="14" t="s">
        <v>50</v>
      </c>
      <c r="T37" s="15">
        <v>3813.9200000000005</v>
      </c>
      <c r="U37" s="13" t="s">
        <v>51</v>
      </c>
      <c r="V37" s="18">
        <v>0.16</v>
      </c>
      <c r="W37" s="13" t="s">
        <v>91</v>
      </c>
      <c r="X37" s="13" t="s">
        <v>59</v>
      </c>
      <c r="Y37" s="13" t="s">
        <v>48</v>
      </c>
      <c r="Z37" s="14">
        <v>1.0</v>
      </c>
      <c r="AA37" s="13">
        <v>27650.920000000002</v>
      </c>
      <c r="AB37" s="13" t="s">
        <v>54</v>
      </c>
      <c r="AC37" s="19">
        <v>202480.0</v>
      </c>
      <c r="AD37" s="19">
        <v>1.0</v>
      </c>
      <c r="AE37" s="13">
        <v>27650.920000000002</v>
      </c>
      <c r="AF37" s="15">
        <v>0.0</v>
      </c>
      <c r="AG37" s="20"/>
      <c r="AI37" s="2" t="s">
        <v>91</v>
      </c>
      <c r="AJ37" s="2" t="s">
        <v>59</v>
      </c>
      <c r="AK37" s="2" t="s">
        <v>56</v>
      </c>
      <c r="AL37" s="2">
        <v>0.0</v>
      </c>
      <c r="AM37" s="2" t="s">
        <v>57</v>
      </c>
      <c r="AN37" s="2">
        <v>1.0</v>
      </c>
      <c r="AO37" s="2">
        <v>27650.920000000002</v>
      </c>
      <c r="AP37" s="20">
        <f t="shared" si="3"/>
        <v>23837</v>
      </c>
      <c r="AQ37" s="20">
        <f t="shared" si="4"/>
        <v>3813.92</v>
      </c>
      <c r="BJ37" s="15">
        <v>23837.000000000004</v>
      </c>
      <c r="BK37" s="14" t="s">
        <v>50</v>
      </c>
      <c r="BL37" s="15">
        <v>3813.9200000000005</v>
      </c>
      <c r="BM37" s="13" t="s">
        <v>51</v>
      </c>
      <c r="BN37" s="18">
        <v>0.16</v>
      </c>
    </row>
    <row r="38" ht="12.75" customHeight="1">
      <c r="A38" s="13"/>
      <c r="B38" s="13"/>
      <c r="C38" s="14"/>
      <c r="D38" s="14"/>
      <c r="E38" s="14"/>
      <c r="F38" s="14"/>
      <c r="G38" s="14"/>
      <c r="H38" s="13"/>
      <c r="I38" s="13"/>
      <c r="J38" s="13"/>
      <c r="K38" s="13"/>
      <c r="L38" s="21"/>
      <c r="M38" s="17"/>
      <c r="N38" s="17"/>
      <c r="O38" s="14"/>
      <c r="P38" s="13"/>
      <c r="Q38" s="13"/>
      <c r="R38" s="15">
        <v>1583.7327586206898</v>
      </c>
      <c r="S38" s="14" t="s">
        <v>50</v>
      </c>
      <c r="T38" s="15">
        <v>253.39724137931037</v>
      </c>
      <c r="U38" s="13" t="s">
        <v>51</v>
      </c>
      <c r="V38" s="18">
        <v>0.16</v>
      </c>
      <c r="W38" s="13" t="s">
        <v>92</v>
      </c>
      <c r="X38" s="13" t="s">
        <v>59</v>
      </c>
      <c r="Y38" s="13" t="s">
        <v>48</v>
      </c>
      <c r="Z38" s="14">
        <v>1.0</v>
      </c>
      <c r="AA38" s="13">
        <v>1837.13</v>
      </c>
      <c r="AB38" s="13" t="s">
        <v>54</v>
      </c>
      <c r="AC38" s="19">
        <v>203462.0</v>
      </c>
      <c r="AD38" s="19">
        <v>1.0</v>
      </c>
      <c r="AE38" s="13">
        <v>1837.13</v>
      </c>
      <c r="AF38" s="15">
        <v>0.0</v>
      </c>
      <c r="AG38" s="20"/>
      <c r="AI38" s="2" t="s">
        <v>92</v>
      </c>
      <c r="AJ38" s="2" t="s">
        <v>59</v>
      </c>
      <c r="AK38" s="2" t="s">
        <v>56</v>
      </c>
      <c r="AL38" s="2">
        <v>0.0</v>
      </c>
      <c r="AM38" s="2" t="s">
        <v>57</v>
      </c>
      <c r="AN38" s="2">
        <v>1.0</v>
      </c>
      <c r="AO38" s="2">
        <v>1837.13</v>
      </c>
      <c r="AP38" s="20">
        <f t="shared" si="3"/>
        <v>1583.732759</v>
      </c>
      <c r="AQ38" s="20">
        <f t="shared" si="4"/>
        <v>253.3972414</v>
      </c>
      <c r="BJ38" s="15">
        <v>1583.7327586206898</v>
      </c>
      <c r="BK38" s="14" t="s">
        <v>50</v>
      </c>
      <c r="BL38" s="15">
        <v>253.39724137931037</v>
      </c>
      <c r="BM38" s="13" t="s">
        <v>51</v>
      </c>
      <c r="BN38" s="18">
        <v>0.16</v>
      </c>
    </row>
    <row r="39" ht="12.75" customHeight="1">
      <c r="A39" s="13"/>
      <c r="B39" s="13"/>
      <c r="C39" s="14"/>
      <c r="D39" s="14"/>
      <c r="E39" s="14"/>
      <c r="F39" s="14"/>
      <c r="G39" s="14"/>
      <c r="H39" s="13"/>
      <c r="I39" s="13"/>
      <c r="J39" s="13"/>
      <c r="K39" s="13"/>
      <c r="L39" s="21"/>
      <c r="M39" s="17"/>
      <c r="N39" s="17"/>
      <c r="O39" s="14"/>
      <c r="P39" s="13"/>
      <c r="Q39" s="13"/>
      <c r="R39" s="15">
        <v>23715.50862068966</v>
      </c>
      <c r="S39" s="14" t="s">
        <v>50</v>
      </c>
      <c r="T39" s="15">
        <v>3794.481379310346</v>
      </c>
      <c r="U39" s="13" t="s">
        <v>51</v>
      </c>
      <c r="V39" s="18">
        <v>0.16</v>
      </c>
      <c r="W39" s="13" t="s">
        <v>93</v>
      </c>
      <c r="X39" s="13" t="s">
        <v>59</v>
      </c>
      <c r="Y39" s="13" t="s">
        <v>48</v>
      </c>
      <c r="Z39" s="14">
        <v>1.0</v>
      </c>
      <c r="AA39" s="13">
        <v>27509.99</v>
      </c>
      <c r="AB39" s="13" t="s">
        <v>54</v>
      </c>
      <c r="AC39" s="19">
        <v>203767.0</v>
      </c>
      <c r="AD39" s="19">
        <v>1.0</v>
      </c>
      <c r="AE39" s="13">
        <v>27509.99</v>
      </c>
      <c r="AF39" s="15">
        <v>0.0</v>
      </c>
      <c r="AG39" s="20"/>
      <c r="AI39" s="2" t="s">
        <v>93</v>
      </c>
      <c r="AJ39" s="2" t="s">
        <v>59</v>
      </c>
      <c r="AK39" s="2" t="s">
        <v>56</v>
      </c>
      <c r="AL39" s="2">
        <v>0.0</v>
      </c>
      <c r="AM39" s="2" t="s">
        <v>57</v>
      </c>
      <c r="AN39" s="2">
        <v>1.0</v>
      </c>
      <c r="AO39" s="2">
        <v>27509.99</v>
      </c>
      <c r="AP39" s="20">
        <f t="shared" si="3"/>
        <v>23715.50862</v>
      </c>
      <c r="AQ39" s="20">
        <f t="shared" si="4"/>
        <v>3794.481379</v>
      </c>
      <c r="BJ39" s="15">
        <v>23715.50862068966</v>
      </c>
      <c r="BK39" s="14" t="s">
        <v>50</v>
      </c>
      <c r="BL39" s="15">
        <v>3794.481379310346</v>
      </c>
      <c r="BM39" s="13" t="s">
        <v>51</v>
      </c>
      <c r="BN39" s="18">
        <v>0.16</v>
      </c>
    </row>
    <row r="40" ht="12.75" customHeight="1">
      <c r="A40" s="13"/>
      <c r="B40" s="13"/>
      <c r="C40" s="14"/>
      <c r="D40" s="14"/>
      <c r="E40" s="14"/>
      <c r="F40" s="14"/>
      <c r="G40" s="14"/>
      <c r="H40" s="13"/>
      <c r="I40" s="13"/>
      <c r="J40" s="13"/>
      <c r="K40" s="13"/>
      <c r="L40" s="21"/>
      <c r="M40" s="17"/>
      <c r="N40" s="17"/>
      <c r="O40" s="14"/>
      <c r="P40" s="13"/>
      <c r="Q40" s="13"/>
      <c r="R40" s="15">
        <v>11661.517241379312</v>
      </c>
      <c r="S40" s="14" t="s">
        <v>50</v>
      </c>
      <c r="T40" s="15">
        <v>1865.84275862069</v>
      </c>
      <c r="U40" s="13" t="s">
        <v>51</v>
      </c>
      <c r="V40" s="18">
        <v>0.16</v>
      </c>
      <c r="W40" s="13" t="s">
        <v>94</v>
      </c>
      <c r="X40" s="13" t="s">
        <v>59</v>
      </c>
      <c r="Y40" s="13" t="s">
        <v>48</v>
      </c>
      <c r="Z40" s="14">
        <v>1.0</v>
      </c>
      <c r="AA40" s="13">
        <v>13527.36</v>
      </c>
      <c r="AB40" s="13" t="s">
        <v>54</v>
      </c>
      <c r="AC40" s="19">
        <v>204871.0</v>
      </c>
      <c r="AD40" s="19">
        <v>1.0</v>
      </c>
      <c r="AE40" s="13">
        <v>13527.36</v>
      </c>
      <c r="AF40" s="15">
        <v>0.0</v>
      </c>
      <c r="AG40" s="20"/>
      <c r="AI40" s="2" t="s">
        <v>94</v>
      </c>
      <c r="AJ40" s="2" t="s">
        <v>59</v>
      </c>
      <c r="AK40" s="2" t="s">
        <v>56</v>
      </c>
      <c r="AL40" s="2">
        <v>0.0</v>
      </c>
      <c r="AM40" s="2" t="s">
        <v>57</v>
      </c>
      <c r="AN40" s="2">
        <v>1.0</v>
      </c>
      <c r="AO40" s="2">
        <v>13527.36</v>
      </c>
      <c r="AP40" s="20">
        <f t="shared" si="3"/>
        <v>11661.51724</v>
      </c>
      <c r="AQ40" s="20">
        <f t="shared" si="4"/>
        <v>1865.842759</v>
      </c>
      <c r="BJ40" s="15">
        <v>11661.517241379312</v>
      </c>
      <c r="BK40" s="14" t="s">
        <v>50</v>
      </c>
      <c r="BL40" s="15">
        <v>1865.84275862069</v>
      </c>
      <c r="BM40" s="13" t="s">
        <v>51</v>
      </c>
      <c r="BN40" s="18">
        <v>0.16</v>
      </c>
    </row>
    <row r="41" ht="12.75" customHeight="1">
      <c r="A41" s="13"/>
      <c r="B41" s="13"/>
      <c r="C41" s="14"/>
      <c r="D41" s="14"/>
      <c r="E41" s="14"/>
      <c r="F41" s="14"/>
      <c r="G41" s="14"/>
      <c r="H41" s="13"/>
      <c r="I41" s="13"/>
      <c r="J41" s="13"/>
      <c r="K41" s="13"/>
      <c r="L41" s="21"/>
      <c r="M41" s="17"/>
      <c r="N41" s="17"/>
      <c r="O41" s="14"/>
      <c r="P41" s="13"/>
      <c r="Q41" s="13"/>
      <c r="R41" s="15">
        <v>6229.318965517242</v>
      </c>
      <c r="S41" s="14" t="s">
        <v>50</v>
      </c>
      <c r="T41" s="15">
        <v>996.6910344827587</v>
      </c>
      <c r="U41" s="13" t="s">
        <v>51</v>
      </c>
      <c r="V41" s="18">
        <v>0.16</v>
      </c>
      <c r="W41" s="13" t="s">
        <v>95</v>
      </c>
      <c r="X41" s="13" t="s">
        <v>59</v>
      </c>
      <c r="Y41" s="13" t="s">
        <v>48</v>
      </c>
      <c r="Z41" s="14">
        <v>1.0</v>
      </c>
      <c r="AA41" s="13">
        <v>7226.01</v>
      </c>
      <c r="AB41" s="13" t="s">
        <v>54</v>
      </c>
      <c r="AC41" s="19">
        <v>205110.0</v>
      </c>
      <c r="AD41" s="19">
        <v>1.0</v>
      </c>
      <c r="AE41" s="13">
        <v>7226.01</v>
      </c>
      <c r="AF41" s="15">
        <v>0.0</v>
      </c>
      <c r="AG41" s="20"/>
      <c r="AI41" s="2" t="s">
        <v>95</v>
      </c>
      <c r="AJ41" s="2" t="s">
        <v>59</v>
      </c>
      <c r="AK41" s="2" t="s">
        <v>56</v>
      </c>
      <c r="AL41" s="2">
        <v>0.0</v>
      </c>
      <c r="AM41" s="2" t="s">
        <v>57</v>
      </c>
      <c r="AN41" s="2">
        <v>1.0</v>
      </c>
      <c r="AO41" s="2">
        <v>7226.01</v>
      </c>
      <c r="AP41" s="20">
        <f t="shared" si="3"/>
        <v>6229.318966</v>
      </c>
      <c r="AQ41" s="20">
        <f t="shared" si="4"/>
        <v>996.6910345</v>
      </c>
      <c r="BJ41" s="15">
        <v>6229.318965517242</v>
      </c>
      <c r="BK41" s="14" t="s">
        <v>50</v>
      </c>
      <c r="BL41" s="15">
        <v>996.6910344827587</v>
      </c>
      <c r="BM41" s="13" t="s">
        <v>51</v>
      </c>
      <c r="BN41" s="18">
        <v>0.16</v>
      </c>
    </row>
    <row r="42" ht="12.75" customHeight="1">
      <c r="A42" s="13"/>
      <c r="B42" s="13"/>
      <c r="C42" s="14"/>
      <c r="D42" s="14"/>
      <c r="E42" s="14"/>
      <c r="F42" s="14"/>
      <c r="G42" s="14"/>
      <c r="H42" s="13"/>
      <c r="I42" s="13"/>
      <c r="J42" s="13"/>
      <c r="K42" s="13"/>
      <c r="L42" s="21"/>
      <c r="M42" s="17"/>
      <c r="N42" s="17"/>
      <c r="O42" s="14"/>
      <c r="P42" s="13"/>
      <c r="Q42" s="13"/>
      <c r="R42" s="15">
        <v>1325.6293103448277</v>
      </c>
      <c r="S42" s="14" t="s">
        <v>50</v>
      </c>
      <c r="T42" s="15">
        <v>212.10068965517243</v>
      </c>
      <c r="U42" s="13" t="s">
        <v>51</v>
      </c>
      <c r="V42" s="18">
        <v>0.16</v>
      </c>
      <c r="W42" s="13" t="s">
        <v>96</v>
      </c>
      <c r="X42" s="13" t="s">
        <v>59</v>
      </c>
      <c r="Y42" s="13" t="s">
        <v>48</v>
      </c>
      <c r="Z42" s="14">
        <v>1.0</v>
      </c>
      <c r="AA42" s="13">
        <v>1537.73</v>
      </c>
      <c r="AB42" s="13" t="s">
        <v>54</v>
      </c>
      <c r="AC42" s="19">
        <v>205178.0</v>
      </c>
      <c r="AD42" s="19">
        <v>1.0</v>
      </c>
      <c r="AE42" s="13">
        <v>1537.73</v>
      </c>
      <c r="AF42" s="15">
        <v>0.0</v>
      </c>
      <c r="AG42" s="20"/>
      <c r="AI42" s="2" t="s">
        <v>96</v>
      </c>
      <c r="AJ42" s="2" t="s">
        <v>59</v>
      </c>
      <c r="AK42" s="2" t="s">
        <v>56</v>
      </c>
      <c r="AL42" s="2">
        <v>0.0</v>
      </c>
      <c r="AM42" s="2" t="s">
        <v>57</v>
      </c>
      <c r="AN42" s="2">
        <v>1.0</v>
      </c>
      <c r="AO42" s="2">
        <v>1537.73</v>
      </c>
      <c r="AP42" s="20">
        <f t="shared" si="3"/>
        <v>1325.62931</v>
      </c>
      <c r="AQ42" s="20">
        <f t="shared" si="4"/>
        <v>212.1006897</v>
      </c>
      <c r="BJ42" s="15">
        <v>1325.6293103448277</v>
      </c>
      <c r="BK42" s="14" t="s">
        <v>50</v>
      </c>
      <c r="BL42" s="15">
        <v>212.10068965517243</v>
      </c>
      <c r="BM42" s="13" t="s">
        <v>51</v>
      </c>
      <c r="BN42" s="18">
        <v>0.16</v>
      </c>
    </row>
    <row r="43" ht="12.75" customHeight="1">
      <c r="A43" s="13"/>
      <c r="B43" s="13"/>
      <c r="C43" s="14"/>
      <c r="D43" s="14"/>
      <c r="E43" s="14"/>
      <c r="F43" s="14"/>
      <c r="G43" s="14"/>
      <c r="H43" s="13"/>
      <c r="I43" s="13"/>
      <c r="J43" s="13"/>
      <c r="K43" s="13"/>
      <c r="L43" s="21"/>
      <c r="M43" s="17"/>
      <c r="N43" s="17"/>
      <c r="O43" s="14"/>
      <c r="P43" s="13"/>
      <c r="Q43" s="13"/>
      <c r="R43" s="15">
        <v>8845.775862068966</v>
      </c>
      <c r="S43" s="14" t="s">
        <v>50</v>
      </c>
      <c r="T43" s="15">
        <v>1415.3241379310346</v>
      </c>
      <c r="U43" s="13" t="s">
        <v>51</v>
      </c>
      <c r="V43" s="18">
        <v>0.16</v>
      </c>
      <c r="W43" s="13" t="s">
        <v>97</v>
      </c>
      <c r="X43" s="13" t="s">
        <v>59</v>
      </c>
      <c r="Y43" s="13" t="s">
        <v>48</v>
      </c>
      <c r="Z43" s="14">
        <v>1.0</v>
      </c>
      <c r="AA43" s="13">
        <v>10261.1</v>
      </c>
      <c r="AB43" s="13" t="s">
        <v>54</v>
      </c>
      <c r="AC43" s="19">
        <v>205394.0</v>
      </c>
      <c r="AD43" s="19">
        <v>1.0</v>
      </c>
      <c r="AE43" s="13">
        <v>10261.1</v>
      </c>
      <c r="AF43" s="15">
        <v>0.0</v>
      </c>
      <c r="AG43" s="20"/>
      <c r="AI43" s="2" t="s">
        <v>97</v>
      </c>
      <c r="AJ43" s="2" t="s">
        <v>59</v>
      </c>
      <c r="AK43" s="2" t="s">
        <v>56</v>
      </c>
      <c r="AL43" s="2">
        <v>0.0</v>
      </c>
      <c r="AM43" s="2" t="s">
        <v>57</v>
      </c>
      <c r="AN43" s="2">
        <v>1.0</v>
      </c>
      <c r="AO43" s="2">
        <v>10261.1</v>
      </c>
      <c r="AP43" s="20">
        <f t="shared" si="3"/>
        <v>8845.775862</v>
      </c>
      <c r="AQ43" s="20">
        <f t="shared" si="4"/>
        <v>1415.324138</v>
      </c>
      <c r="BJ43" s="15">
        <v>8845.775862068966</v>
      </c>
      <c r="BK43" s="14" t="s">
        <v>50</v>
      </c>
      <c r="BL43" s="15">
        <v>1415.3241379310346</v>
      </c>
      <c r="BM43" s="13" t="s">
        <v>51</v>
      </c>
      <c r="BN43" s="18">
        <v>0.16</v>
      </c>
    </row>
    <row r="44" ht="12.75" customHeight="1">
      <c r="A44" s="13"/>
      <c r="B44" s="13"/>
      <c r="C44" s="14"/>
      <c r="D44" s="14"/>
      <c r="E44" s="14"/>
      <c r="F44" s="14"/>
      <c r="G44" s="14"/>
      <c r="H44" s="13"/>
      <c r="I44" s="13"/>
      <c r="J44" s="13"/>
      <c r="K44" s="13"/>
      <c r="L44" s="21"/>
      <c r="M44" s="17"/>
      <c r="N44" s="17"/>
      <c r="O44" s="14"/>
      <c r="P44" s="13"/>
      <c r="Q44" s="13"/>
      <c r="R44" s="15">
        <v>2708.9224137931037</v>
      </c>
      <c r="S44" s="14" t="s">
        <v>50</v>
      </c>
      <c r="T44" s="15">
        <v>433.4275862068966</v>
      </c>
      <c r="U44" s="13" t="s">
        <v>51</v>
      </c>
      <c r="V44" s="18">
        <v>0.16</v>
      </c>
      <c r="W44" s="13" t="s">
        <v>98</v>
      </c>
      <c r="X44" s="13" t="s">
        <v>59</v>
      </c>
      <c r="Y44" s="13" t="s">
        <v>48</v>
      </c>
      <c r="Z44" s="14">
        <v>1.0</v>
      </c>
      <c r="AA44" s="13">
        <v>3142.35</v>
      </c>
      <c r="AB44" s="13" t="s">
        <v>54</v>
      </c>
      <c r="AC44" s="19">
        <v>205430.0</v>
      </c>
      <c r="AD44" s="19">
        <v>1.0</v>
      </c>
      <c r="AE44" s="13">
        <v>3142.35</v>
      </c>
      <c r="AF44" s="15">
        <v>0.0</v>
      </c>
      <c r="AG44" s="20"/>
      <c r="AI44" s="2" t="s">
        <v>98</v>
      </c>
      <c r="AJ44" s="2" t="s">
        <v>59</v>
      </c>
      <c r="AK44" s="2" t="s">
        <v>56</v>
      </c>
      <c r="AL44" s="2">
        <v>0.0</v>
      </c>
      <c r="AM44" s="2" t="s">
        <v>57</v>
      </c>
      <c r="AN44" s="2">
        <v>1.0</v>
      </c>
      <c r="AO44" s="2">
        <v>3142.35</v>
      </c>
      <c r="AP44" s="20">
        <f t="shared" si="3"/>
        <v>2708.922414</v>
      </c>
      <c r="AQ44" s="20">
        <f t="shared" si="4"/>
        <v>433.4275862</v>
      </c>
      <c r="BJ44" s="15">
        <v>2708.9224137931037</v>
      </c>
      <c r="BK44" s="14" t="s">
        <v>50</v>
      </c>
      <c r="BL44" s="15">
        <v>433.4275862068966</v>
      </c>
      <c r="BM44" s="13" t="s">
        <v>51</v>
      </c>
      <c r="BN44" s="18">
        <v>0.16</v>
      </c>
    </row>
    <row r="45" ht="12.75" customHeight="1">
      <c r="A45" s="13"/>
      <c r="B45" s="13"/>
      <c r="C45" s="14"/>
      <c r="D45" s="14"/>
      <c r="E45" s="14"/>
      <c r="F45" s="14"/>
      <c r="G45" s="14"/>
      <c r="H45" s="13"/>
      <c r="I45" s="13"/>
      <c r="J45" s="13"/>
      <c r="K45" s="13"/>
      <c r="L45" s="21"/>
      <c r="M45" s="17"/>
      <c r="N45" s="17"/>
      <c r="O45" s="14"/>
      <c r="P45" s="13"/>
      <c r="Q45" s="13"/>
      <c r="R45" s="15">
        <v>5963.758620689656</v>
      </c>
      <c r="S45" s="14" t="s">
        <v>50</v>
      </c>
      <c r="T45" s="15">
        <v>954.2013793103449</v>
      </c>
      <c r="U45" s="13" t="s">
        <v>51</v>
      </c>
      <c r="V45" s="18">
        <v>0.16</v>
      </c>
      <c r="W45" s="13" t="s">
        <v>99</v>
      </c>
      <c r="X45" s="13" t="s">
        <v>59</v>
      </c>
      <c r="Y45" s="13" t="s">
        <v>48</v>
      </c>
      <c r="Z45" s="14">
        <v>1.0</v>
      </c>
      <c r="AA45" s="13">
        <v>6917.96</v>
      </c>
      <c r="AB45" s="13" t="s">
        <v>54</v>
      </c>
      <c r="AC45" s="19">
        <v>205431.0</v>
      </c>
      <c r="AD45" s="19">
        <v>1.0</v>
      </c>
      <c r="AE45" s="13">
        <v>6917.96</v>
      </c>
      <c r="AF45" s="15">
        <v>0.0</v>
      </c>
      <c r="AG45" s="20"/>
      <c r="AI45" s="2" t="s">
        <v>99</v>
      </c>
      <c r="AJ45" s="2" t="s">
        <v>59</v>
      </c>
      <c r="AK45" s="2" t="s">
        <v>56</v>
      </c>
      <c r="AL45" s="2">
        <v>0.0</v>
      </c>
      <c r="AM45" s="2" t="s">
        <v>57</v>
      </c>
      <c r="AN45" s="2">
        <v>1.0</v>
      </c>
      <c r="AO45" s="2">
        <v>6917.96</v>
      </c>
      <c r="AP45" s="20">
        <f t="shared" si="3"/>
        <v>5963.758621</v>
      </c>
      <c r="AQ45" s="20">
        <f t="shared" si="4"/>
        <v>954.2013793</v>
      </c>
      <c r="BJ45" s="15">
        <v>5963.758620689656</v>
      </c>
      <c r="BK45" s="14" t="s">
        <v>50</v>
      </c>
      <c r="BL45" s="15">
        <v>954.2013793103449</v>
      </c>
      <c r="BM45" s="13" t="s">
        <v>51</v>
      </c>
      <c r="BN45" s="18">
        <v>0.16</v>
      </c>
    </row>
    <row r="46" ht="12.75" customHeight="1">
      <c r="A46" s="13"/>
      <c r="B46" s="13"/>
      <c r="C46" s="14"/>
      <c r="D46" s="14"/>
      <c r="E46" s="14"/>
      <c r="F46" s="14"/>
      <c r="G46" s="14"/>
      <c r="H46" s="13"/>
      <c r="I46" s="13"/>
      <c r="J46" s="13"/>
      <c r="K46" s="13"/>
      <c r="L46" s="21"/>
      <c r="M46" s="17"/>
      <c r="N46" s="17"/>
      <c r="O46" s="14"/>
      <c r="P46" s="13"/>
      <c r="Q46" s="13"/>
      <c r="R46" s="15">
        <v>3334.129310344828</v>
      </c>
      <c r="S46" s="14" t="s">
        <v>50</v>
      </c>
      <c r="T46" s="15">
        <v>533.4606896551725</v>
      </c>
      <c r="U46" s="13" t="s">
        <v>51</v>
      </c>
      <c r="V46" s="18">
        <v>0.16</v>
      </c>
      <c r="W46" s="13" t="s">
        <v>100</v>
      </c>
      <c r="X46" s="13" t="s">
        <v>59</v>
      </c>
      <c r="Y46" s="13" t="s">
        <v>48</v>
      </c>
      <c r="Z46" s="14">
        <v>1.0</v>
      </c>
      <c r="AA46" s="13">
        <v>3867.59</v>
      </c>
      <c r="AB46" s="13" t="s">
        <v>54</v>
      </c>
      <c r="AC46" s="19">
        <v>205432.0</v>
      </c>
      <c r="AD46" s="19">
        <v>1.0</v>
      </c>
      <c r="AE46" s="13">
        <v>3867.59</v>
      </c>
      <c r="AF46" s="15">
        <v>0.0</v>
      </c>
      <c r="AG46" s="20"/>
      <c r="AI46" s="2" t="s">
        <v>100</v>
      </c>
      <c r="AJ46" s="2" t="s">
        <v>59</v>
      </c>
      <c r="AK46" s="2" t="s">
        <v>56</v>
      </c>
      <c r="AL46" s="2">
        <v>0.0</v>
      </c>
      <c r="AM46" s="2" t="s">
        <v>57</v>
      </c>
      <c r="AN46" s="2">
        <v>1.0</v>
      </c>
      <c r="AO46" s="2">
        <v>3867.59</v>
      </c>
      <c r="AP46" s="20">
        <f t="shared" si="3"/>
        <v>3334.12931</v>
      </c>
      <c r="AQ46" s="20">
        <f t="shared" si="4"/>
        <v>533.4606897</v>
      </c>
      <c r="BJ46" s="15">
        <v>3334.129310344828</v>
      </c>
      <c r="BK46" s="14" t="s">
        <v>50</v>
      </c>
      <c r="BL46" s="15">
        <v>533.4606896551725</v>
      </c>
      <c r="BM46" s="13" t="s">
        <v>51</v>
      </c>
      <c r="BN46" s="18">
        <v>0.16</v>
      </c>
    </row>
    <row r="47" ht="12.75" hidden="1" customHeight="1">
      <c r="A47" s="13"/>
      <c r="B47" s="13"/>
      <c r="C47" s="14"/>
      <c r="D47" s="14"/>
      <c r="E47" s="14"/>
      <c r="F47" s="14"/>
      <c r="G47" s="14"/>
      <c r="H47" s="13"/>
      <c r="I47" s="13"/>
      <c r="J47" s="13"/>
      <c r="K47" s="13"/>
      <c r="L47" s="21"/>
      <c r="M47" s="17"/>
      <c r="N47" s="17"/>
      <c r="O47" s="14"/>
      <c r="P47" s="13"/>
      <c r="Q47" s="13"/>
      <c r="R47" s="15">
        <f t="array" ref="R47">SUM(ROUND(R27:R46,2))</f>
        <v>196981.38</v>
      </c>
      <c r="S47" s="14"/>
      <c r="T47" s="15">
        <f t="array" ref="T47">SUM(ROUND(T26:T46,2))</f>
        <v>31517.01</v>
      </c>
      <c r="U47" s="13"/>
      <c r="V47" s="18"/>
      <c r="W47" s="13"/>
      <c r="X47" s="13"/>
      <c r="Y47" s="13"/>
      <c r="Z47" s="14"/>
      <c r="AA47" s="13"/>
      <c r="AB47" s="13"/>
      <c r="AC47" s="19"/>
      <c r="AD47" s="19"/>
      <c r="AE47" s="13"/>
      <c r="AF47" s="15"/>
      <c r="AG47" s="20"/>
      <c r="AP47" s="20"/>
      <c r="AQ47" s="20"/>
      <c r="BJ47" s="15">
        <f t="array" ref="BJ47">SUM(ROUND(BJ27:BJ46,2))</f>
        <v>196981.38</v>
      </c>
      <c r="BK47" s="14"/>
      <c r="BL47" s="15">
        <f t="array" ref="BL47">SUM(ROUND(BL26:BL46,2))</f>
        <v>31517.01</v>
      </c>
      <c r="BM47" s="13"/>
      <c r="BN47" s="18"/>
    </row>
    <row r="48" ht="12.75" hidden="1" customHeight="1">
      <c r="A48" s="13"/>
      <c r="B48" s="13"/>
      <c r="C48" s="14"/>
      <c r="D48" s="14"/>
      <c r="E48" s="14"/>
      <c r="F48" s="14"/>
      <c r="G48" s="14"/>
      <c r="H48" s="13"/>
      <c r="I48" s="13"/>
      <c r="J48" s="13"/>
      <c r="K48" s="13"/>
      <c r="L48" s="21"/>
      <c r="M48" s="17"/>
      <c r="N48" s="17"/>
      <c r="O48" s="14"/>
      <c r="P48" s="13"/>
      <c r="Q48" s="13"/>
      <c r="R48" s="15"/>
      <c r="S48" s="14"/>
      <c r="T48" s="15"/>
      <c r="U48" s="13"/>
      <c r="V48" s="18"/>
      <c r="W48" s="13"/>
      <c r="X48" s="13"/>
      <c r="Y48" s="13"/>
      <c r="Z48" s="14"/>
      <c r="AA48" s="13"/>
      <c r="AB48" s="13"/>
      <c r="AC48" s="19"/>
      <c r="AD48" s="19"/>
      <c r="AE48" s="13"/>
      <c r="AF48" s="15"/>
      <c r="AG48" s="20"/>
      <c r="AP48" s="20"/>
      <c r="AQ48" s="20"/>
      <c r="BJ48" s="15"/>
      <c r="BK48" s="14"/>
      <c r="BL48" s="15"/>
      <c r="BM48" s="13"/>
      <c r="BN48" s="18"/>
    </row>
    <row r="49" ht="12.75" customHeight="1">
      <c r="A49" s="12">
        <v>3.0</v>
      </c>
      <c r="B49" s="13">
        <v>601.0</v>
      </c>
      <c r="C49" s="14" t="str">
        <f>AS49</f>
        <v>CEC8504255S6</v>
      </c>
      <c r="D49" s="14" t="str">
        <f>AR49</f>
        <v>COPIADORAS ELECTRONICAS DE CAJEME</v>
      </c>
      <c r="E49" s="14" t="str">
        <f>AU49</f>
        <v>valley.move.swear.lunch.notable@addtodropbox.com</v>
      </c>
      <c r="F49" s="14" t="str">
        <f>AT49</f>
        <v>85010</v>
      </c>
      <c r="G49" s="14">
        <v>601.0</v>
      </c>
      <c r="H49" s="13">
        <v>5.50076619E8</v>
      </c>
      <c r="I49" s="15">
        <f>R62</f>
        <v>217832.26</v>
      </c>
      <c r="J49" s="13">
        <v>252685.43</v>
      </c>
      <c r="K49" s="15">
        <f>T62</f>
        <v>34853.17</v>
      </c>
      <c r="L49" s="21">
        <v>45016.5</v>
      </c>
      <c r="M49" s="17" t="s">
        <v>48</v>
      </c>
      <c r="N49" s="17" t="s">
        <v>49</v>
      </c>
      <c r="O49" s="14">
        <v>1.0</v>
      </c>
      <c r="P49" s="13">
        <v>252685.43</v>
      </c>
      <c r="Q49" s="13">
        <v>252685.43</v>
      </c>
      <c r="R49" s="15">
        <v>4233.44827586207</v>
      </c>
      <c r="S49" s="14" t="s">
        <v>50</v>
      </c>
      <c r="T49" s="15">
        <v>677.3517241379312</v>
      </c>
      <c r="U49" s="13" t="s">
        <v>51</v>
      </c>
      <c r="V49" s="18">
        <v>0.16</v>
      </c>
      <c r="W49" s="13" t="s">
        <v>58</v>
      </c>
      <c r="X49" s="13" t="s">
        <v>59</v>
      </c>
      <c r="Y49" s="13" t="s">
        <v>48</v>
      </c>
      <c r="Z49" s="14">
        <v>1.0</v>
      </c>
      <c r="AA49" s="13">
        <v>4910.8</v>
      </c>
      <c r="AB49" s="13" t="s">
        <v>54</v>
      </c>
      <c r="AC49" s="19">
        <v>198763.0</v>
      </c>
      <c r="AD49" s="19">
        <v>1.0</v>
      </c>
      <c r="AE49" s="13">
        <v>4910.8</v>
      </c>
      <c r="AF49" s="15">
        <v>0.0</v>
      </c>
      <c r="AG49" s="20"/>
      <c r="AH49" s="2">
        <v>252685.43</v>
      </c>
      <c r="AI49" s="2" t="s">
        <v>58</v>
      </c>
      <c r="AJ49" s="2" t="s">
        <v>59</v>
      </c>
      <c r="AK49" s="2" t="s">
        <v>56</v>
      </c>
      <c r="AL49" s="2">
        <v>0.0</v>
      </c>
      <c r="AM49" s="2" t="s">
        <v>57</v>
      </c>
      <c r="AN49" s="2">
        <v>1.0</v>
      </c>
      <c r="AO49" s="2">
        <v>4910.8</v>
      </c>
      <c r="AP49" s="20">
        <f t="shared" ref="AP49:AP61" si="5">+AO49/1.16</f>
        <v>4233.448276</v>
      </c>
      <c r="AQ49" s="20">
        <f t="shared" ref="AQ49:AQ61" si="6">+AP49*0.16</f>
        <v>677.3517241</v>
      </c>
      <c r="AR49" s="2" t="s">
        <v>45</v>
      </c>
      <c r="AS49" s="2" t="s">
        <v>44</v>
      </c>
      <c r="AT49" s="2" t="s">
        <v>47</v>
      </c>
      <c r="AU49" s="2" t="s">
        <v>46</v>
      </c>
      <c r="BJ49" s="15">
        <v>4233.44827586207</v>
      </c>
      <c r="BK49" s="14" t="s">
        <v>50</v>
      </c>
      <c r="BL49" s="15">
        <v>677.3517241379312</v>
      </c>
      <c r="BM49" s="13" t="s">
        <v>51</v>
      </c>
      <c r="BN49" s="18">
        <v>0.16</v>
      </c>
    </row>
    <row r="50" ht="12.75" customHeight="1">
      <c r="A50" s="13"/>
      <c r="B50" s="13"/>
      <c r="C50" s="14"/>
      <c r="D50" s="14"/>
      <c r="E50" s="14"/>
      <c r="F50" s="14"/>
      <c r="G50" s="14"/>
      <c r="H50" s="13"/>
      <c r="I50" s="13"/>
      <c r="J50" s="13"/>
      <c r="K50" s="13"/>
      <c r="L50" s="21"/>
      <c r="M50" s="17"/>
      <c r="N50" s="17"/>
      <c r="O50" s="14"/>
      <c r="P50" s="13"/>
      <c r="Q50" s="13"/>
      <c r="R50" s="15">
        <v>55663.060344827594</v>
      </c>
      <c r="S50" s="14" t="s">
        <v>50</v>
      </c>
      <c r="T50" s="15">
        <v>8906.089655172414</v>
      </c>
      <c r="U50" s="13" t="s">
        <v>51</v>
      </c>
      <c r="V50" s="18">
        <v>0.16</v>
      </c>
      <c r="W50" s="13" t="s">
        <v>101</v>
      </c>
      <c r="X50" s="13" t="s">
        <v>59</v>
      </c>
      <c r="Y50" s="13" t="s">
        <v>48</v>
      </c>
      <c r="Z50" s="14">
        <v>1.0</v>
      </c>
      <c r="AA50" s="13">
        <v>64569.15</v>
      </c>
      <c r="AB50" s="13" t="s">
        <v>54</v>
      </c>
      <c r="AC50" s="19">
        <v>201226.0</v>
      </c>
      <c r="AD50" s="19">
        <v>1.0</v>
      </c>
      <c r="AE50" s="13">
        <v>64569.15</v>
      </c>
      <c r="AF50" s="15">
        <v>0.0</v>
      </c>
      <c r="AG50" s="20"/>
      <c r="AI50" s="2" t="s">
        <v>101</v>
      </c>
      <c r="AJ50" s="2" t="s">
        <v>59</v>
      </c>
      <c r="AK50" s="2" t="s">
        <v>56</v>
      </c>
      <c r="AL50" s="2">
        <v>0.0</v>
      </c>
      <c r="AM50" s="2" t="s">
        <v>57</v>
      </c>
      <c r="AN50" s="2">
        <v>1.0</v>
      </c>
      <c r="AO50" s="2">
        <v>64569.15</v>
      </c>
      <c r="AP50" s="20">
        <f t="shared" si="5"/>
        <v>55663.06034</v>
      </c>
      <c r="AQ50" s="20">
        <f t="shared" si="6"/>
        <v>8906.089655</v>
      </c>
      <c r="BJ50" s="15">
        <v>55663.060344827594</v>
      </c>
      <c r="BK50" s="14" t="s">
        <v>50</v>
      </c>
      <c r="BL50" s="15">
        <v>8906.089655172414</v>
      </c>
      <c r="BM50" s="13" t="s">
        <v>51</v>
      </c>
      <c r="BN50" s="18">
        <v>0.16</v>
      </c>
    </row>
    <row r="51" ht="12.75" customHeight="1">
      <c r="A51" s="13"/>
      <c r="B51" s="13"/>
      <c r="C51" s="14"/>
      <c r="D51" s="14"/>
      <c r="E51" s="14"/>
      <c r="F51" s="14"/>
      <c r="G51" s="14"/>
      <c r="H51" s="13"/>
      <c r="I51" s="13"/>
      <c r="J51" s="13"/>
      <c r="K51" s="13"/>
      <c r="L51" s="21"/>
      <c r="M51" s="17"/>
      <c r="N51" s="17"/>
      <c r="O51" s="14"/>
      <c r="P51" s="13"/>
      <c r="Q51" s="13"/>
      <c r="R51" s="15">
        <v>22461.189655172417</v>
      </c>
      <c r="S51" s="14" t="s">
        <v>50</v>
      </c>
      <c r="T51" s="15">
        <v>3593.7903448275865</v>
      </c>
      <c r="U51" s="13" t="s">
        <v>51</v>
      </c>
      <c r="V51" s="18">
        <v>0.16</v>
      </c>
      <c r="W51" s="13" t="s">
        <v>102</v>
      </c>
      <c r="X51" s="13" t="s">
        <v>59</v>
      </c>
      <c r="Y51" s="13" t="s">
        <v>48</v>
      </c>
      <c r="Z51" s="14">
        <v>1.0</v>
      </c>
      <c r="AA51" s="13">
        <v>26054.98</v>
      </c>
      <c r="AB51" s="13" t="s">
        <v>54</v>
      </c>
      <c r="AC51" s="19">
        <v>202631.0</v>
      </c>
      <c r="AD51" s="19">
        <v>1.0</v>
      </c>
      <c r="AE51" s="13">
        <v>26054.98</v>
      </c>
      <c r="AF51" s="15">
        <v>0.0</v>
      </c>
      <c r="AG51" s="20"/>
      <c r="AI51" s="2" t="s">
        <v>102</v>
      </c>
      <c r="AJ51" s="2" t="s">
        <v>59</v>
      </c>
      <c r="AK51" s="2" t="s">
        <v>56</v>
      </c>
      <c r="AL51" s="2">
        <v>0.0</v>
      </c>
      <c r="AM51" s="2" t="s">
        <v>57</v>
      </c>
      <c r="AN51" s="2">
        <v>1.0</v>
      </c>
      <c r="AO51" s="2">
        <v>26054.98</v>
      </c>
      <c r="AP51" s="20">
        <f t="shared" si="5"/>
        <v>22461.18966</v>
      </c>
      <c r="AQ51" s="20">
        <f t="shared" si="6"/>
        <v>3593.790345</v>
      </c>
      <c r="BJ51" s="15">
        <v>22461.189655172417</v>
      </c>
      <c r="BK51" s="14" t="s">
        <v>50</v>
      </c>
      <c r="BL51" s="15">
        <v>3593.7903448275865</v>
      </c>
      <c r="BM51" s="13" t="s">
        <v>51</v>
      </c>
      <c r="BN51" s="18">
        <v>0.16</v>
      </c>
    </row>
    <row r="52" ht="12.75" customHeight="1">
      <c r="A52" s="13"/>
      <c r="B52" s="13"/>
      <c r="C52" s="14"/>
      <c r="D52" s="14"/>
      <c r="E52" s="14"/>
      <c r="F52" s="14"/>
      <c r="G52" s="14"/>
      <c r="H52" s="13"/>
      <c r="I52" s="13"/>
      <c r="J52" s="13"/>
      <c r="K52" s="13"/>
      <c r="L52" s="21"/>
      <c r="M52" s="17"/>
      <c r="N52" s="17"/>
      <c r="O52" s="14"/>
      <c r="P52" s="13"/>
      <c r="Q52" s="13"/>
      <c r="R52" s="15">
        <v>7133.155172413794</v>
      </c>
      <c r="S52" s="14" t="s">
        <v>50</v>
      </c>
      <c r="T52" s="15">
        <v>1141.3048275862072</v>
      </c>
      <c r="U52" s="13" t="s">
        <v>51</v>
      </c>
      <c r="V52" s="18">
        <v>0.16</v>
      </c>
      <c r="W52" s="13" t="s">
        <v>103</v>
      </c>
      <c r="X52" s="13" t="s">
        <v>59</v>
      </c>
      <c r="Y52" s="13" t="s">
        <v>48</v>
      </c>
      <c r="Z52" s="14">
        <v>1.0</v>
      </c>
      <c r="AA52" s="13">
        <v>8274.460000000001</v>
      </c>
      <c r="AB52" s="13" t="s">
        <v>54</v>
      </c>
      <c r="AC52" s="19">
        <v>202632.0</v>
      </c>
      <c r="AD52" s="19">
        <v>1.0</v>
      </c>
      <c r="AE52" s="13">
        <v>8274.460000000001</v>
      </c>
      <c r="AF52" s="15">
        <v>0.0</v>
      </c>
      <c r="AG52" s="20"/>
      <c r="AI52" s="2" t="s">
        <v>103</v>
      </c>
      <c r="AJ52" s="2" t="s">
        <v>59</v>
      </c>
      <c r="AK52" s="2" t="s">
        <v>56</v>
      </c>
      <c r="AL52" s="2">
        <v>0.0</v>
      </c>
      <c r="AM52" s="2" t="s">
        <v>57</v>
      </c>
      <c r="AN52" s="2">
        <v>1.0</v>
      </c>
      <c r="AO52" s="2">
        <v>8274.460000000001</v>
      </c>
      <c r="AP52" s="20">
        <f t="shared" si="5"/>
        <v>7133.155172</v>
      </c>
      <c r="AQ52" s="20">
        <f t="shared" si="6"/>
        <v>1141.304828</v>
      </c>
      <c r="BJ52" s="15">
        <v>7133.155172413794</v>
      </c>
      <c r="BK52" s="14" t="s">
        <v>50</v>
      </c>
      <c r="BL52" s="15">
        <v>1141.3048275862072</v>
      </c>
      <c r="BM52" s="13" t="s">
        <v>51</v>
      </c>
      <c r="BN52" s="18">
        <v>0.16</v>
      </c>
    </row>
    <row r="53" ht="12.75" customHeight="1">
      <c r="A53" s="13"/>
      <c r="B53" s="13"/>
      <c r="C53" s="14"/>
      <c r="D53" s="14"/>
      <c r="E53" s="14"/>
      <c r="F53" s="14"/>
      <c r="G53" s="14"/>
      <c r="H53" s="13"/>
      <c r="I53" s="13"/>
      <c r="J53" s="13"/>
      <c r="K53" s="13"/>
      <c r="L53" s="21"/>
      <c r="M53" s="17"/>
      <c r="N53" s="17"/>
      <c r="O53" s="14"/>
      <c r="P53" s="13"/>
      <c r="Q53" s="13"/>
      <c r="R53" s="15">
        <v>19902.172413793105</v>
      </c>
      <c r="S53" s="14" t="s">
        <v>50</v>
      </c>
      <c r="T53" s="15">
        <v>3184.3475862068967</v>
      </c>
      <c r="U53" s="13" t="s">
        <v>51</v>
      </c>
      <c r="V53" s="18">
        <v>0.16</v>
      </c>
      <c r="W53" s="13" t="s">
        <v>104</v>
      </c>
      <c r="X53" s="13" t="s">
        <v>59</v>
      </c>
      <c r="Y53" s="13" t="s">
        <v>48</v>
      </c>
      <c r="Z53" s="14">
        <v>1.0</v>
      </c>
      <c r="AA53" s="13">
        <v>23086.52</v>
      </c>
      <c r="AB53" s="13" t="s">
        <v>54</v>
      </c>
      <c r="AC53" s="19">
        <v>202704.0</v>
      </c>
      <c r="AD53" s="19">
        <v>1.0</v>
      </c>
      <c r="AE53" s="13">
        <v>23086.52</v>
      </c>
      <c r="AF53" s="15">
        <v>0.0</v>
      </c>
      <c r="AG53" s="20"/>
      <c r="AI53" s="2" t="s">
        <v>104</v>
      </c>
      <c r="AJ53" s="2" t="s">
        <v>59</v>
      </c>
      <c r="AK53" s="2" t="s">
        <v>56</v>
      </c>
      <c r="AL53" s="2">
        <v>0.0</v>
      </c>
      <c r="AM53" s="2" t="s">
        <v>57</v>
      </c>
      <c r="AN53" s="2">
        <v>1.0</v>
      </c>
      <c r="AO53" s="2">
        <v>23086.52</v>
      </c>
      <c r="AP53" s="20">
        <f t="shared" si="5"/>
        <v>19902.17241</v>
      </c>
      <c r="AQ53" s="20">
        <f t="shared" si="6"/>
        <v>3184.347586</v>
      </c>
      <c r="BJ53" s="15">
        <v>19902.172413793105</v>
      </c>
      <c r="BK53" s="14" t="s">
        <v>50</v>
      </c>
      <c r="BL53" s="15">
        <v>3184.3475862068967</v>
      </c>
      <c r="BM53" s="13" t="s">
        <v>51</v>
      </c>
      <c r="BN53" s="18">
        <v>0.16</v>
      </c>
    </row>
    <row r="54" ht="12.75" customHeight="1">
      <c r="A54" s="13"/>
      <c r="B54" s="13"/>
      <c r="C54" s="14"/>
      <c r="D54" s="14"/>
      <c r="E54" s="14"/>
      <c r="F54" s="14"/>
      <c r="G54" s="14"/>
      <c r="H54" s="13"/>
      <c r="I54" s="13"/>
      <c r="J54" s="13"/>
      <c r="K54" s="13"/>
      <c r="L54" s="21"/>
      <c r="M54" s="17"/>
      <c r="N54" s="17"/>
      <c r="O54" s="14"/>
      <c r="P54" s="13"/>
      <c r="Q54" s="13"/>
      <c r="R54" s="15">
        <v>10217.16379310345</v>
      </c>
      <c r="S54" s="14" t="s">
        <v>50</v>
      </c>
      <c r="T54" s="15">
        <v>1634.746206896552</v>
      </c>
      <c r="U54" s="13" t="s">
        <v>51</v>
      </c>
      <c r="V54" s="18">
        <v>0.16</v>
      </c>
      <c r="W54" s="13" t="s">
        <v>72</v>
      </c>
      <c r="X54" s="13" t="s">
        <v>59</v>
      </c>
      <c r="Y54" s="13" t="s">
        <v>48</v>
      </c>
      <c r="Z54" s="14">
        <v>1.0</v>
      </c>
      <c r="AA54" s="13">
        <v>11851.91</v>
      </c>
      <c r="AB54" s="13" t="s">
        <v>54</v>
      </c>
      <c r="AC54" s="19">
        <v>202757.0</v>
      </c>
      <c r="AD54" s="19">
        <v>1.0</v>
      </c>
      <c r="AE54" s="13">
        <v>11851.91</v>
      </c>
      <c r="AF54" s="15">
        <v>0.0</v>
      </c>
      <c r="AG54" s="20"/>
      <c r="AI54" s="2" t="s">
        <v>72</v>
      </c>
      <c r="AJ54" s="2" t="s">
        <v>59</v>
      </c>
      <c r="AK54" s="2" t="s">
        <v>56</v>
      </c>
      <c r="AL54" s="2">
        <v>0.0</v>
      </c>
      <c r="AM54" s="2" t="s">
        <v>57</v>
      </c>
      <c r="AN54" s="2">
        <v>1.0</v>
      </c>
      <c r="AO54" s="2">
        <v>11851.91</v>
      </c>
      <c r="AP54" s="20">
        <f t="shared" si="5"/>
        <v>10217.16379</v>
      </c>
      <c r="AQ54" s="20">
        <f t="shared" si="6"/>
        <v>1634.746207</v>
      </c>
      <c r="BJ54" s="15">
        <v>10217.16379310345</v>
      </c>
      <c r="BK54" s="14" t="s">
        <v>50</v>
      </c>
      <c r="BL54" s="15">
        <v>1634.746206896552</v>
      </c>
      <c r="BM54" s="13" t="s">
        <v>51</v>
      </c>
      <c r="BN54" s="18">
        <v>0.16</v>
      </c>
    </row>
    <row r="55" ht="12.75" customHeight="1">
      <c r="A55" s="13"/>
      <c r="B55" s="13"/>
      <c r="C55" s="14"/>
      <c r="D55" s="14"/>
      <c r="E55" s="14"/>
      <c r="F55" s="14"/>
      <c r="G55" s="14"/>
      <c r="H55" s="13"/>
      <c r="I55" s="13"/>
      <c r="J55" s="13"/>
      <c r="K55" s="13"/>
      <c r="L55" s="21"/>
      <c r="M55" s="17"/>
      <c r="N55" s="17"/>
      <c r="O55" s="14"/>
      <c r="P55" s="13"/>
      <c r="Q55" s="13"/>
      <c r="R55" s="15">
        <v>41990.396551724145</v>
      </c>
      <c r="S55" s="14" t="s">
        <v>50</v>
      </c>
      <c r="T55" s="15">
        <v>6718.463448275863</v>
      </c>
      <c r="U55" s="13" t="s">
        <v>51</v>
      </c>
      <c r="V55" s="18">
        <v>0.16</v>
      </c>
      <c r="W55" s="13" t="s">
        <v>105</v>
      </c>
      <c r="X55" s="13" t="s">
        <v>59</v>
      </c>
      <c r="Y55" s="13" t="s">
        <v>48</v>
      </c>
      <c r="Z55" s="14">
        <v>1.0</v>
      </c>
      <c r="AA55" s="13">
        <v>48708.86</v>
      </c>
      <c r="AB55" s="13" t="s">
        <v>54</v>
      </c>
      <c r="AC55" s="19">
        <v>202758.0</v>
      </c>
      <c r="AD55" s="19">
        <v>1.0</v>
      </c>
      <c r="AE55" s="13">
        <v>48708.86</v>
      </c>
      <c r="AF55" s="15">
        <v>0.0</v>
      </c>
      <c r="AG55" s="20"/>
      <c r="AI55" s="2" t="s">
        <v>105</v>
      </c>
      <c r="AJ55" s="2" t="s">
        <v>59</v>
      </c>
      <c r="AK55" s="2" t="s">
        <v>56</v>
      </c>
      <c r="AL55" s="2">
        <v>0.0</v>
      </c>
      <c r="AM55" s="2" t="s">
        <v>57</v>
      </c>
      <c r="AN55" s="2">
        <v>1.0</v>
      </c>
      <c r="AO55" s="2">
        <v>48708.86</v>
      </c>
      <c r="AP55" s="20">
        <f t="shared" si="5"/>
        <v>41990.39655</v>
      </c>
      <c r="AQ55" s="20">
        <f t="shared" si="6"/>
        <v>6718.463448</v>
      </c>
      <c r="BJ55" s="15">
        <v>41990.396551724145</v>
      </c>
      <c r="BK55" s="14" t="s">
        <v>50</v>
      </c>
      <c r="BL55" s="15">
        <v>6718.463448275863</v>
      </c>
      <c r="BM55" s="13" t="s">
        <v>51</v>
      </c>
      <c r="BN55" s="18">
        <v>0.16</v>
      </c>
    </row>
    <row r="56" ht="12.75" customHeight="1">
      <c r="A56" s="13"/>
      <c r="B56" s="13"/>
      <c r="C56" s="14"/>
      <c r="D56" s="14"/>
      <c r="E56" s="14"/>
      <c r="F56" s="14"/>
      <c r="G56" s="14"/>
      <c r="H56" s="13"/>
      <c r="I56" s="13"/>
      <c r="J56" s="13"/>
      <c r="K56" s="13"/>
      <c r="L56" s="21"/>
      <c r="M56" s="17"/>
      <c r="N56" s="17"/>
      <c r="O56" s="14"/>
      <c r="P56" s="13"/>
      <c r="Q56" s="13"/>
      <c r="R56" s="15">
        <v>13644.543103448277</v>
      </c>
      <c r="S56" s="14" t="s">
        <v>50</v>
      </c>
      <c r="T56" s="15">
        <v>2183.1268965517243</v>
      </c>
      <c r="U56" s="13" t="s">
        <v>51</v>
      </c>
      <c r="V56" s="18">
        <v>0.16</v>
      </c>
      <c r="W56" s="13" t="s">
        <v>106</v>
      </c>
      <c r="X56" s="13" t="s">
        <v>59</v>
      </c>
      <c r="Y56" s="13" t="s">
        <v>48</v>
      </c>
      <c r="Z56" s="14">
        <v>1.0</v>
      </c>
      <c r="AA56" s="13">
        <v>15827.67</v>
      </c>
      <c r="AB56" s="13" t="s">
        <v>54</v>
      </c>
      <c r="AC56" s="19">
        <v>203990.0</v>
      </c>
      <c r="AD56" s="19">
        <v>1.0</v>
      </c>
      <c r="AE56" s="13">
        <v>15827.67</v>
      </c>
      <c r="AF56" s="15">
        <v>0.0</v>
      </c>
      <c r="AG56" s="20"/>
      <c r="AI56" s="2" t="s">
        <v>106</v>
      </c>
      <c r="AJ56" s="2" t="s">
        <v>59</v>
      </c>
      <c r="AK56" s="2" t="s">
        <v>56</v>
      </c>
      <c r="AL56" s="2">
        <v>0.0</v>
      </c>
      <c r="AM56" s="2" t="s">
        <v>57</v>
      </c>
      <c r="AN56" s="2">
        <v>1.0</v>
      </c>
      <c r="AO56" s="2">
        <v>15827.67</v>
      </c>
      <c r="AP56" s="20">
        <f t="shared" si="5"/>
        <v>13644.5431</v>
      </c>
      <c r="AQ56" s="20">
        <f t="shared" si="6"/>
        <v>2183.126897</v>
      </c>
      <c r="BJ56" s="15">
        <v>13644.543103448277</v>
      </c>
      <c r="BK56" s="14" t="s">
        <v>50</v>
      </c>
      <c r="BL56" s="15">
        <v>2183.1268965517243</v>
      </c>
      <c r="BM56" s="13" t="s">
        <v>51</v>
      </c>
      <c r="BN56" s="18">
        <v>0.16</v>
      </c>
    </row>
    <row r="57" ht="12.75" customHeight="1">
      <c r="A57" s="13"/>
      <c r="B57" s="13"/>
      <c r="C57" s="14"/>
      <c r="D57" s="14"/>
      <c r="E57" s="14"/>
      <c r="F57" s="14"/>
      <c r="G57" s="14"/>
      <c r="H57" s="13"/>
      <c r="I57" s="13"/>
      <c r="J57" s="13"/>
      <c r="K57" s="13"/>
      <c r="L57" s="21"/>
      <c r="M57" s="17"/>
      <c r="N57" s="17"/>
      <c r="O57" s="14"/>
      <c r="P57" s="13"/>
      <c r="Q57" s="13"/>
      <c r="R57" s="15">
        <v>2972.1724137931037</v>
      </c>
      <c r="S57" s="14" t="s">
        <v>50</v>
      </c>
      <c r="T57" s="15">
        <v>475.5475862068966</v>
      </c>
      <c r="U57" s="13" t="s">
        <v>51</v>
      </c>
      <c r="V57" s="18">
        <v>0.16</v>
      </c>
      <c r="W57" s="13" t="s">
        <v>107</v>
      </c>
      <c r="X57" s="13" t="s">
        <v>59</v>
      </c>
      <c r="Y57" s="13" t="s">
        <v>48</v>
      </c>
      <c r="Z57" s="14">
        <v>1.0</v>
      </c>
      <c r="AA57" s="13">
        <v>3447.7200000000003</v>
      </c>
      <c r="AB57" s="13" t="s">
        <v>54</v>
      </c>
      <c r="AC57" s="19">
        <v>203991.0</v>
      </c>
      <c r="AD57" s="19">
        <v>1.0</v>
      </c>
      <c r="AE57" s="13">
        <v>3447.7200000000003</v>
      </c>
      <c r="AF57" s="15">
        <v>0.0</v>
      </c>
      <c r="AG57" s="20"/>
      <c r="AI57" s="2" t="s">
        <v>107</v>
      </c>
      <c r="AJ57" s="2" t="s">
        <v>59</v>
      </c>
      <c r="AK57" s="2" t="s">
        <v>56</v>
      </c>
      <c r="AL57" s="2">
        <v>0.0</v>
      </c>
      <c r="AM57" s="2" t="s">
        <v>57</v>
      </c>
      <c r="AN57" s="2">
        <v>1.0</v>
      </c>
      <c r="AO57" s="2">
        <v>3447.7200000000003</v>
      </c>
      <c r="AP57" s="20">
        <f t="shared" si="5"/>
        <v>2972.172414</v>
      </c>
      <c r="AQ57" s="20">
        <f t="shared" si="6"/>
        <v>475.5475862</v>
      </c>
      <c r="BJ57" s="15">
        <v>2972.1724137931037</v>
      </c>
      <c r="BK57" s="14" t="s">
        <v>50</v>
      </c>
      <c r="BL57" s="15">
        <v>475.5475862068966</v>
      </c>
      <c r="BM57" s="13" t="s">
        <v>51</v>
      </c>
      <c r="BN57" s="18">
        <v>0.16</v>
      </c>
    </row>
    <row r="58" ht="12.75" customHeight="1">
      <c r="A58" s="13"/>
      <c r="B58" s="13"/>
      <c r="C58" s="14"/>
      <c r="D58" s="14"/>
      <c r="E58" s="14"/>
      <c r="F58" s="14"/>
      <c r="G58" s="14"/>
      <c r="H58" s="13"/>
      <c r="I58" s="13"/>
      <c r="J58" s="13"/>
      <c r="K58" s="13"/>
      <c r="L58" s="21"/>
      <c r="M58" s="17"/>
      <c r="N58" s="17"/>
      <c r="O58" s="14"/>
      <c r="P58" s="13"/>
      <c r="Q58" s="13"/>
      <c r="R58" s="15">
        <v>5944.3362068965525</v>
      </c>
      <c r="S58" s="14" t="s">
        <v>50</v>
      </c>
      <c r="T58" s="15">
        <v>951.0937931034484</v>
      </c>
      <c r="U58" s="13" t="s">
        <v>51</v>
      </c>
      <c r="V58" s="18">
        <v>0.16</v>
      </c>
      <c r="W58" s="13" t="s">
        <v>108</v>
      </c>
      <c r="X58" s="13" t="s">
        <v>59</v>
      </c>
      <c r="Y58" s="13" t="s">
        <v>48</v>
      </c>
      <c r="Z58" s="14">
        <v>1.0</v>
      </c>
      <c r="AA58" s="13">
        <v>6895.43</v>
      </c>
      <c r="AB58" s="13" t="s">
        <v>54</v>
      </c>
      <c r="AC58" s="19">
        <v>203992.0</v>
      </c>
      <c r="AD58" s="19">
        <v>1.0</v>
      </c>
      <c r="AE58" s="13">
        <v>6895.43</v>
      </c>
      <c r="AF58" s="15">
        <v>0.0</v>
      </c>
      <c r="AG58" s="20"/>
      <c r="AI58" s="2" t="s">
        <v>108</v>
      </c>
      <c r="AJ58" s="2" t="s">
        <v>59</v>
      </c>
      <c r="AK58" s="2" t="s">
        <v>56</v>
      </c>
      <c r="AL58" s="2">
        <v>0.0</v>
      </c>
      <c r="AM58" s="2" t="s">
        <v>57</v>
      </c>
      <c r="AN58" s="2">
        <v>1.0</v>
      </c>
      <c r="AO58" s="2">
        <v>6895.43</v>
      </c>
      <c r="AP58" s="20">
        <f t="shared" si="5"/>
        <v>5944.336207</v>
      </c>
      <c r="AQ58" s="20">
        <f t="shared" si="6"/>
        <v>951.0937931</v>
      </c>
      <c r="BJ58" s="15">
        <v>5944.3362068965525</v>
      </c>
      <c r="BK58" s="14" t="s">
        <v>50</v>
      </c>
      <c r="BL58" s="15">
        <v>951.0937931034484</v>
      </c>
      <c r="BM58" s="13" t="s">
        <v>51</v>
      </c>
      <c r="BN58" s="18">
        <v>0.16</v>
      </c>
    </row>
    <row r="59" ht="12.75" customHeight="1">
      <c r="A59" s="13"/>
      <c r="B59" s="13"/>
      <c r="C59" s="14"/>
      <c r="D59" s="14"/>
      <c r="E59" s="14"/>
      <c r="F59" s="14"/>
      <c r="G59" s="14"/>
      <c r="H59" s="13"/>
      <c r="I59" s="13"/>
      <c r="J59" s="13"/>
      <c r="K59" s="13"/>
      <c r="L59" s="21"/>
      <c r="M59" s="17"/>
      <c r="N59" s="17"/>
      <c r="O59" s="14"/>
      <c r="P59" s="13"/>
      <c r="Q59" s="13"/>
      <c r="R59" s="15">
        <v>17078.422413793105</v>
      </c>
      <c r="S59" s="14" t="s">
        <v>50</v>
      </c>
      <c r="T59" s="15">
        <v>2732.547586206897</v>
      </c>
      <c r="U59" s="13" t="s">
        <v>51</v>
      </c>
      <c r="V59" s="18">
        <v>0.16</v>
      </c>
      <c r="W59" s="13" t="s">
        <v>75</v>
      </c>
      <c r="X59" s="13" t="s">
        <v>59</v>
      </c>
      <c r="Y59" s="13" t="s">
        <v>48</v>
      </c>
      <c r="Z59" s="14">
        <v>1.0</v>
      </c>
      <c r="AA59" s="13">
        <v>19810.97</v>
      </c>
      <c r="AB59" s="13" t="s">
        <v>54</v>
      </c>
      <c r="AC59" s="19">
        <v>204464.0</v>
      </c>
      <c r="AD59" s="19">
        <v>1.0</v>
      </c>
      <c r="AE59" s="13">
        <v>19810.97</v>
      </c>
      <c r="AF59" s="15">
        <v>0.0</v>
      </c>
      <c r="AG59" s="20"/>
      <c r="AI59" s="2" t="s">
        <v>75</v>
      </c>
      <c r="AJ59" s="2" t="s">
        <v>59</v>
      </c>
      <c r="AK59" s="2" t="s">
        <v>56</v>
      </c>
      <c r="AL59" s="2">
        <v>0.0</v>
      </c>
      <c r="AM59" s="2" t="s">
        <v>57</v>
      </c>
      <c r="AN59" s="2">
        <v>1.0</v>
      </c>
      <c r="AO59" s="2">
        <v>19810.97</v>
      </c>
      <c r="AP59" s="20">
        <f t="shared" si="5"/>
        <v>17078.42241</v>
      </c>
      <c r="AQ59" s="20">
        <f t="shared" si="6"/>
        <v>2732.547586</v>
      </c>
      <c r="BJ59" s="15">
        <v>17078.422413793105</v>
      </c>
      <c r="BK59" s="14" t="s">
        <v>50</v>
      </c>
      <c r="BL59" s="15">
        <v>2732.547586206897</v>
      </c>
      <c r="BM59" s="13" t="s">
        <v>51</v>
      </c>
      <c r="BN59" s="18">
        <v>0.16</v>
      </c>
    </row>
    <row r="60" ht="12.75" customHeight="1">
      <c r="A60" s="13"/>
      <c r="B60" s="13"/>
      <c r="C60" s="14"/>
      <c r="D60" s="14"/>
      <c r="E60" s="14"/>
      <c r="F60" s="14"/>
      <c r="G60" s="14"/>
      <c r="H60" s="13"/>
      <c r="I60" s="13"/>
      <c r="J60" s="13"/>
      <c r="K60" s="13"/>
      <c r="L60" s="21"/>
      <c r="M60" s="17"/>
      <c r="N60" s="17"/>
      <c r="O60" s="14"/>
      <c r="P60" s="13"/>
      <c r="Q60" s="13"/>
      <c r="R60" s="15">
        <v>10769.66379310345</v>
      </c>
      <c r="S60" s="14" t="s">
        <v>50</v>
      </c>
      <c r="T60" s="15">
        <v>1723.146206896552</v>
      </c>
      <c r="U60" s="13" t="s">
        <v>51</v>
      </c>
      <c r="V60" s="18">
        <v>0.16</v>
      </c>
      <c r="W60" s="13" t="s">
        <v>109</v>
      </c>
      <c r="X60" s="13" t="s">
        <v>59</v>
      </c>
      <c r="Y60" s="13" t="s">
        <v>48</v>
      </c>
      <c r="Z60" s="14">
        <v>1.0</v>
      </c>
      <c r="AA60" s="13">
        <v>12492.81</v>
      </c>
      <c r="AB60" s="13" t="s">
        <v>54</v>
      </c>
      <c r="AC60" s="19">
        <v>206035.0</v>
      </c>
      <c r="AD60" s="19">
        <v>1.0</v>
      </c>
      <c r="AE60" s="13">
        <v>12492.81</v>
      </c>
      <c r="AF60" s="15">
        <v>0.0</v>
      </c>
      <c r="AG60" s="20"/>
      <c r="AI60" s="2" t="s">
        <v>109</v>
      </c>
      <c r="AJ60" s="2" t="s">
        <v>59</v>
      </c>
      <c r="AK60" s="2" t="s">
        <v>56</v>
      </c>
      <c r="AL60" s="2">
        <v>0.0</v>
      </c>
      <c r="AM60" s="2" t="s">
        <v>57</v>
      </c>
      <c r="AN60" s="2">
        <v>1.0</v>
      </c>
      <c r="AO60" s="2">
        <v>12492.81</v>
      </c>
      <c r="AP60" s="20">
        <f t="shared" si="5"/>
        <v>10769.66379</v>
      </c>
      <c r="AQ60" s="20">
        <f t="shared" si="6"/>
        <v>1723.146207</v>
      </c>
      <c r="BJ60" s="15">
        <v>10769.66379310345</v>
      </c>
      <c r="BK60" s="14" t="s">
        <v>50</v>
      </c>
      <c r="BL60" s="15">
        <v>1723.146206896552</v>
      </c>
      <c r="BM60" s="13" t="s">
        <v>51</v>
      </c>
      <c r="BN60" s="18">
        <v>0.16</v>
      </c>
    </row>
    <row r="61" ht="12.75" customHeight="1">
      <c r="A61" s="13"/>
      <c r="B61" s="13"/>
      <c r="C61" s="14"/>
      <c r="D61" s="14"/>
      <c r="E61" s="14"/>
      <c r="F61" s="14"/>
      <c r="G61" s="14"/>
      <c r="H61" s="13"/>
      <c r="I61" s="13"/>
      <c r="J61" s="13"/>
      <c r="K61" s="13"/>
      <c r="L61" s="21"/>
      <c r="M61" s="17"/>
      <c r="N61" s="17"/>
      <c r="O61" s="14"/>
      <c r="P61" s="13"/>
      <c r="Q61" s="13"/>
      <c r="R61" s="15">
        <v>5822.543103448277</v>
      </c>
      <c r="S61" s="14" t="s">
        <v>50</v>
      </c>
      <c r="T61" s="15">
        <v>931.6068965517244</v>
      </c>
      <c r="U61" s="13" t="s">
        <v>51</v>
      </c>
      <c r="V61" s="18">
        <v>0.16</v>
      </c>
      <c r="W61" s="13" t="s">
        <v>110</v>
      </c>
      <c r="X61" s="13" t="s">
        <v>59</v>
      </c>
      <c r="Y61" s="13" t="s">
        <v>48</v>
      </c>
      <c r="Z61" s="14">
        <v>1.0</v>
      </c>
      <c r="AA61" s="13">
        <v>6754.150000000001</v>
      </c>
      <c r="AB61" s="13" t="s">
        <v>54</v>
      </c>
      <c r="AC61" s="19">
        <v>206036.0</v>
      </c>
      <c r="AD61" s="19">
        <v>1.0</v>
      </c>
      <c r="AE61" s="13">
        <v>6754.150000000001</v>
      </c>
      <c r="AF61" s="15">
        <v>0.0</v>
      </c>
      <c r="AG61" s="20"/>
      <c r="AI61" s="2" t="s">
        <v>110</v>
      </c>
      <c r="AJ61" s="2" t="s">
        <v>59</v>
      </c>
      <c r="AK61" s="2" t="s">
        <v>56</v>
      </c>
      <c r="AL61" s="2">
        <v>0.0</v>
      </c>
      <c r="AM61" s="2" t="s">
        <v>57</v>
      </c>
      <c r="AN61" s="2">
        <v>1.0</v>
      </c>
      <c r="AO61" s="2">
        <v>6754.150000000001</v>
      </c>
      <c r="AP61" s="20">
        <f t="shared" si="5"/>
        <v>5822.543103</v>
      </c>
      <c r="AQ61" s="20">
        <f t="shared" si="6"/>
        <v>931.6068966</v>
      </c>
      <c r="BJ61" s="15">
        <v>5822.543103448277</v>
      </c>
      <c r="BK61" s="14" t="s">
        <v>50</v>
      </c>
      <c r="BL61" s="15">
        <v>931.6068965517244</v>
      </c>
      <c r="BM61" s="13" t="s">
        <v>51</v>
      </c>
      <c r="BN61" s="18">
        <v>0.16</v>
      </c>
    </row>
    <row r="62" ht="12.75" hidden="1" customHeight="1">
      <c r="A62" s="13"/>
      <c r="B62" s="13"/>
      <c r="C62" s="14"/>
      <c r="D62" s="14"/>
      <c r="E62" s="14"/>
      <c r="F62" s="14"/>
      <c r="G62" s="14"/>
      <c r="H62" s="13"/>
      <c r="I62" s="13"/>
      <c r="J62" s="13"/>
      <c r="K62" s="13"/>
      <c r="L62" s="21"/>
      <c r="M62" s="17"/>
      <c r="N62" s="17"/>
      <c r="O62" s="14"/>
      <c r="P62" s="13"/>
      <c r="Q62" s="13"/>
      <c r="R62" s="15">
        <f t="array" ref="R62">SUM(ROUND(R49:R61,2))</f>
        <v>217832.26</v>
      </c>
      <c r="S62" s="14"/>
      <c r="T62" s="15">
        <f t="array" ref="T62">SUM(ROUND(T49:T61,2))</f>
        <v>34853.17</v>
      </c>
      <c r="U62" s="13"/>
      <c r="V62" s="18"/>
      <c r="W62" s="13"/>
      <c r="X62" s="13"/>
      <c r="Y62" s="13"/>
      <c r="Z62" s="14"/>
      <c r="AA62" s="13"/>
      <c r="AB62" s="13"/>
      <c r="AC62" s="19"/>
      <c r="AD62" s="19"/>
      <c r="AE62" s="13"/>
      <c r="AF62" s="15"/>
      <c r="AG62" s="20"/>
      <c r="AP62" s="20"/>
      <c r="AQ62" s="20"/>
      <c r="BJ62" s="15">
        <f t="array" ref="BJ62">SUM(ROUND(BJ49:BJ61,2))</f>
        <v>217832.26</v>
      </c>
      <c r="BK62" s="14"/>
      <c r="BL62" s="15">
        <f t="array" ref="BL62">SUM(ROUND(BL49:BL61,2))</f>
        <v>34853.17</v>
      </c>
      <c r="BM62" s="13"/>
      <c r="BN62" s="18"/>
    </row>
    <row r="63" ht="12.75" hidden="1" customHeight="1">
      <c r="A63" s="13"/>
      <c r="B63" s="13"/>
      <c r="C63" s="14"/>
      <c r="D63" s="14"/>
      <c r="E63" s="14"/>
      <c r="F63" s="14"/>
      <c r="G63" s="14"/>
      <c r="H63" s="13"/>
      <c r="I63" s="13"/>
      <c r="J63" s="13"/>
      <c r="K63" s="13"/>
      <c r="L63" s="21"/>
      <c r="M63" s="17"/>
      <c r="N63" s="17"/>
      <c r="O63" s="14"/>
      <c r="P63" s="13"/>
      <c r="Q63" s="13"/>
      <c r="R63" s="15"/>
      <c r="S63" s="14"/>
      <c r="T63" s="15"/>
      <c r="U63" s="13"/>
      <c r="V63" s="18"/>
      <c r="W63" s="13"/>
      <c r="X63" s="13"/>
      <c r="Y63" s="13"/>
      <c r="Z63" s="14"/>
      <c r="AA63" s="13"/>
      <c r="AB63" s="13"/>
      <c r="AC63" s="19"/>
      <c r="AD63" s="19"/>
      <c r="AE63" s="13"/>
      <c r="AF63" s="15"/>
      <c r="AG63" s="20"/>
      <c r="AP63" s="20"/>
      <c r="AQ63" s="20"/>
      <c r="BJ63" s="15"/>
      <c r="BK63" s="14"/>
      <c r="BL63" s="15"/>
      <c r="BM63" s="13"/>
      <c r="BN63" s="18"/>
    </row>
    <row r="64" ht="12.75" customHeight="1">
      <c r="A64" s="12">
        <v>4.0</v>
      </c>
      <c r="B64" s="13">
        <v>601.0</v>
      </c>
      <c r="C64" s="14" t="str">
        <f>AS64</f>
        <v>IPR8907104C6</v>
      </c>
      <c r="D64" s="14" t="str">
        <f>AR64</f>
        <v>INFORMACION Y PRODUCTIVIDAD</v>
      </c>
      <c r="E64" s="14" t="str">
        <f>AU64</f>
        <v>informacionyproductividad@yahoo.com.mx</v>
      </c>
      <c r="F64" s="14" t="str">
        <f>AT64</f>
        <v>85800</v>
      </c>
      <c r="G64" s="14">
        <v>601.0</v>
      </c>
      <c r="H64" s="13">
        <v>5.50076629E8</v>
      </c>
      <c r="I64" s="15">
        <f>R66</f>
        <v>6980.48</v>
      </c>
      <c r="J64" s="13">
        <v>8097.360000000001</v>
      </c>
      <c r="K64" s="15">
        <f>T66</f>
        <v>1116.88</v>
      </c>
      <c r="L64" s="21">
        <v>44988.5</v>
      </c>
      <c r="M64" s="17" t="s">
        <v>48</v>
      </c>
      <c r="N64" s="17" t="s">
        <v>49</v>
      </c>
      <c r="O64" s="14">
        <v>1.0</v>
      </c>
      <c r="P64" s="13">
        <v>8097.360000000001</v>
      </c>
      <c r="Q64" s="13">
        <v>8097.360000000001</v>
      </c>
      <c r="R64" s="15">
        <v>5518.689655172415</v>
      </c>
      <c r="S64" s="14" t="s">
        <v>50</v>
      </c>
      <c r="T64" s="15">
        <v>882.9903448275863</v>
      </c>
      <c r="U64" s="13" t="s">
        <v>51</v>
      </c>
      <c r="V64" s="18">
        <v>0.16</v>
      </c>
      <c r="W64" s="13" t="s">
        <v>115</v>
      </c>
      <c r="X64" s="13" t="s">
        <v>59</v>
      </c>
      <c r="Y64" s="13" t="s">
        <v>48</v>
      </c>
      <c r="Z64" s="14">
        <v>1.0</v>
      </c>
      <c r="AA64" s="13">
        <v>6401.68</v>
      </c>
      <c r="AB64" s="13" t="s">
        <v>54</v>
      </c>
      <c r="AC64" s="19">
        <v>199320.0</v>
      </c>
      <c r="AD64" s="19">
        <v>1.0</v>
      </c>
      <c r="AE64" s="13">
        <v>6401.68</v>
      </c>
      <c r="AF64" s="15">
        <v>0.0</v>
      </c>
      <c r="AG64" s="20"/>
      <c r="AH64" s="22">
        <v>8097.360000000001</v>
      </c>
      <c r="AI64" s="22" t="s">
        <v>115</v>
      </c>
      <c r="AJ64" s="22" t="s">
        <v>59</v>
      </c>
      <c r="AK64" s="22" t="s">
        <v>56</v>
      </c>
      <c r="AL64" s="22">
        <v>0.0</v>
      </c>
      <c r="AM64" s="22" t="s">
        <v>57</v>
      </c>
      <c r="AN64" s="22">
        <v>1.0</v>
      </c>
      <c r="AO64" s="22">
        <v>6401.68</v>
      </c>
      <c r="AP64" s="20">
        <f t="shared" ref="AP64:AP65" si="7">+AO64/1.16</f>
        <v>5518.689655</v>
      </c>
      <c r="AQ64" s="20">
        <f t="shared" ref="AQ64:AQ65" si="8">+AP64*0.16</f>
        <v>882.9903448</v>
      </c>
      <c r="AR64" s="22" t="s">
        <v>112</v>
      </c>
      <c r="AS64" s="22" t="s">
        <v>111</v>
      </c>
      <c r="AT64" s="22" t="s">
        <v>114</v>
      </c>
      <c r="AU64" s="22" t="s">
        <v>113</v>
      </c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15">
        <v>5518.689655172415</v>
      </c>
      <c r="BK64" s="14" t="s">
        <v>50</v>
      </c>
      <c r="BL64" s="15">
        <v>882.9903448275863</v>
      </c>
      <c r="BM64" s="13" t="s">
        <v>51</v>
      </c>
      <c r="BN64" s="18">
        <v>0.16</v>
      </c>
    </row>
    <row r="65" ht="12.75" customHeight="1">
      <c r="A65" s="13"/>
      <c r="B65" s="13"/>
      <c r="C65" s="14"/>
      <c r="D65" s="14"/>
      <c r="E65" s="14"/>
      <c r="F65" s="14"/>
      <c r="G65" s="14"/>
      <c r="H65" s="13"/>
      <c r="I65" s="13"/>
      <c r="J65" s="13"/>
      <c r="K65" s="13"/>
      <c r="L65" s="21"/>
      <c r="M65" s="17"/>
      <c r="N65" s="17"/>
      <c r="O65" s="14"/>
      <c r="P65" s="13"/>
      <c r="Q65" s="13"/>
      <c r="R65" s="15">
        <v>1461.793103448276</v>
      </c>
      <c r="S65" s="14" t="s">
        <v>50</v>
      </c>
      <c r="T65" s="15">
        <v>233.88689655172416</v>
      </c>
      <c r="U65" s="13" t="s">
        <v>51</v>
      </c>
      <c r="V65" s="18">
        <v>0.16</v>
      </c>
      <c r="W65" s="13" t="s">
        <v>116</v>
      </c>
      <c r="X65" s="13" t="s">
        <v>59</v>
      </c>
      <c r="Y65" s="13" t="s">
        <v>48</v>
      </c>
      <c r="Z65" s="14">
        <v>1.0</v>
      </c>
      <c r="AA65" s="13">
        <v>1695.68</v>
      </c>
      <c r="AB65" s="13" t="s">
        <v>54</v>
      </c>
      <c r="AC65" s="19">
        <v>205031.0</v>
      </c>
      <c r="AD65" s="19">
        <v>1.0</v>
      </c>
      <c r="AE65" s="13">
        <v>1695.68</v>
      </c>
      <c r="AF65" s="15">
        <v>0.0</v>
      </c>
      <c r="AG65" s="20"/>
      <c r="AH65" s="22"/>
      <c r="AI65" s="22" t="s">
        <v>116</v>
      </c>
      <c r="AJ65" s="22" t="s">
        <v>59</v>
      </c>
      <c r="AK65" s="22" t="s">
        <v>56</v>
      </c>
      <c r="AL65" s="22">
        <v>0.0</v>
      </c>
      <c r="AM65" s="22" t="s">
        <v>57</v>
      </c>
      <c r="AN65" s="22">
        <v>1.0</v>
      </c>
      <c r="AO65" s="22">
        <v>1695.68</v>
      </c>
      <c r="AP65" s="20">
        <f t="shared" si="7"/>
        <v>1461.793103</v>
      </c>
      <c r="AQ65" s="20">
        <f t="shared" si="8"/>
        <v>233.8868966</v>
      </c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15">
        <v>1461.793103448276</v>
      </c>
      <c r="BK65" s="14" t="s">
        <v>50</v>
      </c>
      <c r="BL65" s="15">
        <v>233.88689655172416</v>
      </c>
      <c r="BM65" s="13" t="s">
        <v>51</v>
      </c>
      <c r="BN65" s="18">
        <v>0.16</v>
      </c>
    </row>
    <row r="66" ht="12.75" hidden="1" customHeight="1">
      <c r="A66" s="13"/>
      <c r="B66" s="13"/>
      <c r="C66" s="14"/>
      <c r="D66" s="14"/>
      <c r="E66" s="14"/>
      <c r="F66" s="14"/>
      <c r="G66" s="14"/>
      <c r="H66" s="13"/>
      <c r="I66" s="13"/>
      <c r="J66" s="13"/>
      <c r="K66" s="13"/>
      <c r="L66" s="21"/>
      <c r="M66" s="17"/>
      <c r="N66" s="17"/>
      <c r="O66" s="14"/>
      <c r="P66" s="13"/>
      <c r="Q66" s="13"/>
      <c r="R66" s="15">
        <f t="array" ref="R66">SUM(ROUND(R64:R65,2))</f>
        <v>6980.48</v>
      </c>
      <c r="S66" s="14"/>
      <c r="T66" s="15">
        <f t="array" ref="T66">SUM(ROUND(T64:T65,2))</f>
        <v>1116.88</v>
      </c>
      <c r="U66" s="13"/>
      <c r="V66" s="18"/>
      <c r="W66" s="13"/>
      <c r="X66" s="13"/>
      <c r="Y66" s="13"/>
      <c r="Z66" s="14"/>
      <c r="AA66" s="13"/>
      <c r="AB66" s="13"/>
      <c r="AC66" s="19"/>
      <c r="AD66" s="19"/>
      <c r="AE66" s="13"/>
      <c r="AF66" s="15"/>
      <c r="AG66" s="20"/>
      <c r="AP66" s="20"/>
      <c r="AQ66" s="20"/>
      <c r="BJ66" s="15">
        <f t="array" ref="BJ66">SUM(ROUND(BJ64:BJ65,2))</f>
        <v>6980.48</v>
      </c>
      <c r="BK66" s="14"/>
      <c r="BL66" s="15">
        <f t="array" ref="BL66">SUM(ROUND(BL64:BL65,2))</f>
        <v>1116.88</v>
      </c>
      <c r="BM66" s="13"/>
      <c r="BN66" s="18"/>
    </row>
    <row r="67" ht="12.75" hidden="1" customHeight="1">
      <c r="A67" s="13"/>
      <c r="B67" s="13"/>
      <c r="C67" s="14"/>
      <c r="D67" s="14"/>
      <c r="E67" s="14"/>
      <c r="F67" s="14"/>
      <c r="G67" s="14"/>
      <c r="H67" s="13"/>
      <c r="I67" s="13"/>
      <c r="J67" s="13"/>
      <c r="K67" s="13"/>
      <c r="L67" s="21"/>
      <c r="M67" s="17"/>
      <c r="N67" s="17"/>
      <c r="O67" s="14"/>
      <c r="P67" s="13"/>
      <c r="Q67" s="13"/>
      <c r="R67" s="15"/>
      <c r="S67" s="14"/>
      <c r="T67" s="15"/>
      <c r="U67" s="13"/>
      <c r="V67" s="18"/>
      <c r="W67" s="13"/>
      <c r="X67" s="13"/>
      <c r="Y67" s="13"/>
      <c r="Z67" s="14"/>
      <c r="AA67" s="13"/>
      <c r="AB67" s="13"/>
      <c r="AC67" s="19"/>
      <c r="AD67" s="19"/>
      <c r="AE67" s="13"/>
      <c r="AF67" s="15"/>
      <c r="AG67" s="20"/>
      <c r="AP67" s="20"/>
      <c r="AQ67" s="20"/>
      <c r="BJ67" s="15"/>
      <c r="BK67" s="14"/>
      <c r="BL67" s="15"/>
      <c r="BM67" s="13"/>
      <c r="BN67" s="18"/>
    </row>
    <row r="68" ht="12.75" hidden="1" customHeight="1">
      <c r="A68" s="13"/>
      <c r="B68" s="13"/>
      <c r="C68" s="14"/>
      <c r="D68" s="14"/>
      <c r="E68" s="14"/>
      <c r="F68" s="14"/>
      <c r="G68" s="14"/>
      <c r="H68" s="13"/>
      <c r="I68" s="13"/>
      <c r="J68" s="13"/>
      <c r="K68" s="13"/>
      <c r="L68" s="21"/>
      <c r="M68" s="17"/>
      <c r="N68" s="17"/>
      <c r="O68" s="14"/>
      <c r="P68" s="13"/>
      <c r="Q68" s="13"/>
      <c r="R68" s="15"/>
      <c r="S68" s="14"/>
      <c r="T68" s="15"/>
      <c r="U68" s="13"/>
      <c r="V68" s="18"/>
      <c r="W68" s="13"/>
      <c r="X68" s="13"/>
      <c r="Y68" s="13"/>
      <c r="Z68" s="14"/>
      <c r="AA68" s="13"/>
      <c r="AB68" s="13"/>
      <c r="AC68" s="19"/>
      <c r="AD68" s="19"/>
      <c r="AE68" s="13"/>
      <c r="AF68" s="15"/>
      <c r="AG68" s="20"/>
      <c r="AP68" s="20"/>
      <c r="AQ68" s="20"/>
      <c r="BJ68" s="15"/>
      <c r="BK68" s="14"/>
      <c r="BL68" s="15"/>
      <c r="BM68" s="13"/>
      <c r="BN68" s="18"/>
    </row>
    <row r="69" ht="12.75" customHeight="1">
      <c r="A69" s="12">
        <v>5.0</v>
      </c>
      <c r="B69" s="13">
        <v>601.0</v>
      </c>
      <c r="C69" s="14" t="str">
        <f>AS69</f>
        <v>IPR8907104C6</v>
      </c>
      <c r="D69" s="14" t="str">
        <f>AR69</f>
        <v>INFORMACION Y PRODUCTIVIDAD</v>
      </c>
      <c r="E69" s="14" t="str">
        <f>AU69</f>
        <v>informacionyproductividad@yahoo.com.mx</v>
      </c>
      <c r="F69" s="14" t="str">
        <f>AT69</f>
        <v>85800</v>
      </c>
      <c r="G69" s="14">
        <v>601.0</v>
      </c>
      <c r="H69" s="13">
        <v>5.50076629E8</v>
      </c>
      <c r="I69" s="15">
        <f>R78</f>
        <v>23197.57</v>
      </c>
      <c r="J69" s="13">
        <v>26909.18</v>
      </c>
      <c r="K69" s="15">
        <f>T78</f>
        <v>3711.61</v>
      </c>
      <c r="L69" s="21">
        <v>45016.5</v>
      </c>
      <c r="M69" s="17" t="s">
        <v>48</v>
      </c>
      <c r="N69" s="17" t="s">
        <v>49</v>
      </c>
      <c r="O69" s="14">
        <v>1.0</v>
      </c>
      <c r="P69" s="13">
        <v>26909.18</v>
      </c>
      <c r="Q69" s="13">
        <v>26909.18</v>
      </c>
      <c r="R69" s="15">
        <v>4758.931034482759</v>
      </c>
      <c r="S69" s="14" t="s">
        <v>50</v>
      </c>
      <c r="T69" s="15">
        <v>761.4289655172414</v>
      </c>
      <c r="U69" s="13" t="s">
        <v>51</v>
      </c>
      <c r="V69" s="18">
        <v>0.16</v>
      </c>
      <c r="W69" s="13" t="s">
        <v>117</v>
      </c>
      <c r="X69" s="13" t="s">
        <v>59</v>
      </c>
      <c r="Y69" s="13" t="s">
        <v>48</v>
      </c>
      <c r="Z69" s="14">
        <v>1.0</v>
      </c>
      <c r="AA69" s="13">
        <v>5520.36</v>
      </c>
      <c r="AB69" s="13" t="s">
        <v>54</v>
      </c>
      <c r="AC69" s="19">
        <v>201447.0</v>
      </c>
      <c r="AD69" s="19">
        <v>1.0</v>
      </c>
      <c r="AE69" s="13">
        <v>5520.36</v>
      </c>
      <c r="AF69" s="15">
        <v>0.0</v>
      </c>
      <c r="AG69" s="20"/>
      <c r="AH69" s="2">
        <v>26909.18</v>
      </c>
      <c r="AI69" s="2" t="s">
        <v>117</v>
      </c>
      <c r="AJ69" s="2" t="s">
        <v>59</v>
      </c>
      <c r="AK69" s="2" t="s">
        <v>56</v>
      </c>
      <c r="AL69" s="2">
        <v>0.0</v>
      </c>
      <c r="AM69" s="2" t="s">
        <v>57</v>
      </c>
      <c r="AN69" s="2">
        <v>1.0</v>
      </c>
      <c r="AO69" s="2">
        <v>5520.36</v>
      </c>
      <c r="AP69" s="20">
        <f t="shared" ref="AP69:AP77" si="9">+AO69/1.16</f>
        <v>4758.931034</v>
      </c>
      <c r="AQ69" s="20">
        <f t="shared" ref="AQ69:AQ77" si="10">+AP69*0.16</f>
        <v>761.4289655</v>
      </c>
      <c r="AR69" s="2" t="s">
        <v>112</v>
      </c>
      <c r="AS69" s="2" t="s">
        <v>111</v>
      </c>
      <c r="AT69" s="2" t="s">
        <v>114</v>
      </c>
      <c r="AU69" s="2" t="s">
        <v>113</v>
      </c>
      <c r="BJ69" s="15">
        <v>4758.931034482759</v>
      </c>
      <c r="BK69" s="14" t="s">
        <v>50</v>
      </c>
      <c r="BL69" s="15">
        <v>761.4289655172414</v>
      </c>
      <c r="BM69" s="13" t="s">
        <v>51</v>
      </c>
      <c r="BN69" s="18">
        <v>0.16</v>
      </c>
    </row>
    <row r="70" ht="12.75" customHeight="1">
      <c r="A70" s="13"/>
      <c r="B70" s="13"/>
      <c r="C70" s="14"/>
      <c r="D70" s="14"/>
      <c r="E70" s="14"/>
      <c r="F70" s="14"/>
      <c r="G70" s="14"/>
      <c r="H70" s="13"/>
      <c r="I70" s="13"/>
      <c r="J70" s="13"/>
      <c r="K70" s="13"/>
      <c r="L70" s="21"/>
      <c r="M70" s="17"/>
      <c r="N70" s="17"/>
      <c r="O70" s="14"/>
      <c r="P70" s="13"/>
      <c r="Q70" s="13"/>
      <c r="R70" s="15">
        <v>909.6379310344829</v>
      </c>
      <c r="S70" s="14" t="s">
        <v>50</v>
      </c>
      <c r="T70" s="15">
        <v>145.54206896551727</v>
      </c>
      <c r="U70" s="13" t="s">
        <v>51</v>
      </c>
      <c r="V70" s="18">
        <v>0.16</v>
      </c>
      <c r="W70" s="13" t="s">
        <v>118</v>
      </c>
      <c r="X70" s="13" t="s">
        <v>59</v>
      </c>
      <c r="Y70" s="13" t="s">
        <v>48</v>
      </c>
      <c r="Z70" s="14">
        <v>1.0</v>
      </c>
      <c r="AA70" s="13">
        <v>1055.18</v>
      </c>
      <c r="AB70" s="13" t="s">
        <v>54</v>
      </c>
      <c r="AC70" s="19">
        <v>202391.0</v>
      </c>
      <c r="AD70" s="19">
        <v>1.0</v>
      </c>
      <c r="AE70" s="13">
        <v>1055.18</v>
      </c>
      <c r="AF70" s="15">
        <v>0.0</v>
      </c>
      <c r="AG70" s="20"/>
      <c r="AI70" s="2" t="s">
        <v>118</v>
      </c>
      <c r="AJ70" s="2" t="s">
        <v>59</v>
      </c>
      <c r="AK70" s="2" t="s">
        <v>56</v>
      </c>
      <c r="AL70" s="2">
        <v>0.0</v>
      </c>
      <c r="AM70" s="2" t="s">
        <v>57</v>
      </c>
      <c r="AN70" s="2">
        <v>1.0</v>
      </c>
      <c r="AO70" s="2">
        <v>1055.18</v>
      </c>
      <c r="AP70" s="20">
        <f t="shared" si="9"/>
        <v>909.637931</v>
      </c>
      <c r="AQ70" s="20">
        <f t="shared" si="10"/>
        <v>145.542069</v>
      </c>
      <c r="BJ70" s="15">
        <v>909.6379310344829</v>
      </c>
      <c r="BK70" s="14" t="s">
        <v>50</v>
      </c>
      <c r="BL70" s="15">
        <v>145.54206896551727</v>
      </c>
      <c r="BM70" s="13" t="s">
        <v>51</v>
      </c>
      <c r="BN70" s="18">
        <v>0.16</v>
      </c>
    </row>
    <row r="71" ht="12.75" customHeight="1">
      <c r="A71" s="13"/>
      <c r="B71" s="13"/>
      <c r="C71" s="14"/>
      <c r="D71" s="14"/>
      <c r="E71" s="14"/>
      <c r="F71" s="14"/>
      <c r="G71" s="14"/>
      <c r="H71" s="13"/>
      <c r="I71" s="13"/>
      <c r="J71" s="13"/>
      <c r="K71" s="13"/>
      <c r="L71" s="21"/>
      <c r="M71" s="17"/>
      <c r="N71" s="17"/>
      <c r="O71" s="14"/>
      <c r="P71" s="13"/>
      <c r="Q71" s="13"/>
      <c r="R71" s="15">
        <v>3147.1982758620693</v>
      </c>
      <c r="S71" s="14" t="s">
        <v>50</v>
      </c>
      <c r="T71" s="15">
        <v>503.5517241379311</v>
      </c>
      <c r="U71" s="13" t="s">
        <v>51</v>
      </c>
      <c r="V71" s="18">
        <v>0.16</v>
      </c>
      <c r="W71" s="13" t="s">
        <v>119</v>
      </c>
      <c r="X71" s="13" t="s">
        <v>59</v>
      </c>
      <c r="Y71" s="13" t="s">
        <v>48</v>
      </c>
      <c r="Z71" s="14">
        <v>1.0</v>
      </c>
      <c r="AA71" s="13">
        <v>3650.75</v>
      </c>
      <c r="AB71" s="13" t="s">
        <v>54</v>
      </c>
      <c r="AC71" s="19">
        <v>202486.0</v>
      </c>
      <c r="AD71" s="19">
        <v>1.0</v>
      </c>
      <c r="AE71" s="13">
        <v>3650.75</v>
      </c>
      <c r="AF71" s="15">
        <v>0.0</v>
      </c>
      <c r="AG71" s="20"/>
      <c r="AI71" s="2" t="s">
        <v>119</v>
      </c>
      <c r="AJ71" s="2" t="s">
        <v>59</v>
      </c>
      <c r="AK71" s="2" t="s">
        <v>56</v>
      </c>
      <c r="AL71" s="2">
        <v>0.0</v>
      </c>
      <c r="AM71" s="2" t="s">
        <v>57</v>
      </c>
      <c r="AN71" s="2">
        <v>1.0</v>
      </c>
      <c r="AO71" s="2">
        <v>3650.75</v>
      </c>
      <c r="AP71" s="20">
        <f t="shared" si="9"/>
        <v>3147.198276</v>
      </c>
      <c r="AQ71" s="20">
        <f t="shared" si="10"/>
        <v>503.5517241</v>
      </c>
      <c r="BJ71" s="15">
        <v>3147.1982758620693</v>
      </c>
      <c r="BK71" s="14" t="s">
        <v>50</v>
      </c>
      <c r="BL71" s="15">
        <v>503.5517241379311</v>
      </c>
      <c r="BM71" s="13" t="s">
        <v>51</v>
      </c>
      <c r="BN71" s="18">
        <v>0.16</v>
      </c>
    </row>
    <row r="72" ht="12.75" customHeight="1">
      <c r="A72" s="13"/>
      <c r="B72" s="13"/>
      <c r="C72" s="14"/>
      <c r="D72" s="14"/>
      <c r="E72" s="14"/>
      <c r="F72" s="14"/>
      <c r="G72" s="14"/>
      <c r="H72" s="13"/>
      <c r="I72" s="13"/>
      <c r="J72" s="13"/>
      <c r="K72" s="13"/>
      <c r="L72" s="21"/>
      <c r="M72" s="17"/>
      <c r="N72" s="17"/>
      <c r="O72" s="14"/>
      <c r="P72" s="13"/>
      <c r="Q72" s="13"/>
      <c r="R72" s="15">
        <v>2098.4482758620693</v>
      </c>
      <c r="S72" s="14" t="s">
        <v>50</v>
      </c>
      <c r="T72" s="15">
        <v>335.7517241379311</v>
      </c>
      <c r="U72" s="13" t="s">
        <v>51</v>
      </c>
      <c r="V72" s="18">
        <v>0.16</v>
      </c>
      <c r="W72" s="13" t="s">
        <v>120</v>
      </c>
      <c r="X72" s="13" t="s">
        <v>59</v>
      </c>
      <c r="Y72" s="13" t="s">
        <v>48</v>
      </c>
      <c r="Z72" s="14">
        <v>1.0</v>
      </c>
      <c r="AA72" s="13">
        <v>2434.2000000000003</v>
      </c>
      <c r="AB72" s="13" t="s">
        <v>54</v>
      </c>
      <c r="AC72" s="19">
        <v>202650.0</v>
      </c>
      <c r="AD72" s="19">
        <v>1.0</v>
      </c>
      <c r="AE72" s="13">
        <v>2434.2000000000003</v>
      </c>
      <c r="AF72" s="15">
        <v>0.0</v>
      </c>
      <c r="AG72" s="20"/>
      <c r="AI72" s="2" t="s">
        <v>120</v>
      </c>
      <c r="AJ72" s="2" t="s">
        <v>59</v>
      </c>
      <c r="AK72" s="2" t="s">
        <v>56</v>
      </c>
      <c r="AL72" s="2">
        <v>0.0</v>
      </c>
      <c r="AM72" s="2" t="s">
        <v>57</v>
      </c>
      <c r="AN72" s="2">
        <v>1.0</v>
      </c>
      <c r="AO72" s="2">
        <v>2434.2000000000003</v>
      </c>
      <c r="AP72" s="20">
        <f t="shared" si="9"/>
        <v>2098.448276</v>
      </c>
      <c r="AQ72" s="20">
        <f t="shared" si="10"/>
        <v>335.7517241</v>
      </c>
      <c r="BJ72" s="15">
        <v>2098.4482758620693</v>
      </c>
      <c r="BK72" s="14" t="s">
        <v>50</v>
      </c>
      <c r="BL72" s="15">
        <v>335.7517241379311</v>
      </c>
      <c r="BM72" s="13" t="s">
        <v>51</v>
      </c>
      <c r="BN72" s="18">
        <v>0.16</v>
      </c>
    </row>
    <row r="73" ht="12.75" customHeight="1">
      <c r="A73" s="13"/>
      <c r="B73" s="13"/>
      <c r="C73" s="14"/>
      <c r="D73" s="14"/>
      <c r="E73" s="14"/>
      <c r="F73" s="14"/>
      <c r="G73" s="14"/>
      <c r="H73" s="13"/>
      <c r="I73" s="13"/>
      <c r="J73" s="13"/>
      <c r="K73" s="13"/>
      <c r="L73" s="21"/>
      <c r="M73" s="17"/>
      <c r="N73" s="17"/>
      <c r="O73" s="14"/>
      <c r="P73" s="13"/>
      <c r="Q73" s="13"/>
      <c r="R73" s="15">
        <v>3596.3103448275865</v>
      </c>
      <c r="S73" s="14" t="s">
        <v>50</v>
      </c>
      <c r="T73" s="15">
        <v>575.4096551724139</v>
      </c>
      <c r="U73" s="13" t="s">
        <v>51</v>
      </c>
      <c r="V73" s="18">
        <v>0.16</v>
      </c>
      <c r="W73" s="13" t="s">
        <v>121</v>
      </c>
      <c r="X73" s="13" t="s">
        <v>59</v>
      </c>
      <c r="Y73" s="13" t="s">
        <v>48</v>
      </c>
      <c r="Z73" s="14">
        <v>1.0</v>
      </c>
      <c r="AA73" s="13">
        <v>4171.72</v>
      </c>
      <c r="AB73" s="13" t="s">
        <v>54</v>
      </c>
      <c r="AC73" s="19">
        <v>202652.0</v>
      </c>
      <c r="AD73" s="19">
        <v>1.0</v>
      </c>
      <c r="AE73" s="13">
        <v>4171.72</v>
      </c>
      <c r="AF73" s="15">
        <v>0.0</v>
      </c>
      <c r="AG73" s="20"/>
      <c r="AI73" s="2" t="s">
        <v>121</v>
      </c>
      <c r="AJ73" s="2" t="s">
        <v>59</v>
      </c>
      <c r="AK73" s="2" t="s">
        <v>56</v>
      </c>
      <c r="AL73" s="2">
        <v>0.0</v>
      </c>
      <c r="AM73" s="2" t="s">
        <v>57</v>
      </c>
      <c r="AN73" s="2">
        <v>1.0</v>
      </c>
      <c r="AO73" s="2">
        <v>4171.72</v>
      </c>
      <c r="AP73" s="20">
        <f t="shared" si="9"/>
        <v>3596.310345</v>
      </c>
      <c r="AQ73" s="20">
        <f t="shared" si="10"/>
        <v>575.4096552</v>
      </c>
      <c r="BJ73" s="15">
        <v>3596.3103448275865</v>
      </c>
      <c r="BK73" s="14" t="s">
        <v>50</v>
      </c>
      <c r="BL73" s="15">
        <v>575.4096551724139</v>
      </c>
      <c r="BM73" s="13" t="s">
        <v>51</v>
      </c>
      <c r="BN73" s="18">
        <v>0.16</v>
      </c>
    </row>
    <row r="74" ht="12.75" customHeight="1">
      <c r="A74" s="13"/>
      <c r="B74" s="13"/>
      <c r="C74" s="14"/>
      <c r="D74" s="14"/>
      <c r="E74" s="14"/>
      <c r="F74" s="14"/>
      <c r="G74" s="14"/>
      <c r="H74" s="13"/>
      <c r="I74" s="13"/>
      <c r="J74" s="13"/>
      <c r="K74" s="13"/>
      <c r="L74" s="21"/>
      <c r="M74" s="17"/>
      <c r="N74" s="17"/>
      <c r="O74" s="14"/>
      <c r="P74" s="13"/>
      <c r="Q74" s="13"/>
      <c r="R74" s="15">
        <v>4708.750000000001</v>
      </c>
      <c r="S74" s="14" t="s">
        <v>50</v>
      </c>
      <c r="T74" s="15">
        <v>753.4000000000002</v>
      </c>
      <c r="U74" s="13" t="s">
        <v>51</v>
      </c>
      <c r="V74" s="18">
        <v>0.16</v>
      </c>
      <c r="W74" s="13" t="s">
        <v>122</v>
      </c>
      <c r="X74" s="13" t="s">
        <v>59</v>
      </c>
      <c r="Y74" s="13" t="s">
        <v>48</v>
      </c>
      <c r="Z74" s="14">
        <v>1.0</v>
      </c>
      <c r="AA74" s="13">
        <v>5462.150000000001</v>
      </c>
      <c r="AB74" s="13" t="s">
        <v>54</v>
      </c>
      <c r="AC74" s="19">
        <v>203668.0</v>
      </c>
      <c r="AD74" s="19">
        <v>1.0</v>
      </c>
      <c r="AE74" s="13">
        <v>5462.150000000001</v>
      </c>
      <c r="AF74" s="15">
        <v>0.0</v>
      </c>
      <c r="AG74" s="20"/>
      <c r="AI74" s="2" t="s">
        <v>122</v>
      </c>
      <c r="AJ74" s="2" t="s">
        <v>59</v>
      </c>
      <c r="AK74" s="2" t="s">
        <v>56</v>
      </c>
      <c r="AL74" s="2">
        <v>0.0</v>
      </c>
      <c r="AM74" s="2" t="s">
        <v>57</v>
      </c>
      <c r="AN74" s="2">
        <v>1.0</v>
      </c>
      <c r="AO74" s="2">
        <v>5462.150000000001</v>
      </c>
      <c r="AP74" s="20">
        <f t="shared" si="9"/>
        <v>4708.75</v>
      </c>
      <c r="AQ74" s="20">
        <f t="shared" si="10"/>
        <v>753.4</v>
      </c>
      <c r="BJ74" s="15">
        <v>4708.750000000001</v>
      </c>
      <c r="BK74" s="14" t="s">
        <v>50</v>
      </c>
      <c r="BL74" s="15">
        <v>753.4000000000002</v>
      </c>
      <c r="BM74" s="13" t="s">
        <v>51</v>
      </c>
      <c r="BN74" s="18">
        <v>0.16</v>
      </c>
    </row>
    <row r="75" ht="12.75" customHeight="1">
      <c r="A75" s="13"/>
      <c r="B75" s="13"/>
      <c r="C75" s="14"/>
      <c r="D75" s="14"/>
      <c r="E75" s="14"/>
      <c r="F75" s="14"/>
      <c r="G75" s="14"/>
      <c r="H75" s="13"/>
      <c r="I75" s="13"/>
      <c r="J75" s="13"/>
      <c r="K75" s="13"/>
      <c r="L75" s="21"/>
      <c r="M75" s="17"/>
      <c r="N75" s="17"/>
      <c r="O75" s="14"/>
      <c r="P75" s="13"/>
      <c r="Q75" s="13"/>
      <c r="R75" s="15">
        <v>1915.793103448276</v>
      </c>
      <c r="S75" s="14" t="s">
        <v>50</v>
      </c>
      <c r="T75" s="15">
        <v>306.5268965517242</v>
      </c>
      <c r="U75" s="13" t="s">
        <v>51</v>
      </c>
      <c r="V75" s="18">
        <v>0.16</v>
      </c>
      <c r="W75" s="13" t="s">
        <v>123</v>
      </c>
      <c r="X75" s="13" t="s">
        <v>59</v>
      </c>
      <c r="Y75" s="13" t="s">
        <v>48</v>
      </c>
      <c r="Z75" s="14">
        <v>1.0</v>
      </c>
      <c r="AA75" s="13">
        <v>2222.32</v>
      </c>
      <c r="AB75" s="13" t="s">
        <v>54</v>
      </c>
      <c r="AC75" s="19">
        <v>205704.0</v>
      </c>
      <c r="AD75" s="19">
        <v>1.0</v>
      </c>
      <c r="AE75" s="13">
        <v>2222.32</v>
      </c>
      <c r="AF75" s="15">
        <v>0.0</v>
      </c>
      <c r="AG75" s="20"/>
      <c r="AI75" s="2" t="s">
        <v>123</v>
      </c>
      <c r="AJ75" s="2" t="s">
        <v>59</v>
      </c>
      <c r="AK75" s="2" t="s">
        <v>56</v>
      </c>
      <c r="AL75" s="2">
        <v>0.0</v>
      </c>
      <c r="AM75" s="2" t="s">
        <v>57</v>
      </c>
      <c r="AN75" s="2">
        <v>1.0</v>
      </c>
      <c r="AO75" s="2">
        <v>2222.32</v>
      </c>
      <c r="AP75" s="20">
        <f t="shared" si="9"/>
        <v>1915.793103</v>
      </c>
      <c r="AQ75" s="20">
        <f t="shared" si="10"/>
        <v>306.5268966</v>
      </c>
      <c r="BJ75" s="15">
        <v>1915.793103448276</v>
      </c>
      <c r="BK75" s="14" t="s">
        <v>50</v>
      </c>
      <c r="BL75" s="15">
        <v>306.5268965517242</v>
      </c>
      <c r="BM75" s="13" t="s">
        <v>51</v>
      </c>
      <c r="BN75" s="18">
        <v>0.16</v>
      </c>
    </row>
    <row r="76" ht="12.75" customHeight="1">
      <c r="A76" s="13"/>
      <c r="B76" s="13"/>
      <c r="C76" s="14"/>
      <c r="D76" s="14"/>
      <c r="E76" s="14"/>
      <c r="F76" s="14"/>
      <c r="G76" s="14"/>
      <c r="H76" s="13"/>
      <c r="I76" s="13"/>
      <c r="J76" s="13"/>
      <c r="K76" s="13"/>
      <c r="L76" s="21"/>
      <c r="M76" s="17"/>
      <c r="N76" s="17"/>
      <c r="O76" s="14"/>
      <c r="P76" s="13"/>
      <c r="Q76" s="13"/>
      <c r="R76" s="15">
        <v>1451.7931034482758</v>
      </c>
      <c r="S76" s="14" t="s">
        <v>50</v>
      </c>
      <c r="T76" s="15">
        <v>232.28689655172414</v>
      </c>
      <c r="U76" s="13" t="s">
        <v>51</v>
      </c>
      <c r="V76" s="18">
        <v>0.16</v>
      </c>
      <c r="W76" s="13" t="s">
        <v>124</v>
      </c>
      <c r="X76" s="13" t="s">
        <v>59</v>
      </c>
      <c r="Y76" s="13" t="s">
        <v>48</v>
      </c>
      <c r="Z76" s="14">
        <v>1.0</v>
      </c>
      <c r="AA76" s="13">
        <v>1684.08</v>
      </c>
      <c r="AB76" s="13" t="s">
        <v>54</v>
      </c>
      <c r="AC76" s="19">
        <v>206087.0</v>
      </c>
      <c r="AD76" s="19">
        <v>1.0</v>
      </c>
      <c r="AE76" s="13">
        <v>1684.08</v>
      </c>
      <c r="AF76" s="15">
        <v>0.0</v>
      </c>
      <c r="AG76" s="20"/>
      <c r="AI76" s="2" t="s">
        <v>124</v>
      </c>
      <c r="AJ76" s="2" t="s">
        <v>59</v>
      </c>
      <c r="AK76" s="2" t="s">
        <v>56</v>
      </c>
      <c r="AL76" s="2">
        <v>0.0</v>
      </c>
      <c r="AM76" s="2" t="s">
        <v>57</v>
      </c>
      <c r="AN76" s="2">
        <v>1.0</v>
      </c>
      <c r="AO76" s="2">
        <v>1684.08</v>
      </c>
      <c r="AP76" s="20">
        <f t="shared" si="9"/>
        <v>1451.793103</v>
      </c>
      <c r="AQ76" s="20">
        <f t="shared" si="10"/>
        <v>232.2868966</v>
      </c>
      <c r="BJ76" s="15">
        <v>1451.7931034482758</v>
      </c>
      <c r="BK76" s="14" t="s">
        <v>50</v>
      </c>
      <c r="BL76" s="15">
        <v>232.28689655172414</v>
      </c>
      <c r="BM76" s="13" t="s">
        <v>51</v>
      </c>
      <c r="BN76" s="18">
        <v>0.16</v>
      </c>
    </row>
    <row r="77" ht="12.75" customHeight="1">
      <c r="A77" s="13"/>
      <c r="B77" s="13"/>
      <c r="C77" s="14"/>
      <c r="D77" s="14"/>
      <c r="E77" s="14"/>
      <c r="F77" s="14"/>
      <c r="G77" s="14"/>
      <c r="H77" s="13"/>
      <c r="I77" s="13"/>
      <c r="J77" s="13"/>
      <c r="K77" s="13"/>
      <c r="L77" s="21"/>
      <c r="M77" s="17"/>
      <c r="N77" s="17"/>
      <c r="O77" s="14"/>
      <c r="P77" s="13"/>
      <c r="Q77" s="13"/>
      <c r="R77" s="15">
        <v>610.7068965517242</v>
      </c>
      <c r="S77" s="14" t="s">
        <v>50</v>
      </c>
      <c r="T77" s="15">
        <v>97.71310344827587</v>
      </c>
      <c r="U77" s="13" t="s">
        <v>51</v>
      </c>
      <c r="V77" s="18">
        <v>0.16</v>
      </c>
      <c r="W77" s="13" t="s">
        <v>125</v>
      </c>
      <c r="X77" s="13" t="s">
        <v>59</v>
      </c>
      <c r="Y77" s="13" t="s">
        <v>48</v>
      </c>
      <c r="Z77" s="14">
        <v>1.0</v>
      </c>
      <c r="AA77" s="13">
        <v>708.42</v>
      </c>
      <c r="AB77" s="13" t="s">
        <v>54</v>
      </c>
      <c r="AC77" s="19">
        <v>206246.0</v>
      </c>
      <c r="AD77" s="19">
        <v>1.0</v>
      </c>
      <c r="AE77" s="13">
        <v>708.42</v>
      </c>
      <c r="AF77" s="15">
        <v>0.0</v>
      </c>
      <c r="AG77" s="20"/>
      <c r="AI77" s="2" t="s">
        <v>125</v>
      </c>
      <c r="AJ77" s="2" t="s">
        <v>59</v>
      </c>
      <c r="AK77" s="2" t="s">
        <v>56</v>
      </c>
      <c r="AL77" s="2">
        <v>0.0</v>
      </c>
      <c r="AM77" s="2" t="s">
        <v>57</v>
      </c>
      <c r="AN77" s="2">
        <v>1.0</v>
      </c>
      <c r="AO77" s="2">
        <v>708.42</v>
      </c>
      <c r="AP77" s="20">
        <f t="shared" si="9"/>
        <v>610.7068966</v>
      </c>
      <c r="AQ77" s="20">
        <f t="shared" si="10"/>
        <v>97.71310345</v>
      </c>
      <c r="BJ77" s="15">
        <v>610.7068965517242</v>
      </c>
      <c r="BK77" s="14" t="s">
        <v>50</v>
      </c>
      <c r="BL77" s="15">
        <v>97.71310344827587</v>
      </c>
      <c r="BM77" s="13" t="s">
        <v>51</v>
      </c>
      <c r="BN77" s="18">
        <v>0.16</v>
      </c>
    </row>
    <row r="78" ht="12.75" hidden="1" customHeight="1">
      <c r="A78" s="13"/>
      <c r="B78" s="13"/>
      <c r="C78" s="14"/>
      <c r="D78" s="14"/>
      <c r="E78" s="14"/>
      <c r="F78" s="14"/>
      <c r="G78" s="14"/>
      <c r="H78" s="13"/>
      <c r="I78" s="13"/>
      <c r="J78" s="13"/>
      <c r="K78" s="13"/>
      <c r="L78" s="21"/>
      <c r="M78" s="17"/>
      <c r="N78" s="17"/>
      <c r="O78" s="14"/>
      <c r="P78" s="13"/>
      <c r="Q78" s="13"/>
      <c r="R78" s="15">
        <f t="array" ref="R78">SUM(ROUND(R69:R77,2))</f>
        <v>23197.57</v>
      </c>
      <c r="S78" s="14"/>
      <c r="T78" s="15">
        <f t="array" ref="T78">SUM(ROUND(T69:T77,2))</f>
        <v>3711.61</v>
      </c>
      <c r="U78" s="13"/>
      <c r="V78" s="18"/>
      <c r="W78" s="13"/>
      <c r="X78" s="13"/>
      <c r="Y78" s="13"/>
      <c r="Z78" s="14"/>
      <c r="AA78" s="13"/>
      <c r="AB78" s="13"/>
      <c r="AC78" s="19"/>
      <c r="AD78" s="19"/>
      <c r="AE78" s="13"/>
      <c r="AF78" s="15"/>
      <c r="AG78" s="20"/>
      <c r="AP78" s="20"/>
      <c r="AQ78" s="20"/>
      <c r="BJ78" s="15">
        <f t="array" ref="BJ78">SUM(ROUND(BJ69:BJ77,2))</f>
        <v>23197.57</v>
      </c>
      <c r="BK78" s="14"/>
      <c r="BL78" s="15">
        <f t="array" ref="BL78">SUM(ROUND(BL69:BL77,2))</f>
        <v>3711.61</v>
      </c>
      <c r="BM78" s="13"/>
      <c r="BN78" s="18"/>
    </row>
    <row r="79" ht="12.75" hidden="1" customHeight="1">
      <c r="A79" s="13"/>
      <c r="B79" s="13"/>
      <c r="C79" s="14"/>
      <c r="D79" s="14"/>
      <c r="E79" s="14"/>
      <c r="F79" s="14"/>
      <c r="G79" s="14"/>
      <c r="H79" s="13"/>
      <c r="I79" s="13"/>
      <c r="J79" s="13"/>
      <c r="K79" s="13"/>
      <c r="L79" s="21"/>
      <c r="M79" s="17"/>
      <c r="N79" s="17"/>
      <c r="O79" s="14"/>
      <c r="P79" s="13"/>
      <c r="Q79" s="13"/>
      <c r="R79" s="15"/>
      <c r="S79" s="14"/>
      <c r="T79" s="15"/>
      <c r="U79" s="13"/>
      <c r="V79" s="18"/>
      <c r="W79" s="13"/>
      <c r="X79" s="13"/>
      <c r="Y79" s="13"/>
      <c r="Z79" s="14"/>
      <c r="AA79" s="13"/>
      <c r="AB79" s="13"/>
      <c r="AC79" s="19"/>
      <c r="AD79" s="19"/>
      <c r="AE79" s="13"/>
      <c r="AF79" s="15"/>
      <c r="AG79" s="20"/>
      <c r="AP79" s="20"/>
      <c r="AQ79" s="20"/>
      <c r="BJ79" s="15"/>
      <c r="BK79" s="14"/>
      <c r="BL79" s="15"/>
      <c r="BM79" s="13"/>
      <c r="BN79" s="18"/>
    </row>
    <row r="80" ht="12.75" hidden="1" customHeight="1">
      <c r="A80" s="13"/>
      <c r="B80" s="13"/>
      <c r="C80" s="14"/>
      <c r="D80" s="14"/>
      <c r="E80" s="14"/>
      <c r="F80" s="14"/>
      <c r="G80" s="14"/>
      <c r="H80" s="13"/>
      <c r="I80" s="13"/>
      <c r="J80" s="13"/>
      <c r="K80" s="13"/>
      <c r="L80" s="21"/>
      <c r="M80" s="17"/>
      <c r="N80" s="17"/>
      <c r="O80" s="14"/>
      <c r="P80" s="13"/>
      <c r="Q80" s="13"/>
      <c r="R80" s="15"/>
      <c r="S80" s="14"/>
      <c r="T80" s="15"/>
      <c r="U80" s="13"/>
      <c r="V80" s="18"/>
      <c r="W80" s="13"/>
      <c r="X80" s="13"/>
      <c r="Y80" s="13"/>
      <c r="Z80" s="14"/>
      <c r="AA80" s="13"/>
      <c r="AB80" s="13"/>
      <c r="AC80" s="19"/>
      <c r="AD80" s="19"/>
      <c r="AE80" s="13"/>
      <c r="AF80" s="15"/>
      <c r="AG80" s="20"/>
      <c r="AP80" s="20"/>
      <c r="AQ80" s="20"/>
      <c r="BJ80" s="15"/>
      <c r="BK80" s="14"/>
      <c r="BL80" s="15"/>
      <c r="BM80" s="13"/>
      <c r="BN80" s="18"/>
    </row>
    <row r="81" ht="12.75" customHeight="1">
      <c r="A81" s="12">
        <v>6.0</v>
      </c>
      <c r="B81" s="13">
        <v>601.0</v>
      </c>
      <c r="C81" s="14" t="str">
        <f>AS81</f>
        <v>KCI070329142</v>
      </c>
      <c r="D81" s="14" t="str">
        <f>AR81</f>
        <v>KM CORPORACION INTELIGENTE</v>
      </c>
      <c r="E81" s="14" t="str">
        <f>AU81</f>
        <v>atencionaclientes@kmcorporacion.com</v>
      </c>
      <c r="F81" s="14" t="str">
        <f>AT81</f>
        <v>78280</v>
      </c>
      <c r="G81" s="14">
        <v>601.0</v>
      </c>
      <c r="H81" s="13">
        <v>5.50076657E8</v>
      </c>
      <c r="I81" s="15">
        <f>R87</f>
        <v>50562.5</v>
      </c>
      <c r="J81" s="13">
        <v>58652.5</v>
      </c>
      <c r="K81" s="15">
        <f>T87</f>
        <v>8090</v>
      </c>
      <c r="L81" s="21">
        <v>45000.5</v>
      </c>
      <c r="M81" s="17" t="s">
        <v>48</v>
      </c>
      <c r="N81" s="17" t="s">
        <v>49</v>
      </c>
      <c r="O81" s="14">
        <v>1.0</v>
      </c>
      <c r="P81" s="13">
        <v>58652.5</v>
      </c>
      <c r="Q81" s="13">
        <v>58652.5</v>
      </c>
      <c r="R81" s="15">
        <v>2565.646551724138</v>
      </c>
      <c r="S81" s="14" t="s">
        <v>50</v>
      </c>
      <c r="T81" s="15">
        <v>410.5034482758621</v>
      </c>
      <c r="U81" s="13" t="s">
        <v>51</v>
      </c>
      <c r="V81" s="18">
        <v>0.16</v>
      </c>
      <c r="W81" s="13" t="s">
        <v>130</v>
      </c>
      <c r="X81" s="13" t="s">
        <v>53</v>
      </c>
      <c r="Y81" s="13" t="s">
        <v>48</v>
      </c>
      <c r="Z81" s="14">
        <v>1.0</v>
      </c>
      <c r="AA81" s="13">
        <v>2976.15</v>
      </c>
      <c r="AB81" s="13" t="s">
        <v>54</v>
      </c>
      <c r="AC81" s="19" t="s">
        <v>131</v>
      </c>
      <c r="AD81" s="19">
        <v>1.0</v>
      </c>
      <c r="AE81" s="13">
        <v>2976.15</v>
      </c>
      <c r="AF81" s="15">
        <v>0.0</v>
      </c>
      <c r="AG81" s="20"/>
      <c r="AH81" s="2">
        <v>58652.5</v>
      </c>
      <c r="AI81" s="2" t="s">
        <v>130</v>
      </c>
      <c r="AJ81" s="2" t="s">
        <v>53</v>
      </c>
      <c r="AK81" s="2" t="s">
        <v>56</v>
      </c>
      <c r="AL81" s="2">
        <v>0.0</v>
      </c>
      <c r="AM81" s="2" t="s">
        <v>57</v>
      </c>
      <c r="AN81" s="2">
        <v>1.0</v>
      </c>
      <c r="AO81" s="2">
        <v>2976.15</v>
      </c>
      <c r="AP81" s="20">
        <f t="shared" ref="AP81:AP86" si="11">+AO81/1.16</f>
        <v>2565.646552</v>
      </c>
      <c r="AQ81" s="20">
        <f t="shared" ref="AQ81:AQ86" si="12">+AP81*0.16</f>
        <v>410.5034483</v>
      </c>
      <c r="AR81" s="2" t="s">
        <v>127</v>
      </c>
      <c r="AS81" s="2" t="s">
        <v>126</v>
      </c>
      <c r="AT81" s="2" t="s">
        <v>129</v>
      </c>
      <c r="AU81" s="2" t="s">
        <v>128</v>
      </c>
      <c r="BJ81" s="15">
        <v>2565.646551724138</v>
      </c>
      <c r="BK81" s="14" t="s">
        <v>50</v>
      </c>
      <c r="BL81" s="15">
        <v>410.5034482758621</v>
      </c>
      <c r="BM81" s="13" t="s">
        <v>51</v>
      </c>
      <c r="BN81" s="18">
        <v>0.16</v>
      </c>
    </row>
    <row r="82" ht="12.75" customHeight="1">
      <c r="A82" s="13"/>
      <c r="B82" s="13"/>
      <c r="C82" s="14"/>
      <c r="D82" s="14"/>
      <c r="E82" s="14"/>
      <c r="F82" s="14"/>
      <c r="G82" s="14"/>
      <c r="H82" s="13"/>
      <c r="I82" s="13"/>
      <c r="J82" s="13"/>
      <c r="K82" s="13"/>
      <c r="L82" s="21"/>
      <c r="M82" s="17"/>
      <c r="N82" s="17"/>
      <c r="O82" s="14"/>
      <c r="P82" s="13"/>
      <c r="Q82" s="13"/>
      <c r="R82" s="15">
        <v>3346.3103448275865</v>
      </c>
      <c r="S82" s="14" t="s">
        <v>50</v>
      </c>
      <c r="T82" s="15">
        <v>535.4096551724139</v>
      </c>
      <c r="U82" s="13" t="s">
        <v>51</v>
      </c>
      <c r="V82" s="18">
        <v>0.16</v>
      </c>
      <c r="W82" s="13" t="s">
        <v>132</v>
      </c>
      <c r="X82" s="13" t="s">
        <v>59</v>
      </c>
      <c r="Y82" s="13" t="s">
        <v>48</v>
      </c>
      <c r="Z82" s="14">
        <v>1.0</v>
      </c>
      <c r="AA82" s="13">
        <v>3881.7200000000003</v>
      </c>
      <c r="AB82" s="13" t="s">
        <v>54</v>
      </c>
      <c r="AC82" s="19">
        <v>205895.0</v>
      </c>
      <c r="AD82" s="19">
        <v>1.0</v>
      </c>
      <c r="AE82" s="13">
        <v>3881.7200000000003</v>
      </c>
      <c r="AF82" s="15">
        <v>0.0</v>
      </c>
      <c r="AG82" s="20"/>
      <c r="AI82" s="2" t="s">
        <v>132</v>
      </c>
      <c r="AJ82" s="2" t="s">
        <v>59</v>
      </c>
      <c r="AK82" s="2" t="s">
        <v>56</v>
      </c>
      <c r="AL82" s="2">
        <v>0.0</v>
      </c>
      <c r="AM82" s="2" t="s">
        <v>57</v>
      </c>
      <c r="AN82" s="2">
        <v>1.0</v>
      </c>
      <c r="AO82" s="2">
        <v>3881.7200000000003</v>
      </c>
      <c r="AP82" s="20">
        <f t="shared" si="11"/>
        <v>3346.310345</v>
      </c>
      <c r="AQ82" s="20">
        <f t="shared" si="12"/>
        <v>535.4096552</v>
      </c>
      <c r="BJ82" s="15">
        <v>3346.3103448275865</v>
      </c>
      <c r="BK82" s="14" t="s">
        <v>50</v>
      </c>
      <c r="BL82" s="15">
        <v>535.4096551724139</v>
      </c>
      <c r="BM82" s="13" t="s">
        <v>51</v>
      </c>
      <c r="BN82" s="18">
        <v>0.16</v>
      </c>
    </row>
    <row r="83" ht="12.75" customHeight="1">
      <c r="A83" s="13"/>
      <c r="B83" s="13"/>
      <c r="C83" s="14"/>
      <c r="D83" s="14"/>
      <c r="E83" s="14"/>
      <c r="F83" s="14"/>
      <c r="G83" s="14"/>
      <c r="H83" s="13"/>
      <c r="I83" s="13"/>
      <c r="J83" s="13"/>
      <c r="K83" s="13"/>
      <c r="L83" s="21"/>
      <c r="M83" s="17"/>
      <c r="N83" s="17"/>
      <c r="O83" s="14"/>
      <c r="P83" s="13"/>
      <c r="Q83" s="13"/>
      <c r="R83" s="15">
        <v>5398.413793103448</v>
      </c>
      <c r="S83" s="14" t="s">
        <v>50</v>
      </c>
      <c r="T83" s="15">
        <v>863.7462068965517</v>
      </c>
      <c r="U83" s="13" t="s">
        <v>51</v>
      </c>
      <c r="V83" s="18">
        <v>0.16</v>
      </c>
      <c r="W83" s="13" t="s">
        <v>133</v>
      </c>
      <c r="X83" s="13" t="s">
        <v>59</v>
      </c>
      <c r="Y83" s="13" t="s">
        <v>48</v>
      </c>
      <c r="Z83" s="14">
        <v>1.0</v>
      </c>
      <c r="AA83" s="13">
        <v>6262.16</v>
      </c>
      <c r="AB83" s="13" t="s">
        <v>54</v>
      </c>
      <c r="AC83" s="19">
        <v>205903.0</v>
      </c>
      <c r="AD83" s="19">
        <v>1.0</v>
      </c>
      <c r="AE83" s="13">
        <v>6262.16</v>
      </c>
      <c r="AF83" s="15">
        <v>0.0</v>
      </c>
      <c r="AG83" s="20"/>
      <c r="AI83" s="2" t="s">
        <v>133</v>
      </c>
      <c r="AJ83" s="2" t="s">
        <v>59</v>
      </c>
      <c r="AK83" s="2" t="s">
        <v>56</v>
      </c>
      <c r="AL83" s="2">
        <v>0.0</v>
      </c>
      <c r="AM83" s="2" t="s">
        <v>57</v>
      </c>
      <c r="AN83" s="2">
        <v>1.0</v>
      </c>
      <c r="AO83" s="2">
        <v>6262.16</v>
      </c>
      <c r="AP83" s="20">
        <f t="shared" si="11"/>
        <v>5398.413793</v>
      </c>
      <c r="AQ83" s="20">
        <f t="shared" si="12"/>
        <v>863.7462069</v>
      </c>
      <c r="BJ83" s="15">
        <v>5398.413793103448</v>
      </c>
      <c r="BK83" s="14" t="s">
        <v>50</v>
      </c>
      <c r="BL83" s="15">
        <v>863.7462068965517</v>
      </c>
      <c r="BM83" s="13" t="s">
        <v>51</v>
      </c>
      <c r="BN83" s="18">
        <v>0.16</v>
      </c>
    </row>
    <row r="84" ht="12.75" customHeight="1">
      <c r="A84" s="13"/>
      <c r="B84" s="13"/>
      <c r="C84" s="14"/>
      <c r="D84" s="14"/>
      <c r="E84" s="14"/>
      <c r="F84" s="14"/>
      <c r="G84" s="14"/>
      <c r="H84" s="13"/>
      <c r="I84" s="13"/>
      <c r="J84" s="13"/>
      <c r="K84" s="13"/>
      <c r="L84" s="21"/>
      <c r="M84" s="17"/>
      <c r="N84" s="17"/>
      <c r="O84" s="14"/>
      <c r="P84" s="13"/>
      <c r="Q84" s="13"/>
      <c r="R84" s="15">
        <v>27864.3275862069</v>
      </c>
      <c r="S84" s="14" t="s">
        <v>50</v>
      </c>
      <c r="T84" s="15">
        <v>4458.292413793104</v>
      </c>
      <c r="U84" s="13" t="s">
        <v>51</v>
      </c>
      <c r="V84" s="18">
        <v>0.16</v>
      </c>
      <c r="W84" s="13" t="s">
        <v>134</v>
      </c>
      <c r="X84" s="13" t="s">
        <v>59</v>
      </c>
      <c r="Y84" s="13" t="s">
        <v>48</v>
      </c>
      <c r="Z84" s="14">
        <v>1.0</v>
      </c>
      <c r="AA84" s="13">
        <v>32322.62</v>
      </c>
      <c r="AB84" s="13" t="s">
        <v>54</v>
      </c>
      <c r="AC84" s="19">
        <v>205923.0</v>
      </c>
      <c r="AD84" s="19">
        <v>1.0</v>
      </c>
      <c r="AE84" s="13">
        <v>32322.62</v>
      </c>
      <c r="AF84" s="15">
        <v>0.0</v>
      </c>
      <c r="AG84" s="20"/>
      <c r="AI84" s="2" t="s">
        <v>134</v>
      </c>
      <c r="AJ84" s="2" t="s">
        <v>59</v>
      </c>
      <c r="AK84" s="2" t="s">
        <v>56</v>
      </c>
      <c r="AL84" s="2">
        <v>0.0</v>
      </c>
      <c r="AM84" s="2" t="s">
        <v>57</v>
      </c>
      <c r="AN84" s="2">
        <v>1.0</v>
      </c>
      <c r="AO84" s="2">
        <v>32322.62</v>
      </c>
      <c r="AP84" s="20">
        <f t="shared" si="11"/>
        <v>27864.32759</v>
      </c>
      <c r="AQ84" s="20">
        <f t="shared" si="12"/>
        <v>4458.292414</v>
      </c>
      <c r="BJ84" s="15">
        <v>27864.3275862069</v>
      </c>
      <c r="BK84" s="14" t="s">
        <v>50</v>
      </c>
      <c r="BL84" s="15">
        <v>4458.292413793104</v>
      </c>
      <c r="BM84" s="13" t="s">
        <v>51</v>
      </c>
      <c r="BN84" s="18">
        <v>0.16</v>
      </c>
    </row>
    <row r="85" ht="12.75" customHeight="1">
      <c r="A85" s="13"/>
      <c r="B85" s="13"/>
      <c r="C85" s="14"/>
      <c r="D85" s="14"/>
      <c r="E85" s="14"/>
      <c r="F85" s="14"/>
      <c r="G85" s="14"/>
      <c r="H85" s="13"/>
      <c r="I85" s="13"/>
      <c r="J85" s="13"/>
      <c r="K85" s="13"/>
      <c r="L85" s="21"/>
      <c r="M85" s="17"/>
      <c r="N85" s="17"/>
      <c r="O85" s="14"/>
      <c r="P85" s="13"/>
      <c r="Q85" s="13"/>
      <c r="R85" s="15">
        <v>3966.0344827586214</v>
      </c>
      <c r="S85" s="14" t="s">
        <v>50</v>
      </c>
      <c r="T85" s="15">
        <v>634.5655172413794</v>
      </c>
      <c r="U85" s="13" t="s">
        <v>51</v>
      </c>
      <c r="V85" s="18">
        <v>0.16</v>
      </c>
      <c r="W85" s="13" t="s">
        <v>135</v>
      </c>
      <c r="X85" s="13" t="s">
        <v>59</v>
      </c>
      <c r="Y85" s="13" t="s">
        <v>48</v>
      </c>
      <c r="Z85" s="14">
        <v>1.0</v>
      </c>
      <c r="AA85" s="13">
        <v>4600.6</v>
      </c>
      <c r="AB85" s="13" t="s">
        <v>54</v>
      </c>
      <c r="AC85" s="19">
        <v>206098.0</v>
      </c>
      <c r="AD85" s="19">
        <v>1.0</v>
      </c>
      <c r="AE85" s="13">
        <v>4600.6</v>
      </c>
      <c r="AF85" s="15">
        <v>0.0</v>
      </c>
      <c r="AG85" s="20"/>
      <c r="AI85" s="2" t="s">
        <v>135</v>
      </c>
      <c r="AJ85" s="2" t="s">
        <v>59</v>
      </c>
      <c r="AK85" s="2" t="s">
        <v>56</v>
      </c>
      <c r="AL85" s="2">
        <v>0.0</v>
      </c>
      <c r="AM85" s="2" t="s">
        <v>57</v>
      </c>
      <c r="AN85" s="2">
        <v>1.0</v>
      </c>
      <c r="AO85" s="2">
        <v>4600.6</v>
      </c>
      <c r="AP85" s="20">
        <f t="shared" si="11"/>
        <v>3966.034483</v>
      </c>
      <c r="AQ85" s="20">
        <f t="shared" si="12"/>
        <v>634.5655172</v>
      </c>
      <c r="BJ85" s="15">
        <v>3966.0344827586214</v>
      </c>
      <c r="BK85" s="14" t="s">
        <v>50</v>
      </c>
      <c r="BL85" s="15">
        <v>634.5655172413794</v>
      </c>
      <c r="BM85" s="13" t="s">
        <v>51</v>
      </c>
      <c r="BN85" s="18">
        <v>0.16</v>
      </c>
    </row>
    <row r="86" ht="12.75" customHeight="1">
      <c r="A86" s="13"/>
      <c r="B86" s="13"/>
      <c r="C86" s="14"/>
      <c r="D86" s="14"/>
      <c r="E86" s="14"/>
      <c r="F86" s="14"/>
      <c r="G86" s="14"/>
      <c r="H86" s="13"/>
      <c r="I86" s="13"/>
      <c r="J86" s="13"/>
      <c r="K86" s="13"/>
      <c r="L86" s="21"/>
      <c r="M86" s="17"/>
      <c r="N86" s="17"/>
      <c r="O86" s="14"/>
      <c r="P86" s="13"/>
      <c r="Q86" s="13"/>
      <c r="R86" s="15">
        <v>7421.767241379311</v>
      </c>
      <c r="S86" s="14" t="s">
        <v>50</v>
      </c>
      <c r="T86" s="15">
        <v>1187.4827586206898</v>
      </c>
      <c r="U86" s="13" t="s">
        <v>51</v>
      </c>
      <c r="V86" s="18">
        <v>0.16</v>
      </c>
      <c r="W86" s="13" t="s">
        <v>136</v>
      </c>
      <c r="X86" s="13" t="s">
        <v>59</v>
      </c>
      <c r="Y86" s="13" t="s">
        <v>48</v>
      </c>
      <c r="Z86" s="14">
        <v>1.0</v>
      </c>
      <c r="AA86" s="13">
        <v>8609.25</v>
      </c>
      <c r="AB86" s="13" t="s">
        <v>54</v>
      </c>
      <c r="AC86" s="19">
        <v>206457.0</v>
      </c>
      <c r="AD86" s="19">
        <v>1.0</v>
      </c>
      <c r="AE86" s="13">
        <v>8609.25</v>
      </c>
      <c r="AF86" s="15">
        <v>0.0</v>
      </c>
      <c r="AG86" s="20"/>
      <c r="AI86" s="2" t="s">
        <v>136</v>
      </c>
      <c r="AJ86" s="2" t="s">
        <v>59</v>
      </c>
      <c r="AK86" s="2" t="s">
        <v>56</v>
      </c>
      <c r="AL86" s="2">
        <v>0.0</v>
      </c>
      <c r="AM86" s="2" t="s">
        <v>57</v>
      </c>
      <c r="AN86" s="2">
        <v>1.0</v>
      </c>
      <c r="AO86" s="2">
        <v>8609.25</v>
      </c>
      <c r="AP86" s="20">
        <f t="shared" si="11"/>
        <v>7421.767241</v>
      </c>
      <c r="AQ86" s="20">
        <f t="shared" si="12"/>
        <v>1187.482759</v>
      </c>
      <c r="BJ86" s="15">
        <v>7421.767241379311</v>
      </c>
      <c r="BK86" s="14" t="s">
        <v>50</v>
      </c>
      <c r="BL86" s="15">
        <v>1187.4827586206898</v>
      </c>
      <c r="BM86" s="13" t="s">
        <v>51</v>
      </c>
      <c r="BN86" s="18">
        <v>0.16</v>
      </c>
    </row>
    <row r="87" ht="12.75" hidden="1" customHeight="1">
      <c r="A87" s="13"/>
      <c r="B87" s="13"/>
      <c r="C87" s="14"/>
      <c r="D87" s="14"/>
      <c r="E87" s="14"/>
      <c r="F87" s="14"/>
      <c r="G87" s="14"/>
      <c r="H87" s="13"/>
      <c r="I87" s="13"/>
      <c r="J87" s="13"/>
      <c r="K87" s="13"/>
      <c r="L87" s="21"/>
      <c r="M87" s="17"/>
      <c r="N87" s="17"/>
      <c r="O87" s="14"/>
      <c r="P87" s="13"/>
      <c r="Q87" s="13"/>
      <c r="R87" s="15">
        <f t="array" ref="R87">SUM(ROUND(R81:R86,2))</f>
        <v>50562.5</v>
      </c>
      <c r="S87" s="14"/>
      <c r="T87" s="15">
        <f t="array" ref="T87">SUM(ROUND(T81:T86,2))</f>
        <v>8090</v>
      </c>
      <c r="U87" s="13"/>
      <c r="V87" s="18"/>
      <c r="W87" s="13"/>
      <c r="X87" s="13"/>
      <c r="Y87" s="13"/>
      <c r="Z87" s="14"/>
      <c r="AA87" s="13"/>
      <c r="AB87" s="13"/>
      <c r="AC87" s="19"/>
      <c r="AD87" s="19"/>
      <c r="AE87" s="13"/>
      <c r="AF87" s="15"/>
      <c r="AG87" s="20"/>
      <c r="AP87" s="20"/>
      <c r="AQ87" s="20"/>
      <c r="BJ87" s="15">
        <f t="array" ref="BJ87">SUM(ROUND(BJ81:BJ86,2))</f>
        <v>50562.5</v>
      </c>
      <c r="BK87" s="14"/>
      <c r="BL87" s="15">
        <f t="array" ref="BL87">SUM(ROUND(BL81:BL86,2))</f>
        <v>8090</v>
      </c>
      <c r="BM87" s="13"/>
      <c r="BN87" s="18"/>
    </row>
    <row r="88" ht="12.75" hidden="1" customHeight="1">
      <c r="A88" s="13"/>
      <c r="B88" s="13"/>
      <c r="C88" s="14"/>
      <c r="D88" s="14"/>
      <c r="E88" s="14"/>
      <c r="F88" s="14"/>
      <c r="G88" s="14"/>
      <c r="H88" s="13"/>
      <c r="I88" s="13"/>
      <c r="J88" s="13"/>
      <c r="K88" s="13"/>
      <c r="L88" s="21"/>
      <c r="M88" s="17"/>
      <c r="N88" s="17"/>
      <c r="O88" s="14"/>
      <c r="P88" s="13"/>
      <c r="Q88" s="13"/>
      <c r="R88" s="15"/>
      <c r="S88" s="14"/>
      <c r="T88" s="15"/>
      <c r="U88" s="13"/>
      <c r="V88" s="18"/>
      <c r="W88" s="13"/>
      <c r="X88" s="13"/>
      <c r="Y88" s="13"/>
      <c r="Z88" s="14"/>
      <c r="AA88" s="13"/>
      <c r="AB88" s="13"/>
      <c r="AC88" s="19"/>
      <c r="AD88" s="19"/>
      <c r="AE88" s="13"/>
      <c r="AF88" s="15"/>
      <c r="AG88" s="20"/>
      <c r="AP88" s="20"/>
      <c r="AQ88" s="20"/>
      <c r="BJ88" s="15"/>
      <c r="BK88" s="14"/>
      <c r="BL88" s="15"/>
      <c r="BM88" s="13"/>
      <c r="BN88" s="18"/>
    </row>
    <row r="89" ht="12.75" hidden="1" customHeight="1">
      <c r="A89" s="13"/>
      <c r="B89" s="13"/>
      <c r="C89" s="14"/>
      <c r="D89" s="14"/>
      <c r="E89" s="14"/>
      <c r="F89" s="14"/>
      <c r="G89" s="14"/>
      <c r="H89" s="13"/>
      <c r="I89" s="13"/>
      <c r="J89" s="13"/>
      <c r="K89" s="13"/>
      <c r="L89" s="21"/>
      <c r="M89" s="17"/>
      <c r="N89" s="17"/>
      <c r="O89" s="14"/>
      <c r="P89" s="13"/>
      <c r="Q89" s="13"/>
      <c r="R89" s="15"/>
      <c r="S89" s="14"/>
      <c r="T89" s="15"/>
      <c r="U89" s="13"/>
      <c r="V89" s="18"/>
      <c r="W89" s="13"/>
      <c r="X89" s="13"/>
      <c r="Y89" s="13"/>
      <c r="Z89" s="14"/>
      <c r="AA89" s="13"/>
      <c r="AB89" s="13"/>
      <c r="AC89" s="19"/>
      <c r="AD89" s="19"/>
      <c r="AE89" s="13"/>
      <c r="AF89" s="15"/>
      <c r="AG89" s="20"/>
      <c r="AP89" s="20"/>
      <c r="AQ89" s="20"/>
      <c r="BJ89" s="15"/>
      <c r="BK89" s="14"/>
      <c r="BL89" s="15"/>
      <c r="BM89" s="13"/>
      <c r="BN89" s="18"/>
    </row>
    <row r="90" ht="12.75" customHeight="1">
      <c r="A90" s="12">
        <v>7.0</v>
      </c>
      <c r="B90" s="13">
        <v>601.0</v>
      </c>
      <c r="C90" s="14" t="str">
        <f>AS90</f>
        <v>KCI070329142</v>
      </c>
      <c r="D90" s="14" t="str">
        <f>AR90</f>
        <v>KM CORPORACION INTELIGENTE</v>
      </c>
      <c r="E90" s="14" t="str">
        <f>AU90</f>
        <v>atencionaclientes@kmcorporacion.com</v>
      </c>
      <c r="F90" s="14" t="str">
        <f>AT90</f>
        <v>78280</v>
      </c>
      <c r="G90" s="14">
        <v>601.0</v>
      </c>
      <c r="H90" s="13">
        <v>5.50076657E8</v>
      </c>
      <c r="I90" s="15">
        <f>R91</f>
        <v>163098.1983</v>
      </c>
      <c r="J90" s="13">
        <v>189193.91</v>
      </c>
      <c r="K90" s="15">
        <f>T91</f>
        <v>26095.71172</v>
      </c>
      <c r="L90" s="21">
        <v>45000.5</v>
      </c>
      <c r="M90" s="17" t="s">
        <v>48</v>
      </c>
      <c r="N90" s="17" t="s">
        <v>49</v>
      </c>
      <c r="O90" s="14">
        <v>1.0</v>
      </c>
      <c r="P90" s="13">
        <v>189193.91</v>
      </c>
      <c r="Q90" s="13">
        <v>189193.91</v>
      </c>
      <c r="R90" s="15">
        <v>163098.1982758621</v>
      </c>
      <c r="S90" s="14" t="s">
        <v>50</v>
      </c>
      <c r="T90" s="15">
        <v>26095.711724137935</v>
      </c>
      <c r="U90" s="13" t="s">
        <v>51</v>
      </c>
      <c r="V90" s="18">
        <v>0.16</v>
      </c>
      <c r="W90" s="13" t="s">
        <v>137</v>
      </c>
      <c r="X90" s="13" t="s">
        <v>59</v>
      </c>
      <c r="Y90" s="13" t="s">
        <v>48</v>
      </c>
      <c r="Z90" s="14">
        <v>1.0</v>
      </c>
      <c r="AA90" s="13">
        <v>189193.91</v>
      </c>
      <c r="AB90" s="13" t="s">
        <v>54</v>
      </c>
      <c r="AC90" s="19">
        <v>199021.0</v>
      </c>
      <c r="AD90" s="19">
        <v>1.0</v>
      </c>
      <c r="AE90" s="13">
        <v>189193.91</v>
      </c>
      <c r="AF90" s="15">
        <v>0.0</v>
      </c>
      <c r="AG90" s="20"/>
      <c r="AH90" s="2">
        <v>189193.91</v>
      </c>
      <c r="AI90" s="2" t="s">
        <v>137</v>
      </c>
      <c r="AJ90" s="2" t="s">
        <v>59</v>
      </c>
      <c r="AK90" s="2" t="s">
        <v>56</v>
      </c>
      <c r="AL90" s="2">
        <v>0.0</v>
      </c>
      <c r="AM90" s="2" t="s">
        <v>57</v>
      </c>
      <c r="AN90" s="2">
        <v>1.0</v>
      </c>
      <c r="AO90" s="2">
        <v>189193.91</v>
      </c>
      <c r="AP90" s="20">
        <f>+AO90/1.16</f>
        <v>163098.1983</v>
      </c>
      <c r="AQ90" s="20">
        <f>+AP90*0.16</f>
        <v>26095.71172</v>
      </c>
      <c r="AR90" s="2" t="s">
        <v>127</v>
      </c>
      <c r="AS90" s="2" t="s">
        <v>126</v>
      </c>
      <c r="AT90" s="2" t="s">
        <v>129</v>
      </c>
      <c r="AU90" s="2" t="s">
        <v>128</v>
      </c>
      <c r="BJ90" s="15">
        <v>163098.1982758621</v>
      </c>
      <c r="BK90" s="14" t="s">
        <v>50</v>
      </c>
      <c r="BL90" s="15">
        <v>26095.711724137935</v>
      </c>
      <c r="BM90" s="13" t="s">
        <v>51</v>
      </c>
      <c r="BN90" s="18">
        <v>0.16</v>
      </c>
    </row>
    <row r="91" ht="12.75" hidden="1" customHeight="1">
      <c r="A91" s="13"/>
      <c r="B91" s="13"/>
      <c r="C91" s="14"/>
      <c r="D91" s="14"/>
      <c r="E91" s="14"/>
      <c r="F91" s="14"/>
      <c r="G91" s="14"/>
      <c r="H91" s="13"/>
      <c r="I91" s="13"/>
      <c r="J91" s="13"/>
      <c r="K91" s="13"/>
      <c r="L91" s="21"/>
      <c r="M91" s="17" t="s">
        <v>48</v>
      </c>
      <c r="N91" s="17" t="s">
        <v>49</v>
      </c>
      <c r="O91" s="14">
        <v>1.0</v>
      </c>
      <c r="P91" s="13"/>
      <c r="Q91" s="13"/>
      <c r="R91" s="15">
        <f>SUM(R90)</f>
        <v>163098.1983</v>
      </c>
      <c r="S91" s="14"/>
      <c r="T91" s="15">
        <f>SUM(T90)</f>
        <v>26095.71172</v>
      </c>
      <c r="U91" s="13"/>
      <c r="V91" s="18"/>
      <c r="W91" s="13"/>
      <c r="X91" s="13"/>
      <c r="Y91" s="13"/>
      <c r="Z91" s="14"/>
      <c r="AA91" s="13"/>
      <c r="AB91" s="13"/>
      <c r="AC91" s="19"/>
      <c r="AD91" s="19"/>
      <c r="AE91" s="13"/>
      <c r="AF91" s="15"/>
      <c r="AG91" s="20"/>
      <c r="AP91" s="20"/>
      <c r="AQ91" s="20"/>
      <c r="BJ91" s="15">
        <f>SUM(BJ90)</f>
        <v>163098.1983</v>
      </c>
      <c r="BK91" s="14"/>
      <c r="BL91" s="15">
        <f>SUM(BL90)</f>
        <v>26095.71172</v>
      </c>
      <c r="BM91" s="13"/>
      <c r="BN91" s="18"/>
    </row>
    <row r="92" ht="12.75" hidden="1" customHeight="1">
      <c r="A92" s="13"/>
      <c r="B92" s="13"/>
      <c r="C92" s="14"/>
      <c r="D92" s="14"/>
      <c r="E92" s="14"/>
      <c r="F92" s="14"/>
      <c r="G92" s="14"/>
      <c r="H92" s="13"/>
      <c r="I92" s="13"/>
      <c r="J92" s="13"/>
      <c r="K92" s="13"/>
      <c r="L92" s="21"/>
      <c r="M92" s="17"/>
      <c r="N92" s="17"/>
      <c r="O92" s="14"/>
      <c r="P92" s="13"/>
      <c r="Q92" s="13"/>
      <c r="R92" s="15"/>
      <c r="S92" s="14"/>
      <c r="T92" s="15"/>
      <c r="U92" s="13"/>
      <c r="V92" s="18"/>
      <c r="W92" s="13"/>
      <c r="X92" s="13"/>
      <c r="Y92" s="13"/>
      <c r="Z92" s="14"/>
      <c r="AA92" s="13"/>
      <c r="AB92" s="13"/>
      <c r="AC92" s="19"/>
      <c r="AD92" s="19"/>
      <c r="AE92" s="13"/>
      <c r="AF92" s="15"/>
      <c r="AG92" s="20"/>
      <c r="AP92" s="20"/>
      <c r="AQ92" s="20"/>
      <c r="BJ92" s="15"/>
      <c r="BK92" s="14"/>
      <c r="BL92" s="15"/>
      <c r="BM92" s="13"/>
      <c r="BN92" s="18"/>
    </row>
    <row r="93" ht="12.75" hidden="1" customHeight="1">
      <c r="A93" s="13"/>
      <c r="B93" s="13"/>
      <c r="C93" s="14"/>
      <c r="D93" s="14"/>
      <c r="E93" s="14"/>
      <c r="F93" s="14"/>
      <c r="G93" s="14"/>
      <c r="H93" s="13"/>
      <c r="I93" s="13"/>
      <c r="J93" s="13"/>
      <c r="K93" s="13"/>
      <c r="L93" s="21"/>
      <c r="M93" s="17"/>
      <c r="N93" s="17"/>
      <c r="O93" s="14"/>
      <c r="P93" s="13"/>
      <c r="Q93" s="13"/>
      <c r="R93" s="15"/>
      <c r="S93" s="14"/>
      <c r="T93" s="15"/>
      <c r="U93" s="13"/>
      <c r="V93" s="18"/>
      <c r="W93" s="13"/>
      <c r="X93" s="13"/>
      <c r="Y93" s="13"/>
      <c r="Z93" s="14"/>
      <c r="AA93" s="13"/>
      <c r="AB93" s="13"/>
      <c r="AC93" s="19"/>
      <c r="AD93" s="19"/>
      <c r="AE93" s="13"/>
      <c r="AF93" s="15"/>
      <c r="AG93" s="20"/>
      <c r="AP93" s="20"/>
      <c r="AQ93" s="20"/>
      <c r="BJ93" s="15"/>
      <c r="BK93" s="14"/>
      <c r="BL93" s="15"/>
      <c r="BM93" s="13"/>
      <c r="BN93" s="18"/>
    </row>
    <row r="94" ht="12.75" hidden="1" customHeight="1">
      <c r="A94" s="13"/>
      <c r="B94" s="13"/>
      <c r="C94" s="14"/>
      <c r="D94" s="14"/>
      <c r="E94" s="14"/>
      <c r="F94" s="14"/>
      <c r="G94" s="14"/>
      <c r="H94" s="13"/>
      <c r="I94" s="13"/>
      <c r="J94" s="13"/>
      <c r="K94" s="13"/>
      <c r="L94" s="21"/>
      <c r="M94" s="17" t="s">
        <v>48</v>
      </c>
      <c r="N94" s="17" t="s">
        <v>49</v>
      </c>
      <c r="O94" s="14">
        <v>1.0</v>
      </c>
      <c r="P94" s="13"/>
      <c r="Q94" s="13"/>
      <c r="R94" s="15"/>
      <c r="S94" s="14"/>
      <c r="T94" s="15"/>
      <c r="U94" s="13"/>
      <c r="V94" s="18"/>
      <c r="W94" s="13"/>
      <c r="X94" s="13"/>
      <c r="Y94" s="13"/>
      <c r="Z94" s="14"/>
      <c r="AA94" s="13"/>
      <c r="AB94" s="13"/>
      <c r="AC94" s="19"/>
      <c r="AD94" s="19"/>
      <c r="AE94" s="13"/>
      <c r="AF94" s="15"/>
      <c r="AG94" s="20"/>
      <c r="AP94" s="20"/>
      <c r="AQ94" s="20"/>
      <c r="BJ94" s="15"/>
      <c r="BK94" s="14"/>
      <c r="BL94" s="15"/>
      <c r="BM94" s="13"/>
      <c r="BN94" s="18"/>
    </row>
    <row r="95" ht="12.75" customHeight="1">
      <c r="A95" s="12">
        <v>8.0</v>
      </c>
      <c r="B95" s="13">
        <v>601.0</v>
      </c>
      <c r="C95" s="14" t="str">
        <f>AS95</f>
        <v>KCI070329142</v>
      </c>
      <c r="D95" s="14" t="str">
        <f>AR95</f>
        <v>KM CORPORACION INTELIGENTE</v>
      </c>
      <c r="E95" s="14" t="str">
        <f>AU95</f>
        <v>atencionaclientes@kmcorporacion.com</v>
      </c>
      <c r="F95" s="14" t="str">
        <f>AT95</f>
        <v>78280</v>
      </c>
      <c r="G95" s="14">
        <v>601.0</v>
      </c>
      <c r="H95" s="13">
        <v>5.50076657E8</v>
      </c>
      <c r="I95" s="15">
        <f>R98</f>
        <v>20026.55</v>
      </c>
      <c r="J95" s="13">
        <v>23230.8</v>
      </c>
      <c r="K95" s="15">
        <f>T98</f>
        <v>3204.25</v>
      </c>
      <c r="L95" s="21">
        <v>45013.5</v>
      </c>
      <c r="M95" s="17" t="s">
        <v>48</v>
      </c>
      <c r="N95" s="17" t="s">
        <v>49</v>
      </c>
      <c r="O95" s="14">
        <v>1.0</v>
      </c>
      <c r="P95" s="13">
        <v>23230.8</v>
      </c>
      <c r="Q95" s="13">
        <v>23230.8</v>
      </c>
      <c r="R95" s="15">
        <v>5249.163793103448</v>
      </c>
      <c r="S95" s="14" t="s">
        <v>50</v>
      </c>
      <c r="T95" s="15">
        <v>839.8662068965517</v>
      </c>
      <c r="U95" s="13" t="s">
        <v>51</v>
      </c>
      <c r="V95" s="18">
        <v>0.16</v>
      </c>
      <c r="W95" s="13" t="s">
        <v>138</v>
      </c>
      <c r="X95" s="13" t="s">
        <v>59</v>
      </c>
      <c r="Y95" s="13" t="s">
        <v>48</v>
      </c>
      <c r="Z95" s="14">
        <v>1.0</v>
      </c>
      <c r="AA95" s="13">
        <v>6089.03</v>
      </c>
      <c r="AB95" s="13" t="s">
        <v>54</v>
      </c>
      <c r="AC95" s="19">
        <v>206723.0</v>
      </c>
      <c r="AD95" s="19">
        <v>1.0</v>
      </c>
      <c r="AE95" s="13">
        <v>6089.03</v>
      </c>
      <c r="AF95" s="15">
        <v>0.0</v>
      </c>
      <c r="AG95" s="20"/>
      <c r="AH95" s="2">
        <v>23230.8</v>
      </c>
      <c r="AI95" s="2" t="s">
        <v>138</v>
      </c>
      <c r="AJ95" s="2" t="s">
        <v>59</v>
      </c>
      <c r="AK95" s="2" t="s">
        <v>56</v>
      </c>
      <c r="AL95" s="2">
        <v>0.0</v>
      </c>
      <c r="AM95" s="2" t="s">
        <v>57</v>
      </c>
      <c r="AN95" s="2">
        <v>1.0</v>
      </c>
      <c r="AO95" s="2">
        <v>6089.03</v>
      </c>
      <c r="AP95" s="20">
        <f t="shared" ref="AP95:AP97" si="13">+AO95/1.16</f>
        <v>5249.163793</v>
      </c>
      <c r="AQ95" s="20">
        <f t="shared" ref="AQ95:AQ97" si="14">+AP95*0.16</f>
        <v>839.8662069</v>
      </c>
      <c r="AR95" s="2" t="s">
        <v>127</v>
      </c>
      <c r="AS95" s="2" t="s">
        <v>126</v>
      </c>
      <c r="AT95" s="2" t="s">
        <v>129</v>
      </c>
      <c r="AU95" s="2" t="s">
        <v>128</v>
      </c>
      <c r="BJ95" s="15">
        <v>5249.163793103448</v>
      </c>
      <c r="BK95" s="14" t="s">
        <v>50</v>
      </c>
      <c r="BL95" s="15">
        <v>839.8662068965517</v>
      </c>
      <c r="BM95" s="13" t="s">
        <v>51</v>
      </c>
      <c r="BN95" s="18">
        <v>0.16</v>
      </c>
    </row>
    <row r="96" ht="12.75" customHeight="1">
      <c r="A96" s="13"/>
      <c r="B96" s="13"/>
      <c r="C96" s="14"/>
      <c r="D96" s="14"/>
      <c r="E96" s="14"/>
      <c r="F96" s="14"/>
      <c r="G96" s="14"/>
      <c r="H96" s="13"/>
      <c r="I96" s="13"/>
      <c r="J96" s="13"/>
      <c r="K96" s="13"/>
      <c r="L96" s="21"/>
      <c r="M96" s="17" t="s">
        <v>48</v>
      </c>
      <c r="N96" s="17" t="s">
        <v>49</v>
      </c>
      <c r="O96" s="14">
        <v>1.0</v>
      </c>
      <c r="P96" s="13"/>
      <c r="Q96" s="13"/>
      <c r="R96" s="15">
        <v>9361.956896551725</v>
      </c>
      <c r="S96" s="14" t="s">
        <v>50</v>
      </c>
      <c r="T96" s="15">
        <v>1497.913103448276</v>
      </c>
      <c r="U96" s="13" t="s">
        <v>51</v>
      </c>
      <c r="V96" s="18">
        <v>0.16</v>
      </c>
      <c r="W96" s="13" t="s">
        <v>139</v>
      </c>
      <c r="X96" s="13" t="s">
        <v>59</v>
      </c>
      <c r="Y96" s="13" t="s">
        <v>48</v>
      </c>
      <c r="Z96" s="14">
        <v>1.0</v>
      </c>
      <c r="AA96" s="13">
        <v>10859.87</v>
      </c>
      <c r="AB96" s="13" t="s">
        <v>54</v>
      </c>
      <c r="AC96" s="19">
        <v>206725.0</v>
      </c>
      <c r="AD96" s="19">
        <v>1.0</v>
      </c>
      <c r="AE96" s="13">
        <v>10859.87</v>
      </c>
      <c r="AF96" s="15">
        <v>0.0</v>
      </c>
      <c r="AG96" s="20"/>
      <c r="AI96" s="2" t="s">
        <v>139</v>
      </c>
      <c r="AJ96" s="2" t="s">
        <v>59</v>
      </c>
      <c r="AK96" s="2" t="s">
        <v>56</v>
      </c>
      <c r="AL96" s="2">
        <v>0.0</v>
      </c>
      <c r="AM96" s="2" t="s">
        <v>57</v>
      </c>
      <c r="AN96" s="2">
        <v>1.0</v>
      </c>
      <c r="AO96" s="2">
        <v>10859.87</v>
      </c>
      <c r="AP96" s="20">
        <f t="shared" si="13"/>
        <v>9361.956897</v>
      </c>
      <c r="AQ96" s="20">
        <f t="shared" si="14"/>
        <v>1497.913103</v>
      </c>
      <c r="BJ96" s="15">
        <v>9361.956896551725</v>
      </c>
      <c r="BK96" s="14" t="s">
        <v>50</v>
      </c>
      <c r="BL96" s="15">
        <v>1497.913103448276</v>
      </c>
      <c r="BM96" s="13" t="s">
        <v>51</v>
      </c>
      <c r="BN96" s="18">
        <v>0.16</v>
      </c>
    </row>
    <row r="97" ht="12.75" customHeight="1">
      <c r="A97" s="13"/>
      <c r="B97" s="13"/>
      <c r="C97" s="14"/>
      <c r="D97" s="14"/>
      <c r="E97" s="14"/>
      <c r="F97" s="14"/>
      <c r="G97" s="14"/>
      <c r="H97" s="13"/>
      <c r="I97" s="13"/>
      <c r="J97" s="13"/>
      <c r="K97" s="13"/>
      <c r="L97" s="21"/>
      <c r="M97" s="17" t="s">
        <v>48</v>
      </c>
      <c r="N97" s="17" t="s">
        <v>49</v>
      </c>
      <c r="O97" s="14">
        <v>1.0</v>
      </c>
      <c r="P97" s="13"/>
      <c r="Q97" s="13"/>
      <c r="R97" s="15">
        <v>5415.431034482759</v>
      </c>
      <c r="S97" s="14" t="s">
        <v>50</v>
      </c>
      <c r="T97" s="15">
        <v>866.4689655172415</v>
      </c>
      <c r="U97" s="13" t="s">
        <v>51</v>
      </c>
      <c r="V97" s="18">
        <v>0.16</v>
      </c>
      <c r="W97" s="13" t="s">
        <v>140</v>
      </c>
      <c r="X97" s="13" t="s">
        <v>59</v>
      </c>
      <c r="Y97" s="13" t="s">
        <v>48</v>
      </c>
      <c r="Z97" s="14">
        <v>1.0</v>
      </c>
      <c r="AA97" s="13">
        <v>6281.900000000001</v>
      </c>
      <c r="AB97" s="13" t="s">
        <v>54</v>
      </c>
      <c r="AC97" s="19">
        <v>206907.0</v>
      </c>
      <c r="AD97" s="19">
        <v>1.0</v>
      </c>
      <c r="AE97" s="13">
        <v>6281.900000000001</v>
      </c>
      <c r="AF97" s="15">
        <v>0.0</v>
      </c>
      <c r="AG97" s="20"/>
      <c r="AI97" s="2" t="s">
        <v>140</v>
      </c>
      <c r="AJ97" s="2" t="s">
        <v>59</v>
      </c>
      <c r="AK97" s="2" t="s">
        <v>56</v>
      </c>
      <c r="AL97" s="2">
        <v>0.0</v>
      </c>
      <c r="AM97" s="2" t="s">
        <v>57</v>
      </c>
      <c r="AN97" s="2">
        <v>1.0</v>
      </c>
      <c r="AO97" s="2">
        <v>6281.900000000001</v>
      </c>
      <c r="AP97" s="20">
        <f t="shared" si="13"/>
        <v>5415.431034</v>
      </c>
      <c r="AQ97" s="20">
        <f t="shared" si="14"/>
        <v>866.4689655</v>
      </c>
      <c r="BJ97" s="15">
        <v>5415.431034482759</v>
      </c>
      <c r="BK97" s="14" t="s">
        <v>50</v>
      </c>
      <c r="BL97" s="15">
        <v>866.4689655172415</v>
      </c>
      <c r="BM97" s="13" t="s">
        <v>51</v>
      </c>
      <c r="BN97" s="18">
        <v>0.16</v>
      </c>
    </row>
    <row r="98" ht="12.75" hidden="1" customHeight="1">
      <c r="A98" s="13"/>
      <c r="B98" s="13"/>
      <c r="C98" s="14"/>
      <c r="D98" s="14"/>
      <c r="E98" s="14"/>
      <c r="F98" s="14"/>
      <c r="G98" s="14"/>
      <c r="H98" s="13"/>
      <c r="I98" s="13"/>
      <c r="J98" s="13"/>
      <c r="K98" s="13"/>
      <c r="L98" s="21"/>
      <c r="M98" s="17"/>
      <c r="N98" s="17"/>
      <c r="O98" s="14"/>
      <c r="P98" s="13"/>
      <c r="Q98" s="13"/>
      <c r="R98" s="15">
        <f t="array" ref="R98">SUM(ROUND(R95:R97,2))</f>
        <v>20026.55</v>
      </c>
      <c r="S98" s="14"/>
      <c r="T98" s="15">
        <f t="array" ref="T98">SUM(ROUND(T95:T97,2))</f>
        <v>3204.25</v>
      </c>
      <c r="U98" s="13"/>
      <c r="V98" s="18"/>
      <c r="W98" s="13"/>
      <c r="X98" s="13"/>
      <c r="Y98" s="13"/>
      <c r="Z98" s="14"/>
      <c r="AA98" s="13"/>
      <c r="AB98" s="13"/>
      <c r="AC98" s="19"/>
      <c r="AD98" s="19"/>
      <c r="AE98" s="13"/>
      <c r="AF98" s="15"/>
      <c r="AG98" s="20"/>
      <c r="AP98" s="20"/>
      <c r="AQ98" s="20"/>
      <c r="BJ98" s="15">
        <f t="array" ref="BJ98">SUM(ROUND(BJ95:BJ97,2))</f>
        <v>20026.55</v>
      </c>
      <c r="BK98" s="14"/>
      <c r="BL98" s="15">
        <f t="array" ref="BL98">SUM(ROUND(BL95:BL97,2))</f>
        <v>3204.25</v>
      </c>
      <c r="BM98" s="13"/>
      <c r="BN98" s="18"/>
    </row>
    <row r="99" ht="12.75" hidden="1" customHeight="1">
      <c r="A99" s="13"/>
      <c r="B99" s="13"/>
      <c r="C99" s="14"/>
      <c r="D99" s="14"/>
      <c r="E99" s="14"/>
      <c r="F99" s="14"/>
      <c r="G99" s="14"/>
      <c r="H99" s="13"/>
      <c r="I99" s="13"/>
      <c r="J99" s="13"/>
      <c r="K99" s="13"/>
      <c r="L99" s="21"/>
      <c r="M99" s="17"/>
      <c r="N99" s="17"/>
      <c r="O99" s="14"/>
      <c r="P99" s="13"/>
      <c r="Q99" s="13"/>
      <c r="R99" s="15"/>
      <c r="S99" s="14"/>
      <c r="T99" s="15"/>
      <c r="U99" s="13"/>
      <c r="V99" s="18"/>
      <c r="W99" s="13"/>
      <c r="X99" s="13"/>
      <c r="Y99" s="13"/>
      <c r="Z99" s="14"/>
      <c r="AA99" s="13"/>
      <c r="AB99" s="13"/>
      <c r="AC99" s="19"/>
      <c r="AD99" s="19"/>
      <c r="AE99" s="13"/>
      <c r="AF99" s="15"/>
      <c r="AG99" s="20"/>
      <c r="AP99" s="20"/>
      <c r="AQ99" s="20"/>
      <c r="BJ99" s="15"/>
      <c r="BK99" s="14"/>
      <c r="BL99" s="15"/>
      <c r="BM99" s="13"/>
      <c r="BN99" s="18"/>
    </row>
    <row r="100" ht="12.75" hidden="1" customHeight="1">
      <c r="A100" s="13"/>
      <c r="B100" s="13"/>
      <c r="C100" s="14"/>
      <c r="D100" s="14"/>
      <c r="E100" s="14"/>
      <c r="F100" s="14"/>
      <c r="G100" s="14"/>
      <c r="H100" s="13"/>
      <c r="I100" s="13"/>
      <c r="J100" s="13"/>
      <c r="K100" s="13"/>
      <c r="L100" s="21"/>
      <c r="M100" s="17"/>
      <c r="N100" s="17"/>
      <c r="O100" s="14"/>
      <c r="P100" s="13"/>
      <c r="Q100" s="13"/>
      <c r="R100" s="15"/>
      <c r="S100" s="14"/>
      <c r="T100" s="15"/>
      <c r="U100" s="13"/>
      <c r="V100" s="18"/>
      <c r="W100" s="13"/>
      <c r="X100" s="13"/>
      <c r="Y100" s="13"/>
      <c r="Z100" s="14"/>
      <c r="AA100" s="13"/>
      <c r="AB100" s="13"/>
      <c r="AC100" s="19"/>
      <c r="AD100" s="19"/>
      <c r="AE100" s="13"/>
      <c r="AF100" s="15"/>
      <c r="AG100" s="20"/>
      <c r="AP100" s="20"/>
      <c r="AQ100" s="20"/>
      <c r="BJ100" s="15"/>
      <c r="BK100" s="14"/>
      <c r="BL100" s="15"/>
      <c r="BM100" s="13"/>
      <c r="BN100" s="18"/>
    </row>
    <row r="101" ht="12.75" customHeight="1">
      <c r="A101" s="12">
        <v>9.0</v>
      </c>
      <c r="B101" s="13">
        <v>601.0</v>
      </c>
      <c r="C101" s="14" t="str">
        <f>AS101</f>
        <v>CFS890405P66</v>
      </c>
      <c r="D101" s="14" t="str">
        <f>AR101</f>
        <v>COPY FAX DEL SURESTE</v>
      </c>
      <c r="E101" s="14" t="str">
        <f>AU101</f>
        <v>sergio_morelos@copyfax.mx</v>
      </c>
      <c r="F101" s="14" t="str">
        <f>AT101</f>
        <v>29060</v>
      </c>
      <c r="G101" s="14">
        <v>601.0</v>
      </c>
      <c r="H101" s="13">
        <v>5.50076676E8</v>
      </c>
      <c r="I101" s="15">
        <f>R128</f>
        <v>220797.32</v>
      </c>
      <c r="J101" s="13">
        <v>256124.9</v>
      </c>
      <c r="K101" s="15">
        <f>T128</f>
        <v>35327.58</v>
      </c>
      <c r="L101" s="21">
        <v>44995.5</v>
      </c>
      <c r="M101" s="17" t="s">
        <v>48</v>
      </c>
      <c r="N101" s="17" t="s">
        <v>49</v>
      </c>
      <c r="O101" s="14">
        <v>1.0</v>
      </c>
      <c r="P101" s="13">
        <v>256124.9</v>
      </c>
      <c r="Q101" s="13">
        <v>256124.9</v>
      </c>
      <c r="R101" s="15">
        <v>5536.034482758621</v>
      </c>
      <c r="S101" s="14" t="s">
        <v>50</v>
      </c>
      <c r="T101" s="15">
        <v>885.7655172413795</v>
      </c>
      <c r="U101" s="13" t="s">
        <v>51</v>
      </c>
      <c r="V101" s="18">
        <v>0.16</v>
      </c>
      <c r="W101" s="13" t="s">
        <v>145</v>
      </c>
      <c r="X101" s="13" t="s">
        <v>59</v>
      </c>
      <c r="Y101" s="13" t="s">
        <v>48</v>
      </c>
      <c r="Z101" s="14">
        <v>1.0</v>
      </c>
      <c r="AA101" s="13">
        <v>6421.8</v>
      </c>
      <c r="AB101" s="13" t="s">
        <v>54</v>
      </c>
      <c r="AC101" s="19">
        <v>197437.0</v>
      </c>
      <c r="AD101" s="19">
        <v>1.0</v>
      </c>
      <c r="AE101" s="13">
        <v>6421.8</v>
      </c>
      <c r="AF101" s="15">
        <v>0.0</v>
      </c>
      <c r="AG101" s="20"/>
      <c r="AH101" s="2">
        <v>256124.9</v>
      </c>
      <c r="AI101" s="2" t="s">
        <v>145</v>
      </c>
      <c r="AJ101" s="2" t="s">
        <v>59</v>
      </c>
      <c r="AK101" s="2" t="s">
        <v>56</v>
      </c>
      <c r="AL101" s="2">
        <v>0.0</v>
      </c>
      <c r="AM101" s="2" t="s">
        <v>57</v>
      </c>
      <c r="AN101" s="2">
        <v>1.0</v>
      </c>
      <c r="AO101" s="2">
        <v>6421.8</v>
      </c>
      <c r="AP101" s="20">
        <f t="shared" ref="AP101:AP127" si="15">+AO101/1.16</f>
        <v>5536.034483</v>
      </c>
      <c r="AQ101" s="20">
        <f t="shared" ref="AQ101:AQ127" si="16">+AP101*0.16</f>
        <v>885.7655172</v>
      </c>
      <c r="AR101" s="2" t="s">
        <v>142</v>
      </c>
      <c r="AS101" s="2" t="s">
        <v>141</v>
      </c>
      <c r="AT101" s="2" t="s">
        <v>144</v>
      </c>
      <c r="AU101" s="2" t="s">
        <v>143</v>
      </c>
      <c r="BJ101" s="15">
        <v>5536.034482758621</v>
      </c>
      <c r="BK101" s="14" t="s">
        <v>50</v>
      </c>
      <c r="BL101" s="15">
        <v>885.7655172413795</v>
      </c>
      <c r="BM101" s="13" t="s">
        <v>51</v>
      </c>
      <c r="BN101" s="18">
        <v>0.16</v>
      </c>
    </row>
    <row r="102" ht="12.75" customHeight="1">
      <c r="A102" s="13"/>
      <c r="B102" s="13"/>
      <c r="C102" s="14"/>
      <c r="D102" s="14"/>
      <c r="E102" s="14"/>
      <c r="F102" s="14"/>
      <c r="G102" s="14"/>
      <c r="H102" s="13"/>
      <c r="I102" s="13"/>
      <c r="J102" s="13"/>
      <c r="K102" s="13"/>
      <c r="L102" s="21"/>
      <c r="M102" s="17" t="s">
        <v>48</v>
      </c>
      <c r="N102" s="17" t="s">
        <v>49</v>
      </c>
      <c r="O102" s="14">
        <v>1.0</v>
      </c>
      <c r="P102" s="13"/>
      <c r="Q102" s="13"/>
      <c r="R102" s="15">
        <v>11072.112068965518</v>
      </c>
      <c r="S102" s="14" t="s">
        <v>50</v>
      </c>
      <c r="T102" s="15">
        <v>1771.5379310344829</v>
      </c>
      <c r="U102" s="13" t="s">
        <v>51</v>
      </c>
      <c r="V102" s="18">
        <v>0.16</v>
      </c>
      <c r="W102" s="13" t="s">
        <v>146</v>
      </c>
      <c r="X102" s="13" t="s">
        <v>59</v>
      </c>
      <c r="Y102" s="13" t="s">
        <v>48</v>
      </c>
      <c r="Z102" s="14">
        <v>1.0</v>
      </c>
      <c r="AA102" s="13">
        <v>12843.65</v>
      </c>
      <c r="AB102" s="13" t="s">
        <v>54</v>
      </c>
      <c r="AC102" s="19">
        <v>197449.0</v>
      </c>
      <c r="AD102" s="19">
        <v>1.0</v>
      </c>
      <c r="AE102" s="13">
        <v>12843.65</v>
      </c>
      <c r="AF102" s="15">
        <v>0.0</v>
      </c>
      <c r="AG102" s="20"/>
      <c r="AI102" s="2" t="s">
        <v>146</v>
      </c>
      <c r="AJ102" s="2" t="s">
        <v>59</v>
      </c>
      <c r="AK102" s="2" t="s">
        <v>56</v>
      </c>
      <c r="AL102" s="2">
        <v>0.0</v>
      </c>
      <c r="AM102" s="2" t="s">
        <v>57</v>
      </c>
      <c r="AN102" s="2">
        <v>1.0</v>
      </c>
      <c r="AO102" s="2">
        <v>12843.65</v>
      </c>
      <c r="AP102" s="20">
        <f t="shared" si="15"/>
        <v>11072.11207</v>
      </c>
      <c r="AQ102" s="20">
        <f t="shared" si="16"/>
        <v>1771.537931</v>
      </c>
      <c r="BJ102" s="15">
        <v>11072.112068965518</v>
      </c>
      <c r="BK102" s="14" t="s">
        <v>50</v>
      </c>
      <c r="BL102" s="15">
        <v>1771.5379310344829</v>
      </c>
      <c r="BM102" s="13" t="s">
        <v>51</v>
      </c>
      <c r="BN102" s="18">
        <v>0.16</v>
      </c>
    </row>
    <row r="103" ht="12.75" customHeight="1">
      <c r="A103" s="13"/>
      <c r="B103" s="13"/>
      <c r="C103" s="14"/>
      <c r="D103" s="14"/>
      <c r="E103" s="14"/>
      <c r="F103" s="14"/>
      <c r="G103" s="14"/>
      <c r="H103" s="13"/>
      <c r="I103" s="13"/>
      <c r="J103" s="13"/>
      <c r="K103" s="13"/>
      <c r="L103" s="21"/>
      <c r="M103" s="17" t="s">
        <v>48</v>
      </c>
      <c r="N103" s="17" t="s">
        <v>49</v>
      </c>
      <c r="O103" s="14">
        <v>1.0</v>
      </c>
      <c r="P103" s="13"/>
      <c r="Q103" s="13"/>
      <c r="R103" s="15">
        <v>5437.706896551725</v>
      </c>
      <c r="S103" s="14" t="s">
        <v>50</v>
      </c>
      <c r="T103" s="15">
        <v>870.0331034482759</v>
      </c>
      <c r="U103" s="13" t="s">
        <v>51</v>
      </c>
      <c r="V103" s="18">
        <v>0.16</v>
      </c>
      <c r="W103" s="13" t="s">
        <v>147</v>
      </c>
      <c r="X103" s="13" t="s">
        <v>59</v>
      </c>
      <c r="Y103" s="13" t="s">
        <v>48</v>
      </c>
      <c r="Z103" s="14">
        <v>1.0</v>
      </c>
      <c r="AA103" s="13">
        <v>6307.74</v>
      </c>
      <c r="AB103" s="13" t="s">
        <v>54</v>
      </c>
      <c r="AC103" s="19">
        <v>197450.0</v>
      </c>
      <c r="AD103" s="19">
        <v>1.0</v>
      </c>
      <c r="AE103" s="13">
        <v>6307.74</v>
      </c>
      <c r="AF103" s="15">
        <v>0.0</v>
      </c>
      <c r="AG103" s="20"/>
      <c r="AI103" s="2" t="s">
        <v>147</v>
      </c>
      <c r="AJ103" s="2" t="s">
        <v>59</v>
      </c>
      <c r="AK103" s="2" t="s">
        <v>56</v>
      </c>
      <c r="AL103" s="2">
        <v>0.0</v>
      </c>
      <c r="AM103" s="2" t="s">
        <v>57</v>
      </c>
      <c r="AN103" s="2">
        <v>1.0</v>
      </c>
      <c r="AO103" s="2">
        <v>6307.74</v>
      </c>
      <c r="AP103" s="20">
        <f t="shared" si="15"/>
        <v>5437.706897</v>
      </c>
      <c r="AQ103" s="20">
        <f t="shared" si="16"/>
        <v>870.0331034</v>
      </c>
      <c r="BJ103" s="15">
        <v>5437.706896551725</v>
      </c>
      <c r="BK103" s="14" t="s">
        <v>50</v>
      </c>
      <c r="BL103" s="15">
        <v>870.0331034482759</v>
      </c>
      <c r="BM103" s="13" t="s">
        <v>51</v>
      </c>
      <c r="BN103" s="18">
        <v>0.16</v>
      </c>
    </row>
    <row r="104" ht="12.75" customHeight="1">
      <c r="A104" s="13"/>
      <c r="B104" s="13"/>
      <c r="C104" s="14"/>
      <c r="D104" s="14"/>
      <c r="E104" s="14"/>
      <c r="F104" s="14"/>
      <c r="G104" s="14"/>
      <c r="H104" s="13"/>
      <c r="I104" s="13"/>
      <c r="J104" s="13"/>
      <c r="K104" s="13"/>
      <c r="L104" s="21"/>
      <c r="M104" s="17" t="s">
        <v>48</v>
      </c>
      <c r="N104" s="17" t="s">
        <v>49</v>
      </c>
      <c r="O104" s="14">
        <v>1.0</v>
      </c>
      <c r="P104" s="13"/>
      <c r="Q104" s="13"/>
      <c r="R104" s="15">
        <v>3924.637931034483</v>
      </c>
      <c r="S104" s="14" t="s">
        <v>50</v>
      </c>
      <c r="T104" s="15">
        <v>627.9420689655173</v>
      </c>
      <c r="U104" s="13" t="s">
        <v>51</v>
      </c>
      <c r="V104" s="18">
        <v>0.16</v>
      </c>
      <c r="W104" s="13" t="s">
        <v>148</v>
      </c>
      <c r="X104" s="13" t="s">
        <v>59</v>
      </c>
      <c r="Y104" s="13" t="s">
        <v>48</v>
      </c>
      <c r="Z104" s="14">
        <v>1.0</v>
      </c>
      <c r="AA104" s="13">
        <v>4552.58</v>
      </c>
      <c r="AB104" s="13" t="s">
        <v>54</v>
      </c>
      <c r="AC104" s="19">
        <v>197683.0</v>
      </c>
      <c r="AD104" s="19">
        <v>1.0</v>
      </c>
      <c r="AE104" s="13">
        <v>4552.58</v>
      </c>
      <c r="AF104" s="15">
        <v>0.0</v>
      </c>
      <c r="AG104" s="20"/>
      <c r="AI104" s="2" t="s">
        <v>148</v>
      </c>
      <c r="AJ104" s="2" t="s">
        <v>59</v>
      </c>
      <c r="AK104" s="2" t="s">
        <v>56</v>
      </c>
      <c r="AL104" s="2">
        <v>0.0</v>
      </c>
      <c r="AM104" s="2" t="s">
        <v>57</v>
      </c>
      <c r="AN104" s="2">
        <v>1.0</v>
      </c>
      <c r="AO104" s="2">
        <v>4552.58</v>
      </c>
      <c r="AP104" s="20">
        <f t="shared" si="15"/>
        <v>3924.637931</v>
      </c>
      <c r="AQ104" s="20">
        <f t="shared" si="16"/>
        <v>627.942069</v>
      </c>
      <c r="BJ104" s="15">
        <v>3924.637931034483</v>
      </c>
      <c r="BK104" s="14" t="s">
        <v>50</v>
      </c>
      <c r="BL104" s="15">
        <v>627.9420689655173</v>
      </c>
      <c r="BM104" s="13" t="s">
        <v>51</v>
      </c>
      <c r="BN104" s="18">
        <v>0.16</v>
      </c>
    </row>
    <row r="105" ht="12.75" customHeight="1">
      <c r="A105" s="13"/>
      <c r="B105" s="13"/>
      <c r="C105" s="14"/>
      <c r="D105" s="14"/>
      <c r="E105" s="14"/>
      <c r="F105" s="14"/>
      <c r="G105" s="14"/>
      <c r="H105" s="13"/>
      <c r="I105" s="13"/>
      <c r="J105" s="13"/>
      <c r="K105" s="13"/>
      <c r="L105" s="21"/>
      <c r="M105" s="17" t="s">
        <v>48</v>
      </c>
      <c r="N105" s="17" t="s">
        <v>49</v>
      </c>
      <c r="O105" s="14">
        <v>1.0</v>
      </c>
      <c r="P105" s="13"/>
      <c r="Q105" s="13"/>
      <c r="R105" s="15">
        <v>11187.879310344828</v>
      </c>
      <c r="S105" s="14" t="s">
        <v>50</v>
      </c>
      <c r="T105" s="15">
        <v>1790.0606896551726</v>
      </c>
      <c r="U105" s="13" t="s">
        <v>51</v>
      </c>
      <c r="V105" s="18">
        <v>0.16</v>
      </c>
      <c r="W105" s="13" t="s">
        <v>149</v>
      </c>
      <c r="X105" s="13" t="s">
        <v>59</v>
      </c>
      <c r="Y105" s="13" t="s">
        <v>48</v>
      </c>
      <c r="Z105" s="14">
        <v>1.0</v>
      </c>
      <c r="AA105" s="13">
        <v>12977.94</v>
      </c>
      <c r="AB105" s="13" t="s">
        <v>54</v>
      </c>
      <c r="AC105" s="19">
        <v>197688.0</v>
      </c>
      <c r="AD105" s="19">
        <v>1.0</v>
      </c>
      <c r="AE105" s="13">
        <v>12977.94</v>
      </c>
      <c r="AF105" s="15">
        <v>0.0</v>
      </c>
      <c r="AG105" s="20"/>
      <c r="AI105" s="2" t="s">
        <v>149</v>
      </c>
      <c r="AJ105" s="2" t="s">
        <v>59</v>
      </c>
      <c r="AK105" s="2" t="s">
        <v>56</v>
      </c>
      <c r="AL105" s="2">
        <v>0.0</v>
      </c>
      <c r="AM105" s="2" t="s">
        <v>57</v>
      </c>
      <c r="AN105" s="2">
        <v>1.0</v>
      </c>
      <c r="AO105" s="2">
        <v>12977.94</v>
      </c>
      <c r="AP105" s="20">
        <f t="shared" si="15"/>
        <v>11187.87931</v>
      </c>
      <c r="AQ105" s="20">
        <f t="shared" si="16"/>
        <v>1790.06069</v>
      </c>
      <c r="BJ105" s="15">
        <v>11187.879310344828</v>
      </c>
      <c r="BK105" s="14" t="s">
        <v>50</v>
      </c>
      <c r="BL105" s="15">
        <v>1790.0606896551726</v>
      </c>
      <c r="BM105" s="13" t="s">
        <v>51</v>
      </c>
      <c r="BN105" s="18">
        <v>0.16</v>
      </c>
    </row>
    <row r="106" ht="12.75" customHeight="1">
      <c r="A106" s="13"/>
      <c r="B106" s="13"/>
      <c r="C106" s="14"/>
      <c r="D106" s="14"/>
      <c r="E106" s="14"/>
      <c r="F106" s="14"/>
      <c r="G106" s="14"/>
      <c r="H106" s="13"/>
      <c r="I106" s="13"/>
      <c r="J106" s="13"/>
      <c r="K106" s="13"/>
      <c r="L106" s="21"/>
      <c r="M106" s="17" t="s">
        <v>48</v>
      </c>
      <c r="N106" s="17" t="s">
        <v>49</v>
      </c>
      <c r="O106" s="14">
        <v>1.0</v>
      </c>
      <c r="P106" s="13"/>
      <c r="Q106" s="13"/>
      <c r="R106" s="15">
        <v>3738.5</v>
      </c>
      <c r="S106" s="14" t="s">
        <v>50</v>
      </c>
      <c r="T106" s="15">
        <v>598.16</v>
      </c>
      <c r="U106" s="13" t="s">
        <v>51</v>
      </c>
      <c r="V106" s="18">
        <v>0.16</v>
      </c>
      <c r="W106" s="13" t="s">
        <v>150</v>
      </c>
      <c r="X106" s="13" t="s">
        <v>59</v>
      </c>
      <c r="Y106" s="13" t="s">
        <v>48</v>
      </c>
      <c r="Z106" s="14">
        <v>1.0</v>
      </c>
      <c r="AA106" s="13">
        <v>4336.66</v>
      </c>
      <c r="AB106" s="13" t="s">
        <v>54</v>
      </c>
      <c r="AC106" s="19">
        <v>199040.0</v>
      </c>
      <c r="AD106" s="19">
        <v>1.0</v>
      </c>
      <c r="AE106" s="13">
        <v>4336.66</v>
      </c>
      <c r="AF106" s="15">
        <v>0.0</v>
      </c>
      <c r="AG106" s="20"/>
      <c r="AI106" s="2" t="s">
        <v>150</v>
      </c>
      <c r="AJ106" s="2" t="s">
        <v>59</v>
      </c>
      <c r="AK106" s="2" t="s">
        <v>56</v>
      </c>
      <c r="AL106" s="2">
        <v>0.0</v>
      </c>
      <c r="AM106" s="2" t="s">
        <v>57</v>
      </c>
      <c r="AN106" s="2">
        <v>1.0</v>
      </c>
      <c r="AO106" s="2">
        <v>4336.66</v>
      </c>
      <c r="AP106" s="20">
        <f t="shared" si="15"/>
        <v>3738.5</v>
      </c>
      <c r="AQ106" s="20">
        <f t="shared" si="16"/>
        <v>598.16</v>
      </c>
      <c r="BJ106" s="15">
        <v>3738.5</v>
      </c>
      <c r="BK106" s="14" t="s">
        <v>50</v>
      </c>
      <c r="BL106" s="15">
        <v>598.16</v>
      </c>
      <c r="BM106" s="13" t="s">
        <v>51</v>
      </c>
      <c r="BN106" s="18">
        <v>0.16</v>
      </c>
    </row>
    <row r="107" ht="12.75" customHeight="1">
      <c r="A107" s="13"/>
      <c r="B107" s="13"/>
      <c r="C107" s="14"/>
      <c r="D107" s="14"/>
      <c r="E107" s="14"/>
      <c r="F107" s="14"/>
      <c r="G107" s="14"/>
      <c r="H107" s="13"/>
      <c r="I107" s="13"/>
      <c r="J107" s="13"/>
      <c r="K107" s="13"/>
      <c r="L107" s="21"/>
      <c r="M107" s="17" t="s">
        <v>48</v>
      </c>
      <c r="N107" s="17" t="s">
        <v>49</v>
      </c>
      <c r="O107" s="14">
        <v>1.0</v>
      </c>
      <c r="P107" s="13"/>
      <c r="Q107" s="13"/>
      <c r="R107" s="15">
        <v>3738.5</v>
      </c>
      <c r="S107" s="14" t="s">
        <v>50</v>
      </c>
      <c r="T107" s="15">
        <v>598.16</v>
      </c>
      <c r="U107" s="13" t="s">
        <v>51</v>
      </c>
      <c r="V107" s="18">
        <v>0.16</v>
      </c>
      <c r="W107" s="13" t="s">
        <v>151</v>
      </c>
      <c r="X107" s="13" t="s">
        <v>59</v>
      </c>
      <c r="Y107" s="13" t="s">
        <v>48</v>
      </c>
      <c r="Z107" s="14">
        <v>1.0</v>
      </c>
      <c r="AA107" s="13">
        <v>4336.66</v>
      </c>
      <c r="AB107" s="13" t="s">
        <v>54</v>
      </c>
      <c r="AC107" s="19">
        <v>199047.0</v>
      </c>
      <c r="AD107" s="19">
        <v>1.0</v>
      </c>
      <c r="AE107" s="13">
        <v>4336.66</v>
      </c>
      <c r="AF107" s="15">
        <v>0.0</v>
      </c>
      <c r="AG107" s="20"/>
      <c r="AI107" s="2" t="s">
        <v>151</v>
      </c>
      <c r="AJ107" s="2" t="s">
        <v>59</v>
      </c>
      <c r="AK107" s="2" t="s">
        <v>56</v>
      </c>
      <c r="AL107" s="2">
        <v>0.0</v>
      </c>
      <c r="AM107" s="2" t="s">
        <v>57</v>
      </c>
      <c r="AN107" s="2">
        <v>1.0</v>
      </c>
      <c r="AO107" s="2">
        <v>4336.66</v>
      </c>
      <c r="AP107" s="20">
        <f t="shared" si="15"/>
        <v>3738.5</v>
      </c>
      <c r="AQ107" s="20">
        <f t="shared" si="16"/>
        <v>598.16</v>
      </c>
      <c r="BJ107" s="15">
        <v>3738.5</v>
      </c>
      <c r="BK107" s="14" t="s">
        <v>50</v>
      </c>
      <c r="BL107" s="15">
        <v>598.16</v>
      </c>
      <c r="BM107" s="13" t="s">
        <v>51</v>
      </c>
      <c r="BN107" s="18">
        <v>0.16</v>
      </c>
    </row>
    <row r="108" ht="12.75" customHeight="1">
      <c r="A108" s="13"/>
      <c r="B108" s="13"/>
      <c r="C108" s="14"/>
      <c r="D108" s="14"/>
      <c r="E108" s="14"/>
      <c r="F108" s="14"/>
      <c r="G108" s="14"/>
      <c r="H108" s="13"/>
      <c r="I108" s="13"/>
      <c r="J108" s="13"/>
      <c r="K108" s="13"/>
      <c r="L108" s="21"/>
      <c r="M108" s="17" t="s">
        <v>48</v>
      </c>
      <c r="N108" s="17" t="s">
        <v>49</v>
      </c>
      <c r="O108" s="14">
        <v>1.0</v>
      </c>
      <c r="P108" s="13"/>
      <c r="Q108" s="13"/>
      <c r="R108" s="15">
        <v>5710.706896551725</v>
      </c>
      <c r="S108" s="14" t="s">
        <v>50</v>
      </c>
      <c r="T108" s="15">
        <v>913.713103448276</v>
      </c>
      <c r="U108" s="13" t="s">
        <v>51</v>
      </c>
      <c r="V108" s="18">
        <v>0.16</v>
      </c>
      <c r="W108" s="13" t="s">
        <v>152</v>
      </c>
      <c r="X108" s="13" t="s">
        <v>59</v>
      </c>
      <c r="Y108" s="13" t="s">
        <v>48</v>
      </c>
      <c r="Z108" s="14">
        <v>1.0</v>
      </c>
      <c r="AA108" s="13">
        <v>6624.42</v>
      </c>
      <c r="AB108" s="13" t="s">
        <v>54</v>
      </c>
      <c r="AC108" s="19">
        <v>199048.0</v>
      </c>
      <c r="AD108" s="19">
        <v>1.0</v>
      </c>
      <c r="AE108" s="13">
        <v>6624.42</v>
      </c>
      <c r="AF108" s="15">
        <v>0.0</v>
      </c>
      <c r="AG108" s="20"/>
      <c r="AI108" s="2" t="s">
        <v>152</v>
      </c>
      <c r="AJ108" s="2" t="s">
        <v>59</v>
      </c>
      <c r="AK108" s="2" t="s">
        <v>56</v>
      </c>
      <c r="AL108" s="2">
        <v>0.0</v>
      </c>
      <c r="AM108" s="2" t="s">
        <v>57</v>
      </c>
      <c r="AN108" s="2">
        <v>1.0</v>
      </c>
      <c r="AO108" s="2">
        <v>6624.42</v>
      </c>
      <c r="AP108" s="20">
        <f t="shared" si="15"/>
        <v>5710.706897</v>
      </c>
      <c r="AQ108" s="20">
        <f t="shared" si="16"/>
        <v>913.7131034</v>
      </c>
      <c r="BJ108" s="15">
        <v>5710.706896551725</v>
      </c>
      <c r="BK108" s="14" t="s">
        <v>50</v>
      </c>
      <c r="BL108" s="15">
        <v>913.713103448276</v>
      </c>
      <c r="BM108" s="13" t="s">
        <v>51</v>
      </c>
      <c r="BN108" s="18">
        <v>0.16</v>
      </c>
    </row>
    <row r="109" ht="12.75" customHeight="1">
      <c r="A109" s="13"/>
      <c r="B109" s="13"/>
      <c r="C109" s="14"/>
      <c r="D109" s="14"/>
      <c r="E109" s="14"/>
      <c r="F109" s="14"/>
      <c r="G109" s="14"/>
      <c r="H109" s="13"/>
      <c r="I109" s="13"/>
      <c r="J109" s="13"/>
      <c r="K109" s="13"/>
      <c r="L109" s="21"/>
      <c r="M109" s="17" t="s">
        <v>48</v>
      </c>
      <c r="N109" s="17" t="s">
        <v>49</v>
      </c>
      <c r="O109" s="14">
        <v>1.0</v>
      </c>
      <c r="P109" s="13"/>
      <c r="Q109" s="13"/>
      <c r="R109" s="15">
        <v>3738.5</v>
      </c>
      <c r="S109" s="14" t="s">
        <v>50</v>
      </c>
      <c r="T109" s="15">
        <v>598.16</v>
      </c>
      <c r="U109" s="13" t="s">
        <v>51</v>
      </c>
      <c r="V109" s="18">
        <v>0.16</v>
      </c>
      <c r="W109" s="13" t="s">
        <v>153</v>
      </c>
      <c r="X109" s="13" t="s">
        <v>59</v>
      </c>
      <c r="Y109" s="13" t="s">
        <v>48</v>
      </c>
      <c r="Z109" s="14">
        <v>1.0</v>
      </c>
      <c r="AA109" s="13">
        <v>4336.66</v>
      </c>
      <c r="AB109" s="13" t="s">
        <v>54</v>
      </c>
      <c r="AC109" s="19">
        <v>199049.0</v>
      </c>
      <c r="AD109" s="19">
        <v>1.0</v>
      </c>
      <c r="AE109" s="13">
        <v>4336.66</v>
      </c>
      <c r="AF109" s="15">
        <v>0.0</v>
      </c>
      <c r="AG109" s="20"/>
      <c r="AI109" s="2" t="s">
        <v>153</v>
      </c>
      <c r="AJ109" s="2" t="s">
        <v>59</v>
      </c>
      <c r="AK109" s="2" t="s">
        <v>56</v>
      </c>
      <c r="AL109" s="2">
        <v>0.0</v>
      </c>
      <c r="AM109" s="2" t="s">
        <v>57</v>
      </c>
      <c r="AN109" s="2">
        <v>1.0</v>
      </c>
      <c r="AO109" s="2">
        <v>4336.66</v>
      </c>
      <c r="AP109" s="20">
        <f t="shared" si="15"/>
        <v>3738.5</v>
      </c>
      <c r="AQ109" s="20">
        <f t="shared" si="16"/>
        <v>598.16</v>
      </c>
      <c r="BJ109" s="15">
        <v>3738.5</v>
      </c>
      <c r="BK109" s="14" t="s">
        <v>50</v>
      </c>
      <c r="BL109" s="15">
        <v>598.16</v>
      </c>
      <c r="BM109" s="13" t="s">
        <v>51</v>
      </c>
      <c r="BN109" s="18">
        <v>0.16</v>
      </c>
    </row>
    <row r="110" ht="12.75" customHeight="1">
      <c r="A110" s="13"/>
      <c r="B110" s="13"/>
      <c r="C110" s="14"/>
      <c r="D110" s="14"/>
      <c r="E110" s="14"/>
      <c r="F110" s="14"/>
      <c r="G110" s="14"/>
      <c r="H110" s="13"/>
      <c r="I110" s="13"/>
      <c r="J110" s="13"/>
      <c r="K110" s="13"/>
      <c r="L110" s="21"/>
      <c r="M110" s="17" t="s">
        <v>48</v>
      </c>
      <c r="N110" s="17" t="s">
        <v>49</v>
      </c>
      <c r="O110" s="14">
        <v>1.0</v>
      </c>
      <c r="P110" s="13"/>
      <c r="Q110" s="13"/>
      <c r="R110" s="15">
        <v>7477.008620689656</v>
      </c>
      <c r="S110" s="14" t="s">
        <v>50</v>
      </c>
      <c r="T110" s="15">
        <v>1196.321379310345</v>
      </c>
      <c r="U110" s="13" t="s">
        <v>51</v>
      </c>
      <c r="V110" s="18">
        <v>0.16</v>
      </c>
      <c r="W110" s="13" t="s">
        <v>154</v>
      </c>
      <c r="X110" s="13" t="s">
        <v>59</v>
      </c>
      <c r="Y110" s="13" t="s">
        <v>48</v>
      </c>
      <c r="Z110" s="14">
        <v>1.0</v>
      </c>
      <c r="AA110" s="13">
        <v>8673.33</v>
      </c>
      <c r="AB110" s="13" t="s">
        <v>54</v>
      </c>
      <c r="AC110" s="19">
        <v>199332.0</v>
      </c>
      <c r="AD110" s="19">
        <v>1.0</v>
      </c>
      <c r="AE110" s="13">
        <v>8673.33</v>
      </c>
      <c r="AF110" s="15">
        <v>0.0</v>
      </c>
      <c r="AG110" s="20"/>
      <c r="AI110" s="2" t="s">
        <v>154</v>
      </c>
      <c r="AJ110" s="2" t="s">
        <v>59</v>
      </c>
      <c r="AK110" s="2" t="s">
        <v>56</v>
      </c>
      <c r="AL110" s="2">
        <v>0.0</v>
      </c>
      <c r="AM110" s="2" t="s">
        <v>57</v>
      </c>
      <c r="AN110" s="2">
        <v>1.0</v>
      </c>
      <c r="AO110" s="2">
        <v>8673.33</v>
      </c>
      <c r="AP110" s="20">
        <f t="shared" si="15"/>
        <v>7477.008621</v>
      </c>
      <c r="AQ110" s="20">
        <f t="shared" si="16"/>
        <v>1196.321379</v>
      </c>
      <c r="BJ110" s="15">
        <v>7477.008620689656</v>
      </c>
      <c r="BK110" s="14" t="s">
        <v>50</v>
      </c>
      <c r="BL110" s="15">
        <v>1196.321379310345</v>
      </c>
      <c r="BM110" s="13" t="s">
        <v>51</v>
      </c>
      <c r="BN110" s="18">
        <v>0.16</v>
      </c>
    </row>
    <row r="111" ht="12.75" customHeight="1">
      <c r="A111" s="13"/>
      <c r="B111" s="13"/>
      <c r="C111" s="14"/>
      <c r="D111" s="14"/>
      <c r="E111" s="14"/>
      <c r="F111" s="14"/>
      <c r="G111" s="14"/>
      <c r="H111" s="13"/>
      <c r="I111" s="13"/>
      <c r="J111" s="13"/>
      <c r="K111" s="13"/>
      <c r="L111" s="21"/>
      <c r="M111" s="17" t="s">
        <v>48</v>
      </c>
      <c r="N111" s="17" t="s">
        <v>49</v>
      </c>
      <c r="O111" s="14">
        <v>1.0</v>
      </c>
      <c r="P111" s="13"/>
      <c r="Q111" s="13"/>
      <c r="R111" s="15">
        <v>11479.41379310345</v>
      </c>
      <c r="S111" s="14" t="s">
        <v>50</v>
      </c>
      <c r="T111" s="15">
        <v>1836.706206896552</v>
      </c>
      <c r="U111" s="13" t="s">
        <v>51</v>
      </c>
      <c r="V111" s="18">
        <v>0.16</v>
      </c>
      <c r="W111" s="13" t="s">
        <v>155</v>
      </c>
      <c r="X111" s="13" t="s">
        <v>59</v>
      </c>
      <c r="Y111" s="13" t="s">
        <v>48</v>
      </c>
      <c r="Z111" s="14">
        <v>1.0</v>
      </c>
      <c r="AA111" s="13">
        <v>13316.12</v>
      </c>
      <c r="AB111" s="13" t="s">
        <v>54</v>
      </c>
      <c r="AC111" s="19">
        <v>200275.0</v>
      </c>
      <c r="AD111" s="19">
        <v>1.0</v>
      </c>
      <c r="AE111" s="13">
        <v>13316.12</v>
      </c>
      <c r="AF111" s="15">
        <v>0.0</v>
      </c>
      <c r="AG111" s="20"/>
      <c r="AI111" s="2" t="s">
        <v>155</v>
      </c>
      <c r="AJ111" s="2" t="s">
        <v>59</v>
      </c>
      <c r="AK111" s="2" t="s">
        <v>56</v>
      </c>
      <c r="AL111" s="2">
        <v>0.0</v>
      </c>
      <c r="AM111" s="2" t="s">
        <v>57</v>
      </c>
      <c r="AN111" s="2">
        <v>1.0</v>
      </c>
      <c r="AO111" s="2">
        <v>13316.12</v>
      </c>
      <c r="AP111" s="20">
        <f t="shared" si="15"/>
        <v>11479.41379</v>
      </c>
      <c r="AQ111" s="20">
        <f t="shared" si="16"/>
        <v>1836.706207</v>
      </c>
      <c r="BJ111" s="15">
        <v>11479.41379310345</v>
      </c>
      <c r="BK111" s="14" t="s">
        <v>50</v>
      </c>
      <c r="BL111" s="15">
        <v>1836.706206896552</v>
      </c>
      <c r="BM111" s="13" t="s">
        <v>51</v>
      </c>
      <c r="BN111" s="18">
        <v>0.16</v>
      </c>
    </row>
    <row r="112" ht="12.75" customHeight="1">
      <c r="A112" s="13"/>
      <c r="B112" s="13"/>
      <c r="C112" s="14"/>
      <c r="D112" s="14"/>
      <c r="E112" s="14"/>
      <c r="F112" s="14"/>
      <c r="G112" s="14"/>
      <c r="H112" s="13"/>
      <c r="I112" s="13"/>
      <c r="J112" s="13"/>
      <c r="K112" s="13"/>
      <c r="L112" s="21"/>
      <c r="M112" s="17" t="s">
        <v>48</v>
      </c>
      <c r="N112" s="17" t="s">
        <v>49</v>
      </c>
      <c r="O112" s="14">
        <v>1.0</v>
      </c>
      <c r="P112" s="13"/>
      <c r="Q112" s="13"/>
      <c r="R112" s="15">
        <v>5739.69827586207</v>
      </c>
      <c r="S112" s="14" t="s">
        <v>50</v>
      </c>
      <c r="T112" s="15">
        <v>918.3517241379312</v>
      </c>
      <c r="U112" s="13" t="s">
        <v>51</v>
      </c>
      <c r="V112" s="18">
        <v>0.16</v>
      </c>
      <c r="W112" s="13" t="s">
        <v>156</v>
      </c>
      <c r="X112" s="13" t="s">
        <v>59</v>
      </c>
      <c r="Y112" s="13" t="s">
        <v>48</v>
      </c>
      <c r="Z112" s="14">
        <v>1.0</v>
      </c>
      <c r="AA112" s="13">
        <v>6658.05</v>
      </c>
      <c r="AB112" s="13" t="s">
        <v>54</v>
      </c>
      <c r="AC112" s="19">
        <v>200310.0</v>
      </c>
      <c r="AD112" s="19">
        <v>1.0</v>
      </c>
      <c r="AE112" s="13">
        <v>6658.05</v>
      </c>
      <c r="AF112" s="15">
        <v>0.0</v>
      </c>
      <c r="AG112" s="20"/>
      <c r="AI112" s="2" t="s">
        <v>156</v>
      </c>
      <c r="AJ112" s="2" t="s">
        <v>59</v>
      </c>
      <c r="AK112" s="2" t="s">
        <v>56</v>
      </c>
      <c r="AL112" s="2">
        <v>0.0</v>
      </c>
      <c r="AM112" s="2" t="s">
        <v>57</v>
      </c>
      <c r="AN112" s="2">
        <v>1.0</v>
      </c>
      <c r="AO112" s="2">
        <v>6658.05</v>
      </c>
      <c r="AP112" s="20">
        <f t="shared" si="15"/>
        <v>5739.698276</v>
      </c>
      <c r="AQ112" s="20">
        <f t="shared" si="16"/>
        <v>918.3517241</v>
      </c>
      <c r="BJ112" s="15">
        <v>5739.69827586207</v>
      </c>
      <c r="BK112" s="14" t="s">
        <v>50</v>
      </c>
      <c r="BL112" s="15">
        <v>918.3517241379312</v>
      </c>
      <c r="BM112" s="13" t="s">
        <v>51</v>
      </c>
      <c r="BN112" s="18">
        <v>0.16</v>
      </c>
    </row>
    <row r="113" ht="12.75" customHeight="1">
      <c r="A113" s="13"/>
      <c r="B113" s="13"/>
      <c r="C113" s="14"/>
      <c r="D113" s="14"/>
      <c r="E113" s="14"/>
      <c r="F113" s="14"/>
      <c r="G113" s="14"/>
      <c r="H113" s="13"/>
      <c r="I113" s="13"/>
      <c r="J113" s="13"/>
      <c r="K113" s="13"/>
      <c r="L113" s="21"/>
      <c r="M113" s="17" t="s">
        <v>48</v>
      </c>
      <c r="N113" s="17" t="s">
        <v>49</v>
      </c>
      <c r="O113" s="14">
        <v>1.0</v>
      </c>
      <c r="P113" s="13"/>
      <c r="Q113" s="13"/>
      <c r="R113" s="15">
        <v>3738.5</v>
      </c>
      <c r="S113" s="14" t="s">
        <v>50</v>
      </c>
      <c r="T113" s="15">
        <v>598.16</v>
      </c>
      <c r="U113" s="13" t="s">
        <v>51</v>
      </c>
      <c r="V113" s="18">
        <v>0.16</v>
      </c>
      <c r="W113" s="13" t="s">
        <v>157</v>
      </c>
      <c r="X113" s="13" t="s">
        <v>59</v>
      </c>
      <c r="Y113" s="13" t="s">
        <v>48</v>
      </c>
      <c r="Z113" s="14">
        <v>1.0</v>
      </c>
      <c r="AA113" s="13">
        <v>4336.66</v>
      </c>
      <c r="AB113" s="13" t="s">
        <v>54</v>
      </c>
      <c r="AC113" s="19">
        <v>200687.0</v>
      </c>
      <c r="AD113" s="19">
        <v>1.0</v>
      </c>
      <c r="AE113" s="13">
        <v>4336.66</v>
      </c>
      <c r="AF113" s="15">
        <v>0.0</v>
      </c>
      <c r="AG113" s="20"/>
      <c r="AI113" s="2" t="s">
        <v>157</v>
      </c>
      <c r="AJ113" s="2" t="s">
        <v>59</v>
      </c>
      <c r="AK113" s="2" t="s">
        <v>56</v>
      </c>
      <c r="AL113" s="2">
        <v>0.0</v>
      </c>
      <c r="AM113" s="2" t="s">
        <v>57</v>
      </c>
      <c r="AN113" s="2">
        <v>1.0</v>
      </c>
      <c r="AO113" s="2">
        <v>4336.66</v>
      </c>
      <c r="AP113" s="20">
        <f t="shared" si="15"/>
        <v>3738.5</v>
      </c>
      <c r="AQ113" s="20">
        <f t="shared" si="16"/>
        <v>598.16</v>
      </c>
      <c r="BJ113" s="15">
        <v>3738.5</v>
      </c>
      <c r="BK113" s="14" t="s">
        <v>50</v>
      </c>
      <c r="BL113" s="15">
        <v>598.16</v>
      </c>
      <c r="BM113" s="13" t="s">
        <v>51</v>
      </c>
      <c r="BN113" s="18">
        <v>0.16</v>
      </c>
    </row>
    <row r="114" ht="12.75" customHeight="1">
      <c r="A114" s="13"/>
      <c r="B114" s="13"/>
      <c r="C114" s="14"/>
      <c r="D114" s="14"/>
      <c r="E114" s="14"/>
      <c r="F114" s="14"/>
      <c r="G114" s="14"/>
      <c r="H114" s="13"/>
      <c r="I114" s="13"/>
      <c r="J114" s="13"/>
      <c r="K114" s="13"/>
      <c r="L114" s="21"/>
      <c r="M114" s="17" t="s">
        <v>48</v>
      </c>
      <c r="N114" s="17" t="s">
        <v>49</v>
      </c>
      <c r="O114" s="14">
        <v>1.0</v>
      </c>
      <c r="P114" s="13"/>
      <c r="Q114" s="13"/>
      <c r="R114" s="15">
        <v>11479.41379310345</v>
      </c>
      <c r="S114" s="14" t="s">
        <v>50</v>
      </c>
      <c r="T114" s="15">
        <v>1836.706206896552</v>
      </c>
      <c r="U114" s="13" t="s">
        <v>51</v>
      </c>
      <c r="V114" s="18">
        <v>0.16</v>
      </c>
      <c r="W114" s="13" t="s">
        <v>158</v>
      </c>
      <c r="X114" s="13" t="s">
        <v>59</v>
      </c>
      <c r="Y114" s="13" t="s">
        <v>48</v>
      </c>
      <c r="Z114" s="14">
        <v>1.0</v>
      </c>
      <c r="AA114" s="13">
        <v>13316.12</v>
      </c>
      <c r="AB114" s="13" t="s">
        <v>54</v>
      </c>
      <c r="AC114" s="19">
        <v>200715.0</v>
      </c>
      <c r="AD114" s="19">
        <v>1.0</v>
      </c>
      <c r="AE114" s="13">
        <v>13316.12</v>
      </c>
      <c r="AF114" s="15">
        <v>0.0</v>
      </c>
      <c r="AG114" s="20"/>
      <c r="AI114" s="2" t="s">
        <v>158</v>
      </c>
      <c r="AJ114" s="2" t="s">
        <v>59</v>
      </c>
      <c r="AK114" s="2" t="s">
        <v>56</v>
      </c>
      <c r="AL114" s="2">
        <v>0.0</v>
      </c>
      <c r="AM114" s="2" t="s">
        <v>57</v>
      </c>
      <c r="AN114" s="2">
        <v>1.0</v>
      </c>
      <c r="AO114" s="2">
        <v>13316.12</v>
      </c>
      <c r="AP114" s="20">
        <f t="shared" si="15"/>
        <v>11479.41379</v>
      </c>
      <c r="AQ114" s="20">
        <f t="shared" si="16"/>
        <v>1836.706207</v>
      </c>
      <c r="BJ114" s="15">
        <v>11479.41379310345</v>
      </c>
      <c r="BK114" s="14" t="s">
        <v>50</v>
      </c>
      <c r="BL114" s="15">
        <v>1836.706206896552</v>
      </c>
      <c r="BM114" s="13" t="s">
        <v>51</v>
      </c>
      <c r="BN114" s="18">
        <v>0.16</v>
      </c>
    </row>
    <row r="115" ht="12.75" customHeight="1">
      <c r="A115" s="13"/>
      <c r="B115" s="13"/>
      <c r="C115" s="14"/>
      <c r="D115" s="14"/>
      <c r="E115" s="14"/>
      <c r="F115" s="14"/>
      <c r="G115" s="14"/>
      <c r="H115" s="13"/>
      <c r="I115" s="13"/>
      <c r="J115" s="13"/>
      <c r="K115" s="13"/>
      <c r="L115" s="21"/>
      <c r="M115" s="17" t="s">
        <v>48</v>
      </c>
      <c r="N115" s="17" t="s">
        <v>49</v>
      </c>
      <c r="O115" s="14">
        <v>1.0</v>
      </c>
      <c r="P115" s="13"/>
      <c r="Q115" s="13"/>
      <c r="R115" s="15">
        <v>3738.5</v>
      </c>
      <c r="S115" s="14" t="s">
        <v>50</v>
      </c>
      <c r="T115" s="15">
        <v>598.16</v>
      </c>
      <c r="U115" s="13" t="s">
        <v>51</v>
      </c>
      <c r="V115" s="18">
        <v>0.16</v>
      </c>
      <c r="W115" s="13" t="s">
        <v>159</v>
      </c>
      <c r="X115" s="13" t="s">
        <v>59</v>
      </c>
      <c r="Y115" s="13" t="s">
        <v>48</v>
      </c>
      <c r="Z115" s="14">
        <v>1.0</v>
      </c>
      <c r="AA115" s="13">
        <v>4336.66</v>
      </c>
      <c r="AB115" s="13" t="s">
        <v>54</v>
      </c>
      <c r="AC115" s="19">
        <v>200716.0</v>
      </c>
      <c r="AD115" s="19">
        <v>1.0</v>
      </c>
      <c r="AE115" s="13">
        <v>4336.66</v>
      </c>
      <c r="AF115" s="15">
        <v>0.0</v>
      </c>
      <c r="AG115" s="20"/>
      <c r="AI115" s="2" t="s">
        <v>159</v>
      </c>
      <c r="AJ115" s="2" t="s">
        <v>59</v>
      </c>
      <c r="AK115" s="2" t="s">
        <v>56</v>
      </c>
      <c r="AL115" s="2">
        <v>0.0</v>
      </c>
      <c r="AM115" s="2" t="s">
        <v>57</v>
      </c>
      <c r="AN115" s="2">
        <v>1.0</v>
      </c>
      <c r="AO115" s="2">
        <v>4336.66</v>
      </c>
      <c r="AP115" s="20">
        <f t="shared" si="15"/>
        <v>3738.5</v>
      </c>
      <c r="AQ115" s="20">
        <f t="shared" si="16"/>
        <v>598.16</v>
      </c>
      <c r="BJ115" s="15">
        <v>3738.5</v>
      </c>
      <c r="BK115" s="14" t="s">
        <v>50</v>
      </c>
      <c r="BL115" s="15">
        <v>598.16</v>
      </c>
      <c r="BM115" s="13" t="s">
        <v>51</v>
      </c>
      <c r="BN115" s="18">
        <v>0.16</v>
      </c>
    </row>
    <row r="116" ht="12.75" customHeight="1">
      <c r="A116" s="13"/>
      <c r="B116" s="13"/>
      <c r="C116" s="14"/>
      <c r="D116" s="14"/>
      <c r="E116" s="14"/>
      <c r="F116" s="14"/>
      <c r="G116" s="14"/>
      <c r="H116" s="13"/>
      <c r="I116" s="13"/>
      <c r="J116" s="13"/>
      <c r="K116" s="13"/>
      <c r="L116" s="21"/>
      <c r="M116" s="17" t="s">
        <v>48</v>
      </c>
      <c r="N116" s="17" t="s">
        <v>49</v>
      </c>
      <c r="O116" s="14">
        <v>1.0</v>
      </c>
      <c r="P116" s="13"/>
      <c r="Q116" s="13"/>
      <c r="R116" s="15">
        <v>54333.10344827587</v>
      </c>
      <c r="S116" s="14" t="s">
        <v>50</v>
      </c>
      <c r="T116" s="15">
        <v>8693.29655172414</v>
      </c>
      <c r="U116" s="13" t="s">
        <v>51</v>
      </c>
      <c r="V116" s="18">
        <v>0.16</v>
      </c>
      <c r="W116" s="13" t="s">
        <v>160</v>
      </c>
      <c r="X116" s="13" t="s">
        <v>59</v>
      </c>
      <c r="Y116" s="13" t="s">
        <v>48</v>
      </c>
      <c r="Z116" s="14">
        <v>1.0</v>
      </c>
      <c r="AA116" s="13">
        <v>63026.4</v>
      </c>
      <c r="AB116" s="13" t="s">
        <v>54</v>
      </c>
      <c r="AC116" s="19">
        <v>201512.0</v>
      </c>
      <c r="AD116" s="19">
        <v>1.0</v>
      </c>
      <c r="AE116" s="13">
        <v>63026.4</v>
      </c>
      <c r="AF116" s="15">
        <v>0.0</v>
      </c>
      <c r="AG116" s="20"/>
      <c r="AI116" s="2" t="s">
        <v>160</v>
      </c>
      <c r="AJ116" s="2" t="s">
        <v>59</v>
      </c>
      <c r="AK116" s="2" t="s">
        <v>56</v>
      </c>
      <c r="AL116" s="2">
        <v>0.0</v>
      </c>
      <c r="AM116" s="2" t="s">
        <v>57</v>
      </c>
      <c r="AN116" s="2">
        <v>1.0</v>
      </c>
      <c r="AO116" s="2">
        <v>63026.4</v>
      </c>
      <c r="AP116" s="20">
        <f t="shared" si="15"/>
        <v>54333.10345</v>
      </c>
      <c r="AQ116" s="20">
        <f t="shared" si="16"/>
        <v>8693.296552</v>
      </c>
      <c r="BJ116" s="15">
        <v>54333.10344827587</v>
      </c>
      <c r="BK116" s="14" t="s">
        <v>50</v>
      </c>
      <c r="BL116" s="15">
        <v>8693.29655172414</v>
      </c>
      <c r="BM116" s="13" t="s">
        <v>51</v>
      </c>
      <c r="BN116" s="18">
        <v>0.16</v>
      </c>
    </row>
    <row r="117" ht="12.75" customHeight="1">
      <c r="A117" s="13"/>
      <c r="B117" s="13"/>
      <c r="C117" s="14"/>
      <c r="D117" s="14"/>
      <c r="E117" s="14"/>
      <c r="F117" s="14"/>
      <c r="G117" s="14"/>
      <c r="H117" s="13"/>
      <c r="I117" s="13"/>
      <c r="J117" s="13"/>
      <c r="K117" s="13"/>
      <c r="L117" s="21"/>
      <c r="M117" s="17" t="s">
        <v>48</v>
      </c>
      <c r="N117" s="17" t="s">
        <v>49</v>
      </c>
      <c r="O117" s="14">
        <v>1.0</v>
      </c>
      <c r="P117" s="13"/>
      <c r="Q117" s="13"/>
      <c r="R117" s="15">
        <v>11718.89655172414</v>
      </c>
      <c r="S117" s="14" t="s">
        <v>50</v>
      </c>
      <c r="T117" s="15">
        <v>1875.0234482758624</v>
      </c>
      <c r="U117" s="13" t="s">
        <v>51</v>
      </c>
      <c r="V117" s="18">
        <v>0.16</v>
      </c>
      <c r="W117" s="13" t="s">
        <v>161</v>
      </c>
      <c r="X117" s="13" t="s">
        <v>59</v>
      </c>
      <c r="Y117" s="13" t="s">
        <v>48</v>
      </c>
      <c r="Z117" s="14">
        <v>1.0</v>
      </c>
      <c r="AA117" s="13">
        <v>13593.92</v>
      </c>
      <c r="AB117" s="13" t="s">
        <v>54</v>
      </c>
      <c r="AC117" s="19">
        <v>201551.0</v>
      </c>
      <c r="AD117" s="19">
        <v>1.0</v>
      </c>
      <c r="AE117" s="13">
        <v>13593.92</v>
      </c>
      <c r="AF117" s="15">
        <v>0.0</v>
      </c>
      <c r="AG117" s="20"/>
      <c r="AI117" s="2" t="s">
        <v>161</v>
      </c>
      <c r="AJ117" s="2" t="s">
        <v>59</v>
      </c>
      <c r="AK117" s="2" t="s">
        <v>56</v>
      </c>
      <c r="AL117" s="2">
        <v>0.0</v>
      </c>
      <c r="AM117" s="2" t="s">
        <v>57</v>
      </c>
      <c r="AN117" s="2">
        <v>1.0</v>
      </c>
      <c r="AO117" s="2">
        <v>13593.92</v>
      </c>
      <c r="AP117" s="20">
        <f t="shared" si="15"/>
        <v>11718.89655</v>
      </c>
      <c r="AQ117" s="20">
        <f t="shared" si="16"/>
        <v>1875.023448</v>
      </c>
      <c r="BJ117" s="15">
        <v>11718.89655172414</v>
      </c>
      <c r="BK117" s="14" t="s">
        <v>50</v>
      </c>
      <c r="BL117" s="15">
        <v>1875.0234482758624</v>
      </c>
      <c r="BM117" s="13" t="s">
        <v>51</v>
      </c>
      <c r="BN117" s="18">
        <v>0.16</v>
      </c>
    </row>
    <row r="118" ht="12.75" customHeight="1">
      <c r="A118" s="13"/>
      <c r="B118" s="13"/>
      <c r="C118" s="14"/>
      <c r="D118" s="14"/>
      <c r="E118" s="14"/>
      <c r="F118" s="14"/>
      <c r="G118" s="14"/>
      <c r="H118" s="13"/>
      <c r="I118" s="13"/>
      <c r="J118" s="13"/>
      <c r="K118" s="13"/>
      <c r="L118" s="21"/>
      <c r="M118" s="17" t="s">
        <v>48</v>
      </c>
      <c r="N118" s="17" t="s">
        <v>49</v>
      </c>
      <c r="O118" s="14">
        <v>1.0</v>
      </c>
      <c r="P118" s="13"/>
      <c r="Q118" s="13"/>
      <c r="R118" s="15">
        <v>4901.077586206897</v>
      </c>
      <c r="S118" s="14" t="s">
        <v>50</v>
      </c>
      <c r="T118" s="15">
        <v>784.1724137931035</v>
      </c>
      <c r="U118" s="13" t="s">
        <v>51</v>
      </c>
      <c r="V118" s="18">
        <v>0.16</v>
      </c>
      <c r="W118" s="13" t="s">
        <v>162</v>
      </c>
      <c r="X118" s="13" t="s">
        <v>59</v>
      </c>
      <c r="Y118" s="13" t="s">
        <v>48</v>
      </c>
      <c r="Z118" s="14">
        <v>1.0</v>
      </c>
      <c r="AA118" s="13">
        <v>5685.25</v>
      </c>
      <c r="AB118" s="13" t="s">
        <v>54</v>
      </c>
      <c r="AC118" s="19">
        <v>201552.0</v>
      </c>
      <c r="AD118" s="19">
        <v>1.0</v>
      </c>
      <c r="AE118" s="13">
        <v>5685.25</v>
      </c>
      <c r="AF118" s="15">
        <v>0.0</v>
      </c>
      <c r="AG118" s="20"/>
      <c r="AI118" s="2" t="s">
        <v>162</v>
      </c>
      <c r="AJ118" s="2" t="s">
        <v>59</v>
      </c>
      <c r="AK118" s="2" t="s">
        <v>56</v>
      </c>
      <c r="AL118" s="2">
        <v>0.0</v>
      </c>
      <c r="AM118" s="2" t="s">
        <v>57</v>
      </c>
      <c r="AN118" s="2">
        <v>1.0</v>
      </c>
      <c r="AO118" s="2">
        <v>5685.25</v>
      </c>
      <c r="AP118" s="20">
        <f t="shared" si="15"/>
        <v>4901.077586</v>
      </c>
      <c r="AQ118" s="20">
        <f t="shared" si="16"/>
        <v>784.1724138</v>
      </c>
      <c r="BJ118" s="15">
        <v>4901.077586206897</v>
      </c>
      <c r="BK118" s="14" t="s">
        <v>50</v>
      </c>
      <c r="BL118" s="15">
        <v>784.1724137931035</v>
      </c>
      <c r="BM118" s="13" t="s">
        <v>51</v>
      </c>
      <c r="BN118" s="18">
        <v>0.16</v>
      </c>
    </row>
    <row r="119" ht="12.75" customHeight="1">
      <c r="A119" s="13"/>
      <c r="B119" s="13"/>
      <c r="C119" s="14"/>
      <c r="D119" s="14"/>
      <c r="E119" s="14"/>
      <c r="F119" s="14"/>
      <c r="G119" s="14"/>
      <c r="H119" s="13"/>
      <c r="I119" s="13"/>
      <c r="J119" s="13"/>
      <c r="K119" s="13"/>
      <c r="L119" s="21"/>
      <c r="M119" s="17" t="s">
        <v>48</v>
      </c>
      <c r="N119" s="17" t="s">
        <v>49</v>
      </c>
      <c r="O119" s="14">
        <v>1.0</v>
      </c>
      <c r="P119" s="13"/>
      <c r="Q119" s="13"/>
      <c r="R119" s="15">
        <v>7836.663793103449</v>
      </c>
      <c r="S119" s="14" t="s">
        <v>50</v>
      </c>
      <c r="T119" s="15">
        <v>1253.8662068965518</v>
      </c>
      <c r="U119" s="13" t="s">
        <v>51</v>
      </c>
      <c r="V119" s="18">
        <v>0.16</v>
      </c>
      <c r="W119" s="13" t="s">
        <v>163</v>
      </c>
      <c r="X119" s="13" t="s">
        <v>59</v>
      </c>
      <c r="Y119" s="13" t="s">
        <v>48</v>
      </c>
      <c r="Z119" s="14">
        <v>1.0</v>
      </c>
      <c r="AA119" s="13">
        <v>9090.53</v>
      </c>
      <c r="AB119" s="13" t="s">
        <v>54</v>
      </c>
      <c r="AC119" s="19">
        <v>201884.0</v>
      </c>
      <c r="AD119" s="19">
        <v>1.0</v>
      </c>
      <c r="AE119" s="13">
        <v>9090.53</v>
      </c>
      <c r="AF119" s="15">
        <v>0.0</v>
      </c>
      <c r="AG119" s="20"/>
      <c r="AI119" s="2" t="s">
        <v>163</v>
      </c>
      <c r="AJ119" s="2" t="s">
        <v>59</v>
      </c>
      <c r="AK119" s="2" t="s">
        <v>56</v>
      </c>
      <c r="AL119" s="2">
        <v>0.0</v>
      </c>
      <c r="AM119" s="2" t="s">
        <v>57</v>
      </c>
      <c r="AN119" s="2">
        <v>1.0</v>
      </c>
      <c r="AO119" s="2">
        <v>9090.53</v>
      </c>
      <c r="AP119" s="20">
        <f t="shared" si="15"/>
        <v>7836.663793</v>
      </c>
      <c r="AQ119" s="20">
        <f t="shared" si="16"/>
        <v>1253.866207</v>
      </c>
      <c r="BJ119" s="15">
        <v>7836.663793103449</v>
      </c>
      <c r="BK119" s="14" t="s">
        <v>50</v>
      </c>
      <c r="BL119" s="15">
        <v>1253.8662068965518</v>
      </c>
      <c r="BM119" s="13" t="s">
        <v>51</v>
      </c>
      <c r="BN119" s="18">
        <v>0.16</v>
      </c>
    </row>
    <row r="120" ht="12.75" customHeight="1">
      <c r="A120" s="13"/>
      <c r="B120" s="13"/>
      <c r="C120" s="14"/>
      <c r="D120" s="14"/>
      <c r="E120" s="14"/>
      <c r="F120" s="14"/>
      <c r="G120" s="14"/>
      <c r="H120" s="13"/>
      <c r="I120" s="13"/>
      <c r="J120" s="13"/>
      <c r="K120" s="13"/>
      <c r="L120" s="21"/>
      <c r="M120" s="17" t="s">
        <v>48</v>
      </c>
      <c r="N120" s="17" t="s">
        <v>49</v>
      </c>
      <c r="O120" s="14">
        <v>1.0</v>
      </c>
      <c r="P120" s="13"/>
      <c r="Q120" s="13"/>
      <c r="R120" s="15">
        <v>3738.5</v>
      </c>
      <c r="S120" s="14" t="s">
        <v>50</v>
      </c>
      <c r="T120" s="15">
        <v>598.16</v>
      </c>
      <c r="U120" s="13" t="s">
        <v>51</v>
      </c>
      <c r="V120" s="18">
        <v>0.16</v>
      </c>
      <c r="W120" s="13" t="s">
        <v>164</v>
      </c>
      <c r="X120" s="13" t="s">
        <v>59</v>
      </c>
      <c r="Y120" s="13" t="s">
        <v>48</v>
      </c>
      <c r="Z120" s="14">
        <v>1.0</v>
      </c>
      <c r="AA120" s="13">
        <v>4336.66</v>
      </c>
      <c r="AB120" s="13" t="s">
        <v>54</v>
      </c>
      <c r="AC120" s="19">
        <v>203094.0</v>
      </c>
      <c r="AD120" s="19">
        <v>1.0</v>
      </c>
      <c r="AE120" s="13">
        <v>4336.66</v>
      </c>
      <c r="AF120" s="15">
        <v>0.0</v>
      </c>
      <c r="AG120" s="20"/>
      <c r="AI120" s="2" t="s">
        <v>164</v>
      </c>
      <c r="AJ120" s="2" t="s">
        <v>59</v>
      </c>
      <c r="AK120" s="2" t="s">
        <v>56</v>
      </c>
      <c r="AL120" s="2">
        <v>0.0</v>
      </c>
      <c r="AM120" s="2" t="s">
        <v>57</v>
      </c>
      <c r="AN120" s="2">
        <v>1.0</v>
      </c>
      <c r="AO120" s="2">
        <v>4336.66</v>
      </c>
      <c r="AP120" s="20">
        <f t="shared" si="15"/>
        <v>3738.5</v>
      </c>
      <c r="AQ120" s="20">
        <f t="shared" si="16"/>
        <v>598.16</v>
      </c>
      <c r="BJ120" s="15">
        <v>3738.5</v>
      </c>
      <c r="BK120" s="14" t="s">
        <v>50</v>
      </c>
      <c r="BL120" s="15">
        <v>598.16</v>
      </c>
      <c r="BM120" s="13" t="s">
        <v>51</v>
      </c>
      <c r="BN120" s="18">
        <v>0.16</v>
      </c>
    </row>
    <row r="121" ht="12.75" customHeight="1">
      <c r="A121" s="13"/>
      <c r="B121" s="13"/>
      <c r="C121" s="14"/>
      <c r="D121" s="14"/>
      <c r="E121" s="14"/>
      <c r="F121" s="14"/>
      <c r="G121" s="14"/>
      <c r="H121" s="13"/>
      <c r="I121" s="13"/>
      <c r="J121" s="13"/>
      <c r="K121" s="13"/>
      <c r="L121" s="21"/>
      <c r="M121" s="17" t="s">
        <v>48</v>
      </c>
      <c r="N121" s="17" t="s">
        <v>49</v>
      </c>
      <c r="O121" s="14">
        <v>1.0</v>
      </c>
      <c r="P121" s="13"/>
      <c r="Q121" s="13"/>
      <c r="R121" s="15">
        <v>3738.5</v>
      </c>
      <c r="S121" s="14" t="s">
        <v>50</v>
      </c>
      <c r="T121" s="15">
        <v>598.16</v>
      </c>
      <c r="U121" s="13" t="s">
        <v>51</v>
      </c>
      <c r="V121" s="18">
        <v>0.16</v>
      </c>
      <c r="W121" s="13" t="s">
        <v>165</v>
      </c>
      <c r="X121" s="13" t="s">
        <v>59</v>
      </c>
      <c r="Y121" s="13" t="s">
        <v>48</v>
      </c>
      <c r="Z121" s="14">
        <v>1.0</v>
      </c>
      <c r="AA121" s="13">
        <v>4336.66</v>
      </c>
      <c r="AB121" s="13" t="s">
        <v>54</v>
      </c>
      <c r="AC121" s="19">
        <v>203160.0</v>
      </c>
      <c r="AD121" s="19">
        <v>1.0</v>
      </c>
      <c r="AE121" s="13">
        <v>4336.66</v>
      </c>
      <c r="AF121" s="15">
        <v>0.0</v>
      </c>
      <c r="AG121" s="20"/>
      <c r="AI121" s="2" t="s">
        <v>165</v>
      </c>
      <c r="AJ121" s="2" t="s">
        <v>59</v>
      </c>
      <c r="AK121" s="2" t="s">
        <v>56</v>
      </c>
      <c r="AL121" s="2">
        <v>0.0</v>
      </c>
      <c r="AM121" s="2" t="s">
        <v>57</v>
      </c>
      <c r="AN121" s="2">
        <v>1.0</v>
      </c>
      <c r="AO121" s="2">
        <v>4336.66</v>
      </c>
      <c r="AP121" s="20">
        <f t="shared" si="15"/>
        <v>3738.5</v>
      </c>
      <c r="AQ121" s="20">
        <f t="shared" si="16"/>
        <v>598.16</v>
      </c>
      <c r="BJ121" s="15">
        <v>3738.5</v>
      </c>
      <c r="BK121" s="14" t="s">
        <v>50</v>
      </c>
      <c r="BL121" s="15">
        <v>598.16</v>
      </c>
      <c r="BM121" s="13" t="s">
        <v>51</v>
      </c>
      <c r="BN121" s="18">
        <v>0.16</v>
      </c>
    </row>
    <row r="122" ht="12.75" customHeight="1">
      <c r="A122" s="13"/>
      <c r="B122" s="13"/>
      <c r="C122" s="14"/>
      <c r="D122" s="14"/>
      <c r="E122" s="14"/>
      <c r="F122" s="14"/>
      <c r="G122" s="14"/>
      <c r="H122" s="13"/>
      <c r="I122" s="13"/>
      <c r="J122" s="13"/>
      <c r="K122" s="13"/>
      <c r="L122" s="21"/>
      <c r="M122" s="17" t="s">
        <v>48</v>
      </c>
      <c r="N122" s="17" t="s">
        <v>49</v>
      </c>
      <c r="O122" s="14">
        <v>1.0</v>
      </c>
      <c r="P122" s="13"/>
      <c r="Q122" s="13"/>
      <c r="R122" s="15">
        <v>10936.750000000002</v>
      </c>
      <c r="S122" s="14" t="s">
        <v>50</v>
      </c>
      <c r="T122" s="15">
        <v>1749.8800000000003</v>
      </c>
      <c r="U122" s="13" t="s">
        <v>51</v>
      </c>
      <c r="V122" s="18">
        <v>0.16</v>
      </c>
      <c r="W122" s="13" t="s">
        <v>166</v>
      </c>
      <c r="X122" s="13" t="s">
        <v>59</v>
      </c>
      <c r="Y122" s="13" t="s">
        <v>48</v>
      </c>
      <c r="Z122" s="14">
        <v>1.0</v>
      </c>
      <c r="AA122" s="13">
        <v>12686.630000000001</v>
      </c>
      <c r="AB122" s="13" t="s">
        <v>54</v>
      </c>
      <c r="AC122" s="19">
        <v>204555.0</v>
      </c>
      <c r="AD122" s="19">
        <v>1.0</v>
      </c>
      <c r="AE122" s="13">
        <v>12686.630000000001</v>
      </c>
      <c r="AF122" s="15">
        <v>0.0</v>
      </c>
      <c r="AG122" s="20"/>
      <c r="AI122" s="2" t="s">
        <v>166</v>
      </c>
      <c r="AJ122" s="2" t="s">
        <v>59</v>
      </c>
      <c r="AK122" s="2" t="s">
        <v>56</v>
      </c>
      <c r="AL122" s="2">
        <v>0.0</v>
      </c>
      <c r="AM122" s="2" t="s">
        <v>57</v>
      </c>
      <c r="AN122" s="2">
        <v>1.0</v>
      </c>
      <c r="AO122" s="2">
        <v>12686.630000000001</v>
      </c>
      <c r="AP122" s="20">
        <f t="shared" si="15"/>
        <v>10936.75</v>
      </c>
      <c r="AQ122" s="20">
        <f t="shared" si="16"/>
        <v>1749.88</v>
      </c>
      <c r="BJ122" s="15">
        <v>10936.750000000002</v>
      </c>
      <c r="BK122" s="14" t="s">
        <v>50</v>
      </c>
      <c r="BL122" s="15">
        <v>1749.8800000000003</v>
      </c>
      <c r="BM122" s="13" t="s">
        <v>51</v>
      </c>
      <c r="BN122" s="18">
        <v>0.16</v>
      </c>
    </row>
    <row r="123" ht="12.75" customHeight="1">
      <c r="A123" s="13"/>
      <c r="B123" s="13"/>
      <c r="C123" s="14"/>
      <c r="D123" s="14"/>
      <c r="E123" s="14"/>
      <c r="F123" s="14"/>
      <c r="G123" s="14"/>
      <c r="H123" s="13"/>
      <c r="I123" s="13"/>
      <c r="J123" s="13"/>
      <c r="K123" s="13"/>
      <c r="L123" s="21"/>
      <c r="M123" s="17" t="s">
        <v>48</v>
      </c>
      <c r="N123" s="17" t="s">
        <v>49</v>
      </c>
      <c r="O123" s="14">
        <v>1.0</v>
      </c>
      <c r="P123" s="13"/>
      <c r="Q123" s="13"/>
      <c r="R123" s="15">
        <v>3272.025862068966</v>
      </c>
      <c r="S123" s="14" t="s">
        <v>50</v>
      </c>
      <c r="T123" s="15">
        <v>523.5241379310346</v>
      </c>
      <c r="U123" s="13" t="s">
        <v>51</v>
      </c>
      <c r="V123" s="18">
        <v>0.16</v>
      </c>
      <c r="W123" s="13" t="s">
        <v>167</v>
      </c>
      <c r="X123" s="13" t="s">
        <v>59</v>
      </c>
      <c r="Y123" s="13" t="s">
        <v>48</v>
      </c>
      <c r="Z123" s="14">
        <v>1.0</v>
      </c>
      <c r="AA123" s="13">
        <v>3795.55</v>
      </c>
      <c r="AB123" s="13" t="s">
        <v>54</v>
      </c>
      <c r="AC123" s="19">
        <v>204607.0</v>
      </c>
      <c r="AD123" s="19">
        <v>1.0</v>
      </c>
      <c r="AE123" s="13">
        <v>3795.55</v>
      </c>
      <c r="AF123" s="15">
        <v>0.0</v>
      </c>
      <c r="AG123" s="20"/>
      <c r="AI123" s="2" t="s">
        <v>167</v>
      </c>
      <c r="AJ123" s="2" t="s">
        <v>59</v>
      </c>
      <c r="AK123" s="2" t="s">
        <v>56</v>
      </c>
      <c r="AL123" s="2">
        <v>0.0</v>
      </c>
      <c r="AM123" s="2" t="s">
        <v>57</v>
      </c>
      <c r="AN123" s="2">
        <v>1.0</v>
      </c>
      <c r="AO123" s="2">
        <v>3795.55</v>
      </c>
      <c r="AP123" s="20">
        <f t="shared" si="15"/>
        <v>3272.025862</v>
      </c>
      <c r="AQ123" s="20">
        <f t="shared" si="16"/>
        <v>523.5241379</v>
      </c>
      <c r="BJ123" s="15">
        <v>3272.025862068966</v>
      </c>
      <c r="BK123" s="14" t="s">
        <v>50</v>
      </c>
      <c r="BL123" s="15">
        <v>523.5241379310346</v>
      </c>
      <c r="BM123" s="13" t="s">
        <v>51</v>
      </c>
      <c r="BN123" s="18">
        <v>0.16</v>
      </c>
    </row>
    <row r="124" ht="12.75" customHeight="1">
      <c r="A124" s="13"/>
      <c r="B124" s="13"/>
      <c r="C124" s="14"/>
      <c r="D124" s="14"/>
      <c r="E124" s="14"/>
      <c r="F124" s="14"/>
      <c r="G124" s="14"/>
      <c r="H124" s="13"/>
      <c r="I124" s="13"/>
      <c r="J124" s="13"/>
      <c r="K124" s="13"/>
      <c r="L124" s="21"/>
      <c r="M124" s="17" t="s">
        <v>48</v>
      </c>
      <c r="N124" s="17" t="s">
        <v>49</v>
      </c>
      <c r="O124" s="14">
        <v>1.0</v>
      </c>
      <c r="P124" s="13"/>
      <c r="Q124" s="13"/>
      <c r="R124" s="15">
        <v>5063.974137931034</v>
      </c>
      <c r="S124" s="14" t="s">
        <v>50</v>
      </c>
      <c r="T124" s="15">
        <v>810.2358620689655</v>
      </c>
      <c r="U124" s="13" t="s">
        <v>51</v>
      </c>
      <c r="V124" s="18">
        <v>0.16</v>
      </c>
      <c r="W124" s="13" t="s">
        <v>168</v>
      </c>
      <c r="X124" s="13" t="s">
        <v>59</v>
      </c>
      <c r="Y124" s="13" t="s">
        <v>48</v>
      </c>
      <c r="Z124" s="14">
        <v>1.0</v>
      </c>
      <c r="AA124" s="13">
        <v>5874.21</v>
      </c>
      <c r="AB124" s="13" t="s">
        <v>54</v>
      </c>
      <c r="AC124" s="19">
        <v>204626.0</v>
      </c>
      <c r="AD124" s="19">
        <v>1.0</v>
      </c>
      <c r="AE124" s="13">
        <v>5874.21</v>
      </c>
      <c r="AF124" s="15">
        <v>0.0</v>
      </c>
      <c r="AG124" s="20"/>
      <c r="AI124" s="2" t="s">
        <v>168</v>
      </c>
      <c r="AJ124" s="2" t="s">
        <v>59</v>
      </c>
      <c r="AK124" s="2" t="s">
        <v>56</v>
      </c>
      <c r="AL124" s="2">
        <v>0.0</v>
      </c>
      <c r="AM124" s="2" t="s">
        <v>57</v>
      </c>
      <c r="AN124" s="2">
        <v>1.0</v>
      </c>
      <c r="AO124" s="2">
        <v>5874.21</v>
      </c>
      <c r="AP124" s="20">
        <f t="shared" si="15"/>
        <v>5063.974138</v>
      </c>
      <c r="AQ124" s="20">
        <f t="shared" si="16"/>
        <v>810.2358621</v>
      </c>
      <c r="BJ124" s="15">
        <v>5063.974137931034</v>
      </c>
      <c r="BK124" s="14" t="s">
        <v>50</v>
      </c>
      <c r="BL124" s="15">
        <v>810.2358620689655</v>
      </c>
      <c r="BM124" s="13" t="s">
        <v>51</v>
      </c>
      <c r="BN124" s="18">
        <v>0.16</v>
      </c>
    </row>
    <row r="125" ht="12.75" customHeight="1">
      <c r="A125" s="13"/>
      <c r="B125" s="13"/>
      <c r="C125" s="14"/>
      <c r="D125" s="14"/>
      <c r="E125" s="14"/>
      <c r="F125" s="14"/>
      <c r="G125" s="14"/>
      <c r="H125" s="13"/>
      <c r="I125" s="13"/>
      <c r="J125" s="13"/>
      <c r="K125" s="13"/>
      <c r="L125" s="21"/>
      <c r="M125" s="17" t="s">
        <v>48</v>
      </c>
      <c r="N125" s="17" t="s">
        <v>49</v>
      </c>
      <c r="O125" s="14">
        <v>1.0</v>
      </c>
      <c r="P125" s="13"/>
      <c r="Q125" s="13"/>
      <c r="R125" s="15">
        <v>3329.9224137931037</v>
      </c>
      <c r="S125" s="14" t="s">
        <v>50</v>
      </c>
      <c r="T125" s="15">
        <v>532.7875862068965</v>
      </c>
      <c r="U125" s="13" t="s">
        <v>51</v>
      </c>
      <c r="V125" s="18">
        <v>0.16</v>
      </c>
      <c r="W125" s="13" t="s">
        <v>169</v>
      </c>
      <c r="X125" s="13" t="s">
        <v>59</v>
      </c>
      <c r="Y125" s="13" t="s">
        <v>48</v>
      </c>
      <c r="Z125" s="14">
        <v>1.0</v>
      </c>
      <c r="AA125" s="13">
        <v>3862.71</v>
      </c>
      <c r="AB125" s="13" t="s">
        <v>54</v>
      </c>
      <c r="AC125" s="19">
        <v>204710.0</v>
      </c>
      <c r="AD125" s="19">
        <v>1.0</v>
      </c>
      <c r="AE125" s="13">
        <v>3862.71</v>
      </c>
      <c r="AF125" s="15">
        <v>0.0</v>
      </c>
      <c r="AG125" s="20"/>
      <c r="AI125" s="2" t="s">
        <v>169</v>
      </c>
      <c r="AJ125" s="2" t="s">
        <v>59</v>
      </c>
      <c r="AK125" s="2" t="s">
        <v>56</v>
      </c>
      <c r="AL125" s="2">
        <v>0.0</v>
      </c>
      <c r="AM125" s="2" t="s">
        <v>57</v>
      </c>
      <c r="AN125" s="2">
        <v>1.0</v>
      </c>
      <c r="AO125" s="2">
        <v>3862.71</v>
      </c>
      <c r="AP125" s="20">
        <f t="shared" si="15"/>
        <v>3329.922414</v>
      </c>
      <c r="AQ125" s="20">
        <f t="shared" si="16"/>
        <v>532.7875862</v>
      </c>
      <c r="BJ125" s="15">
        <v>3329.9224137931037</v>
      </c>
      <c r="BK125" s="14" t="s">
        <v>50</v>
      </c>
      <c r="BL125" s="15">
        <v>532.7875862068965</v>
      </c>
      <c r="BM125" s="13" t="s">
        <v>51</v>
      </c>
      <c r="BN125" s="18">
        <v>0.16</v>
      </c>
    </row>
    <row r="126" ht="12.75" customHeight="1">
      <c r="A126" s="13"/>
      <c r="B126" s="13"/>
      <c r="C126" s="14"/>
      <c r="D126" s="14"/>
      <c r="E126" s="14"/>
      <c r="F126" s="14"/>
      <c r="G126" s="14"/>
      <c r="H126" s="13"/>
      <c r="I126" s="13"/>
      <c r="J126" s="13"/>
      <c r="K126" s="13"/>
      <c r="L126" s="21"/>
      <c r="M126" s="17" t="s">
        <v>48</v>
      </c>
      <c r="N126" s="17" t="s">
        <v>49</v>
      </c>
      <c r="O126" s="14">
        <v>1.0</v>
      </c>
      <c r="P126" s="13"/>
      <c r="Q126" s="13"/>
      <c r="R126" s="15">
        <v>3768.491379310345</v>
      </c>
      <c r="S126" s="14" t="s">
        <v>50</v>
      </c>
      <c r="T126" s="15">
        <v>602.9586206896553</v>
      </c>
      <c r="U126" s="13" t="s">
        <v>51</v>
      </c>
      <c r="V126" s="18">
        <v>0.16</v>
      </c>
      <c r="W126" s="13" t="s">
        <v>170</v>
      </c>
      <c r="X126" s="13" t="s">
        <v>59</v>
      </c>
      <c r="Y126" s="13" t="s">
        <v>48</v>
      </c>
      <c r="Z126" s="14">
        <v>1.0</v>
      </c>
      <c r="AA126" s="13">
        <v>4371.45</v>
      </c>
      <c r="AB126" s="13" t="s">
        <v>54</v>
      </c>
      <c r="AC126" s="19">
        <v>204711.0</v>
      </c>
      <c r="AD126" s="19">
        <v>1.0</v>
      </c>
      <c r="AE126" s="13">
        <v>4371.45</v>
      </c>
      <c r="AF126" s="15">
        <v>0.0</v>
      </c>
      <c r="AG126" s="20"/>
      <c r="AI126" s="2" t="s">
        <v>170</v>
      </c>
      <c r="AJ126" s="2" t="s">
        <v>59</v>
      </c>
      <c r="AK126" s="2" t="s">
        <v>56</v>
      </c>
      <c r="AL126" s="2">
        <v>0.0</v>
      </c>
      <c r="AM126" s="2" t="s">
        <v>57</v>
      </c>
      <c r="AN126" s="2">
        <v>1.0</v>
      </c>
      <c r="AO126" s="2">
        <v>4371.45</v>
      </c>
      <c r="AP126" s="20">
        <f t="shared" si="15"/>
        <v>3768.491379</v>
      </c>
      <c r="AQ126" s="20">
        <f t="shared" si="16"/>
        <v>602.9586207</v>
      </c>
      <c r="BJ126" s="15">
        <v>3768.491379310345</v>
      </c>
      <c r="BK126" s="14" t="s">
        <v>50</v>
      </c>
      <c r="BL126" s="15">
        <v>602.9586206896553</v>
      </c>
      <c r="BM126" s="13" t="s">
        <v>51</v>
      </c>
      <c r="BN126" s="18">
        <v>0.16</v>
      </c>
    </row>
    <row r="127" ht="12.75" customHeight="1">
      <c r="A127" s="13"/>
      <c r="B127" s="13"/>
      <c r="C127" s="14"/>
      <c r="D127" s="14"/>
      <c r="E127" s="14"/>
      <c r="F127" s="14"/>
      <c r="G127" s="14"/>
      <c r="H127" s="13"/>
      <c r="I127" s="13"/>
      <c r="J127" s="13"/>
      <c r="K127" s="13"/>
      <c r="L127" s="21"/>
      <c r="M127" s="17" t="s">
        <v>48</v>
      </c>
      <c r="N127" s="17" t="s">
        <v>49</v>
      </c>
      <c r="O127" s="14">
        <v>1.0</v>
      </c>
      <c r="P127" s="13"/>
      <c r="Q127" s="13"/>
      <c r="R127" s="15">
        <v>10422.310344827587</v>
      </c>
      <c r="S127" s="14" t="s">
        <v>50</v>
      </c>
      <c r="T127" s="15">
        <v>1667.569655172414</v>
      </c>
      <c r="U127" s="13" t="s">
        <v>51</v>
      </c>
      <c r="V127" s="18">
        <v>0.16</v>
      </c>
      <c r="W127" s="13" t="s">
        <v>171</v>
      </c>
      <c r="X127" s="13" t="s">
        <v>59</v>
      </c>
      <c r="Y127" s="13" t="s">
        <v>48</v>
      </c>
      <c r="Z127" s="14">
        <v>1.0</v>
      </c>
      <c r="AA127" s="13">
        <v>12089.880000000001</v>
      </c>
      <c r="AB127" s="13" t="s">
        <v>54</v>
      </c>
      <c r="AC127" s="19">
        <v>204753.0</v>
      </c>
      <c r="AD127" s="19">
        <v>1.0</v>
      </c>
      <c r="AE127" s="13">
        <v>12089.880000000001</v>
      </c>
      <c r="AF127" s="15">
        <v>0.0</v>
      </c>
      <c r="AG127" s="20"/>
      <c r="AI127" s="2" t="s">
        <v>171</v>
      </c>
      <c r="AJ127" s="2" t="s">
        <v>59</v>
      </c>
      <c r="AK127" s="2" t="s">
        <v>56</v>
      </c>
      <c r="AL127" s="2">
        <v>0.0</v>
      </c>
      <c r="AM127" s="2" t="s">
        <v>57</v>
      </c>
      <c r="AN127" s="2">
        <v>1.0</v>
      </c>
      <c r="AO127" s="2">
        <v>12089.880000000001</v>
      </c>
      <c r="AP127" s="20">
        <f t="shared" si="15"/>
        <v>10422.31034</v>
      </c>
      <c r="AQ127" s="20">
        <f t="shared" si="16"/>
        <v>1667.569655</v>
      </c>
      <c r="BJ127" s="15">
        <v>10422.310344827587</v>
      </c>
      <c r="BK127" s="14" t="s">
        <v>50</v>
      </c>
      <c r="BL127" s="15">
        <v>1667.569655172414</v>
      </c>
      <c r="BM127" s="13" t="s">
        <v>51</v>
      </c>
      <c r="BN127" s="18">
        <v>0.16</v>
      </c>
    </row>
    <row r="128" ht="12.75" hidden="1" customHeight="1">
      <c r="A128" s="13"/>
      <c r="B128" s="13"/>
      <c r="C128" s="14"/>
      <c r="D128" s="14"/>
      <c r="E128" s="14"/>
      <c r="F128" s="14"/>
      <c r="G128" s="14"/>
      <c r="H128" s="13"/>
      <c r="I128" s="13"/>
      <c r="J128" s="13"/>
      <c r="K128" s="13"/>
      <c r="L128" s="21"/>
      <c r="M128" s="17"/>
      <c r="N128" s="17"/>
      <c r="O128" s="14"/>
      <c r="P128" s="13"/>
      <c r="Q128" s="13"/>
      <c r="R128" s="15">
        <f t="array" ref="R128">SUM(ROUND(R101:R127,2))</f>
        <v>220797.32</v>
      </c>
      <c r="S128" s="14"/>
      <c r="T128" s="15">
        <f t="array" ref="T128">SUM(ROUND(T101:T127,2))</f>
        <v>35327.58</v>
      </c>
      <c r="U128" s="13"/>
      <c r="V128" s="18"/>
      <c r="W128" s="13"/>
      <c r="X128" s="13"/>
      <c r="Y128" s="13"/>
      <c r="Z128" s="14"/>
      <c r="AA128" s="13"/>
      <c r="AB128" s="13"/>
      <c r="AC128" s="19"/>
      <c r="AD128" s="19"/>
      <c r="AE128" s="13"/>
      <c r="AF128" s="15"/>
      <c r="AG128" s="20"/>
      <c r="AP128" s="20"/>
      <c r="AQ128" s="20"/>
      <c r="BJ128" s="15">
        <f t="array" ref="BJ128">SUM(ROUND(BJ101:BJ127,2))</f>
        <v>220797.32</v>
      </c>
      <c r="BK128" s="14"/>
      <c r="BL128" s="15">
        <f t="array" ref="BL128">SUM(ROUND(BL101:BL127,2))</f>
        <v>35327.58</v>
      </c>
      <c r="BM128" s="13"/>
      <c r="BN128" s="18"/>
    </row>
    <row r="129" ht="12.75" hidden="1" customHeight="1">
      <c r="A129" s="13"/>
      <c r="B129" s="13"/>
      <c r="C129" s="14"/>
      <c r="D129" s="14"/>
      <c r="E129" s="14"/>
      <c r="F129" s="14"/>
      <c r="G129" s="14"/>
      <c r="H129" s="13"/>
      <c r="I129" s="13"/>
      <c r="J129" s="13"/>
      <c r="K129" s="13"/>
      <c r="L129" s="21"/>
      <c r="M129" s="17"/>
      <c r="N129" s="17"/>
      <c r="O129" s="14"/>
      <c r="P129" s="13"/>
      <c r="Q129" s="13"/>
      <c r="R129" s="15"/>
      <c r="S129" s="14"/>
      <c r="T129" s="15"/>
      <c r="U129" s="13"/>
      <c r="V129" s="18"/>
      <c r="W129" s="13"/>
      <c r="X129" s="13"/>
      <c r="Y129" s="13"/>
      <c r="Z129" s="14"/>
      <c r="AA129" s="13"/>
      <c r="AB129" s="13"/>
      <c r="AC129" s="19"/>
      <c r="AD129" s="19"/>
      <c r="AE129" s="13"/>
      <c r="AF129" s="15"/>
      <c r="AG129" s="20"/>
      <c r="AP129" s="20"/>
      <c r="AQ129" s="20"/>
      <c r="BJ129" s="15"/>
      <c r="BK129" s="14"/>
      <c r="BL129" s="15"/>
      <c r="BM129" s="13"/>
      <c r="BN129" s="18"/>
    </row>
    <row r="130" ht="12.75" hidden="1" customHeight="1">
      <c r="A130" s="13"/>
      <c r="B130" s="13"/>
      <c r="C130" s="14"/>
      <c r="D130" s="14"/>
      <c r="E130" s="14"/>
      <c r="F130" s="14"/>
      <c r="G130" s="14"/>
      <c r="H130" s="13"/>
      <c r="I130" s="13"/>
      <c r="J130" s="13"/>
      <c r="K130" s="13"/>
      <c r="L130" s="21"/>
      <c r="M130" s="17"/>
      <c r="N130" s="17"/>
      <c r="O130" s="14"/>
      <c r="P130" s="13"/>
      <c r="Q130" s="13"/>
      <c r="R130" s="15"/>
      <c r="S130" s="14"/>
      <c r="T130" s="15"/>
      <c r="U130" s="13"/>
      <c r="V130" s="18"/>
      <c r="W130" s="13"/>
      <c r="X130" s="13"/>
      <c r="Y130" s="13"/>
      <c r="Z130" s="14"/>
      <c r="AA130" s="13"/>
      <c r="AB130" s="13"/>
      <c r="AC130" s="19"/>
      <c r="AD130" s="19"/>
      <c r="AE130" s="13"/>
      <c r="AF130" s="15"/>
      <c r="AG130" s="20"/>
      <c r="AP130" s="20"/>
      <c r="AQ130" s="20"/>
      <c r="BJ130" s="15"/>
      <c r="BK130" s="14"/>
      <c r="BL130" s="15"/>
      <c r="BM130" s="13"/>
      <c r="BN130" s="18"/>
    </row>
    <row r="131" ht="12.75" customHeight="1">
      <c r="A131" s="12">
        <v>10.0</v>
      </c>
      <c r="B131" s="13">
        <v>601.0</v>
      </c>
      <c r="C131" s="14" t="str">
        <f>AS131</f>
        <v>CFS890405P66</v>
      </c>
      <c r="D131" s="14" t="str">
        <f>AR131</f>
        <v>COPY FAX DEL SURESTE</v>
      </c>
      <c r="E131" s="14" t="str">
        <f>AU131</f>
        <v>sergio_morelos@copyfax.mx</v>
      </c>
      <c r="F131" s="14" t="str">
        <f>AT131</f>
        <v>29060</v>
      </c>
      <c r="G131" s="14">
        <v>601.0</v>
      </c>
      <c r="H131" s="13">
        <v>5.50076676E8</v>
      </c>
      <c r="I131" s="15">
        <f>R167</f>
        <v>182758.62</v>
      </c>
      <c r="J131" s="13">
        <v>212000.0</v>
      </c>
      <c r="K131" s="15">
        <f>T167</f>
        <v>29241.38</v>
      </c>
      <c r="L131" s="21">
        <v>45002.5</v>
      </c>
      <c r="M131" s="17" t="s">
        <v>48</v>
      </c>
      <c r="N131" s="17" t="s">
        <v>49</v>
      </c>
      <c r="O131" s="14">
        <v>1.0</v>
      </c>
      <c r="P131" s="13">
        <v>212000.0</v>
      </c>
      <c r="Q131" s="13">
        <v>212000.0</v>
      </c>
      <c r="R131" s="15">
        <v>1686.0</v>
      </c>
      <c r="S131" s="14" t="s">
        <v>50</v>
      </c>
      <c r="T131" s="15">
        <v>269.76</v>
      </c>
      <c r="U131" s="13" t="s">
        <v>51</v>
      </c>
      <c r="V131" s="18">
        <v>0.16</v>
      </c>
      <c r="W131" s="13" t="s">
        <v>172</v>
      </c>
      <c r="X131" s="13" t="s">
        <v>53</v>
      </c>
      <c r="Y131" s="13" t="s">
        <v>48</v>
      </c>
      <c r="Z131" s="14">
        <v>1.0</v>
      </c>
      <c r="AA131" s="13">
        <v>1955.76</v>
      </c>
      <c r="AB131" s="13" t="s">
        <v>54</v>
      </c>
      <c r="AC131" s="19" t="s">
        <v>173</v>
      </c>
      <c r="AD131" s="19">
        <v>1.0</v>
      </c>
      <c r="AE131" s="13">
        <v>1955.76</v>
      </c>
      <c r="AF131" s="15">
        <v>0.0</v>
      </c>
      <c r="AG131" s="20"/>
      <c r="AH131" s="2">
        <v>212000.0</v>
      </c>
      <c r="AI131" s="2" t="s">
        <v>172</v>
      </c>
      <c r="AJ131" s="2" t="s">
        <v>53</v>
      </c>
      <c r="AK131" s="2" t="s">
        <v>56</v>
      </c>
      <c r="AL131" s="2">
        <v>0.0</v>
      </c>
      <c r="AM131" s="2" t="s">
        <v>57</v>
      </c>
      <c r="AN131" s="2">
        <v>1.0</v>
      </c>
      <c r="AO131" s="2">
        <v>1955.76</v>
      </c>
      <c r="AP131" s="20">
        <f t="shared" ref="AP131:AP166" si="17">+AO131/1.16</f>
        <v>1686</v>
      </c>
      <c r="AQ131" s="20">
        <f t="shared" ref="AQ131:AQ166" si="18">+AP131*0.16</f>
        <v>269.76</v>
      </c>
      <c r="AR131" s="2" t="s">
        <v>142</v>
      </c>
      <c r="AS131" s="2" t="s">
        <v>141</v>
      </c>
      <c r="AT131" s="2" t="s">
        <v>144</v>
      </c>
      <c r="AU131" s="2" t="s">
        <v>143</v>
      </c>
      <c r="BJ131" s="15">
        <v>1686.0</v>
      </c>
      <c r="BK131" s="14" t="s">
        <v>50</v>
      </c>
      <c r="BL131" s="15">
        <v>269.76</v>
      </c>
      <c r="BM131" s="13" t="s">
        <v>51</v>
      </c>
      <c r="BN131" s="18">
        <v>0.16</v>
      </c>
    </row>
    <row r="132" ht="12.75" customHeight="1">
      <c r="A132" s="13"/>
      <c r="B132" s="13"/>
      <c r="C132" s="14"/>
      <c r="D132" s="14"/>
      <c r="E132" s="14"/>
      <c r="F132" s="14"/>
      <c r="G132" s="14"/>
      <c r="H132" s="13"/>
      <c r="I132" s="13"/>
      <c r="J132" s="13"/>
      <c r="K132" s="13"/>
      <c r="L132" s="21"/>
      <c r="M132" s="17" t="s">
        <v>48</v>
      </c>
      <c r="N132" s="17" t="s">
        <v>49</v>
      </c>
      <c r="O132" s="14">
        <v>1.0</v>
      </c>
      <c r="P132" s="13"/>
      <c r="Q132" s="13"/>
      <c r="R132" s="15">
        <v>7818.603448275862</v>
      </c>
      <c r="S132" s="14" t="s">
        <v>50</v>
      </c>
      <c r="T132" s="15">
        <v>1250.976551724138</v>
      </c>
      <c r="U132" s="13" t="s">
        <v>51</v>
      </c>
      <c r="V132" s="18">
        <v>0.16</v>
      </c>
      <c r="W132" s="13" t="s">
        <v>174</v>
      </c>
      <c r="X132" s="13" t="s">
        <v>59</v>
      </c>
      <c r="Y132" s="13" t="s">
        <v>48</v>
      </c>
      <c r="Z132" s="14">
        <v>1.0</v>
      </c>
      <c r="AA132" s="13">
        <v>9069.58</v>
      </c>
      <c r="AB132" s="13" t="s">
        <v>54</v>
      </c>
      <c r="AC132" s="19">
        <v>197880.0</v>
      </c>
      <c r="AD132" s="19">
        <v>1.0</v>
      </c>
      <c r="AE132" s="13">
        <v>9069.58</v>
      </c>
      <c r="AF132" s="15">
        <v>0.0</v>
      </c>
      <c r="AG132" s="20"/>
      <c r="AI132" s="2" t="s">
        <v>174</v>
      </c>
      <c r="AJ132" s="2" t="s">
        <v>59</v>
      </c>
      <c r="AK132" s="2" t="s">
        <v>56</v>
      </c>
      <c r="AL132" s="2">
        <v>0.0</v>
      </c>
      <c r="AM132" s="2" t="s">
        <v>57</v>
      </c>
      <c r="AN132" s="2">
        <v>1.0</v>
      </c>
      <c r="AO132" s="2">
        <v>9069.58</v>
      </c>
      <c r="AP132" s="20">
        <f t="shared" si="17"/>
        <v>7818.603448</v>
      </c>
      <c r="AQ132" s="20">
        <f t="shared" si="18"/>
        <v>1250.976552</v>
      </c>
      <c r="BJ132" s="15">
        <v>7818.603448275862</v>
      </c>
      <c r="BK132" s="14" t="s">
        <v>50</v>
      </c>
      <c r="BL132" s="15">
        <v>1250.976551724138</v>
      </c>
      <c r="BM132" s="13" t="s">
        <v>51</v>
      </c>
      <c r="BN132" s="18">
        <v>0.16</v>
      </c>
    </row>
    <row r="133" ht="12.75" customHeight="1">
      <c r="A133" s="13"/>
      <c r="B133" s="13"/>
      <c r="C133" s="14"/>
      <c r="D133" s="14"/>
      <c r="E133" s="14"/>
      <c r="F133" s="14"/>
      <c r="G133" s="14"/>
      <c r="H133" s="13"/>
      <c r="I133" s="13"/>
      <c r="J133" s="13"/>
      <c r="K133" s="13"/>
      <c r="L133" s="21"/>
      <c r="M133" s="17" t="s">
        <v>48</v>
      </c>
      <c r="N133" s="17" t="s">
        <v>49</v>
      </c>
      <c r="O133" s="14">
        <v>1.0</v>
      </c>
      <c r="P133" s="13"/>
      <c r="Q133" s="13"/>
      <c r="R133" s="15">
        <v>2852.3534482758623</v>
      </c>
      <c r="S133" s="14" t="s">
        <v>50</v>
      </c>
      <c r="T133" s="15">
        <v>456.376551724138</v>
      </c>
      <c r="U133" s="13" t="s">
        <v>51</v>
      </c>
      <c r="V133" s="18">
        <v>0.16</v>
      </c>
      <c r="W133" s="13" t="s">
        <v>175</v>
      </c>
      <c r="X133" s="13" t="s">
        <v>59</v>
      </c>
      <c r="Y133" s="13" t="s">
        <v>48</v>
      </c>
      <c r="Z133" s="14">
        <v>1.0</v>
      </c>
      <c r="AA133" s="13">
        <v>3308.73</v>
      </c>
      <c r="AB133" s="13" t="s">
        <v>54</v>
      </c>
      <c r="AC133" s="19">
        <v>197881.0</v>
      </c>
      <c r="AD133" s="19">
        <v>1.0</v>
      </c>
      <c r="AE133" s="13">
        <v>3308.73</v>
      </c>
      <c r="AF133" s="15">
        <v>0.0</v>
      </c>
      <c r="AG133" s="20"/>
      <c r="AI133" s="2" t="s">
        <v>175</v>
      </c>
      <c r="AJ133" s="2" t="s">
        <v>59</v>
      </c>
      <c r="AK133" s="2" t="s">
        <v>56</v>
      </c>
      <c r="AL133" s="2">
        <v>0.0</v>
      </c>
      <c r="AM133" s="2" t="s">
        <v>57</v>
      </c>
      <c r="AN133" s="2">
        <v>1.0</v>
      </c>
      <c r="AO133" s="2">
        <v>3308.73</v>
      </c>
      <c r="AP133" s="20">
        <f t="shared" si="17"/>
        <v>2852.353448</v>
      </c>
      <c r="AQ133" s="20">
        <f t="shared" si="18"/>
        <v>456.3765517</v>
      </c>
      <c r="BJ133" s="15">
        <v>2852.3534482758623</v>
      </c>
      <c r="BK133" s="14" t="s">
        <v>50</v>
      </c>
      <c r="BL133" s="15">
        <v>456.376551724138</v>
      </c>
      <c r="BM133" s="13" t="s">
        <v>51</v>
      </c>
      <c r="BN133" s="18">
        <v>0.16</v>
      </c>
    </row>
    <row r="134" ht="12.75" customHeight="1">
      <c r="A134" s="13"/>
      <c r="B134" s="13"/>
      <c r="C134" s="14"/>
      <c r="D134" s="14"/>
      <c r="E134" s="14"/>
      <c r="F134" s="14"/>
      <c r="G134" s="14"/>
      <c r="H134" s="13"/>
      <c r="I134" s="13"/>
      <c r="J134" s="13"/>
      <c r="K134" s="13"/>
      <c r="L134" s="21"/>
      <c r="M134" s="17" t="s">
        <v>48</v>
      </c>
      <c r="N134" s="17" t="s">
        <v>49</v>
      </c>
      <c r="O134" s="14">
        <v>1.0</v>
      </c>
      <c r="P134" s="13"/>
      <c r="Q134" s="13"/>
      <c r="R134" s="15">
        <v>8014.198275862069</v>
      </c>
      <c r="S134" s="14" t="s">
        <v>50</v>
      </c>
      <c r="T134" s="15">
        <v>1282.271724137931</v>
      </c>
      <c r="U134" s="13" t="s">
        <v>51</v>
      </c>
      <c r="V134" s="18">
        <v>0.16</v>
      </c>
      <c r="W134" s="13" t="s">
        <v>176</v>
      </c>
      <c r="X134" s="13" t="s">
        <v>59</v>
      </c>
      <c r="Y134" s="13" t="s">
        <v>48</v>
      </c>
      <c r="Z134" s="14">
        <v>1.0</v>
      </c>
      <c r="AA134" s="13">
        <v>9296.47</v>
      </c>
      <c r="AB134" s="13" t="s">
        <v>54</v>
      </c>
      <c r="AC134" s="19">
        <v>197890.0</v>
      </c>
      <c r="AD134" s="19">
        <v>1.0</v>
      </c>
      <c r="AE134" s="13">
        <v>9296.47</v>
      </c>
      <c r="AF134" s="15">
        <v>0.0</v>
      </c>
      <c r="AG134" s="20"/>
      <c r="AI134" s="2" t="s">
        <v>176</v>
      </c>
      <c r="AJ134" s="2" t="s">
        <v>59</v>
      </c>
      <c r="AK134" s="2" t="s">
        <v>56</v>
      </c>
      <c r="AL134" s="2">
        <v>0.0</v>
      </c>
      <c r="AM134" s="2" t="s">
        <v>57</v>
      </c>
      <c r="AN134" s="2">
        <v>1.0</v>
      </c>
      <c r="AO134" s="2">
        <v>9296.47</v>
      </c>
      <c r="AP134" s="20">
        <f t="shared" si="17"/>
        <v>8014.198276</v>
      </c>
      <c r="AQ134" s="20">
        <f t="shared" si="18"/>
        <v>1282.271724</v>
      </c>
      <c r="BJ134" s="15">
        <v>8014.198275862069</v>
      </c>
      <c r="BK134" s="14" t="s">
        <v>50</v>
      </c>
      <c r="BL134" s="15">
        <v>1282.271724137931</v>
      </c>
      <c r="BM134" s="13" t="s">
        <v>51</v>
      </c>
      <c r="BN134" s="18">
        <v>0.16</v>
      </c>
    </row>
    <row r="135" ht="12.75" customHeight="1">
      <c r="A135" s="13"/>
      <c r="B135" s="13"/>
      <c r="C135" s="14"/>
      <c r="D135" s="14"/>
      <c r="E135" s="14"/>
      <c r="F135" s="14"/>
      <c r="G135" s="14"/>
      <c r="H135" s="13"/>
      <c r="I135" s="13"/>
      <c r="J135" s="13"/>
      <c r="K135" s="13"/>
      <c r="L135" s="21"/>
      <c r="M135" s="17" t="s">
        <v>48</v>
      </c>
      <c r="N135" s="17" t="s">
        <v>49</v>
      </c>
      <c r="O135" s="14">
        <v>1.0</v>
      </c>
      <c r="P135" s="13"/>
      <c r="Q135" s="13"/>
      <c r="R135" s="15">
        <v>8014.198275862069</v>
      </c>
      <c r="S135" s="14" t="s">
        <v>50</v>
      </c>
      <c r="T135" s="15">
        <v>1282.271724137931</v>
      </c>
      <c r="U135" s="13" t="s">
        <v>51</v>
      </c>
      <c r="V135" s="18">
        <v>0.16</v>
      </c>
      <c r="W135" s="13" t="s">
        <v>177</v>
      </c>
      <c r="X135" s="13" t="s">
        <v>59</v>
      </c>
      <c r="Y135" s="13" t="s">
        <v>48</v>
      </c>
      <c r="Z135" s="14">
        <v>1.0</v>
      </c>
      <c r="AA135" s="13">
        <v>9296.47</v>
      </c>
      <c r="AB135" s="13" t="s">
        <v>54</v>
      </c>
      <c r="AC135" s="19">
        <v>197922.0</v>
      </c>
      <c r="AD135" s="19">
        <v>1.0</v>
      </c>
      <c r="AE135" s="13">
        <v>9296.47</v>
      </c>
      <c r="AF135" s="15">
        <v>0.0</v>
      </c>
      <c r="AG135" s="20"/>
      <c r="AI135" s="2" t="s">
        <v>177</v>
      </c>
      <c r="AJ135" s="2" t="s">
        <v>59</v>
      </c>
      <c r="AK135" s="2" t="s">
        <v>56</v>
      </c>
      <c r="AL135" s="2">
        <v>0.0</v>
      </c>
      <c r="AM135" s="2" t="s">
        <v>57</v>
      </c>
      <c r="AN135" s="2">
        <v>1.0</v>
      </c>
      <c r="AO135" s="2">
        <v>9296.47</v>
      </c>
      <c r="AP135" s="20">
        <f t="shared" si="17"/>
        <v>8014.198276</v>
      </c>
      <c r="AQ135" s="20">
        <f t="shared" si="18"/>
        <v>1282.271724</v>
      </c>
      <c r="BJ135" s="15">
        <v>8014.198275862069</v>
      </c>
      <c r="BK135" s="14" t="s">
        <v>50</v>
      </c>
      <c r="BL135" s="15">
        <v>1282.271724137931</v>
      </c>
      <c r="BM135" s="13" t="s">
        <v>51</v>
      </c>
      <c r="BN135" s="18">
        <v>0.16</v>
      </c>
    </row>
    <row r="136" ht="12.75" customHeight="1">
      <c r="A136" s="13"/>
      <c r="B136" s="13"/>
      <c r="C136" s="14"/>
      <c r="D136" s="14"/>
      <c r="E136" s="14"/>
      <c r="F136" s="14"/>
      <c r="G136" s="14"/>
      <c r="H136" s="13"/>
      <c r="I136" s="13"/>
      <c r="J136" s="13"/>
      <c r="K136" s="13"/>
      <c r="L136" s="21"/>
      <c r="M136" s="17" t="s">
        <v>48</v>
      </c>
      <c r="N136" s="17" t="s">
        <v>49</v>
      </c>
      <c r="O136" s="14">
        <v>1.0</v>
      </c>
      <c r="P136" s="13"/>
      <c r="Q136" s="13"/>
      <c r="R136" s="15">
        <v>11448.844827586208</v>
      </c>
      <c r="S136" s="14" t="s">
        <v>50</v>
      </c>
      <c r="T136" s="15">
        <v>1831.8151724137933</v>
      </c>
      <c r="U136" s="13" t="s">
        <v>51</v>
      </c>
      <c r="V136" s="18">
        <v>0.16</v>
      </c>
      <c r="W136" s="13" t="s">
        <v>178</v>
      </c>
      <c r="X136" s="13" t="s">
        <v>59</v>
      </c>
      <c r="Y136" s="13" t="s">
        <v>48</v>
      </c>
      <c r="Z136" s="14">
        <v>1.0</v>
      </c>
      <c r="AA136" s="13">
        <v>13280.66</v>
      </c>
      <c r="AB136" s="13" t="s">
        <v>54</v>
      </c>
      <c r="AC136" s="19">
        <v>197951.0</v>
      </c>
      <c r="AD136" s="19">
        <v>1.0</v>
      </c>
      <c r="AE136" s="13">
        <v>13280.66</v>
      </c>
      <c r="AF136" s="15">
        <v>0.0</v>
      </c>
      <c r="AG136" s="20"/>
      <c r="AI136" s="2" t="s">
        <v>178</v>
      </c>
      <c r="AJ136" s="2" t="s">
        <v>59</v>
      </c>
      <c r="AK136" s="2" t="s">
        <v>56</v>
      </c>
      <c r="AL136" s="2">
        <v>0.0</v>
      </c>
      <c r="AM136" s="2" t="s">
        <v>57</v>
      </c>
      <c r="AN136" s="2">
        <v>1.0</v>
      </c>
      <c r="AO136" s="2">
        <v>13280.66</v>
      </c>
      <c r="AP136" s="20">
        <f t="shared" si="17"/>
        <v>11448.84483</v>
      </c>
      <c r="AQ136" s="20">
        <f t="shared" si="18"/>
        <v>1831.815172</v>
      </c>
      <c r="BJ136" s="15">
        <v>11448.844827586208</v>
      </c>
      <c r="BK136" s="14" t="s">
        <v>50</v>
      </c>
      <c r="BL136" s="15">
        <v>1831.8151724137933</v>
      </c>
      <c r="BM136" s="13" t="s">
        <v>51</v>
      </c>
      <c r="BN136" s="18">
        <v>0.16</v>
      </c>
    </row>
    <row r="137" ht="12.75" customHeight="1">
      <c r="A137" s="13"/>
      <c r="B137" s="13"/>
      <c r="C137" s="14"/>
      <c r="D137" s="14"/>
      <c r="E137" s="14"/>
      <c r="F137" s="14"/>
      <c r="G137" s="14"/>
      <c r="H137" s="13"/>
      <c r="I137" s="13"/>
      <c r="J137" s="13"/>
      <c r="K137" s="13"/>
      <c r="L137" s="21"/>
      <c r="M137" s="17" t="s">
        <v>48</v>
      </c>
      <c r="N137" s="17" t="s">
        <v>49</v>
      </c>
      <c r="O137" s="14">
        <v>1.0</v>
      </c>
      <c r="P137" s="13"/>
      <c r="Q137" s="13"/>
      <c r="R137" s="15">
        <v>1621.637931034483</v>
      </c>
      <c r="S137" s="14" t="s">
        <v>50</v>
      </c>
      <c r="T137" s="15">
        <v>259.4620689655173</v>
      </c>
      <c r="U137" s="13" t="s">
        <v>51</v>
      </c>
      <c r="V137" s="18">
        <v>0.16</v>
      </c>
      <c r="W137" s="13" t="s">
        <v>179</v>
      </c>
      <c r="X137" s="13" t="s">
        <v>59</v>
      </c>
      <c r="Y137" s="13" t="s">
        <v>48</v>
      </c>
      <c r="Z137" s="14">
        <v>1.0</v>
      </c>
      <c r="AA137" s="13">
        <v>1881.1000000000001</v>
      </c>
      <c r="AB137" s="13" t="s">
        <v>54</v>
      </c>
      <c r="AC137" s="19">
        <v>197952.0</v>
      </c>
      <c r="AD137" s="19">
        <v>1.0</v>
      </c>
      <c r="AE137" s="13">
        <v>1881.1000000000001</v>
      </c>
      <c r="AF137" s="15">
        <v>0.0</v>
      </c>
      <c r="AG137" s="20"/>
      <c r="AI137" s="2" t="s">
        <v>179</v>
      </c>
      <c r="AJ137" s="2" t="s">
        <v>59</v>
      </c>
      <c r="AK137" s="2" t="s">
        <v>56</v>
      </c>
      <c r="AL137" s="2">
        <v>0.0</v>
      </c>
      <c r="AM137" s="2" t="s">
        <v>57</v>
      </c>
      <c r="AN137" s="2">
        <v>1.0</v>
      </c>
      <c r="AO137" s="2">
        <v>1881.1000000000001</v>
      </c>
      <c r="AP137" s="20">
        <f t="shared" si="17"/>
        <v>1621.637931</v>
      </c>
      <c r="AQ137" s="20">
        <f t="shared" si="18"/>
        <v>259.462069</v>
      </c>
      <c r="BJ137" s="15">
        <v>1621.637931034483</v>
      </c>
      <c r="BK137" s="14" t="s">
        <v>50</v>
      </c>
      <c r="BL137" s="15">
        <v>259.4620689655173</v>
      </c>
      <c r="BM137" s="13" t="s">
        <v>51</v>
      </c>
      <c r="BN137" s="18">
        <v>0.16</v>
      </c>
    </row>
    <row r="138" ht="12.75" customHeight="1">
      <c r="A138" s="13"/>
      <c r="B138" s="13"/>
      <c r="C138" s="14"/>
      <c r="D138" s="14"/>
      <c r="E138" s="14"/>
      <c r="F138" s="14"/>
      <c r="G138" s="14"/>
      <c r="H138" s="13"/>
      <c r="I138" s="13"/>
      <c r="J138" s="13"/>
      <c r="K138" s="13"/>
      <c r="L138" s="21"/>
      <c r="M138" s="17" t="s">
        <v>48</v>
      </c>
      <c r="N138" s="17" t="s">
        <v>49</v>
      </c>
      <c r="O138" s="14">
        <v>1.0</v>
      </c>
      <c r="P138" s="13"/>
      <c r="Q138" s="13"/>
      <c r="R138" s="15">
        <v>6852.862068965518</v>
      </c>
      <c r="S138" s="14" t="s">
        <v>50</v>
      </c>
      <c r="T138" s="15">
        <v>1096.457931034483</v>
      </c>
      <c r="U138" s="13" t="s">
        <v>51</v>
      </c>
      <c r="V138" s="18">
        <v>0.16</v>
      </c>
      <c r="W138" s="13" t="s">
        <v>180</v>
      </c>
      <c r="X138" s="13" t="s">
        <v>59</v>
      </c>
      <c r="Y138" s="13" t="s">
        <v>48</v>
      </c>
      <c r="Z138" s="14">
        <v>1.0</v>
      </c>
      <c r="AA138" s="13">
        <v>7949.320000000001</v>
      </c>
      <c r="AB138" s="13" t="s">
        <v>54</v>
      </c>
      <c r="AC138" s="19">
        <v>199441.0</v>
      </c>
      <c r="AD138" s="19">
        <v>1.0</v>
      </c>
      <c r="AE138" s="13">
        <v>7949.320000000001</v>
      </c>
      <c r="AF138" s="15">
        <v>0.0</v>
      </c>
      <c r="AG138" s="20"/>
      <c r="AI138" s="2" t="s">
        <v>180</v>
      </c>
      <c r="AJ138" s="2" t="s">
        <v>59</v>
      </c>
      <c r="AK138" s="2" t="s">
        <v>56</v>
      </c>
      <c r="AL138" s="2">
        <v>0.0</v>
      </c>
      <c r="AM138" s="2" t="s">
        <v>57</v>
      </c>
      <c r="AN138" s="2">
        <v>1.0</v>
      </c>
      <c r="AO138" s="2">
        <v>7949.320000000001</v>
      </c>
      <c r="AP138" s="20">
        <f t="shared" si="17"/>
        <v>6852.862069</v>
      </c>
      <c r="AQ138" s="20">
        <f t="shared" si="18"/>
        <v>1096.457931</v>
      </c>
      <c r="BJ138" s="15">
        <v>6852.862068965518</v>
      </c>
      <c r="BK138" s="14" t="s">
        <v>50</v>
      </c>
      <c r="BL138" s="15">
        <v>1096.457931034483</v>
      </c>
      <c r="BM138" s="13" t="s">
        <v>51</v>
      </c>
      <c r="BN138" s="18">
        <v>0.16</v>
      </c>
    </row>
    <row r="139" ht="12.75" customHeight="1">
      <c r="A139" s="13"/>
      <c r="B139" s="13"/>
      <c r="C139" s="14"/>
      <c r="D139" s="14"/>
      <c r="E139" s="14"/>
      <c r="F139" s="14"/>
      <c r="G139" s="14"/>
      <c r="H139" s="13"/>
      <c r="I139" s="13"/>
      <c r="J139" s="13"/>
      <c r="K139" s="13"/>
      <c r="L139" s="21"/>
      <c r="M139" s="17" t="s">
        <v>48</v>
      </c>
      <c r="N139" s="17" t="s">
        <v>49</v>
      </c>
      <c r="O139" s="14">
        <v>1.0</v>
      </c>
      <c r="P139" s="13"/>
      <c r="Q139" s="13"/>
      <c r="R139" s="15">
        <v>5710.706896551725</v>
      </c>
      <c r="S139" s="14" t="s">
        <v>50</v>
      </c>
      <c r="T139" s="15">
        <v>913.713103448276</v>
      </c>
      <c r="U139" s="13" t="s">
        <v>51</v>
      </c>
      <c r="V139" s="18">
        <v>0.16</v>
      </c>
      <c r="W139" s="13" t="s">
        <v>181</v>
      </c>
      <c r="X139" s="13" t="s">
        <v>59</v>
      </c>
      <c r="Y139" s="13" t="s">
        <v>48</v>
      </c>
      <c r="Z139" s="14">
        <v>1.0</v>
      </c>
      <c r="AA139" s="13">
        <v>6624.42</v>
      </c>
      <c r="AB139" s="13" t="s">
        <v>54</v>
      </c>
      <c r="AC139" s="19">
        <v>199442.0</v>
      </c>
      <c r="AD139" s="19">
        <v>1.0</v>
      </c>
      <c r="AE139" s="13">
        <v>6624.42</v>
      </c>
      <c r="AF139" s="15">
        <v>0.0</v>
      </c>
      <c r="AG139" s="20"/>
      <c r="AI139" s="2" t="s">
        <v>181</v>
      </c>
      <c r="AJ139" s="2" t="s">
        <v>59</v>
      </c>
      <c r="AK139" s="2" t="s">
        <v>56</v>
      </c>
      <c r="AL139" s="2">
        <v>0.0</v>
      </c>
      <c r="AM139" s="2" t="s">
        <v>57</v>
      </c>
      <c r="AN139" s="2">
        <v>1.0</v>
      </c>
      <c r="AO139" s="2">
        <v>6624.42</v>
      </c>
      <c r="AP139" s="20">
        <f t="shared" si="17"/>
        <v>5710.706897</v>
      </c>
      <c r="AQ139" s="20">
        <f t="shared" si="18"/>
        <v>913.7131034</v>
      </c>
      <c r="BJ139" s="15">
        <v>5710.706896551725</v>
      </c>
      <c r="BK139" s="14" t="s">
        <v>50</v>
      </c>
      <c r="BL139" s="15">
        <v>913.713103448276</v>
      </c>
      <c r="BM139" s="13" t="s">
        <v>51</v>
      </c>
      <c r="BN139" s="18">
        <v>0.16</v>
      </c>
    </row>
    <row r="140" ht="12.75" customHeight="1">
      <c r="A140" s="13"/>
      <c r="B140" s="13"/>
      <c r="C140" s="14"/>
      <c r="D140" s="14"/>
      <c r="E140" s="14"/>
      <c r="F140" s="14"/>
      <c r="G140" s="14"/>
      <c r="H140" s="13"/>
      <c r="I140" s="13"/>
      <c r="J140" s="13"/>
      <c r="K140" s="13"/>
      <c r="L140" s="21"/>
      <c r="M140" s="17" t="s">
        <v>48</v>
      </c>
      <c r="N140" s="17" t="s">
        <v>49</v>
      </c>
      <c r="O140" s="14">
        <v>1.0</v>
      </c>
      <c r="P140" s="13"/>
      <c r="Q140" s="13"/>
      <c r="R140" s="15">
        <v>5199.922413793103</v>
      </c>
      <c r="S140" s="14" t="s">
        <v>50</v>
      </c>
      <c r="T140" s="15">
        <v>831.9875862068966</v>
      </c>
      <c r="U140" s="13" t="s">
        <v>51</v>
      </c>
      <c r="V140" s="18">
        <v>0.16</v>
      </c>
      <c r="W140" s="13" t="s">
        <v>182</v>
      </c>
      <c r="X140" s="13" t="s">
        <v>59</v>
      </c>
      <c r="Y140" s="13" t="s">
        <v>48</v>
      </c>
      <c r="Z140" s="14">
        <v>1.0</v>
      </c>
      <c r="AA140" s="13">
        <v>6031.91</v>
      </c>
      <c r="AB140" s="13" t="s">
        <v>54</v>
      </c>
      <c r="AC140" s="19">
        <v>199446.0</v>
      </c>
      <c r="AD140" s="19">
        <v>1.0</v>
      </c>
      <c r="AE140" s="13">
        <v>6031.91</v>
      </c>
      <c r="AF140" s="15">
        <v>0.0</v>
      </c>
      <c r="AG140" s="20"/>
      <c r="AI140" s="2" t="s">
        <v>182</v>
      </c>
      <c r="AJ140" s="2" t="s">
        <v>59</v>
      </c>
      <c r="AK140" s="2" t="s">
        <v>56</v>
      </c>
      <c r="AL140" s="2">
        <v>0.0</v>
      </c>
      <c r="AM140" s="2" t="s">
        <v>57</v>
      </c>
      <c r="AN140" s="2">
        <v>1.0</v>
      </c>
      <c r="AO140" s="2">
        <v>6031.91</v>
      </c>
      <c r="AP140" s="20">
        <f t="shared" si="17"/>
        <v>5199.922414</v>
      </c>
      <c r="AQ140" s="20">
        <f t="shared" si="18"/>
        <v>831.9875862</v>
      </c>
      <c r="BJ140" s="15">
        <v>5199.922413793103</v>
      </c>
      <c r="BK140" s="14" t="s">
        <v>50</v>
      </c>
      <c r="BL140" s="15">
        <v>831.9875862068966</v>
      </c>
      <c r="BM140" s="13" t="s">
        <v>51</v>
      </c>
      <c r="BN140" s="18">
        <v>0.16</v>
      </c>
    </row>
    <row r="141" ht="12.75" customHeight="1">
      <c r="A141" s="13"/>
      <c r="B141" s="13"/>
      <c r="C141" s="14"/>
      <c r="D141" s="14"/>
      <c r="E141" s="14"/>
      <c r="F141" s="14"/>
      <c r="G141" s="14"/>
      <c r="H141" s="13"/>
      <c r="I141" s="13"/>
      <c r="J141" s="13"/>
      <c r="K141" s="13"/>
      <c r="L141" s="21"/>
      <c r="M141" s="17" t="s">
        <v>48</v>
      </c>
      <c r="N141" s="17" t="s">
        <v>49</v>
      </c>
      <c r="O141" s="14">
        <v>1.0</v>
      </c>
      <c r="P141" s="13"/>
      <c r="Q141" s="13"/>
      <c r="R141" s="15">
        <v>1897.0086206896556</v>
      </c>
      <c r="S141" s="14" t="s">
        <v>50</v>
      </c>
      <c r="T141" s="15">
        <v>303.5213793103449</v>
      </c>
      <c r="U141" s="13" t="s">
        <v>51</v>
      </c>
      <c r="V141" s="18">
        <v>0.16</v>
      </c>
      <c r="W141" s="13" t="s">
        <v>183</v>
      </c>
      <c r="X141" s="13" t="s">
        <v>59</v>
      </c>
      <c r="Y141" s="13" t="s">
        <v>48</v>
      </c>
      <c r="Z141" s="14">
        <v>1.0</v>
      </c>
      <c r="AA141" s="13">
        <v>2200.53</v>
      </c>
      <c r="AB141" s="13" t="s">
        <v>54</v>
      </c>
      <c r="AC141" s="19">
        <v>199447.0</v>
      </c>
      <c r="AD141" s="19">
        <v>1.0</v>
      </c>
      <c r="AE141" s="13">
        <v>2200.53</v>
      </c>
      <c r="AF141" s="15">
        <v>0.0</v>
      </c>
      <c r="AG141" s="20"/>
      <c r="AI141" s="2" t="s">
        <v>183</v>
      </c>
      <c r="AJ141" s="2" t="s">
        <v>59</v>
      </c>
      <c r="AK141" s="2" t="s">
        <v>56</v>
      </c>
      <c r="AL141" s="2">
        <v>0.0</v>
      </c>
      <c r="AM141" s="2" t="s">
        <v>57</v>
      </c>
      <c r="AN141" s="2">
        <v>1.0</v>
      </c>
      <c r="AO141" s="2">
        <v>2200.53</v>
      </c>
      <c r="AP141" s="20">
        <f t="shared" si="17"/>
        <v>1897.008621</v>
      </c>
      <c r="AQ141" s="20">
        <f t="shared" si="18"/>
        <v>303.5213793</v>
      </c>
      <c r="BJ141" s="15">
        <v>1897.0086206896556</v>
      </c>
      <c r="BK141" s="14" t="s">
        <v>50</v>
      </c>
      <c r="BL141" s="15">
        <v>303.5213793103449</v>
      </c>
      <c r="BM141" s="13" t="s">
        <v>51</v>
      </c>
      <c r="BN141" s="18">
        <v>0.16</v>
      </c>
    </row>
    <row r="142" ht="12.75" customHeight="1">
      <c r="A142" s="13"/>
      <c r="B142" s="13"/>
      <c r="C142" s="14"/>
      <c r="D142" s="14"/>
      <c r="E142" s="14"/>
      <c r="F142" s="14"/>
      <c r="G142" s="14"/>
      <c r="H142" s="13"/>
      <c r="I142" s="13"/>
      <c r="J142" s="13"/>
      <c r="K142" s="13"/>
      <c r="L142" s="21"/>
      <c r="M142" s="17" t="s">
        <v>48</v>
      </c>
      <c r="N142" s="17" t="s">
        <v>49</v>
      </c>
      <c r="O142" s="14">
        <v>1.0</v>
      </c>
      <c r="P142" s="13"/>
      <c r="Q142" s="13"/>
      <c r="R142" s="15">
        <v>1869.25</v>
      </c>
      <c r="S142" s="14" t="s">
        <v>50</v>
      </c>
      <c r="T142" s="15">
        <v>299.08</v>
      </c>
      <c r="U142" s="13" t="s">
        <v>51</v>
      </c>
      <c r="V142" s="18">
        <v>0.16</v>
      </c>
      <c r="W142" s="13" t="s">
        <v>184</v>
      </c>
      <c r="X142" s="13" t="s">
        <v>59</v>
      </c>
      <c r="Y142" s="13" t="s">
        <v>48</v>
      </c>
      <c r="Z142" s="14">
        <v>1.0</v>
      </c>
      <c r="AA142" s="13">
        <v>2168.33</v>
      </c>
      <c r="AB142" s="13" t="s">
        <v>54</v>
      </c>
      <c r="AC142" s="19">
        <v>200773.0</v>
      </c>
      <c r="AD142" s="19">
        <v>1.0</v>
      </c>
      <c r="AE142" s="13">
        <v>2168.33</v>
      </c>
      <c r="AF142" s="15">
        <v>0.0</v>
      </c>
      <c r="AG142" s="20"/>
      <c r="AI142" s="2" t="s">
        <v>184</v>
      </c>
      <c r="AJ142" s="2" t="s">
        <v>59</v>
      </c>
      <c r="AK142" s="2" t="s">
        <v>56</v>
      </c>
      <c r="AL142" s="2">
        <v>0.0</v>
      </c>
      <c r="AM142" s="2" t="s">
        <v>57</v>
      </c>
      <c r="AN142" s="2">
        <v>1.0</v>
      </c>
      <c r="AO142" s="2">
        <v>2168.33</v>
      </c>
      <c r="AP142" s="20">
        <f t="shared" si="17"/>
        <v>1869.25</v>
      </c>
      <c r="AQ142" s="20">
        <f t="shared" si="18"/>
        <v>299.08</v>
      </c>
      <c r="BJ142" s="15">
        <v>1869.25</v>
      </c>
      <c r="BK142" s="14" t="s">
        <v>50</v>
      </c>
      <c r="BL142" s="15">
        <v>299.08</v>
      </c>
      <c r="BM142" s="13" t="s">
        <v>51</v>
      </c>
      <c r="BN142" s="18">
        <v>0.16</v>
      </c>
    </row>
    <row r="143" ht="12.75" customHeight="1">
      <c r="A143" s="13"/>
      <c r="B143" s="13"/>
      <c r="C143" s="14"/>
      <c r="D143" s="14"/>
      <c r="E143" s="14"/>
      <c r="F143" s="14"/>
      <c r="G143" s="14"/>
      <c r="H143" s="13"/>
      <c r="I143" s="13"/>
      <c r="J143" s="13"/>
      <c r="K143" s="13"/>
      <c r="L143" s="21"/>
      <c r="M143" s="17" t="s">
        <v>48</v>
      </c>
      <c r="N143" s="17" t="s">
        <v>49</v>
      </c>
      <c r="O143" s="14">
        <v>1.0</v>
      </c>
      <c r="P143" s="13"/>
      <c r="Q143" s="13"/>
      <c r="R143" s="15">
        <v>1869.25</v>
      </c>
      <c r="S143" s="14" t="s">
        <v>50</v>
      </c>
      <c r="T143" s="15">
        <v>299.08</v>
      </c>
      <c r="U143" s="13" t="s">
        <v>51</v>
      </c>
      <c r="V143" s="18">
        <v>0.16</v>
      </c>
      <c r="W143" s="13" t="s">
        <v>185</v>
      </c>
      <c r="X143" s="13" t="s">
        <v>59</v>
      </c>
      <c r="Y143" s="13" t="s">
        <v>48</v>
      </c>
      <c r="Z143" s="14">
        <v>1.0</v>
      </c>
      <c r="AA143" s="13">
        <v>2168.33</v>
      </c>
      <c r="AB143" s="13" t="s">
        <v>54</v>
      </c>
      <c r="AC143" s="19">
        <v>200774.0</v>
      </c>
      <c r="AD143" s="19">
        <v>1.0</v>
      </c>
      <c r="AE143" s="13">
        <v>2168.33</v>
      </c>
      <c r="AF143" s="15">
        <v>0.0</v>
      </c>
      <c r="AG143" s="20"/>
      <c r="AI143" s="2" t="s">
        <v>185</v>
      </c>
      <c r="AJ143" s="2" t="s">
        <v>59</v>
      </c>
      <c r="AK143" s="2" t="s">
        <v>56</v>
      </c>
      <c r="AL143" s="2">
        <v>0.0</v>
      </c>
      <c r="AM143" s="2" t="s">
        <v>57</v>
      </c>
      <c r="AN143" s="2">
        <v>1.0</v>
      </c>
      <c r="AO143" s="2">
        <v>2168.33</v>
      </c>
      <c r="AP143" s="20">
        <f t="shared" si="17"/>
        <v>1869.25</v>
      </c>
      <c r="AQ143" s="20">
        <f t="shared" si="18"/>
        <v>299.08</v>
      </c>
      <c r="BJ143" s="15">
        <v>1869.25</v>
      </c>
      <c r="BK143" s="14" t="s">
        <v>50</v>
      </c>
      <c r="BL143" s="15">
        <v>299.08</v>
      </c>
      <c r="BM143" s="13" t="s">
        <v>51</v>
      </c>
      <c r="BN143" s="18">
        <v>0.16</v>
      </c>
    </row>
    <row r="144" ht="12.75" customHeight="1">
      <c r="A144" s="13"/>
      <c r="B144" s="13"/>
      <c r="C144" s="14"/>
      <c r="D144" s="14"/>
      <c r="E144" s="14"/>
      <c r="F144" s="14"/>
      <c r="G144" s="14"/>
      <c r="H144" s="13"/>
      <c r="I144" s="13"/>
      <c r="J144" s="13"/>
      <c r="K144" s="13"/>
      <c r="L144" s="21"/>
      <c r="M144" s="17" t="s">
        <v>48</v>
      </c>
      <c r="N144" s="17" t="s">
        <v>49</v>
      </c>
      <c r="O144" s="14">
        <v>1.0</v>
      </c>
      <c r="P144" s="13"/>
      <c r="Q144" s="13"/>
      <c r="R144" s="15">
        <v>9183.525862068966</v>
      </c>
      <c r="S144" s="14" t="s">
        <v>50</v>
      </c>
      <c r="T144" s="15">
        <v>1469.3641379310345</v>
      </c>
      <c r="U144" s="13" t="s">
        <v>51</v>
      </c>
      <c r="V144" s="18">
        <v>0.16</v>
      </c>
      <c r="W144" s="13" t="s">
        <v>186</v>
      </c>
      <c r="X144" s="13" t="s">
        <v>59</v>
      </c>
      <c r="Y144" s="13" t="s">
        <v>48</v>
      </c>
      <c r="Z144" s="14">
        <v>1.0</v>
      </c>
      <c r="AA144" s="13">
        <v>10652.89</v>
      </c>
      <c r="AB144" s="13" t="s">
        <v>54</v>
      </c>
      <c r="AC144" s="19">
        <v>200989.0</v>
      </c>
      <c r="AD144" s="19">
        <v>1.0</v>
      </c>
      <c r="AE144" s="13">
        <v>10652.89</v>
      </c>
      <c r="AF144" s="15">
        <v>0.0</v>
      </c>
      <c r="AG144" s="20"/>
      <c r="AI144" s="2" t="s">
        <v>186</v>
      </c>
      <c r="AJ144" s="2" t="s">
        <v>59</v>
      </c>
      <c r="AK144" s="2" t="s">
        <v>56</v>
      </c>
      <c r="AL144" s="2">
        <v>0.0</v>
      </c>
      <c r="AM144" s="2" t="s">
        <v>57</v>
      </c>
      <c r="AN144" s="2">
        <v>1.0</v>
      </c>
      <c r="AO144" s="2">
        <v>10652.89</v>
      </c>
      <c r="AP144" s="20">
        <f t="shared" si="17"/>
        <v>9183.525862</v>
      </c>
      <c r="AQ144" s="20">
        <f t="shared" si="18"/>
        <v>1469.364138</v>
      </c>
      <c r="BJ144" s="15">
        <v>9183.525862068966</v>
      </c>
      <c r="BK144" s="14" t="s">
        <v>50</v>
      </c>
      <c r="BL144" s="15">
        <v>1469.3641379310345</v>
      </c>
      <c r="BM144" s="13" t="s">
        <v>51</v>
      </c>
      <c r="BN144" s="18">
        <v>0.16</v>
      </c>
    </row>
    <row r="145" ht="12.75" customHeight="1">
      <c r="A145" s="13"/>
      <c r="B145" s="13"/>
      <c r="C145" s="14"/>
      <c r="D145" s="14"/>
      <c r="E145" s="14"/>
      <c r="F145" s="14"/>
      <c r="G145" s="14"/>
      <c r="H145" s="13"/>
      <c r="I145" s="13"/>
      <c r="J145" s="13"/>
      <c r="K145" s="13"/>
      <c r="L145" s="21"/>
      <c r="M145" s="17" t="s">
        <v>48</v>
      </c>
      <c r="N145" s="17" t="s">
        <v>49</v>
      </c>
      <c r="O145" s="14">
        <v>1.0</v>
      </c>
      <c r="P145" s="13"/>
      <c r="Q145" s="13"/>
      <c r="R145" s="15">
        <v>5739.69827586207</v>
      </c>
      <c r="S145" s="14" t="s">
        <v>50</v>
      </c>
      <c r="T145" s="15">
        <v>918.3517241379312</v>
      </c>
      <c r="U145" s="13" t="s">
        <v>51</v>
      </c>
      <c r="V145" s="18">
        <v>0.16</v>
      </c>
      <c r="W145" s="13" t="s">
        <v>187</v>
      </c>
      <c r="X145" s="13" t="s">
        <v>59</v>
      </c>
      <c r="Y145" s="13" t="s">
        <v>48</v>
      </c>
      <c r="Z145" s="14">
        <v>1.0</v>
      </c>
      <c r="AA145" s="13">
        <v>6658.05</v>
      </c>
      <c r="AB145" s="13" t="s">
        <v>54</v>
      </c>
      <c r="AC145" s="19">
        <v>201957.0</v>
      </c>
      <c r="AD145" s="19">
        <v>1.0</v>
      </c>
      <c r="AE145" s="13">
        <v>6658.05</v>
      </c>
      <c r="AF145" s="15">
        <v>0.0</v>
      </c>
      <c r="AG145" s="20"/>
      <c r="AI145" s="2" t="s">
        <v>187</v>
      </c>
      <c r="AJ145" s="2" t="s">
        <v>59</v>
      </c>
      <c r="AK145" s="2" t="s">
        <v>56</v>
      </c>
      <c r="AL145" s="2">
        <v>0.0</v>
      </c>
      <c r="AM145" s="2" t="s">
        <v>57</v>
      </c>
      <c r="AN145" s="2">
        <v>1.0</v>
      </c>
      <c r="AO145" s="2">
        <v>6658.05</v>
      </c>
      <c r="AP145" s="20">
        <f t="shared" si="17"/>
        <v>5739.698276</v>
      </c>
      <c r="AQ145" s="20">
        <f t="shared" si="18"/>
        <v>918.3517241</v>
      </c>
      <c r="BJ145" s="15">
        <v>5739.69827586207</v>
      </c>
      <c r="BK145" s="14" t="s">
        <v>50</v>
      </c>
      <c r="BL145" s="15">
        <v>918.3517241379312</v>
      </c>
      <c r="BM145" s="13" t="s">
        <v>51</v>
      </c>
      <c r="BN145" s="18">
        <v>0.16</v>
      </c>
    </row>
    <row r="146" ht="12.75" customHeight="1">
      <c r="A146" s="13"/>
      <c r="B146" s="13"/>
      <c r="C146" s="14"/>
      <c r="D146" s="14"/>
      <c r="E146" s="14"/>
      <c r="F146" s="14"/>
      <c r="G146" s="14"/>
      <c r="H146" s="13"/>
      <c r="I146" s="13"/>
      <c r="J146" s="13"/>
      <c r="K146" s="13"/>
      <c r="L146" s="21"/>
      <c r="M146" s="17" t="s">
        <v>48</v>
      </c>
      <c r="N146" s="17" t="s">
        <v>49</v>
      </c>
      <c r="O146" s="14">
        <v>1.0</v>
      </c>
      <c r="P146" s="13"/>
      <c r="Q146" s="13"/>
      <c r="R146" s="15">
        <v>2302.4827586206898</v>
      </c>
      <c r="S146" s="14" t="s">
        <v>50</v>
      </c>
      <c r="T146" s="15">
        <v>368.39724137931034</v>
      </c>
      <c r="U146" s="13" t="s">
        <v>51</v>
      </c>
      <c r="V146" s="18">
        <v>0.16</v>
      </c>
      <c r="W146" s="13" t="s">
        <v>188</v>
      </c>
      <c r="X146" s="13" t="s">
        <v>59</v>
      </c>
      <c r="Y146" s="13" t="s">
        <v>48</v>
      </c>
      <c r="Z146" s="14">
        <v>1.0</v>
      </c>
      <c r="AA146" s="13">
        <v>2670.88</v>
      </c>
      <c r="AB146" s="13" t="s">
        <v>54</v>
      </c>
      <c r="AC146" s="19">
        <v>201958.0</v>
      </c>
      <c r="AD146" s="19">
        <v>1.0</v>
      </c>
      <c r="AE146" s="13">
        <v>2670.88</v>
      </c>
      <c r="AF146" s="15">
        <v>0.0</v>
      </c>
      <c r="AG146" s="20"/>
      <c r="AI146" s="2" t="s">
        <v>188</v>
      </c>
      <c r="AJ146" s="2" t="s">
        <v>59</v>
      </c>
      <c r="AK146" s="2" t="s">
        <v>56</v>
      </c>
      <c r="AL146" s="2">
        <v>0.0</v>
      </c>
      <c r="AM146" s="2" t="s">
        <v>57</v>
      </c>
      <c r="AN146" s="2">
        <v>1.0</v>
      </c>
      <c r="AO146" s="2">
        <v>2670.88</v>
      </c>
      <c r="AP146" s="20">
        <f t="shared" si="17"/>
        <v>2302.482759</v>
      </c>
      <c r="AQ146" s="20">
        <f t="shared" si="18"/>
        <v>368.3972414</v>
      </c>
      <c r="BJ146" s="15">
        <v>2302.4827586206898</v>
      </c>
      <c r="BK146" s="14" t="s">
        <v>50</v>
      </c>
      <c r="BL146" s="15">
        <v>368.39724137931034</v>
      </c>
      <c r="BM146" s="13" t="s">
        <v>51</v>
      </c>
      <c r="BN146" s="18">
        <v>0.16</v>
      </c>
    </row>
    <row r="147" ht="12.75" customHeight="1">
      <c r="A147" s="13"/>
      <c r="B147" s="13"/>
      <c r="C147" s="14"/>
      <c r="D147" s="14"/>
      <c r="E147" s="14"/>
      <c r="F147" s="14"/>
      <c r="G147" s="14"/>
      <c r="H147" s="13"/>
      <c r="I147" s="13"/>
      <c r="J147" s="13"/>
      <c r="K147" s="13"/>
      <c r="L147" s="21"/>
      <c r="M147" s="17" t="s">
        <v>48</v>
      </c>
      <c r="N147" s="17" t="s">
        <v>49</v>
      </c>
      <c r="O147" s="14">
        <v>1.0</v>
      </c>
      <c r="P147" s="13"/>
      <c r="Q147" s="13"/>
      <c r="R147" s="15">
        <v>5431.025862068966</v>
      </c>
      <c r="S147" s="14" t="s">
        <v>50</v>
      </c>
      <c r="T147" s="15">
        <v>868.9641379310345</v>
      </c>
      <c r="U147" s="13" t="s">
        <v>51</v>
      </c>
      <c r="V147" s="18">
        <v>0.16</v>
      </c>
      <c r="W147" s="13" t="s">
        <v>189</v>
      </c>
      <c r="X147" s="13" t="s">
        <v>59</v>
      </c>
      <c r="Y147" s="13" t="s">
        <v>48</v>
      </c>
      <c r="Z147" s="14">
        <v>1.0</v>
      </c>
      <c r="AA147" s="13">
        <v>6299.99</v>
      </c>
      <c r="AB147" s="13" t="s">
        <v>54</v>
      </c>
      <c r="AC147" s="19">
        <v>201998.0</v>
      </c>
      <c r="AD147" s="19">
        <v>1.0</v>
      </c>
      <c r="AE147" s="13">
        <v>6299.99</v>
      </c>
      <c r="AF147" s="15">
        <v>0.0</v>
      </c>
      <c r="AG147" s="20"/>
      <c r="AI147" s="2" t="s">
        <v>189</v>
      </c>
      <c r="AJ147" s="2" t="s">
        <v>59</v>
      </c>
      <c r="AK147" s="2" t="s">
        <v>56</v>
      </c>
      <c r="AL147" s="2">
        <v>0.0</v>
      </c>
      <c r="AM147" s="2" t="s">
        <v>57</v>
      </c>
      <c r="AN147" s="2">
        <v>1.0</v>
      </c>
      <c r="AO147" s="2">
        <v>6299.99</v>
      </c>
      <c r="AP147" s="20">
        <f t="shared" si="17"/>
        <v>5431.025862</v>
      </c>
      <c r="AQ147" s="20">
        <f t="shared" si="18"/>
        <v>868.9641379</v>
      </c>
      <c r="BJ147" s="15">
        <v>5431.025862068966</v>
      </c>
      <c r="BK147" s="14" t="s">
        <v>50</v>
      </c>
      <c r="BL147" s="15">
        <v>868.9641379310345</v>
      </c>
      <c r="BM147" s="13" t="s">
        <v>51</v>
      </c>
      <c r="BN147" s="18">
        <v>0.16</v>
      </c>
    </row>
    <row r="148" ht="12.75" customHeight="1">
      <c r="A148" s="13"/>
      <c r="B148" s="13"/>
      <c r="C148" s="14"/>
      <c r="D148" s="14"/>
      <c r="E148" s="14"/>
      <c r="F148" s="14"/>
      <c r="G148" s="14"/>
      <c r="H148" s="13"/>
      <c r="I148" s="13"/>
      <c r="J148" s="13"/>
      <c r="K148" s="13"/>
      <c r="L148" s="21"/>
      <c r="M148" s="17" t="s">
        <v>48</v>
      </c>
      <c r="N148" s="17" t="s">
        <v>49</v>
      </c>
      <c r="O148" s="14">
        <v>1.0</v>
      </c>
      <c r="P148" s="13"/>
      <c r="Q148" s="13"/>
      <c r="R148" s="15">
        <v>14471.560344827589</v>
      </c>
      <c r="S148" s="14" t="s">
        <v>50</v>
      </c>
      <c r="T148" s="15">
        <v>2315.449655172414</v>
      </c>
      <c r="U148" s="13" t="s">
        <v>51</v>
      </c>
      <c r="V148" s="18">
        <v>0.16</v>
      </c>
      <c r="W148" s="13" t="s">
        <v>190</v>
      </c>
      <c r="X148" s="13" t="s">
        <v>59</v>
      </c>
      <c r="Y148" s="13" t="s">
        <v>48</v>
      </c>
      <c r="Z148" s="14">
        <v>1.0</v>
      </c>
      <c r="AA148" s="13">
        <v>16787.010000000002</v>
      </c>
      <c r="AB148" s="13" t="s">
        <v>54</v>
      </c>
      <c r="AC148" s="19">
        <v>202082.0</v>
      </c>
      <c r="AD148" s="19">
        <v>1.0</v>
      </c>
      <c r="AE148" s="13">
        <v>16787.010000000002</v>
      </c>
      <c r="AF148" s="15">
        <v>0.0</v>
      </c>
      <c r="AG148" s="20"/>
      <c r="AI148" s="2" t="s">
        <v>190</v>
      </c>
      <c r="AJ148" s="2" t="s">
        <v>59</v>
      </c>
      <c r="AK148" s="2" t="s">
        <v>56</v>
      </c>
      <c r="AL148" s="2">
        <v>0.0</v>
      </c>
      <c r="AM148" s="2" t="s">
        <v>57</v>
      </c>
      <c r="AN148" s="2">
        <v>1.0</v>
      </c>
      <c r="AO148" s="2">
        <v>16787.010000000002</v>
      </c>
      <c r="AP148" s="20">
        <f t="shared" si="17"/>
        <v>14471.56034</v>
      </c>
      <c r="AQ148" s="20">
        <f t="shared" si="18"/>
        <v>2315.449655</v>
      </c>
      <c r="BJ148" s="15">
        <v>14471.560344827589</v>
      </c>
      <c r="BK148" s="14" t="s">
        <v>50</v>
      </c>
      <c r="BL148" s="15">
        <v>2315.449655172414</v>
      </c>
      <c r="BM148" s="13" t="s">
        <v>51</v>
      </c>
      <c r="BN148" s="18">
        <v>0.16</v>
      </c>
    </row>
    <row r="149" ht="12.75" customHeight="1">
      <c r="A149" s="13"/>
      <c r="B149" s="13"/>
      <c r="C149" s="14"/>
      <c r="D149" s="14"/>
      <c r="E149" s="14"/>
      <c r="F149" s="14"/>
      <c r="G149" s="14"/>
      <c r="H149" s="13"/>
      <c r="I149" s="13"/>
      <c r="J149" s="13"/>
      <c r="K149" s="13"/>
      <c r="L149" s="21"/>
      <c r="M149" s="17" t="s">
        <v>48</v>
      </c>
      <c r="N149" s="17" t="s">
        <v>49</v>
      </c>
      <c r="O149" s="14">
        <v>1.0</v>
      </c>
      <c r="P149" s="13"/>
      <c r="Q149" s="13"/>
      <c r="R149" s="15">
        <v>4664.73275862069</v>
      </c>
      <c r="S149" s="14" t="s">
        <v>50</v>
      </c>
      <c r="T149" s="15">
        <v>746.3572413793105</v>
      </c>
      <c r="U149" s="13" t="s">
        <v>51</v>
      </c>
      <c r="V149" s="18">
        <v>0.16</v>
      </c>
      <c r="W149" s="13" t="s">
        <v>191</v>
      </c>
      <c r="X149" s="13" t="s">
        <v>59</v>
      </c>
      <c r="Y149" s="13" t="s">
        <v>48</v>
      </c>
      <c r="Z149" s="14">
        <v>1.0</v>
      </c>
      <c r="AA149" s="13">
        <v>5411.09</v>
      </c>
      <c r="AB149" s="13" t="s">
        <v>54</v>
      </c>
      <c r="AC149" s="19">
        <v>202136.0</v>
      </c>
      <c r="AD149" s="19">
        <v>1.0</v>
      </c>
      <c r="AE149" s="13">
        <v>5411.09</v>
      </c>
      <c r="AF149" s="15">
        <v>0.0</v>
      </c>
      <c r="AG149" s="20"/>
      <c r="AI149" s="2" t="s">
        <v>191</v>
      </c>
      <c r="AJ149" s="2" t="s">
        <v>59</v>
      </c>
      <c r="AK149" s="2" t="s">
        <v>56</v>
      </c>
      <c r="AL149" s="2">
        <v>0.0</v>
      </c>
      <c r="AM149" s="2" t="s">
        <v>57</v>
      </c>
      <c r="AN149" s="2">
        <v>1.0</v>
      </c>
      <c r="AO149" s="2">
        <v>5411.09</v>
      </c>
      <c r="AP149" s="20">
        <f t="shared" si="17"/>
        <v>4664.732759</v>
      </c>
      <c r="AQ149" s="20">
        <f t="shared" si="18"/>
        <v>746.3572414</v>
      </c>
      <c r="BJ149" s="15">
        <v>4664.73275862069</v>
      </c>
      <c r="BK149" s="14" t="s">
        <v>50</v>
      </c>
      <c r="BL149" s="15">
        <v>746.3572413793105</v>
      </c>
      <c r="BM149" s="13" t="s">
        <v>51</v>
      </c>
      <c r="BN149" s="18">
        <v>0.16</v>
      </c>
    </row>
    <row r="150" ht="12.75" customHeight="1">
      <c r="A150" s="13"/>
      <c r="B150" s="13"/>
      <c r="C150" s="14"/>
      <c r="D150" s="14"/>
      <c r="E150" s="14"/>
      <c r="F150" s="14"/>
      <c r="G150" s="14"/>
      <c r="H150" s="13"/>
      <c r="I150" s="13"/>
      <c r="J150" s="13"/>
      <c r="K150" s="13"/>
      <c r="L150" s="21"/>
      <c r="M150" s="17" t="s">
        <v>48</v>
      </c>
      <c r="N150" s="17" t="s">
        <v>49</v>
      </c>
      <c r="O150" s="14">
        <v>1.0</v>
      </c>
      <c r="P150" s="13"/>
      <c r="Q150" s="13"/>
      <c r="R150" s="15">
        <v>5199.922413793103</v>
      </c>
      <c r="S150" s="14" t="s">
        <v>50</v>
      </c>
      <c r="T150" s="15">
        <v>831.9875862068966</v>
      </c>
      <c r="U150" s="13" t="s">
        <v>51</v>
      </c>
      <c r="V150" s="18">
        <v>0.16</v>
      </c>
      <c r="W150" s="13" t="s">
        <v>192</v>
      </c>
      <c r="X150" s="13" t="s">
        <v>59</v>
      </c>
      <c r="Y150" s="13" t="s">
        <v>48</v>
      </c>
      <c r="Z150" s="14">
        <v>1.0</v>
      </c>
      <c r="AA150" s="13">
        <v>6031.91</v>
      </c>
      <c r="AB150" s="13" t="s">
        <v>54</v>
      </c>
      <c r="AC150" s="19">
        <v>202151.0</v>
      </c>
      <c r="AD150" s="19">
        <v>1.0</v>
      </c>
      <c r="AE150" s="13">
        <v>6031.91</v>
      </c>
      <c r="AF150" s="15">
        <v>0.0</v>
      </c>
      <c r="AG150" s="20"/>
      <c r="AI150" s="2" t="s">
        <v>192</v>
      </c>
      <c r="AJ150" s="2" t="s">
        <v>59</v>
      </c>
      <c r="AK150" s="2" t="s">
        <v>56</v>
      </c>
      <c r="AL150" s="2">
        <v>0.0</v>
      </c>
      <c r="AM150" s="2" t="s">
        <v>57</v>
      </c>
      <c r="AN150" s="2">
        <v>1.0</v>
      </c>
      <c r="AO150" s="2">
        <v>6031.91</v>
      </c>
      <c r="AP150" s="20">
        <f t="shared" si="17"/>
        <v>5199.922414</v>
      </c>
      <c r="AQ150" s="20">
        <f t="shared" si="18"/>
        <v>831.9875862</v>
      </c>
      <c r="BJ150" s="15">
        <v>5199.922413793103</v>
      </c>
      <c r="BK150" s="14" t="s">
        <v>50</v>
      </c>
      <c r="BL150" s="15">
        <v>831.9875862068966</v>
      </c>
      <c r="BM150" s="13" t="s">
        <v>51</v>
      </c>
      <c r="BN150" s="18">
        <v>0.16</v>
      </c>
    </row>
    <row r="151" ht="12.75" customHeight="1">
      <c r="A151" s="13"/>
      <c r="B151" s="13"/>
      <c r="C151" s="14"/>
      <c r="D151" s="14"/>
      <c r="E151" s="14"/>
      <c r="F151" s="14"/>
      <c r="G151" s="14"/>
      <c r="H151" s="13"/>
      <c r="I151" s="13"/>
      <c r="J151" s="13"/>
      <c r="K151" s="13"/>
      <c r="L151" s="21"/>
      <c r="M151" s="17" t="s">
        <v>48</v>
      </c>
      <c r="N151" s="17" t="s">
        <v>49</v>
      </c>
      <c r="O151" s="14">
        <v>1.0</v>
      </c>
      <c r="P151" s="13"/>
      <c r="Q151" s="13"/>
      <c r="R151" s="15">
        <v>5739.69827586207</v>
      </c>
      <c r="S151" s="14" t="s">
        <v>50</v>
      </c>
      <c r="T151" s="15">
        <v>918.3517241379312</v>
      </c>
      <c r="U151" s="13" t="s">
        <v>51</v>
      </c>
      <c r="V151" s="18">
        <v>0.16</v>
      </c>
      <c r="W151" s="13" t="s">
        <v>193</v>
      </c>
      <c r="X151" s="13" t="s">
        <v>59</v>
      </c>
      <c r="Y151" s="13" t="s">
        <v>48</v>
      </c>
      <c r="Z151" s="14">
        <v>1.0</v>
      </c>
      <c r="AA151" s="13">
        <v>6658.05</v>
      </c>
      <c r="AB151" s="13" t="s">
        <v>54</v>
      </c>
      <c r="AC151" s="19">
        <v>202153.0</v>
      </c>
      <c r="AD151" s="19">
        <v>1.0</v>
      </c>
      <c r="AE151" s="13">
        <v>6658.05</v>
      </c>
      <c r="AF151" s="15">
        <v>0.0</v>
      </c>
      <c r="AG151" s="20"/>
      <c r="AI151" s="2" t="s">
        <v>193</v>
      </c>
      <c r="AJ151" s="2" t="s">
        <v>59</v>
      </c>
      <c r="AK151" s="2" t="s">
        <v>56</v>
      </c>
      <c r="AL151" s="2">
        <v>0.0</v>
      </c>
      <c r="AM151" s="2" t="s">
        <v>57</v>
      </c>
      <c r="AN151" s="2">
        <v>1.0</v>
      </c>
      <c r="AO151" s="2">
        <v>6658.05</v>
      </c>
      <c r="AP151" s="20">
        <f t="shared" si="17"/>
        <v>5739.698276</v>
      </c>
      <c r="AQ151" s="20">
        <f t="shared" si="18"/>
        <v>918.3517241</v>
      </c>
      <c r="BJ151" s="15">
        <v>5739.69827586207</v>
      </c>
      <c r="BK151" s="14" t="s">
        <v>50</v>
      </c>
      <c r="BL151" s="15">
        <v>918.3517241379312</v>
      </c>
      <c r="BM151" s="13" t="s">
        <v>51</v>
      </c>
      <c r="BN151" s="18">
        <v>0.16</v>
      </c>
    </row>
    <row r="152" ht="12.75" customHeight="1">
      <c r="A152" s="13"/>
      <c r="B152" s="13"/>
      <c r="C152" s="14"/>
      <c r="D152" s="14"/>
      <c r="E152" s="14"/>
      <c r="F152" s="14"/>
      <c r="G152" s="14"/>
      <c r="H152" s="13"/>
      <c r="I152" s="13"/>
      <c r="J152" s="13"/>
      <c r="K152" s="13"/>
      <c r="L152" s="21"/>
      <c r="M152" s="17" t="s">
        <v>48</v>
      </c>
      <c r="N152" s="17" t="s">
        <v>49</v>
      </c>
      <c r="O152" s="14">
        <v>1.0</v>
      </c>
      <c r="P152" s="13"/>
      <c r="Q152" s="13"/>
      <c r="R152" s="15">
        <v>8035.577586206898</v>
      </c>
      <c r="S152" s="14" t="s">
        <v>50</v>
      </c>
      <c r="T152" s="15">
        <v>1285.6924137931037</v>
      </c>
      <c r="U152" s="13" t="s">
        <v>51</v>
      </c>
      <c r="V152" s="18">
        <v>0.16</v>
      </c>
      <c r="W152" s="13" t="s">
        <v>194</v>
      </c>
      <c r="X152" s="13" t="s">
        <v>59</v>
      </c>
      <c r="Y152" s="13" t="s">
        <v>48</v>
      </c>
      <c r="Z152" s="14">
        <v>1.0</v>
      </c>
      <c r="AA152" s="13">
        <v>9321.27</v>
      </c>
      <c r="AB152" s="13" t="s">
        <v>54</v>
      </c>
      <c r="AC152" s="19">
        <v>202182.0</v>
      </c>
      <c r="AD152" s="19">
        <v>1.0</v>
      </c>
      <c r="AE152" s="13">
        <v>9321.27</v>
      </c>
      <c r="AF152" s="15">
        <v>0.0</v>
      </c>
      <c r="AG152" s="20"/>
      <c r="AI152" s="2" t="s">
        <v>194</v>
      </c>
      <c r="AJ152" s="2" t="s">
        <v>59</v>
      </c>
      <c r="AK152" s="2" t="s">
        <v>56</v>
      </c>
      <c r="AL152" s="2">
        <v>0.0</v>
      </c>
      <c r="AM152" s="2" t="s">
        <v>57</v>
      </c>
      <c r="AN152" s="2">
        <v>1.0</v>
      </c>
      <c r="AO152" s="2">
        <v>9321.27</v>
      </c>
      <c r="AP152" s="20">
        <f t="shared" si="17"/>
        <v>8035.577586</v>
      </c>
      <c r="AQ152" s="20">
        <f t="shared" si="18"/>
        <v>1285.692414</v>
      </c>
      <c r="BJ152" s="15">
        <v>8035.577586206898</v>
      </c>
      <c r="BK152" s="14" t="s">
        <v>50</v>
      </c>
      <c r="BL152" s="15">
        <v>1285.6924137931037</v>
      </c>
      <c r="BM152" s="13" t="s">
        <v>51</v>
      </c>
      <c r="BN152" s="18">
        <v>0.16</v>
      </c>
    </row>
    <row r="153" ht="12.75" customHeight="1">
      <c r="A153" s="13"/>
      <c r="B153" s="13"/>
      <c r="C153" s="14"/>
      <c r="D153" s="14"/>
      <c r="E153" s="14"/>
      <c r="F153" s="14"/>
      <c r="G153" s="14"/>
      <c r="H153" s="13"/>
      <c r="I153" s="13"/>
      <c r="J153" s="13"/>
      <c r="K153" s="13"/>
      <c r="L153" s="21"/>
      <c r="M153" s="17" t="s">
        <v>48</v>
      </c>
      <c r="N153" s="17" t="s">
        <v>49</v>
      </c>
      <c r="O153" s="14">
        <v>1.0</v>
      </c>
      <c r="P153" s="13"/>
      <c r="Q153" s="13"/>
      <c r="R153" s="15">
        <v>6659.836206896552</v>
      </c>
      <c r="S153" s="14" t="s">
        <v>50</v>
      </c>
      <c r="T153" s="15">
        <v>1065.5737931034482</v>
      </c>
      <c r="U153" s="13" t="s">
        <v>51</v>
      </c>
      <c r="V153" s="18">
        <v>0.16</v>
      </c>
      <c r="W153" s="13" t="s">
        <v>195</v>
      </c>
      <c r="X153" s="13" t="s">
        <v>59</v>
      </c>
      <c r="Y153" s="13" t="s">
        <v>48</v>
      </c>
      <c r="Z153" s="14">
        <v>1.0</v>
      </c>
      <c r="AA153" s="13">
        <v>7725.41</v>
      </c>
      <c r="AB153" s="13" t="s">
        <v>54</v>
      </c>
      <c r="AC153" s="19">
        <v>203511.0</v>
      </c>
      <c r="AD153" s="19">
        <v>1.0</v>
      </c>
      <c r="AE153" s="13">
        <v>7725.41</v>
      </c>
      <c r="AF153" s="15">
        <v>0.0</v>
      </c>
      <c r="AG153" s="20"/>
      <c r="AI153" s="2" t="s">
        <v>195</v>
      </c>
      <c r="AJ153" s="2" t="s">
        <v>59</v>
      </c>
      <c r="AK153" s="2" t="s">
        <v>56</v>
      </c>
      <c r="AL153" s="2">
        <v>0.0</v>
      </c>
      <c r="AM153" s="2" t="s">
        <v>57</v>
      </c>
      <c r="AN153" s="2">
        <v>1.0</v>
      </c>
      <c r="AO153" s="2">
        <v>7725.41</v>
      </c>
      <c r="AP153" s="20">
        <f t="shared" si="17"/>
        <v>6659.836207</v>
      </c>
      <c r="AQ153" s="20">
        <f t="shared" si="18"/>
        <v>1065.573793</v>
      </c>
      <c r="BJ153" s="15">
        <v>6659.836206896552</v>
      </c>
      <c r="BK153" s="14" t="s">
        <v>50</v>
      </c>
      <c r="BL153" s="15">
        <v>1065.5737931034482</v>
      </c>
      <c r="BM153" s="13" t="s">
        <v>51</v>
      </c>
      <c r="BN153" s="18">
        <v>0.16</v>
      </c>
    </row>
    <row r="154" ht="12.75" customHeight="1">
      <c r="A154" s="13"/>
      <c r="B154" s="13"/>
      <c r="C154" s="14"/>
      <c r="D154" s="14"/>
      <c r="E154" s="14"/>
      <c r="F154" s="14"/>
      <c r="G154" s="14"/>
      <c r="H154" s="13"/>
      <c r="I154" s="13"/>
      <c r="J154" s="13"/>
      <c r="K154" s="13"/>
      <c r="L154" s="21"/>
      <c r="M154" s="17" t="s">
        <v>48</v>
      </c>
      <c r="N154" s="17" t="s">
        <v>49</v>
      </c>
      <c r="O154" s="14">
        <v>1.0</v>
      </c>
      <c r="P154" s="13"/>
      <c r="Q154" s="13"/>
      <c r="R154" s="15">
        <v>2891.336206896552</v>
      </c>
      <c r="S154" s="14" t="s">
        <v>50</v>
      </c>
      <c r="T154" s="15">
        <v>462.61379310344836</v>
      </c>
      <c r="U154" s="13" t="s">
        <v>51</v>
      </c>
      <c r="V154" s="18">
        <v>0.16</v>
      </c>
      <c r="W154" s="13" t="s">
        <v>196</v>
      </c>
      <c r="X154" s="13" t="s">
        <v>59</v>
      </c>
      <c r="Y154" s="13" t="s">
        <v>48</v>
      </c>
      <c r="Z154" s="14">
        <v>1.0</v>
      </c>
      <c r="AA154" s="13">
        <v>3353.9500000000003</v>
      </c>
      <c r="AB154" s="13" t="s">
        <v>54</v>
      </c>
      <c r="AC154" s="19">
        <v>203512.0</v>
      </c>
      <c r="AD154" s="19">
        <v>1.0</v>
      </c>
      <c r="AE154" s="13">
        <v>3353.9500000000003</v>
      </c>
      <c r="AF154" s="15">
        <v>0.0</v>
      </c>
      <c r="AG154" s="20"/>
      <c r="AI154" s="2" t="s">
        <v>196</v>
      </c>
      <c r="AJ154" s="2" t="s">
        <v>59</v>
      </c>
      <c r="AK154" s="2" t="s">
        <v>56</v>
      </c>
      <c r="AL154" s="2">
        <v>0.0</v>
      </c>
      <c r="AM154" s="2" t="s">
        <v>57</v>
      </c>
      <c r="AN154" s="2">
        <v>1.0</v>
      </c>
      <c r="AO154" s="2">
        <v>3353.9500000000003</v>
      </c>
      <c r="AP154" s="20">
        <f t="shared" si="17"/>
        <v>2891.336207</v>
      </c>
      <c r="AQ154" s="20">
        <f t="shared" si="18"/>
        <v>462.6137931</v>
      </c>
      <c r="BJ154" s="15">
        <v>2891.336206896552</v>
      </c>
      <c r="BK154" s="14" t="s">
        <v>50</v>
      </c>
      <c r="BL154" s="15">
        <v>462.61379310344836</v>
      </c>
      <c r="BM154" s="13" t="s">
        <v>51</v>
      </c>
      <c r="BN154" s="18">
        <v>0.16</v>
      </c>
    </row>
    <row r="155" ht="12.75" customHeight="1">
      <c r="A155" s="13"/>
      <c r="B155" s="13"/>
      <c r="C155" s="14"/>
      <c r="D155" s="14"/>
      <c r="E155" s="14"/>
      <c r="F155" s="14"/>
      <c r="G155" s="14"/>
      <c r="H155" s="13"/>
      <c r="I155" s="13"/>
      <c r="J155" s="13"/>
      <c r="K155" s="13"/>
      <c r="L155" s="21"/>
      <c r="M155" s="17" t="s">
        <v>48</v>
      </c>
      <c r="N155" s="17" t="s">
        <v>49</v>
      </c>
      <c r="O155" s="14">
        <v>1.0</v>
      </c>
      <c r="P155" s="13"/>
      <c r="Q155" s="13"/>
      <c r="R155" s="15">
        <v>5199.922413793103</v>
      </c>
      <c r="S155" s="14" t="s">
        <v>50</v>
      </c>
      <c r="T155" s="15">
        <v>831.9875862068966</v>
      </c>
      <c r="U155" s="13" t="s">
        <v>51</v>
      </c>
      <c r="V155" s="18">
        <v>0.16</v>
      </c>
      <c r="W155" s="13" t="s">
        <v>197</v>
      </c>
      <c r="X155" s="13" t="s">
        <v>59</v>
      </c>
      <c r="Y155" s="13" t="s">
        <v>48</v>
      </c>
      <c r="Z155" s="14">
        <v>1.0</v>
      </c>
      <c r="AA155" s="13">
        <v>6031.91</v>
      </c>
      <c r="AB155" s="13" t="s">
        <v>54</v>
      </c>
      <c r="AC155" s="19">
        <v>203670.0</v>
      </c>
      <c r="AD155" s="19">
        <v>1.0</v>
      </c>
      <c r="AE155" s="13">
        <v>6031.91</v>
      </c>
      <c r="AF155" s="15">
        <v>0.0</v>
      </c>
      <c r="AG155" s="20"/>
      <c r="AI155" s="2" t="s">
        <v>197</v>
      </c>
      <c r="AJ155" s="2" t="s">
        <v>59</v>
      </c>
      <c r="AK155" s="2" t="s">
        <v>56</v>
      </c>
      <c r="AL155" s="2">
        <v>0.0</v>
      </c>
      <c r="AM155" s="2" t="s">
        <v>57</v>
      </c>
      <c r="AN155" s="2">
        <v>1.0</v>
      </c>
      <c r="AO155" s="2">
        <v>6031.91</v>
      </c>
      <c r="AP155" s="20">
        <f t="shared" si="17"/>
        <v>5199.922414</v>
      </c>
      <c r="AQ155" s="20">
        <f t="shared" si="18"/>
        <v>831.9875862</v>
      </c>
      <c r="BJ155" s="15">
        <v>5199.922413793103</v>
      </c>
      <c r="BK155" s="14" t="s">
        <v>50</v>
      </c>
      <c r="BL155" s="15">
        <v>831.9875862068966</v>
      </c>
      <c r="BM155" s="13" t="s">
        <v>51</v>
      </c>
      <c r="BN155" s="18">
        <v>0.16</v>
      </c>
    </row>
    <row r="156" ht="12.75" customHeight="1">
      <c r="A156" s="13"/>
      <c r="B156" s="13"/>
      <c r="C156" s="14"/>
      <c r="D156" s="14"/>
      <c r="E156" s="14"/>
      <c r="F156" s="14"/>
      <c r="G156" s="14"/>
      <c r="H156" s="13"/>
      <c r="I156" s="13"/>
      <c r="J156" s="13"/>
      <c r="K156" s="13"/>
      <c r="L156" s="21"/>
      <c r="M156" s="17" t="s">
        <v>48</v>
      </c>
      <c r="N156" s="17" t="s">
        <v>49</v>
      </c>
      <c r="O156" s="14">
        <v>1.0</v>
      </c>
      <c r="P156" s="13"/>
      <c r="Q156" s="13"/>
      <c r="R156" s="15">
        <v>4088.2931034482763</v>
      </c>
      <c r="S156" s="14" t="s">
        <v>50</v>
      </c>
      <c r="T156" s="15">
        <v>654.1268965517243</v>
      </c>
      <c r="U156" s="13" t="s">
        <v>51</v>
      </c>
      <c r="V156" s="18">
        <v>0.16</v>
      </c>
      <c r="W156" s="13" t="s">
        <v>198</v>
      </c>
      <c r="X156" s="13" t="s">
        <v>59</v>
      </c>
      <c r="Y156" s="13" t="s">
        <v>48</v>
      </c>
      <c r="Z156" s="14">
        <v>1.0</v>
      </c>
      <c r="AA156" s="13">
        <v>4742.42</v>
      </c>
      <c r="AB156" s="13" t="s">
        <v>54</v>
      </c>
      <c r="AC156" s="19">
        <v>204857.0</v>
      </c>
      <c r="AD156" s="19">
        <v>1.0</v>
      </c>
      <c r="AE156" s="13">
        <v>4742.42</v>
      </c>
      <c r="AF156" s="15">
        <v>0.0</v>
      </c>
      <c r="AG156" s="20"/>
      <c r="AI156" s="2" t="s">
        <v>198</v>
      </c>
      <c r="AJ156" s="2" t="s">
        <v>59</v>
      </c>
      <c r="AK156" s="2" t="s">
        <v>56</v>
      </c>
      <c r="AL156" s="2">
        <v>0.0</v>
      </c>
      <c r="AM156" s="2" t="s">
        <v>57</v>
      </c>
      <c r="AN156" s="2">
        <v>1.0</v>
      </c>
      <c r="AO156" s="2">
        <v>4742.42</v>
      </c>
      <c r="AP156" s="20">
        <f t="shared" si="17"/>
        <v>4088.293103</v>
      </c>
      <c r="AQ156" s="20">
        <f t="shared" si="18"/>
        <v>654.1268966</v>
      </c>
      <c r="BJ156" s="15">
        <v>4088.2931034482763</v>
      </c>
      <c r="BK156" s="14" t="s">
        <v>50</v>
      </c>
      <c r="BL156" s="15">
        <v>654.1268965517243</v>
      </c>
      <c r="BM156" s="13" t="s">
        <v>51</v>
      </c>
      <c r="BN156" s="18">
        <v>0.16</v>
      </c>
    </row>
    <row r="157" ht="12.75" customHeight="1">
      <c r="A157" s="13"/>
      <c r="B157" s="13"/>
      <c r="C157" s="14"/>
      <c r="D157" s="14"/>
      <c r="E157" s="14"/>
      <c r="F157" s="14"/>
      <c r="G157" s="14"/>
      <c r="H157" s="13"/>
      <c r="I157" s="13"/>
      <c r="J157" s="13"/>
      <c r="K157" s="13"/>
      <c r="L157" s="21"/>
      <c r="M157" s="17" t="s">
        <v>48</v>
      </c>
      <c r="N157" s="17" t="s">
        <v>49</v>
      </c>
      <c r="O157" s="14">
        <v>1.0</v>
      </c>
      <c r="P157" s="13"/>
      <c r="Q157" s="13"/>
      <c r="R157" s="15">
        <v>3329.9224137931037</v>
      </c>
      <c r="S157" s="14" t="s">
        <v>50</v>
      </c>
      <c r="T157" s="15">
        <v>532.7875862068965</v>
      </c>
      <c r="U157" s="13" t="s">
        <v>51</v>
      </c>
      <c r="V157" s="18">
        <v>0.16</v>
      </c>
      <c r="W157" s="13" t="s">
        <v>199</v>
      </c>
      <c r="X157" s="13" t="s">
        <v>59</v>
      </c>
      <c r="Y157" s="13" t="s">
        <v>48</v>
      </c>
      <c r="Z157" s="14">
        <v>1.0</v>
      </c>
      <c r="AA157" s="13">
        <v>3862.71</v>
      </c>
      <c r="AB157" s="13" t="s">
        <v>54</v>
      </c>
      <c r="AC157" s="19">
        <v>204870.0</v>
      </c>
      <c r="AD157" s="19">
        <v>1.0</v>
      </c>
      <c r="AE157" s="13">
        <v>3862.71</v>
      </c>
      <c r="AF157" s="15">
        <v>0.0</v>
      </c>
      <c r="AG157" s="20"/>
      <c r="AI157" s="2" t="s">
        <v>199</v>
      </c>
      <c r="AJ157" s="2" t="s">
        <v>59</v>
      </c>
      <c r="AK157" s="2" t="s">
        <v>56</v>
      </c>
      <c r="AL157" s="2">
        <v>0.0</v>
      </c>
      <c r="AM157" s="2" t="s">
        <v>57</v>
      </c>
      <c r="AN157" s="2">
        <v>1.0</v>
      </c>
      <c r="AO157" s="2">
        <v>3862.71</v>
      </c>
      <c r="AP157" s="20">
        <f t="shared" si="17"/>
        <v>3329.922414</v>
      </c>
      <c r="AQ157" s="20">
        <f t="shared" si="18"/>
        <v>532.7875862</v>
      </c>
      <c r="BJ157" s="15">
        <v>3329.9224137931037</v>
      </c>
      <c r="BK157" s="14" t="s">
        <v>50</v>
      </c>
      <c r="BL157" s="15">
        <v>532.7875862068965</v>
      </c>
      <c r="BM157" s="13" t="s">
        <v>51</v>
      </c>
      <c r="BN157" s="18">
        <v>0.16</v>
      </c>
    </row>
    <row r="158" ht="12.75" customHeight="1">
      <c r="A158" s="13"/>
      <c r="B158" s="13"/>
      <c r="C158" s="14"/>
      <c r="D158" s="14"/>
      <c r="E158" s="14"/>
      <c r="F158" s="14"/>
      <c r="G158" s="14"/>
      <c r="H158" s="13"/>
      <c r="I158" s="13"/>
      <c r="J158" s="13"/>
      <c r="K158" s="13"/>
      <c r="L158" s="21"/>
      <c r="M158" s="17" t="s">
        <v>48</v>
      </c>
      <c r="N158" s="17" t="s">
        <v>49</v>
      </c>
      <c r="O158" s="14">
        <v>1.0</v>
      </c>
      <c r="P158" s="13"/>
      <c r="Q158" s="13"/>
      <c r="R158" s="15">
        <v>4710.620689655172</v>
      </c>
      <c r="S158" s="14" t="s">
        <v>50</v>
      </c>
      <c r="T158" s="15">
        <v>753.6993103448275</v>
      </c>
      <c r="U158" s="13" t="s">
        <v>51</v>
      </c>
      <c r="V158" s="18">
        <v>0.16</v>
      </c>
      <c r="W158" s="13" t="s">
        <v>200</v>
      </c>
      <c r="X158" s="13" t="s">
        <v>59</v>
      </c>
      <c r="Y158" s="13" t="s">
        <v>48</v>
      </c>
      <c r="Z158" s="14">
        <v>1.0</v>
      </c>
      <c r="AA158" s="13">
        <v>5464.32</v>
      </c>
      <c r="AB158" s="13" t="s">
        <v>54</v>
      </c>
      <c r="AC158" s="19">
        <v>204895.0</v>
      </c>
      <c r="AD158" s="19">
        <v>1.0</v>
      </c>
      <c r="AE158" s="13">
        <v>5464.32</v>
      </c>
      <c r="AF158" s="15">
        <v>0.0</v>
      </c>
      <c r="AG158" s="20"/>
      <c r="AI158" s="2" t="s">
        <v>200</v>
      </c>
      <c r="AJ158" s="2" t="s">
        <v>59</v>
      </c>
      <c r="AK158" s="2" t="s">
        <v>56</v>
      </c>
      <c r="AL158" s="2">
        <v>0.0</v>
      </c>
      <c r="AM158" s="2" t="s">
        <v>57</v>
      </c>
      <c r="AN158" s="2">
        <v>1.0</v>
      </c>
      <c r="AO158" s="2">
        <v>5464.32</v>
      </c>
      <c r="AP158" s="20">
        <f t="shared" si="17"/>
        <v>4710.62069</v>
      </c>
      <c r="AQ158" s="20">
        <f t="shared" si="18"/>
        <v>753.6993103</v>
      </c>
      <c r="BJ158" s="15">
        <v>4710.620689655172</v>
      </c>
      <c r="BK158" s="14" t="s">
        <v>50</v>
      </c>
      <c r="BL158" s="15">
        <v>753.6993103448275</v>
      </c>
      <c r="BM158" s="13" t="s">
        <v>51</v>
      </c>
      <c r="BN158" s="18">
        <v>0.16</v>
      </c>
    </row>
    <row r="159" ht="12.75" customHeight="1">
      <c r="A159" s="13"/>
      <c r="B159" s="13"/>
      <c r="C159" s="14"/>
      <c r="D159" s="14"/>
      <c r="E159" s="14"/>
      <c r="F159" s="14"/>
      <c r="G159" s="14"/>
      <c r="H159" s="13"/>
      <c r="I159" s="13"/>
      <c r="J159" s="13"/>
      <c r="K159" s="13"/>
      <c r="L159" s="21"/>
      <c r="M159" s="17" t="s">
        <v>48</v>
      </c>
      <c r="N159" s="17" t="s">
        <v>49</v>
      </c>
      <c r="O159" s="14">
        <v>1.0</v>
      </c>
      <c r="P159" s="13"/>
      <c r="Q159" s="13"/>
      <c r="R159" s="15">
        <v>2719.8275862068967</v>
      </c>
      <c r="S159" s="14" t="s">
        <v>50</v>
      </c>
      <c r="T159" s="15">
        <v>435.1724137931035</v>
      </c>
      <c r="U159" s="13" t="s">
        <v>51</v>
      </c>
      <c r="V159" s="18">
        <v>0.16</v>
      </c>
      <c r="W159" s="13" t="s">
        <v>201</v>
      </c>
      <c r="X159" s="13" t="s">
        <v>59</v>
      </c>
      <c r="Y159" s="13" t="s">
        <v>48</v>
      </c>
      <c r="Z159" s="14">
        <v>1.0</v>
      </c>
      <c r="AA159" s="13">
        <v>3155.0</v>
      </c>
      <c r="AB159" s="13" t="s">
        <v>54</v>
      </c>
      <c r="AC159" s="19">
        <v>204936.0</v>
      </c>
      <c r="AD159" s="19">
        <v>1.0</v>
      </c>
      <c r="AE159" s="13">
        <v>3155.0</v>
      </c>
      <c r="AF159" s="15">
        <v>0.0</v>
      </c>
      <c r="AG159" s="20"/>
      <c r="AI159" s="2" t="s">
        <v>201</v>
      </c>
      <c r="AJ159" s="2" t="s">
        <v>59</v>
      </c>
      <c r="AK159" s="2" t="s">
        <v>56</v>
      </c>
      <c r="AL159" s="2">
        <v>0.0</v>
      </c>
      <c r="AM159" s="2" t="s">
        <v>57</v>
      </c>
      <c r="AN159" s="2">
        <v>1.0</v>
      </c>
      <c r="AO159" s="2">
        <v>3155.0</v>
      </c>
      <c r="AP159" s="20">
        <f t="shared" si="17"/>
        <v>2719.827586</v>
      </c>
      <c r="AQ159" s="20">
        <f t="shared" si="18"/>
        <v>435.1724138</v>
      </c>
      <c r="BJ159" s="15">
        <v>2719.8275862068967</v>
      </c>
      <c r="BK159" s="14" t="s">
        <v>50</v>
      </c>
      <c r="BL159" s="15">
        <v>435.1724137931035</v>
      </c>
      <c r="BM159" s="13" t="s">
        <v>51</v>
      </c>
      <c r="BN159" s="18">
        <v>0.16</v>
      </c>
    </row>
    <row r="160" ht="12.75" customHeight="1">
      <c r="A160" s="13"/>
      <c r="B160" s="13"/>
      <c r="C160" s="14"/>
      <c r="D160" s="14"/>
      <c r="E160" s="14"/>
      <c r="F160" s="14"/>
      <c r="G160" s="14"/>
      <c r="H160" s="13"/>
      <c r="I160" s="13"/>
      <c r="J160" s="13"/>
      <c r="K160" s="13"/>
      <c r="L160" s="21"/>
      <c r="M160" s="17" t="s">
        <v>48</v>
      </c>
      <c r="N160" s="17" t="s">
        <v>49</v>
      </c>
      <c r="O160" s="14">
        <v>1.0</v>
      </c>
      <c r="P160" s="13"/>
      <c r="Q160" s="13"/>
      <c r="R160" s="15">
        <v>1832.793103448276</v>
      </c>
      <c r="S160" s="14" t="s">
        <v>50</v>
      </c>
      <c r="T160" s="15">
        <v>293.24689655172415</v>
      </c>
      <c r="U160" s="13" t="s">
        <v>51</v>
      </c>
      <c r="V160" s="18">
        <v>0.16</v>
      </c>
      <c r="W160" s="13" t="s">
        <v>202</v>
      </c>
      <c r="X160" s="13" t="s">
        <v>59</v>
      </c>
      <c r="Y160" s="13" t="s">
        <v>48</v>
      </c>
      <c r="Z160" s="14">
        <v>1.0</v>
      </c>
      <c r="AA160" s="13">
        <v>2126.04</v>
      </c>
      <c r="AB160" s="13" t="s">
        <v>54</v>
      </c>
      <c r="AC160" s="19">
        <v>205000.0</v>
      </c>
      <c r="AD160" s="19">
        <v>1.0</v>
      </c>
      <c r="AE160" s="13">
        <v>2126.04</v>
      </c>
      <c r="AF160" s="15">
        <v>0.0</v>
      </c>
      <c r="AG160" s="20"/>
      <c r="AI160" s="2" t="s">
        <v>202</v>
      </c>
      <c r="AJ160" s="2" t="s">
        <v>59</v>
      </c>
      <c r="AK160" s="2" t="s">
        <v>56</v>
      </c>
      <c r="AL160" s="2">
        <v>0.0</v>
      </c>
      <c r="AM160" s="2" t="s">
        <v>57</v>
      </c>
      <c r="AN160" s="2">
        <v>1.0</v>
      </c>
      <c r="AO160" s="2">
        <v>2126.04</v>
      </c>
      <c r="AP160" s="20">
        <f t="shared" si="17"/>
        <v>1832.793103</v>
      </c>
      <c r="AQ160" s="20">
        <f t="shared" si="18"/>
        <v>293.2468966</v>
      </c>
      <c r="BJ160" s="15">
        <v>1832.793103448276</v>
      </c>
      <c r="BK160" s="14" t="s">
        <v>50</v>
      </c>
      <c r="BL160" s="15">
        <v>293.24689655172415</v>
      </c>
      <c r="BM160" s="13" t="s">
        <v>51</v>
      </c>
      <c r="BN160" s="18">
        <v>0.16</v>
      </c>
    </row>
    <row r="161" ht="12.75" customHeight="1">
      <c r="A161" s="13"/>
      <c r="B161" s="13"/>
      <c r="C161" s="14"/>
      <c r="D161" s="14"/>
      <c r="E161" s="14"/>
      <c r="F161" s="14"/>
      <c r="G161" s="14"/>
      <c r="H161" s="13"/>
      <c r="I161" s="13"/>
      <c r="J161" s="13"/>
      <c r="K161" s="13"/>
      <c r="L161" s="21"/>
      <c r="M161" s="17" t="s">
        <v>48</v>
      </c>
      <c r="N161" s="17" t="s">
        <v>49</v>
      </c>
      <c r="O161" s="14">
        <v>1.0</v>
      </c>
      <c r="P161" s="13"/>
      <c r="Q161" s="13"/>
      <c r="R161" s="15">
        <v>7545.094827586207</v>
      </c>
      <c r="S161" s="14" t="s">
        <v>50</v>
      </c>
      <c r="T161" s="15">
        <v>1207.2151724137932</v>
      </c>
      <c r="U161" s="13" t="s">
        <v>51</v>
      </c>
      <c r="V161" s="18">
        <v>0.16</v>
      </c>
      <c r="W161" s="13" t="s">
        <v>203</v>
      </c>
      <c r="X161" s="13" t="s">
        <v>59</v>
      </c>
      <c r="Y161" s="13" t="s">
        <v>48</v>
      </c>
      <c r="Z161" s="14">
        <v>1.0</v>
      </c>
      <c r="AA161" s="13">
        <v>8752.31</v>
      </c>
      <c r="AB161" s="13" t="s">
        <v>54</v>
      </c>
      <c r="AC161" s="19">
        <v>205001.0</v>
      </c>
      <c r="AD161" s="19">
        <v>1.0</v>
      </c>
      <c r="AE161" s="13">
        <v>8752.31</v>
      </c>
      <c r="AF161" s="15">
        <v>0.0</v>
      </c>
      <c r="AG161" s="20"/>
      <c r="AI161" s="2" t="s">
        <v>203</v>
      </c>
      <c r="AJ161" s="2" t="s">
        <v>59</v>
      </c>
      <c r="AK161" s="2" t="s">
        <v>56</v>
      </c>
      <c r="AL161" s="2">
        <v>0.0</v>
      </c>
      <c r="AM161" s="2" t="s">
        <v>57</v>
      </c>
      <c r="AN161" s="2">
        <v>1.0</v>
      </c>
      <c r="AO161" s="2">
        <v>8752.31</v>
      </c>
      <c r="AP161" s="20">
        <f t="shared" si="17"/>
        <v>7545.094828</v>
      </c>
      <c r="AQ161" s="20">
        <f t="shared" si="18"/>
        <v>1207.215172</v>
      </c>
      <c r="BJ161" s="15">
        <v>7545.094827586207</v>
      </c>
      <c r="BK161" s="14" t="s">
        <v>50</v>
      </c>
      <c r="BL161" s="15">
        <v>1207.2151724137932</v>
      </c>
      <c r="BM161" s="13" t="s">
        <v>51</v>
      </c>
      <c r="BN161" s="18">
        <v>0.16</v>
      </c>
    </row>
    <row r="162" ht="12.75" customHeight="1">
      <c r="A162" s="13"/>
      <c r="B162" s="13"/>
      <c r="C162" s="14"/>
      <c r="D162" s="14"/>
      <c r="E162" s="14"/>
      <c r="F162" s="14"/>
      <c r="G162" s="14"/>
      <c r="H162" s="13"/>
      <c r="I162" s="13"/>
      <c r="J162" s="13"/>
      <c r="K162" s="13"/>
      <c r="L162" s="21"/>
      <c r="M162" s="17" t="s">
        <v>48</v>
      </c>
      <c r="N162" s="17" t="s">
        <v>49</v>
      </c>
      <c r="O162" s="14">
        <v>1.0</v>
      </c>
      <c r="P162" s="13"/>
      <c r="Q162" s="13"/>
      <c r="R162" s="15">
        <v>5763.0258620689665</v>
      </c>
      <c r="S162" s="14" t="s">
        <v>50</v>
      </c>
      <c r="T162" s="15">
        <v>922.0841379310347</v>
      </c>
      <c r="U162" s="13" t="s">
        <v>51</v>
      </c>
      <c r="V162" s="18">
        <v>0.16</v>
      </c>
      <c r="W162" s="13" t="s">
        <v>204</v>
      </c>
      <c r="X162" s="13" t="s">
        <v>59</v>
      </c>
      <c r="Y162" s="13" t="s">
        <v>48</v>
      </c>
      <c r="Z162" s="14">
        <v>1.0</v>
      </c>
      <c r="AA162" s="13">
        <v>6685.110000000001</v>
      </c>
      <c r="AB162" s="13" t="s">
        <v>54</v>
      </c>
      <c r="AC162" s="19">
        <v>205007.0</v>
      </c>
      <c r="AD162" s="19">
        <v>1.0</v>
      </c>
      <c r="AE162" s="13">
        <v>6685.110000000001</v>
      </c>
      <c r="AF162" s="15">
        <v>0.0</v>
      </c>
      <c r="AG162" s="20"/>
      <c r="AI162" s="2" t="s">
        <v>204</v>
      </c>
      <c r="AJ162" s="2" t="s">
        <v>59</v>
      </c>
      <c r="AK162" s="2" t="s">
        <v>56</v>
      </c>
      <c r="AL162" s="2">
        <v>0.0</v>
      </c>
      <c r="AM162" s="2" t="s">
        <v>57</v>
      </c>
      <c r="AN162" s="2">
        <v>1.0</v>
      </c>
      <c r="AO162" s="2">
        <v>6685.110000000001</v>
      </c>
      <c r="AP162" s="20">
        <f t="shared" si="17"/>
        <v>5763.025862</v>
      </c>
      <c r="AQ162" s="20">
        <f t="shared" si="18"/>
        <v>922.0841379</v>
      </c>
      <c r="BJ162" s="15">
        <v>5763.0258620689665</v>
      </c>
      <c r="BK162" s="14" t="s">
        <v>50</v>
      </c>
      <c r="BL162" s="15">
        <v>922.0841379310347</v>
      </c>
      <c r="BM162" s="13" t="s">
        <v>51</v>
      </c>
      <c r="BN162" s="18">
        <v>0.16</v>
      </c>
    </row>
    <row r="163" ht="12.75" customHeight="1">
      <c r="A163" s="13"/>
      <c r="B163" s="13"/>
      <c r="C163" s="14"/>
      <c r="D163" s="14"/>
      <c r="E163" s="14"/>
      <c r="F163" s="14"/>
      <c r="G163" s="14"/>
      <c r="H163" s="13"/>
      <c r="I163" s="13"/>
      <c r="J163" s="13"/>
      <c r="K163" s="13"/>
      <c r="L163" s="21"/>
      <c r="M163" s="17" t="s">
        <v>48</v>
      </c>
      <c r="N163" s="17" t="s">
        <v>49</v>
      </c>
      <c r="O163" s="14">
        <v>1.0</v>
      </c>
      <c r="P163" s="13"/>
      <c r="Q163" s="13"/>
      <c r="R163" s="15">
        <v>7579.629310344829</v>
      </c>
      <c r="S163" s="14" t="s">
        <v>50</v>
      </c>
      <c r="T163" s="15">
        <v>1212.7406896551727</v>
      </c>
      <c r="U163" s="13" t="s">
        <v>51</v>
      </c>
      <c r="V163" s="18">
        <v>0.16</v>
      </c>
      <c r="W163" s="13" t="s">
        <v>205</v>
      </c>
      <c r="X163" s="13" t="s">
        <v>59</v>
      </c>
      <c r="Y163" s="13" t="s">
        <v>48</v>
      </c>
      <c r="Z163" s="14">
        <v>1.0</v>
      </c>
      <c r="AA163" s="13">
        <v>8792.37</v>
      </c>
      <c r="AB163" s="13" t="s">
        <v>54</v>
      </c>
      <c r="AC163" s="19">
        <v>205008.0</v>
      </c>
      <c r="AD163" s="19">
        <v>1.0</v>
      </c>
      <c r="AE163" s="13">
        <v>8792.37</v>
      </c>
      <c r="AF163" s="15">
        <v>0.0</v>
      </c>
      <c r="AG163" s="20"/>
      <c r="AI163" s="2" t="s">
        <v>205</v>
      </c>
      <c r="AJ163" s="2" t="s">
        <v>59</v>
      </c>
      <c r="AK163" s="2" t="s">
        <v>56</v>
      </c>
      <c r="AL163" s="2">
        <v>0.0</v>
      </c>
      <c r="AM163" s="2" t="s">
        <v>57</v>
      </c>
      <c r="AN163" s="2">
        <v>1.0</v>
      </c>
      <c r="AO163" s="2">
        <v>8792.37</v>
      </c>
      <c r="AP163" s="20">
        <f t="shared" si="17"/>
        <v>7579.62931</v>
      </c>
      <c r="AQ163" s="20">
        <f t="shared" si="18"/>
        <v>1212.74069</v>
      </c>
      <c r="BJ163" s="15">
        <v>7579.629310344829</v>
      </c>
      <c r="BK163" s="14" t="s">
        <v>50</v>
      </c>
      <c r="BL163" s="15">
        <v>1212.7406896551727</v>
      </c>
      <c r="BM163" s="13" t="s">
        <v>51</v>
      </c>
      <c r="BN163" s="18">
        <v>0.16</v>
      </c>
    </row>
    <row r="164" ht="12.75" customHeight="1">
      <c r="A164" s="13"/>
      <c r="B164" s="13"/>
      <c r="C164" s="14"/>
      <c r="D164" s="14"/>
      <c r="E164" s="14"/>
      <c r="F164" s="14"/>
      <c r="G164" s="14"/>
      <c r="H164" s="13"/>
      <c r="I164" s="13"/>
      <c r="J164" s="13"/>
      <c r="K164" s="13"/>
      <c r="L164" s="21"/>
      <c r="M164" s="17" t="s">
        <v>48</v>
      </c>
      <c r="N164" s="17" t="s">
        <v>49</v>
      </c>
      <c r="O164" s="14">
        <v>1.0</v>
      </c>
      <c r="P164" s="13"/>
      <c r="Q164" s="13"/>
      <c r="R164" s="15">
        <v>886.5603448275864</v>
      </c>
      <c r="S164" s="14" t="s">
        <v>50</v>
      </c>
      <c r="T164" s="15">
        <v>141.84965517241383</v>
      </c>
      <c r="U164" s="13" t="s">
        <v>51</v>
      </c>
      <c r="V164" s="18">
        <v>0.16</v>
      </c>
      <c r="W164" s="13" t="s">
        <v>206</v>
      </c>
      <c r="X164" s="13" t="s">
        <v>59</v>
      </c>
      <c r="Y164" s="13" t="s">
        <v>48</v>
      </c>
      <c r="Z164" s="14">
        <v>1.0</v>
      </c>
      <c r="AA164" s="13">
        <v>1028.41</v>
      </c>
      <c r="AB164" s="13" t="s">
        <v>54</v>
      </c>
      <c r="AC164" s="19">
        <v>205193.0</v>
      </c>
      <c r="AD164" s="19">
        <v>1.0</v>
      </c>
      <c r="AE164" s="13">
        <v>1028.41</v>
      </c>
      <c r="AF164" s="15">
        <v>0.0</v>
      </c>
      <c r="AG164" s="20"/>
      <c r="AI164" s="2" t="s">
        <v>206</v>
      </c>
      <c r="AJ164" s="2" t="s">
        <v>59</v>
      </c>
      <c r="AK164" s="2" t="s">
        <v>56</v>
      </c>
      <c r="AL164" s="2">
        <v>0.0</v>
      </c>
      <c r="AM164" s="2" t="s">
        <v>57</v>
      </c>
      <c r="AN164" s="2">
        <v>1.0</v>
      </c>
      <c r="AO164" s="2">
        <v>1028.41</v>
      </c>
      <c r="AP164" s="20">
        <f t="shared" si="17"/>
        <v>886.5603448</v>
      </c>
      <c r="AQ164" s="20">
        <f t="shared" si="18"/>
        <v>141.8496552</v>
      </c>
      <c r="BJ164" s="15">
        <v>886.5603448275864</v>
      </c>
      <c r="BK164" s="14" t="s">
        <v>50</v>
      </c>
      <c r="BL164" s="15">
        <v>141.84965517241383</v>
      </c>
      <c r="BM164" s="13" t="s">
        <v>51</v>
      </c>
      <c r="BN164" s="18">
        <v>0.16</v>
      </c>
    </row>
    <row r="165" ht="12.75" customHeight="1">
      <c r="A165" s="13"/>
      <c r="B165" s="13"/>
      <c r="C165" s="14"/>
      <c r="D165" s="14"/>
      <c r="E165" s="14"/>
      <c r="F165" s="14"/>
      <c r="G165" s="14"/>
      <c r="H165" s="13"/>
      <c r="I165" s="13"/>
      <c r="J165" s="13"/>
      <c r="K165" s="13"/>
      <c r="L165" s="21"/>
      <c r="M165" s="17" t="s">
        <v>48</v>
      </c>
      <c r="N165" s="17" t="s">
        <v>49</v>
      </c>
      <c r="O165" s="14">
        <v>1.0</v>
      </c>
      <c r="P165" s="13"/>
      <c r="Q165" s="13"/>
      <c r="R165" s="15">
        <v>1024.8189655172414</v>
      </c>
      <c r="S165" s="14" t="s">
        <v>50</v>
      </c>
      <c r="T165" s="15">
        <v>163.97103448275863</v>
      </c>
      <c r="U165" s="13" t="s">
        <v>51</v>
      </c>
      <c r="V165" s="18">
        <v>0.16</v>
      </c>
      <c r="W165" s="13" t="s">
        <v>207</v>
      </c>
      <c r="X165" s="13" t="s">
        <v>59</v>
      </c>
      <c r="Y165" s="13" t="s">
        <v>48</v>
      </c>
      <c r="Z165" s="14">
        <v>1.0</v>
      </c>
      <c r="AA165" s="13">
        <v>1188.79</v>
      </c>
      <c r="AB165" s="13" t="s">
        <v>54</v>
      </c>
      <c r="AC165" s="19">
        <v>205197.0</v>
      </c>
      <c r="AD165" s="19">
        <v>1.0</v>
      </c>
      <c r="AE165" s="13">
        <v>1188.79</v>
      </c>
      <c r="AF165" s="15">
        <v>0.0</v>
      </c>
      <c r="AG165" s="20"/>
      <c r="AI165" s="2" t="s">
        <v>207</v>
      </c>
      <c r="AJ165" s="2" t="s">
        <v>59</v>
      </c>
      <c r="AK165" s="2" t="s">
        <v>56</v>
      </c>
      <c r="AL165" s="2">
        <v>0.0</v>
      </c>
      <c r="AM165" s="2" t="s">
        <v>57</v>
      </c>
      <c r="AN165" s="2">
        <v>1.0</v>
      </c>
      <c r="AO165" s="2">
        <v>1188.79</v>
      </c>
      <c r="AP165" s="20">
        <f t="shared" si="17"/>
        <v>1024.818966</v>
      </c>
      <c r="AQ165" s="20">
        <f t="shared" si="18"/>
        <v>163.9710345</v>
      </c>
      <c r="BJ165" s="15">
        <v>1024.8189655172414</v>
      </c>
      <c r="BK165" s="14" t="s">
        <v>50</v>
      </c>
      <c r="BL165" s="15">
        <v>163.97103448275863</v>
      </c>
      <c r="BM165" s="13" t="s">
        <v>51</v>
      </c>
      <c r="BN165" s="18">
        <v>0.16</v>
      </c>
    </row>
    <row r="166" ht="12.75" customHeight="1">
      <c r="A166" s="13"/>
      <c r="B166" s="13"/>
      <c r="C166" s="14"/>
      <c r="D166" s="14"/>
      <c r="E166" s="14"/>
      <c r="F166" s="14"/>
      <c r="G166" s="14"/>
      <c r="H166" s="13"/>
      <c r="I166" s="13"/>
      <c r="J166" s="13"/>
      <c r="K166" s="13"/>
      <c r="L166" s="21"/>
      <c r="M166" s="17" t="s">
        <v>48</v>
      </c>
      <c r="N166" s="17" t="s">
        <v>49</v>
      </c>
      <c r="O166" s="14">
        <v>1.0</v>
      </c>
      <c r="P166" s="13"/>
      <c r="Q166" s="13"/>
      <c r="R166" s="15">
        <v>2903.879310344828</v>
      </c>
      <c r="S166" s="14" t="s">
        <v>50</v>
      </c>
      <c r="T166" s="15">
        <v>464.6206896551725</v>
      </c>
      <c r="U166" s="13" t="s">
        <v>51</v>
      </c>
      <c r="V166" s="18">
        <v>0.16</v>
      </c>
      <c r="W166" s="13" t="s">
        <v>208</v>
      </c>
      <c r="X166" s="13" t="s">
        <v>59</v>
      </c>
      <c r="Y166" s="13" t="s">
        <v>48</v>
      </c>
      <c r="Z166" s="14">
        <v>1.0</v>
      </c>
      <c r="AA166" s="13">
        <v>3368.5</v>
      </c>
      <c r="AB166" s="13" t="s">
        <v>54</v>
      </c>
      <c r="AC166" s="19">
        <v>205206.0</v>
      </c>
      <c r="AD166" s="19">
        <v>1.0</v>
      </c>
      <c r="AE166" s="13">
        <v>3368.5</v>
      </c>
      <c r="AF166" s="15">
        <v>0.0</v>
      </c>
      <c r="AG166" s="20"/>
      <c r="AI166" s="2" t="s">
        <v>208</v>
      </c>
      <c r="AJ166" s="2" t="s">
        <v>59</v>
      </c>
      <c r="AK166" s="2" t="s">
        <v>56</v>
      </c>
      <c r="AL166" s="2">
        <v>0.0</v>
      </c>
      <c r="AM166" s="2" t="s">
        <v>57</v>
      </c>
      <c r="AN166" s="2">
        <v>1.0</v>
      </c>
      <c r="AO166" s="2">
        <v>3368.5</v>
      </c>
      <c r="AP166" s="20">
        <f t="shared" si="17"/>
        <v>2903.87931</v>
      </c>
      <c r="AQ166" s="20">
        <f t="shared" si="18"/>
        <v>464.6206897</v>
      </c>
      <c r="BJ166" s="15">
        <v>2903.879310344828</v>
      </c>
      <c r="BK166" s="14" t="s">
        <v>50</v>
      </c>
      <c r="BL166" s="15">
        <v>464.6206896551725</v>
      </c>
      <c r="BM166" s="13" t="s">
        <v>51</v>
      </c>
      <c r="BN166" s="18">
        <v>0.16</v>
      </c>
    </row>
    <row r="167" ht="12.75" hidden="1" customHeight="1">
      <c r="A167" s="13"/>
      <c r="B167" s="13"/>
      <c r="C167" s="14"/>
      <c r="D167" s="14"/>
      <c r="E167" s="14"/>
      <c r="F167" s="14"/>
      <c r="G167" s="14"/>
      <c r="H167" s="13"/>
      <c r="I167" s="13"/>
      <c r="J167" s="13"/>
      <c r="K167" s="13"/>
      <c r="L167" s="21"/>
      <c r="M167" s="17"/>
      <c r="N167" s="17"/>
      <c r="O167" s="14"/>
      <c r="P167" s="13"/>
      <c r="Q167" s="13"/>
      <c r="R167" s="15">
        <f t="array" ref="R167">SUM(ROUND(R131:R166,2))</f>
        <v>182758.62</v>
      </c>
      <c r="S167" s="14"/>
      <c r="T167" s="15">
        <f t="array" ref="T167">SUM(ROUND(T131:T166,2))</f>
        <v>29241.38</v>
      </c>
      <c r="U167" s="13"/>
      <c r="V167" s="18"/>
      <c r="W167" s="13"/>
      <c r="X167" s="13"/>
      <c r="Y167" s="13"/>
      <c r="Z167" s="14"/>
      <c r="AA167" s="13"/>
      <c r="AB167" s="13"/>
      <c r="AC167" s="19"/>
      <c r="AD167" s="19"/>
      <c r="AE167" s="13"/>
      <c r="AF167" s="15"/>
      <c r="AG167" s="20"/>
      <c r="AP167" s="20"/>
      <c r="AQ167" s="20"/>
      <c r="BJ167" s="15">
        <f t="array" ref="BJ167">SUM(ROUND(BJ131:BJ166,2))</f>
        <v>182758.62</v>
      </c>
      <c r="BK167" s="14"/>
      <c r="BL167" s="15">
        <f t="array" ref="BL167">SUM(ROUND(BL131:BL166,2))</f>
        <v>29241.38</v>
      </c>
      <c r="BM167" s="13"/>
      <c r="BN167" s="18"/>
    </row>
    <row r="168" ht="12.75" hidden="1" customHeight="1">
      <c r="A168" s="13"/>
      <c r="B168" s="13"/>
      <c r="C168" s="14"/>
      <c r="D168" s="14"/>
      <c r="E168" s="14"/>
      <c r="F168" s="14"/>
      <c r="G168" s="14"/>
      <c r="H168" s="13"/>
      <c r="I168" s="13"/>
      <c r="J168" s="13"/>
      <c r="K168" s="13"/>
      <c r="L168" s="21"/>
      <c r="M168" s="17"/>
      <c r="N168" s="17"/>
      <c r="O168" s="14"/>
      <c r="P168" s="13"/>
      <c r="Q168" s="13"/>
      <c r="R168" s="15"/>
      <c r="S168" s="14"/>
      <c r="T168" s="15"/>
      <c r="U168" s="13"/>
      <c r="V168" s="18"/>
      <c r="W168" s="13"/>
      <c r="X168" s="13"/>
      <c r="Y168" s="13"/>
      <c r="Z168" s="14"/>
      <c r="AA168" s="13"/>
      <c r="AB168" s="13"/>
      <c r="AC168" s="19"/>
      <c r="AD168" s="19"/>
      <c r="AE168" s="13"/>
      <c r="AF168" s="15"/>
      <c r="AG168" s="20"/>
      <c r="AP168" s="20"/>
      <c r="AQ168" s="20"/>
      <c r="BJ168" s="15"/>
      <c r="BK168" s="14"/>
      <c r="BL168" s="15"/>
      <c r="BM168" s="13"/>
      <c r="BN168" s="18"/>
    </row>
    <row r="169" ht="12.75" hidden="1" customHeight="1">
      <c r="A169" s="13"/>
      <c r="B169" s="13"/>
      <c r="C169" s="14"/>
      <c r="D169" s="14"/>
      <c r="E169" s="14"/>
      <c r="F169" s="14"/>
      <c r="G169" s="14"/>
      <c r="H169" s="13"/>
      <c r="I169" s="13"/>
      <c r="J169" s="13"/>
      <c r="K169" s="13"/>
      <c r="L169" s="21"/>
      <c r="M169" s="17"/>
      <c r="N169" s="17"/>
      <c r="O169" s="14"/>
      <c r="P169" s="13"/>
      <c r="Q169" s="13"/>
      <c r="R169" s="15"/>
      <c r="S169" s="14"/>
      <c r="T169" s="15"/>
      <c r="U169" s="13"/>
      <c r="V169" s="18"/>
      <c r="W169" s="13"/>
      <c r="X169" s="13"/>
      <c r="Y169" s="13"/>
      <c r="Z169" s="14"/>
      <c r="AA169" s="13"/>
      <c r="AB169" s="13"/>
      <c r="AC169" s="19"/>
      <c r="AD169" s="19"/>
      <c r="AE169" s="13"/>
      <c r="AF169" s="15"/>
      <c r="AG169" s="20"/>
      <c r="AP169" s="20"/>
      <c r="AQ169" s="20"/>
      <c r="BJ169" s="15"/>
      <c r="BK169" s="14"/>
      <c r="BL169" s="15"/>
      <c r="BM169" s="13"/>
      <c r="BN169" s="18"/>
    </row>
    <row r="170" ht="12.75" customHeight="1">
      <c r="A170" s="12">
        <v>11.0</v>
      </c>
      <c r="B170" s="13">
        <v>601.0</v>
      </c>
      <c r="C170" s="14" t="str">
        <f>AS170</f>
        <v>CFS890405P66</v>
      </c>
      <c r="D170" s="14" t="str">
        <f>AR170</f>
        <v>COPY FAX DEL SURESTE</v>
      </c>
      <c r="E170" s="14" t="str">
        <f>AU170</f>
        <v>sergio_morelos@copyfax.mx</v>
      </c>
      <c r="F170" s="14" t="str">
        <f>AT170</f>
        <v>29060</v>
      </c>
      <c r="G170" s="14">
        <v>601.0</v>
      </c>
      <c r="H170" s="13">
        <v>5.50076676E8</v>
      </c>
      <c r="I170" s="15">
        <f>R201</f>
        <v>146726.25</v>
      </c>
      <c r="J170" s="13">
        <v>170202.44</v>
      </c>
      <c r="K170" s="15">
        <f>T201</f>
        <v>23476.19</v>
      </c>
      <c r="L170" s="21">
        <v>45009.5</v>
      </c>
      <c r="M170" s="17" t="s">
        <v>48</v>
      </c>
      <c r="N170" s="17" t="s">
        <v>49</v>
      </c>
      <c r="O170" s="14">
        <v>1.0</v>
      </c>
      <c r="P170" s="13">
        <v>170202.44</v>
      </c>
      <c r="Q170" s="13">
        <v>170202.44</v>
      </c>
      <c r="R170" s="15">
        <v>3747.5000000000005</v>
      </c>
      <c r="S170" s="14" t="s">
        <v>50</v>
      </c>
      <c r="T170" s="15">
        <v>599.6000000000001</v>
      </c>
      <c r="U170" s="13" t="s">
        <v>51</v>
      </c>
      <c r="V170" s="18">
        <v>0.16</v>
      </c>
      <c r="W170" s="13" t="s">
        <v>209</v>
      </c>
      <c r="X170" s="13" t="s">
        <v>59</v>
      </c>
      <c r="Y170" s="13" t="s">
        <v>48</v>
      </c>
      <c r="Z170" s="14">
        <v>1.0</v>
      </c>
      <c r="AA170" s="13">
        <v>4347.1</v>
      </c>
      <c r="AB170" s="13" t="s">
        <v>54</v>
      </c>
      <c r="AC170" s="19">
        <v>198639.0</v>
      </c>
      <c r="AD170" s="19">
        <v>1.0</v>
      </c>
      <c r="AE170" s="13">
        <v>4347.1</v>
      </c>
      <c r="AF170" s="15">
        <v>0.0</v>
      </c>
      <c r="AG170" s="20"/>
      <c r="AH170" s="2">
        <v>170202.44</v>
      </c>
      <c r="AI170" s="2" t="s">
        <v>209</v>
      </c>
      <c r="AJ170" s="2" t="s">
        <v>59</v>
      </c>
      <c r="AK170" s="2" t="s">
        <v>56</v>
      </c>
      <c r="AL170" s="2">
        <v>0.0</v>
      </c>
      <c r="AM170" s="2" t="s">
        <v>57</v>
      </c>
      <c r="AN170" s="2">
        <v>1.0</v>
      </c>
      <c r="AO170" s="2">
        <v>4347.1</v>
      </c>
      <c r="AP170" s="20">
        <f t="shared" ref="AP170:AP200" si="19">+AO170/1.16</f>
        <v>3747.5</v>
      </c>
      <c r="AQ170" s="20">
        <f t="shared" ref="AQ170:AQ200" si="20">+AP170*0.16</f>
        <v>599.6</v>
      </c>
      <c r="AR170" s="2" t="s">
        <v>142</v>
      </c>
      <c r="AS170" s="2" t="s">
        <v>141</v>
      </c>
      <c r="AT170" s="2" t="s">
        <v>144</v>
      </c>
      <c r="AU170" s="2" t="s">
        <v>143</v>
      </c>
      <c r="BJ170" s="15">
        <v>3747.5000000000005</v>
      </c>
      <c r="BK170" s="14" t="s">
        <v>50</v>
      </c>
      <c r="BL170" s="15">
        <v>599.6000000000001</v>
      </c>
      <c r="BM170" s="13" t="s">
        <v>51</v>
      </c>
      <c r="BN170" s="18">
        <v>0.16</v>
      </c>
    </row>
    <row r="171" ht="12.75" customHeight="1">
      <c r="A171" s="13"/>
      <c r="B171" s="13"/>
      <c r="C171" s="14"/>
      <c r="D171" s="14"/>
      <c r="E171" s="14"/>
      <c r="F171" s="14"/>
      <c r="G171" s="14"/>
      <c r="H171" s="13"/>
      <c r="I171" s="13"/>
      <c r="J171" s="13"/>
      <c r="K171" s="13"/>
      <c r="L171" s="21"/>
      <c r="M171" s="17" t="s">
        <v>48</v>
      </c>
      <c r="N171" s="17" t="s">
        <v>49</v>
      </c>
      <c r="O171" s="14">
        <v>1.0</v>
      </c>
      <c r="P171" s="13"/>
      <c r="Q171" s="13"/>
      <c r="R171" s="15">
        <v>2722.0603448275865</v>
      </c>
      <c r="S171" s="14" t="s">
        <v>50</v>
      </c>
      <c r="T171" s="15">
        <v>435.52965517241387</v>
      </c>
      <c r="U171" s="13" t="s">
        <v>51</v>
      </c>
      <c r="V171" s="18">
        <v>0.16</v>
      </c>
      <c r="W171" s="13" t="s">
        <v>210</v>
      </c>
      <c r="X171" s="13" t="s">
        <v>59</v>
      </c>
      <c r="Y171" s="13" t="s">
        <v>48</v>
      </c>
      <c r="Z171" s="14">
        <v>1.0</v>
      </c>
      <c r="AA171" s="13">
        <v>3157.59</v>
      </c>
      <c r="AB171" s="13" t="s">
        <v>54</v>
      </c>
      <c r="AC171" s="19">
        <v>198644.0</v>
      </c>
      <c r="AD171" s="19">
        <v>1.0</v>
      </c>
      <c r="AE171" s="13">
        <v>3157.59</v>
      </c>
      <c r="AF171" s="15">
        <v>0.0</v>
      </c>
      <c r="AG171" s="20"/>
      <c r="AI171" s="2" t="s">
        <v>210</v>
      </c>
      <c r="AJ171" s="2" t="s">
        <v>59</v>
      </c>
      <c r="AK171" s="2" t="s">
        <v>56</v>
      </c>
      <c r="AL171" s="2">
        <v>0.0</v>
      </c>
      <c r="AM171" s="2" t="s">
        <v>57</v>
      </c>
      <c r="AN171" s="2">
        <v>1.0</v>
      </c>
      <c r="AO171" s="2">
        <v>3157.59</v>
      </c>
      <c r="AP171" s="20">
        <f t="shared" si="19"/>
        <v>2722.060345</v>
      </c>
      <c r="AQ171" s="20">
        <f t="shared" si="20"/>
        <v>435.5296552</v>
      </c>
      <c r="BJ171" s="15">
        <v>2722.0603448275865</v>
      </c>
      <c r="BK171" s="14" t="s">
        <v>50</v>
      </c>
      <c r="BL171" s="15">
        <v>435.52965517241387</v>
      </c>
      <c r="BM171" s="13" t="s">
        <v>51</v>
      </c>
      <c r="BN171" s="18">
        <v>0.16</v>
      </c>
    </row>
    <row r="172" ht="12.75" customHeight="1">
      <c r="A172" s="13"/>
      <c r="B172" s="13"/>
      <c r="C172" s="14"/>
      <c r="D172" s="14"/>
      <c r="E172" s="14"/>
      <c r="F172" s="14"/>
      <c r="G172" s="14"/>
      <c r="H172" s="13"/>
      <c r="I172" s="13"/>
      <c r="J172" s="13"/>
      <c r="K172" s="13"/>
      <c r="L172" s="21"/>
      <c r="M172" s="17" t="s">
        <v>48</v>
      </c>
      <c r="N172" s="17" t="s">
        <v>49</v>
      </c>
      <c r="O172" s="14">
        <v>1.0</v>
      </c>
      <c r="P172" s="13"/>
      <c r="Q172" s="13"/>
      <c r="R172" s="15">
        <v>3747.5000000000005</v>
      </c>
      <c r="S172" s="14" t="s">
        <v>50</v>
      </c>
      <c r="T172" s="15">
        <v>599.6000000000001</v>
      </c>
      <c r="U172" s="13" t="s">
        <v>51</v>
      </c>
      <c r="V172" s="18">
        <v>0.16</v>
      </c>
      <c r="W172" s="13" t="s">
        <v>211</v>
      </c>
      <c r="X172" s="13" t="s">
        <v>59</v>
      </c>
      <c r="Y172" s="13" t="s">
        <v>48</v>
      </c>
      <c r="Z172" s="14">
        <v>1.0</v>
      </c>
      <c r="AA172" s="13">
        <v>4347.1</v>
      </c>
      <c r="AB172" s="13" t="s">
        <v>54</v>
      </c>
      <c r="AC172" s="19">
        <v>198666.0</v>
      </c>
      <c r="AD172" s="19">
        <v>1.0</v>
      </c>
      <c r="AE172" s="13">
        <v>4347.1</v>
      </c>
      <c r="AF172" s="15">
        <v>0.0</v>
      </c>
      <c r="AG172" s="20"/>
      <c r="AI172" s="2" t="s">
        <v>211</v>
      </c>
      <c r="AJ172" s="2" t="s">
        <v>59</v>
      </c>
      <c r="AK172" s="2" t="s">
        <v>56</v>
      </c>
      <c r="AL172" s="2">
        <v>0.0</v>
      </c>
      <c r="AM172" s="2" t="s">
        <v>57</v>
      </c>
      <c r="AN172" s="2">
        <v>1.0</v>
      </c>
      <c r="AO172" s="2">
        <v>4347.1</v>
      </c>
      <c r="AP172" s="20">
        <f t="shared" si="19"/>
        <v>3747.5</v>
      </c>
      <c r="AQ172" s="20">
        <f t="shared" si="20"/>
        <v>599.6</v>
      </c>
      <c r="BJ172" s="15">
        <v>3747.5000000000005</v>
      </c>
      <c r="BK172" s="14" t="s">
        <v>50</v>
      </c>
      <c r="BL172" s="15">
        <v>599.6000000000001</v>
      </c>
      <c r="BM172" s="13" t="s">
        <v>51</v>
      </c>
      <c r="BN172" s="18">
        <v>0.16</v>
      </c>
    </row>
    <row r="173" ht="12.75" customHeight="1">
      <c r="A173" s="13"/>
      <c r="B173" s="13"/>
      <c r="C173" s="14"/>
      <c r="D173" s="14"/>
      <c r="E173" s="14"/>
      <c r="F173" s="14"/>
      <c r="G173" s="14"/>
      <c r="H173" s="13"/>
      <c r="I173" s="13"/>
      <c r="J173" s="13"/>
      <c r="K173" s="13"/>
      <c r="L173" s="21"/>
      <c r="M173" s="17" t="s">
        <v>48</v>
      </c>
      <c r="N173" s="17" t="s">
        <v>49</v>
      </c>
      <c r="O173" s="14">
        <v>1.0</v>
      </c>
      <c r="P173" s="13"/>
      <c r="Q173" s="13"/>
      <c r="R173" s="15">
        <v>8081.767241379312</v>
      </c>
      <c r="S173" s="14" t="s">
        <v>50</v>
      </c>
      <c r="T173" s="15">
        <v>1293.08275862069</v>
      </c>
      <c r="U173" s="13" t="s">
        <v>51</v>
      </c>
      <c r="V173" s="18">
        <v>0.16</v>
      </c>
      <c r="W173" s="13" t="s">
        <v>212</v>
      </c>
      <c r="X173" s="13" t="s">
        <v>59</v>
      </c>
      <c r="Y173" s="13" t="s">
        <v>48</v>
      </c>
      <c r="Z173" s="14">
        <v>1.0</v>
      </c>
      <c r="AA173" s="13">
        <v>9374.85</v>
      </c>
      <c r="AB173" s="13" t="s">
        <v>54</v>
      </c>
      <c r="AC173" s="19">
        <v>199696.0</v>
      </c>
      <c r="AD173" s="19">
        <v>1.0</v>
      </c>
      <c r="AE173" s="13">
        <v>9374.85</v>
      </c>
      <c r="AF173" s="15">
        <v>0.0</v>
      </c>
      <c r="AG173" s="20"/>
      <c r="AI173" s="2" t="s">
        <v>212</v>
      </c>
      <c r="AJ173" s="2" t="s">
        <v>59</v>
      </c>
      <c r="AK173" s="2" t="s">
        <v>56</v>
      </c>
      <c r="AL173" s="2">
        <v>0.0</v>
      </c>
      <c r="AM173" s="2" t="s">
        <v>57</v>
      </c>
      <c r="AN173" s="2">
        <v>1.0</v>
      </c>
      <c r="AO173" s="2">
        <v>9374.85</v>
      </c>
      <c r="AP173" s="20">
        <f t="shared" si="19"/>
        <v>8081.767241</v>
      </c>
      <c r="AQ173" s="20">
        <f t="shared" si="20"/>
        <v>1293.082759</v>
      </c>
      <c r="BJ173" s="15">
        <v>8081.767241379312</v>
      </c>
      <c r="BK173" s="14" t="s">
        <v>50</v>
      </c>
      <c r="BL173" s="15">
        <v>1293.08275862069</v>
      </c>
      <c r="BM173" s="13" t="s">
        <v>51</v>
      </c>
      <c r="BN173" s="18">
        <v>0.16</v>
      </c>
    </row>
    <row r="174" ht="12.75" customHeight="1">
      <c r="A174" s="13"/>
      <c r="B174" s="13"/>
      <c r="C174" s="14"/>
      <c r="D174" s="14"/>
      <c r="E174" s="14"/>
      <c r="F174" s="14"/>
      <c r="G174" s="14"/>
      <c r="H174" s="13"/>
      <c r="I174" s="13"/>
      <c r="J174" s="13"/>
      <c r="K174" s="13"/>
      <c r="L174" s="21"/>
      <c r="M174" s="17" t="s">
        <v>48</v>
      </c>
      <c r="N174" s="17" t="s">
        <v>49</v>
      </c>
      <c r="O174" s="14">
        <v>1.0</v>
      </c>
      <c r="P174" s="13"/>
      <c r="Q174" s="13"/>
      <c r="R174" s="15">
        <v>1121.5517241379312</v>
      </c>
      <c r="S174" s="14" t="s">
        <v>50</v>
      </c>
      <c r="T174" s="15">
        <v>179.44827586206898</v>
      </c>
      <c r="U174" s="13" t="s">
        <v>51</v>
      </c>
      <c r="V174" s="18">
        <v>0.16</v>
      </c>
      <c r="W174" s="13" t="s">
        <v>213</v>
      </c>
      <c r="X174" s="13" t="s">
        <v>59</v>
      </c>
      <c r="Y174" s="13" t="s">
        <v>48</v>
      </c>
      <c r="Z174" s="14">
        <v>1.0</v>
      </c>
      <c r="AA174" s="13">
        <v>1301.0</v>
      </c>
      <c r="AB174" s="13" t="s">
        <v>54</v>
      </c>
      <c r="AC174" s="19">
        <v>199866.0</v>
      </c>
      <c r="AD174" s="19">
        <v>1.0</v>
      </c>
      <c r="AE174" s="13">
        <v>1301.0</v>
      </c>
      <c r="AF174" s="15">
        <v>0.0</v>
      </c>
      <c r="AG174" s="20"/>
      <c r="AI174" s="2" t="s">
        <v>213</v>
      </c>
      <c r="AJ174" s="2" t="s">
        <v>59</v>
      </c>
      <c r="AK174" s="2" t="s">
        <v>56</v>
      </c>
      <c r="AL174" s="2">
        <v>0.0</v>
      </c>
      <c r="AM174" s="2" t="s">
        <v>57</v>
      </c>
      <c r="AN174" s="2">
        <v>1.0</v>
      </c>
      <c r="AO174" s="2">
        <v>1301.0</v>
      </c>
      <c r="AP174" s="20">
        <f t="shared" si="19"/>
        <v>1121.551724</v>
      </c>
      <c r="AQ174" s="20">
        <f t="shared" si="20"/>
        <v>179.4482759</v>
      </c>
      <c r="BJ174" s="15">
        <v>1121.5517241379312</v>
      </c>
      <c r="BK174" s="14" t="s">
        <v>50</v>
      </c>
      <c r="BL174" s="15">
        <v>179.44827586206898</v>
      </c>
      <c r="BM174" s="13" t="s">
        <v>51</v>
      </c>
      <c r="BN174" s="18">
        <v>0.16</v>
      </c>
    </row>
    <row r="175" ht="12.75" customHeight="1">
      <c r="A175" s="13"/>
      <c r="B175" s="13"/>
      <c r="C175" s="14"/>
      <c r="D175" s="14"/>
      <c r="E175" s="14"/>
      <c r="F175" s="14"/>
      <c r="G175" s="14"/>
      <c r="H175" s="13"/>
      <c r="I175" s="13"/>
      <c r="J175" s="13"/>
      <c r="K175" s="13"/>
      <c r="L175" s="21"/>
      <c r="M175" s="17" t="s">
        <v>48</v>
      </c>
      <c r="N175" s="17" t="s">
        <v>49</v>
      </c>
      <c r="O175" s="14">
        <v>1.0</v>
      </c>
      <c r="P175" s="13"/>
      <c r="Q175" s="13"/>
      <c r="R175" s="15">
        <v>3738.5</v>
      </c>
      <c r="S175" s="14" t="s">
        <v>50</v>
      </c>
      <c r="T175" s="15">
        <v>598.16</v>
      </c>
      <c r="U175" s="13" t="s">
        <v>51</v>
      </c>
      <c r="V175" s="18">
        <v>0.16</v>
      </c>
      <c r="W175" s="13" t="s">
        <v>214</v>
      </c>
      <c r="X175" s="13" t="s">
        <v>59</v>
      </c>
      <c r="Y175" s="13" t="s">
        <v>48</v>
      </c>
      <c r="Z175" s="14">
        <v>1.0</v>
      </c>
      <c r="AA175" s="13">
        <v>4336.66</v>
      </c>
      <c r="AB175" s="13" t="s">
        <v>54</v>
      </c>
      <c r="AC175" s="19">
        <v>199867.0</v>
      </c>
      <c r="AD175" s="19">
        <v>1.0</v>
      </c>
      <c r="AE175" s="13">
        <v>4336.66</v>
      </c>
      <c r="AF175" s="15">
        <v>0.0</v>
      </c>
      <c r="AG175" s="20"/>
      <c r="AI175" s="2" t="s">
        <v>214</v>
      </c>
      <c r="AJ175" s="2" t="s">
        <v>59</v>
      </c>
      <c r="AK175" s="2" t="s">
        <v>56</v>
      </c>
      <c r="AL175" s="2">
        <v>0.0</v>
      </c>
      <c r="AM175" s="2" t="s">
        <v>57</v>
      </c>
      <c r="AN175" s="2">
        <v>1.0</v>
      </c>
      <c r="AO175" s="2">
        <v>4336.66</v>
      </c>
      <c r="AP175" s="20">
        <f t="shared" si="19"/>
        <v>3738.5</v>
      </c>
      <c r="AQ175" s="20">
        <f t="shared" si="20"/>
        <v>598.16</v>
      </c>
      <c r="BJ175" s="15">
        <v>3738.5</v>
      </c>
      <c r="BK175" s="14" t="s">
        <v>50</v>
      </c>
      <c r="BL175" s="15">
        <v>598.16</v>
      </c>
      <c r="BM175" s="13" t="s">
        <v>51</v>
      </c>
      <c r="BN175" s="18">
        <v>0.16</v>
      </c>
    </row>
    <row r="176" ht="12.75" customHeight="1">
      <c r="A176" s="13"/>
      <c r="B176" s="13"/>
      <c r="C176" s="14"/>
      <c r="D176" s="14"/>
      <c r="E176" s="14"/>
      <c r="F176" s="14"/>
      <c r="G176" s="14"/>
      <c r="H176" s="13"/>
      <c r="I176" s="13"/>
      <c r="J176" s="13"/>
      <c r="K176" s="13"/>
      <c r="L176" s="21"/>
      <c r="M176" s="17" t="s">
        <v>48</v>
      </c>
      <c r="N176" s="17" t="s">
        <v>49</v>
      </c>
      <c r="O176" s="14">
        <v>1.0</v>
      </c>
      <c r="P176" s="13"/>
      <c r="Q176" s="13"/>
      <c r="R176" s="15">
        <v>2243.1034482758623</v>
      </c>
      <c r="S176" s="14" t="s">
        <v>50</v>
      </c>
      <c r="T176" s="15">
        <v>358.89655172413796</v>
      </c>
      <c r="U176" s="13" t="s">
        <v>51</v>
      </c>
      <c r="V176" s="18">
        <v>0.16</v>
      </c>
      <c r="W176" s="13" t="s">
        <v>215</v>
      </c>
      <c r="X176" s="13" t="s">
        <v>59</v>
      </c>
      <c r="Y176" s="13" t="s">
        <v>48</v>
      </c>
      <c r="Z176" s="14">
        <v>1.0</v>
      </c>
      <c r="AA176" s="13">
        <v>2602.0</v>
      </c>
      <c r="AB176" s="13" t="s">
        <v>54</v>
      </c>
      <c r="AC176" s="19">
        <v>199868.0</v>
      </c>
      <c r="AD176" s="19">
        <v>1.0</v>
      </c>
      <c r="AE176" s="13">
        <v>2602.0</v>
      </c>
      <c r="AF176" s="15">
        <v>0.0</v>
      </c>
      <c r="AG176" s="20"/>
      <c r="AI176" s="2" t="s">
        <v>215</v>
      </c>
      <c r="AJ176" s="2" t="s">
        <v>59</v>
      </c>
      <c r="AK176" s="2" t="s">
        <v>56</v>
      </c>
      <c r="AL176" s="2">
        <v>0.0</v>
      </c>
      <c r="AM176" s="2" t="s">
        <v>57</v>
      </c>
      <c r="AN176" s="2">
        <v>1.0</v>
      </c>
      <c r="AO176" s="2">
        <v>2602.0</v>
      </c>
      <c r="AP176" s="20">
        <f t="shared" si="19"/>
        <v>2243.103448</v>
      </c>
      <c r="AQ176" s="20">
        <f t="shared" si="20"/>
        <v>358.8965517</v>
      </c>
      <c r="BJ176" s="15">
        <v>2243.1034482758623</v>
      </c>
      <c r="BK176" s="14" t="s">
        <v>50</v>
      </c>
      <c r="BL176" s="15">
        <v>358.89655172413796</v>
      </c>
      <c r="BM176" s="13" t="s">
        <v>51</v>
      </c>
      <c r="BN176" s="18">
        <v>0.16</v>
      </c>
    </row>
    <row r="177" ht="12.75" customHeight="1">
      <c r="A177" s="13"/>
      <c r="B177" s="13"/>
      <c r="C177" s="14"/>
      <c r="D177" s="14"/>
      <c r="E177" s="14"/>
      <c r="F177" s="14"/>
      <c r="G177" s="14"/>
      <c r="H177" s="13"/>
      <c r="I177" s="13"/>
      <c r="J177" s="13"/>
      <c r="K177" s="13"/>
      <c r="L177" s="21"/>
      <c r="M177" s="17" t="s">
        <v>48</v>
      </c>
      <c r="N177" s="17" t="s">
        <v>49</v>
      </c>
      <c r="O177" s="14">
        <v>1.0</v>
      </c>
      <c r="P177" s="13"/>
      <c r="Q177" s="13"/>
      <c r="R177" s="15">
        <v>3738.5</v>
      </c>
      <c r="S177" s="14" t="s">
        <v>50</v>
      </c>
      <c r="T177" s="15">
        <v>598.16</v>
      </c>
      <c r="U177" s="13" t="s">
        <v>51</v>
      </c>
      <c r="V177" s="18">
        <v>0.16</v>
      </c>
      <c r="W177" s="13" t="s">
        <v>216</v>
      </c>
      <c r="X177" s="13" t="s">
        <v>59</v>
      </c>
      <c r="Y177" s="13" t="s">
        <v>48</v>
      </c>
      <c r="Z177" s="14">
        <v>1.0</v>
      </c>
      <c r="AA177" s="13">
        <v>4336.66</v>
      </c>
      <c r="AB177" s="13" t="s">
        <v>54</v>
      </c>
      <c r="AC177" s="19">
        <v>199874.0</v>
      </c>
      <c r="AD177" s="19">
        <v>1.0</v>
      </c>
      <c r="AE177" s="13">
        <v>4336.66</v>
      </c>
      <c r="AF177" s="15">
        <v>0.0</v>
      </c>
      <c r="AG177" s="20"/>
      <c r="AI177" s="2" t="s">
        <v>216</v>
      </c>
      <c r="AJ177" s="2" t="s">
        <v>59</v>
      </c>
      <c r="AK177" s="2" t="s">
        <v>56</v>
      </c>
      <c r="AL177" s="2">
        <v>0.0</v>
      </c>
      <c r="AM177" s="2" t="s">
        <v>57</v>
      </c>
      <c r="AN177" s="2">
        <v>1.0</v>
      </c>
      <c r="AO177" s="2">
        <v>4336.66</v>
      </c>
      <c r="AP177" s="20">
        <f t="shared" si="19"/>
        <v>3738.5</v>
      </c>
      <c r="AQ177" s="20">
        <f t="shared" si="20"/>
        <v>598.16</v>
      </c>
      <c r="BJ177" s="15">
        <v>3738.5</v>
      </c>
      <c r="BK177" s="14" t="s">
        <v>50</v>
      </c>
      <c r="BL177" s="15">
        <v>598.16</v>
      </c>
      <c r="BM177" s="13" t="s">
        <v>51</v>
      </c>
      <c r="BN177" s="18">
        <v>0.16</v>
      </c>
    </row>
    <row r="178" ht="12.75" customHeight="1">
      <c r="A178" s="13"/>
      <c r="B178" s="13"/>
      <c r="C178" s="14"/>
      <c r="D178" s="14"/>
      <c r="E178" s="14"/>
      <c r="F178" s="14"/>
      <c r="G178" s="14"/>
      <c r="H178" s="13"/>
      <c r="I178" s="13"/>
      <c r="J178" s="13"/>
      <c r="K178" s="13"/>
      <c r="L178" s="21"/>
      <c r="M178" s="17" t="s">
        <v>48</v>
      </c>
      <c r="N178" s="17" t="s">
        <v>49</v>
      </c>
      <c r="O178" s="14">
        <v>1.0</v>
      </c>
      <c r="P178" s="13"/>
      <c r="Q178" s="13"/>
      <c r="R178" s="15">
        <v>5751.301724137932</v>
      </c>
      <c r="S178" s="14" t="s">
        <v>50</v>
      </c>
      <c r="T178" s="15">
        <v>920.2082758620692</v>
      </c>
      <c r="U178" s="13" t="s">
        <v>51</v>
      </c>
      <c r="V178" s="18">
        <v>0.16</v>
      </c>
      <c r="W178" s="13" t="s">
        <v>217</v>
      </c>
      <c r="X178" s="13" t="s">
        <v>59</v>
      </c>
      <c r="Y178" s="13" t="s">
        <v>48</v>
      </c>
      <c r="Z178" s="14">
        <v>1.0</v>
      </c>
      <c r="AA178" s="13">
        <v>6671.51</v>
      </c>
      <c r="AB178" s="13" t="s">
        <v>54</v>
      </c>
      <c r="AC178" s="19">
        <v>201198.0</v>
      </c>
      <c r="AD178" s="19">
        <v>1.0</v>
      </c>
      <c r="AE178" s="13">
        <v>6671.51</v>
      </c>
      <c r="AF178" s="15">
        <v>0.0</v>
      </c>
      <c r="AG178" s="20"/>
      <c r="AI178" s="2" t="s">
        <v>217</v>
      </c>
      <c r="AJ178" s="2" t="s">
        <v>59</v>
      </c>
      <c r="AK178" s="2" t="s">
        <v>56</v>
      </c>
      <c r="AL178" s="2">
        <v>0.0</v>
      </c>
      <c r="AM178" s="2" t="s">
        <v>57</v>
      </c>
      <c r="AN178" s="2">
        <v>1.0</v>
      </c>
      <c r="AO178" s="2">
        <v>6671.51</v>
      </c>
      <c r="AP178" s="20">
        <f t="shared" si="19"/>
        <v>5751.301724</v>
      </c>
      <c r="AQ178" s="20">
        <f t="shared" si="20"/>
        <v>920.2082759</v>
      </c>
      <c r="BJ178" s="15">
        <v>5751.301724137932</v>
      </c>
      <c r="BK178" s="14" t="s">
        <v>50</v>
      </c>
      <c r="BL178" s="15">
        <v>920.2082758620692</v>
      </c>
      <c r="BM178" s="13" t="s">
        <v>51</v>
      </c>
      <c r="BN178" s="18">
        <v>0.16</v>
      </c>
    </row>
    <row r="179" ht="12.75" customHeight="1">
      <c r="A179" s="13"/>
      <c r="B179" s="13"/>
      <c r="C179" s="14"/>
      <c r="D179" s="14"/>
      <c r="E179" s="14"/>
      <c r="F179" s="14"/>
      <c r="G179" s="14"/>
      <c r="H179" s="13"/>
      <c r="I179" s="13"/>
      <c r="J179" s="13"/>
      <c r="K179" s="13"/>
      <c r="L179" s="21"/>
      <c r="M179" s="17" t="s">
        <v>48</v>
      </c>
      <c r="N179" s="17" t="s">
        <v>49</v>
      </c>
      <c r="O179" s="14">
        <v>1.0</v>
      </c>
      <c r="P179" s="13"/>
      <c r="Q179" s="13"/>
      <c r="R179" s="15">
        <v>632.6120689655173</v>
      </c>
      <c r="S179" s="14" t="s">
        <v>50</v>
      </c>
      <c r="T179" s="15">
        <v>101.21793103448277</v>
      </c>
      <c r="U179" s="13" t="s">
        <v>51</v>
      </c>
      <c r="V179" s="18">
        <v>0.16</v>
      </c>
      <c r="W179" s="13" t="s">
        <v>218</v>
      </c>
      <c r="X179" s="13" t="s">
        <v>59</v>
      </c>
      <c r="Y179" s="13" t="s">
        <v>48</v>
      </c>
      <c r="Z179" s="14">
        <v>1.0</v>
      </c>
      <c r="AA179" s="13">
        <v>733.83</v>
      </c>
      <c r="AB179" s="13" t="s">
        <v>54</v>
      </c>
      <c r="AC179" s="19">
        <v>201225.0</v>
      </c>
      <c r="AD179" s="19">
        <v>1.0</v>
      </c>
      <c r="AE179" s="13">
        <v>733.83</v>
      </c>
      <c r="AF179" s="15">
        <v>0.0</v>
      </c>
      <c r="AG179" s="20"/>
      <c r="AI179" s="2" t="s">
        <v>218</v>
      </c>
      <c r="AJ179" s="2" t="s">
        <v>59</v>
      </c>
      <c r="AK179" s="2" t="s">
        <v>56</v>
      </c>
      <c r="AL179" s="2">
        <v>0.0</v>
      </c>
      <c r="AM179" s="2" t="s">
        <v>57</v>
      </c>
      <c r="AN179" s="2">
        <v>1.0</v>
      </c>
      <c r="AO179" s="2">
        <v>733.83</v>
      </c>
      <c r="AP179" s="20">
        <f t="shared" si="19"/>
        <v>632.612069</v>
      </c>
      <c r="AQ179" s="20">
        <f t="shared" si="20"/>
        <v>101.217931</v>
      </c>
      <c r="BJ179" s="15">
        <v>632.6120689655173</v>
      </c>
      <c r="BK179" s="14" t="s">
        <v>50</v>
      </c>
      <c r="BL179" s="15">
        <v>101.21793103448277</v>
      </c>
      <c r="BM179" s="13" t="s">
        <v>51</v>
      </c>
      <c r="BN179" s="18">
        <v>0.16</v>
      </c>
    </row>
    <row r="180" ht="12.75" customHeight="1">
      <c r="A180" s="13"/>
      <c r="B180" s="13"/>
      <c r="C180" s="14"/>
      <c r="D180" s="14"/>
      <c r="E180" s="14"/>
      <c r="F180" s="14"/>
      <c r="G180" s="14"/>
      <c r="H180" s="13"/>
      <c r="I180" s="13"/>
      <c r="J180" s="13"/>
      <c r="K180" s="13"/>
      <c r="L180" s="21"/>
      <c r="M180" s="17" t="s">
        <v>48</v>
      </c>
      <c r="N180" s="17" t="s">
        <v>49</v>
      </c>
      <c r="O180" s="14">
        <v>1.0</v>
      </c>
      <c r="P180" s="13"/>
      <c r="Q180" s="13"/>
      <c r="R180" s="15">
        <v>4742.517241379311</v>
      </c>
      <c r="S180" s="14" t="s">
        <v>50</v>
      </c>
      <c r="T180" s="15">
        <v>758.8027586206897</v>
      </c>
      <c r="U180" s="13" t="s">
        <v>51</v>
      </c>
      <c r="V180" s="18">
        <v>0.16</v>
      </c>
      <c r="W180" s="13" t="s">
        <v>219</v>
      </c>
      <c r="X180" s="13" t="s">
        <v>59</v>
      </c>
      <c r="Y180" s="13" t="s">
        <v>48</v>
      </c>
      <c r="Z180" s="14">
        <v>1.0</v>
      </c>
      <c r="AA180" s="13">
        <v>5501.32</v>
      </c>
      <c r="AB180" s="13" t="s">
        <v>54</v>
      </c>
      <c r="AC180" s="19">
        <v>201289.0</v>
      </c>
      <c r="AD180" s="19">
        <v>1.0</v>
      </c>
      <c r="AE180" s="13">
        <v>5501.32</v>
      </c>
      <c r="AF180" s="15">
        <v>0.0</v>
      </c>
      <c r="AG180" s="20"/>
      <c r="AI180" s="2" t="s">
        <v>219</v>
      </c>
      <c r="AJ180" s="2" t="s">
        <v>59</v>
      </c>
      <c r="AK180" s="2" t="s">
        <v>56</v>
      </c>
      <c r="AL180" s="2">
        <v>0.0</v>
      </c>
      <c r="AM180" s="2" t="s">
        <v>57</v>
      </c>
      <c r="AN180" s="2">
        <v>1.0</v>
      </c>
      <c r="AO180" s="2">
        <v>5501.32</v>
      </c>
      <c r="AP180" s="20">
        <f t="shared" si="19"/>
        <v>4742.517241</v>
      </c>
      <c r="AQ180" s="20">
        <f t="shared" si="20"/>
        <v>758.8027586</v>
      </c>
      <c r="BJ180" s="15">
        <v>4742.517241379311</v>
      </c>
      <c r="BK180" s="14" t="s">
        <v>50</v>
      </c>
      <c r="BL180" s="15">
        <v>758.8027586206897</v>
      </c>
      <c r="BM180" s="13" t="s">
        <v>51</v>
      </c>
      <c r="BN180" s="18">
        <v>0.16</v>
      </c>
    </row>
    <row r="181" ht="12.75" customHeight="1">
      <c r="A181" s="13"/>
      <c r="B181" s="13"/>
      <c r="C181" s="14"/>
      <c r="D181" s="14"/>
      <c r="E181" s="14"/>
      <c r="F181" s="14"/>
      <c r="G181" s="14"/>
      <c r="H181" s="13"/>
      <c r="I181" s="13"/>
      <c r="J181" s="13"/>
      <c r="K181" s="13"/>
      <c r="L181" s="21"/>
      <c r="M181" s="17" t="s">
        <v>48</v>
      </c>
      <c r="N181" s="17" t="s">
        <v>49</v>
      </c>
      <c r="O181" s="14">
        <v>1.0</v>
      </c>
      <c r="P181" s="13"/>
      <c r="Q181" s="13"/>
      <c r="R181" s="15">
        <v>4232.594827586207</v>
      </c>
      <c r="S181" s="14" t="s">
        <v>50</v>
      </c>
      <c r="T181" s="15">
        <v>677.2151724137932</v>
      </c>
      <c r="U181" s="13" t="s">
        <v>51</v>
      </c>
      <c r="V181" s="18">
        <v>0.16</v>
      </c>
      <c r="W181" s="13" t="s">
        <v>220</v>
      </c>
      <c r="X181" s="13" t="s">
        <v>59</v>
      </c>
      <c r="Y181" s="13" t="s">
        <v>48</v>
      </c>
      <c r="Z181" s="14">
        <v>1.0</v>
      </c>
      <c r="AA181" s="13">
        <v>4909.81</v>
      </c>
      <c r="AB181" s="13" t="s">
        <v>54</v>
      </c>
      <c r="AC181" s="19">
        <v>202462.0</v>
      </c>
      <c r="AD181" s="19">
        <v>1.0</v>
      </c>
      <c r="AE181" s="13">
        <v>4909.81</v>
      </c>
      <c r="AF181" s="15">
        <v>0.0</v>
      </c>
      <c r="AG181" s="20"/>
      <c r="AI181" s="2" t="s">
        <v>220</v>
      </c>
      <c r="AJ181" s="2" t="s">
        <v>59</v>
      </c>
      <c r="AK181" s="2" t="s">
        <v>56</v>
      </c>
      <c r="AL181" s="2">
        <v>0.0</v>
      </c>
      <c r="AM181" s="2" t="s">
        <v>57</v>
      </c>
      <c r="AN181" s="2">
        <v>1.0</v>
      </c>
      <c r="AO181" s="2">
        <v>4909.81</v>
      </c>
      <c r="AP181" s="20">
        <f t="shared" si="19"/>
        <v>4232.594828</v>
      </c>
      <c r="AQ181" s="20">
        <f t="shared" si="20"/>
        <v>677.2151724</v>
      </c>
      <c r="BJ181" s="15">
        <v>4232.594827586207</v>
      </c>
      <c r="BK181" s="14" t="s">
        <v>50</v>
      </c>
      <c r="BL181" s="15">
        <v>677.2151724137932</v>
      </c>
      <c r="BM181" s="13" t="s">
        <v>51</v>
      </c>
      <c r="BN181" s="18">
        <v>0.16</v>
      </c>
    </row>
    <row r="182" ht="12.75" customHeight="1">
      <c r="A182" s="13"/>
      <c r="B182" s="13"/>
      <c r="C182" s="14"/>
      <c r="D182" s="14"/>
      <c r="E182" s="14"/>
      <c r="F182" s="14"/>
      <c r="G182" s="14"/>
      <c r="H182" s="13"/>
      <c r="I182" s="13"/>
      <c r="J182" s="13"/>
      <c r="K182" s="13"/>
      <c r="L182" s="21"/>
      <c r="M182" s="17" t="s">
        <v>48</v>
      </c>
      <c r="N182" s="17" t="s">
        <v>49</v>
      </c>
      <c r="O182" s="14">
        <v>1.0</v>
      </c>
      <c r="P182" s="13"/>
      <c r="Q182" s="13"/>
      <c r="R182" s="15">
        <v>2695.5172413793107</v>
      </c>
      <c r="S182" s="14" t="s">
        <v>50</v>
      </c>
      <c r="T182" s="15">
        <v>431.2827586206897</v>
      </c>
      <c r="U182" s="13" t="s">
        <v>51</v>
      </c>
      <c r="V182" s="18">
        <v>0.16</v>
      </c>
      <c r="W182" s="13" t="s">
        <v>221</v>
      </c>
      <c r="X182" s="13" t="s">
        <v>59</v>
      </c>
      <c r="Y182" s="13" t="s">
        <v>48</v>
      </c>
      <c r="Z182" s="14">
        <v>1.0</v>
      </c>
      <c r="AA182" s="13">
        <v>3126.8</v>
      </c>
      <c r="AB182" s="13" t="s">
        <v>54</v>
      </c>
      <c r="AC182" s="19">
        <v>202465.0</v>
      </c>
      <c r="AD182" s="19">
        <v>1.0</v>
      </c>
      <c r="AE182" s="13">
        <v>3126.8</v>
      </c>
      <c r="AF182" s="15">
        <v>0.0</v>
      </c>
      <c r="AG182" s="20"/>
      <c r="AI182" s="2" t="s">
        <v>221</v>
      </c>
      <c r="AJ182" s="2" t="s">
        <v>59</v>
      </c>
      <c r="AK182" s="2" t="s">
        <v>56</v>
      </c>
      <c r="AL182" s="2">
        <v>0.0</v>
      </c>
      <c r="AM182" s="2" t="s">
        <v>57</v>
      </c>
      <c r="AN182" s="2">
        <v>1.0</v>
      </c>
      <c r="AO182" s="2">
        <v>3126.8</v>
      </c>
      <c r="AP182" s="20">
        <f t="shared" si="19"/>
        <v>2695.517241</v>
      </c>
      <c r="AQ182" s="20">
        <f t="shared" si="20"/>
        <v>431.2827586</v>
      </c>
      <c r="BJ182" s="15">
        <v>2695.5172413793107</v>
      </c>
      <c r="BK182" s="14" t="s">
        <v>50</v>
      </c>
      <c r="BL182" s="15">
        <v>431.2827586206897</v>
      </c>
      <c r="BM182" s="13" t="s">
        <v>51</v>
      </c>
      <c r="BN182" s="18">
        <v>0.16</v>
      </c>
    </row>
    <row r="183" ht="12.75" customHeight="1">
      <c r="A183" s="13"/>
      <c r="B183" s="13"/>
      <c r="C183" s="14"/>
      <c r="D183" s="14"/>
      <c r="E183" s="14"/>
      <c r="F183" s="14"/>
      <c r="G183" s="14"/>
      <c r="H183" s="13"/>
      <c r="I183" s="13"/>
      <c r="J183" s="13"/>
      <c r="K183" s="13"/>
      <c r="L183" s="21"/>
      <c r="M183" s="17" t="s">
        <v>48</v>
      </c>
      <c r="N183" s="17" t="s">
        <v>49</v>
      </c>
      <c r="O183" s="14">
        <v>1.0</v>
      </c>
      <c r="P183" s="13"/>
      <c r="Q183" s="13"/>
      <c r="R183" s="15">
        <v>940.1034482758621</v>
      </c>
      <c r="S183" s="14" t="s">
        <v>50</v>
      </c>
      <c r="T183" s="15">
        <v>150.41655172413795</v>
      </c>
      <c r="U183" s="13" t="s">
        <v>51</v>
      </c>
      <c r="V183" s="18">
        <v>0.16</v>
      </c>
      <c r="W183" s="13" t="s">
        <v>222</v>
      </c>
      <c r="X183" s="13" t="s">
        <v>59</v>
      </c>
      <c r="Y183" s="13" t="s">
        <v>48</v>
      </c>
      <c r="Z183" s="14">
        <v>1.0</v>
      </c>
      <c r="AA183" s="13">
        <v>1090.52</v>
      </c>
      <c r="AB183" s="13" t="s">
        <v>54</v>
      </c>
      <c r="AC183" s="19">
        <v>202543.0</v>
      </c>
      <c r="AD183" s="19">
        <v>1.0</v>
      </c>
      <c r="AE183" s="13">
        <v>1090.52</v>
      </c>
      <c r="AF183" s="15">
        <v>0.0</v>
      </c>
      <c r="AG183" s="20"/>
      <c r="AI183" s="2" t="s">
        <v>222</v>
      </c>
      <c r="AJ183" s="2" t="s">
        <v>59</v>
      </c>
      <c r="AK183" s="2" t="s">
        <v>56</v>
      </c>
      <c r="AL183" s="2">
        <v>0.0</v>
      </c>
      <c r="AM183" s="2" t="s">
        <v>57</v>
      </c>
      <c r="AN183" s="2">
        <v>1.0</v>
      </c>
      <c r="AO183" s="2">
        <v>1090.52</v>
      </c>
      <c r="AP183" s="20">
        <f t="shared" si="19"/>
        <v>940.1034483</v>
      </c>
      <c r="AQ183" s="20">
        <f t="shared" si="20"/>
        <v>150.4165517</v>
      </c>
      <c r="BJ183" s="15">
        <v>940.1034482758621</v>
      </c>
      <c r="BK183" s="14" t="s">
        <v>50</v>
      </c>
      <c r="BL183" s="15">
        <v>150.41655172413795</v>
      </c>
      <c r="BM183" s="13" t="s">
        <v>51</v>
      </c>
      <c r="BN183" s="18">
        <v>0.16</v>
      </c>
    </row>
    <row r="184" ht="12.75" customHeight="1">
      <c r="A184" s="13"/>
      <c r="B184" s="13"/>
      <c r="C184" s="14"/>
      <c r="D184" s="14"/>
      <c r="E184" s="14"/>
      <c r="F184" s="14"/>
      <c r="G184" s="14"/>
      <c r="H184" s="13"/>
      <c r="I184" s="13"/>
      <c r="J184" s="13"/>
      <c r="K184" s="13"/>
      <c r="L184" s="21"/>
      <c r="M184" s="17" t="s">
        <v>48</v>
      </c>
      <c r="N184" s="17" t="s">
        <v>49</v>
      </c>
      <c r="O184" s="14">
        <v>1.0</v>
      </c>
      <c r="P184" s="13"/>
      <c r="Q184" s="13"/>
      <c r="R184" s="15">
        <v>626.1896551724138</v>
      </c>
      <c r="S184" s="14" t="s">
        <v>50</v>
      </c>
      <c r="T184" s="15">
        <v>100.19034482758622</v>
      </c>
      <c r="U184" s="13" t="s">
        <v>51</v>
      </c>
      <c r="V184" s="18">
        <v>0.16</v>
      </c>
      <c r="W184" s="13" t="s">
        <v>223</v>
      </c>
      <c r="X184" s="13" t="s">
        <v>59</v>
      </c>
      <c r="Y184" s="13" t="s">
        <v>48</v>
      </c>
      <c r="Z184" s="14">
        <v>1.0</v>
      </c>
      <c r="AA184" s="13">
        <v>726.38</v>
      </c>
      <c r="AB184" s="13" t="s">
        <v>54</v>
      </c>
      <c r="AC184" s="19">
        <v>203967.0</v>
      </c>
      <c r="AD184" s="19">
        <v>1.0</v>
      </c>
      <c r="AE184" s="13">
        <v>726.38</v>
      </c>
      <c r="AF184" s="15">
        <v>0.0</v>
      </c>
      <c r="AG184" s="20"/>
      <c r="AI184" s="2" t="s">
        <v>223</v>
      </c>
      <c r="AJ184" s="2" t="s">
        <v>59</v>
      </c>
      <c r="AK184" s="2" t="s">
        <v>56</v>
      </c>
      <c r="AL184" s="2">
        <v>0.0</v>
      </c>
      <c r="AM184" s="2" t="s">
        <v>57</v>
      </c>
      <c r="AN184" s="2">
        <v>1.0</v>
      </c>
      <c r="AO184" s="2">
        <v>726.38</v>
      </c>
      <c r="AP184" s="20">
        <f t="shared" si="19"/>
        <v>626.1896552</v>
      </c>
      <c r="AQ184" s="20">
        <f t="shared" si="20"/>
        <v>100.1903448</v>
      </c>
      <c r="BJ184" s="15">
        <v>626.1896551724138</v>
      </c>
      <c r="BK184" s="14" t="s">
        <v>50</v>
      </c>
      <c r="BL184" s="15">
        <v>100.19034482758622</v>
      </c>
      <c r="BM184" s="13" t="s">
        <v>51</v>
      </c>
      <c r="BN184" s="18">
        <v>0.16</v>
      </c>
    </row>
    <row r="185" ht="12.75" customHeight="1">
      <c r="A185" s="13"/>
      <c r="B185" s="13"/>
      <c r="C185" s="14"/>
      <c r="D185" s="14"/>
      <c r="E185" s="14"/>
      <c r="F185" s="14"/>
      <c r="G185" s="14"/>
      <c r="H185" s="13"/>
      <c r="I185" s="13"/>
      <c r="J185" s="13"/>
      <c r="K185" s="13"/>
      <c r="L185" s="21"/>
      <c r="M185" s="17" t="s">
        <v>48</v>
      </c>
      <c r="N185" s="17" t="s">
        <v>49</v>
      </c>
      <c r="O185" s="14">
        <v>1.0</v>
      </c>
      <c r="P185" s="13"/>
      <c r="Q185" s="13"/>
      <c r="R185" s="15">
        <v>9421.232758620692</v>
      </c>
      <c r="S185" s="14" t="s">
        <v>50</v>
      </c>
      <c r="T185" s="15">
        <v>1507.3972413793108</v>
      </c>
      <c r="U185" s="13" t="s">
        <v>51</v>
      </c>
      <c r="V185" s="18">
        <v>0.16</v>
      </c>
      <c r="W185" s="13" t="s">
        <v>224</v>
      </c>
      <c r="X185" s="13" t="s">
        <v>59</v>
      </c>
      <c r="Y185" s="13" t="s">
        <v>48</v>
      </c>
      <c r="Z185" s="14">
        <v>1.0</v>
      </c>
      <c r="AA185" s="13">
        <v>10928.630000000001</v>
      </c>
      <c r="AB185" s="13" t="s">
        <v>54</v>
      </c>
      <c r="AC185" s="19">
        <v>203968.0</v>
      </c>
      <c r="AD185" s="19">
        <v>1.0</v>
      </c>
      <c r="AE185" s="13">
        <v>10928.630000000001</v>
      </c>
      <c r="AF185" s="15">
        <v>0.0</v>
      </c>
      <c r="AG185" s="20"/>
      <c r="AI185" s="2" t="s">
        <v>224</v>
      </c>
      <c r="AJ185" s="2" t="s">
        <v>59</v>
      </c>
      <c r="AK185" s="2" t="s">
        <v>56</v>
      </c>
      <c r="AL185" s="2">
        <v>0.0</v>
      </c>
      <c r="AM185" s="2" t="s">
        <v>57</v>
      </c>
      <c r="AN185" s="2">
        <v>1.0</v>
      </c>
      <c r="AO185" s="2">
        <v>10928.630000000001</v>
      </c>
      <c r="AP185" s="20">
        <f t="shared" si="19"/>
        <v>9421.232759</v>
      </c>
      <c r="AQ185" s="20">
        <f t="shared" si="20"/>
        <v>1507.397241</v>
      </c>
      <c r="BJ185" s="15">
        <v>9421.232758620692</v>
      </c>
      <c r="BK185" s="14" t="s">
        <v>50</v>
      </c>
      <c r="BL185" s="15">
        <v>1507.3972413793108</v>
      </c>
      <c r="BM185" s="13" t="s">
        <v>51</v>
      </c>
      <c r="BN185" s="18">
        <v>0.16</v>
      </c>
    </row>
    <row r="186" ht="12.75" customHeight="1">
      <c r="A186" s="13"/>
      <c r="B186" s="13"/>
      <c r="C186" s="14"/>
      <c r="D186" s="14"/>
      <c r="E186" s="14"/>
      <c r="F186" s="14"/>
      <c r="G186" s="14"/>
      <c r="H186" s="13"/>
      <c r="I186" s="13"/>
      <c r="J186" s="13"/>
      <c r="K186" s="13"/>
      <c r="L186" s="21"/>
      <c r="M186" s="17" t="s">
        <v>48</v>
      </c>
      <c r="N186" s="17" t="s">
        <v>49</v>
      </c>
      <c r="O186" s="14">
        <v>1.0</v>
      </c>
      <c r="P186" s="13"/>
      <c r="Q186" s="13"/>
      <c r="R186" s="15">
        <v>11833.387931034484</v>
      </c>
      <c r="S186" s="14" t="s">
        <v>50</v>
      </c>
      <c r="T186" s="15">
        <v>1893.3420689655175</v>
      </c>
      <c r="U186" s="13" t="s">
        <v>51</v>
      </c>
      <c r="V186" s="18">
        <v>0.16</v>
      </c>
      <c r="W186" s="13" t="s">
        <v>225</v>
      </c>
      <c r="X186" s="13" t="s">
        <v>59</v>
      </c>
      <c r="Y186" s="13" t="s">
        <v>48</v>
      </c>
      <c r="Z186" s="14">
        <v>1.0</v>
      </c>
      <c r="AA186" s="13">
        <v>13726.73</v>
      </c>
      <c r="AB186" s="13" t="s">
        <v>54</v>
      </c>
      <c r="AC186" s="19">
        <v>203969.0</v>
      </c>
      <c r="AD186" s="19">
        <v>1.0</v>
      </c>
      <c r="AE186" s="13">
        <v>13726.73</v>
      </c>
      <c r="AF186" s="15">
        <v>0.0</v>
      </c>
      <c r="AG186" s="20"/>
      <c r="AI186" s="2" t="s">
        <v>225</v>
      </c>
      <c r="AJ186" s="2" t="s">
        <v>59</v>
      </c>
      <c r="AK186" s="2" t="s">
        <v>56</v>
      </c>
      <c r="AL186" s="2">
        <v>0.0</v>
      </c>
      <c r="AM186" s="2" t="s">
        <v>57</v>
      </c>
      <c r="AN186" s="2">
        <v>1.0</v>
      </c>
      <c r="AO186" s="2">
        <v>13726.73</v>
      </c>
      <c r="AP186" s="20">
        <f t="shared" si="19"/>
        <v>11833.38793</v>
      </c>
      <c r="AQ186" s="20">
        <f t="shared" si="20"/>
        <v>1893.342069</v>
      </c>
      <c r="BJ186" s="15">
        <v>11833.387931034484</v>
      </c>
      <c r="BK186" s="14" t="s">
        <v>50</v>
      </c>
      <c r="BL186" s="15">
        <v>1893.3420689655175</v>
      </c>
      <c r="BM186" s="13" t="s">
        <v>51</v>
      </c>
      <c r="BN186" s="18">
        <v>0.16</v>
      </c>
    </row>
    <row r="187" ht="12.75" customHeight="1">
      <c r="A187" s="13"/>
      <c r="B187" s="13"/>
      <c r="C187" s="14"/>
      <c r="D187" s="14"/>
      <c r="E187" s="14"/>
      <c r="F187" s="14"/>
      <c r="G187" s="14"/>
      <c r="H187" s="13"/>
      <c r="I187" s="13"/>
      <c r="J187" s="13"/>
      <c r="K187" s="13"/>
      <c r="L187" s="21"/>
      <c r="M187" s="17" t="s">
        <v>48</v>
      </c>
      <c r="N187" s="17" t="s">
        <v>49</v>
      </c>
      <c r="O187" s="14">
        <v>1.0</v>
      </c>
      <c r="P187" s="13"/>
      <c r="Q187" s="13"/>
      <c r="R187" s="15">
        <v>11857.758620689656</v>
      </c>
      <c r="S187" s="14" t="s">
        <v>50</v>
      </c>
      <c r="T187" s="15">
        <v>1897.2413793103449</v>
      </c>
      <c r="U187" s="13" t="s">
        <v>51</v>
      </c>
      <c r="V187" s="18">
        <v>0.16</v>
      </c>
      <c r="W187" s="13" t="s">
        <v>226</v>
      </c>
      <c r="X187" s="13" t="s">
        <v>59</v>
      </c>
      <c r="Y187" s="13" t="s">
        <v>48</v>
      </c>
      <c r="Z187" s="14">
        <v>1.0</v>
      </c>
      <c r="AA187" s="13">
        <v>13755.0</v>
      </c>
      <c r="AB187" s="13" t="s">
        <v>54</v>
      </c>
      <c r="AC187" s="19">
        <v>203996.0</v>
      </c>
      <c r="AD187" s="19">
        <v>1.0</v>
      </c>
      <c r="AE187" s="13">
        <v>13755.0</v>
      </c>
      <c r="AF187" s="15">
        <v>0.0</v>
      </c>
      <c r="AG187" s="20"/>
      <c r="AI187" s="2" t="s">
        <v>226</v>
      </c>
      <c r="AJ187" s="2" t="s">
        <v>59</v>
      </c>
      <c r="AK187" s="2" t="s">
        <v>56</v>
      </c>
      <c r="AL187" s="2">
        <v>0.0</v>
      </c>
      <c r="AM187" s="2" t="s">
        <v>57</v>
      </c>
      <c r="AN187" s="2">
        <v>1.0</v>
      </c>
      <c r="AO187" s="2">
        <v>13755.0</v>
      </c>
      <c r="AP187" s="20">
        <f t="shared" si="19"/>
        <v>11857.75862</v>
      </c>
      <c r="AQ187" s="20">
        <f t="shared" si="20"/>
        <v>1897.241379</v>
      </c>
      <c r="BJ187" s="15">
        <v>11857.758620689656</v>
      </c>
      <c r="BK187" s="14" t="s">
        <v>50</v>
      </c>
      <c r="BL187" s="15">
        <v>1897.2413793103449</v>
      </c>
      <c r="BM187" s="13" t="s">
        <v>51</v>
      </c>
      <c r="BN187" s="18">
        <v>0.16</v>
      </c>
    </row>
    <row r="188" ht="12.75" customHeight="1">
      <c r="A188" s="13"/>
      <c r="B188" s="13"/>
      <c r="C188" s="14"/>
      <c r="D188" s="14"/>
      <c r="E188" s="14"/>
      <c r="F188" s="14"/>
      <c r="G188" s="14"/>
      <c r="H188" s="13"/>
      <c r="I188" s="13"/>
      <c r="J188" s="13"/>
      <c r="K188" s="13"/>
      <c r="L188" s="21"/>
      <c r="M188" s="17" t="s">
        <v>48</v>
      </c>
      <c r="N188" s="17" t="s">
        <v>49</v>
      </c>
      <c r="O188" s="14">
        <v>1.0</v>
      </c>
      <c r="P188" s="13"/>
      <c r="Q188" s="13"/>
      <c r="R188" s="15">
        <v>1871.4827586206898</v>
      </c>
      <c r="S188" s="14" t="s">
        <v>50</v>
      </c>
      <c r="T188" s="15">
        <v>299.43724137931036</v>
      </c>
      <c r="U188" s="13" t="s">
        <v>51</v>
      </c>
      <c r="V188" s="18">
        <v>0.16</v>
      </c>
      <c r="W188" s="13" t="s">
        <v>227</v>
      </c>
      <c r="X188" s="13" t="s">
        <v>59</v>
      </c>
      <c r="Y188" s="13" t="s">
        <v>48</v>
      </c>
      <c r="Z188" s="14">
        <v>1.0</v>
      </c>
      <c r="AA188" s="13">
        <v>2170.92</v>
      </c>
      <c r="AB188" s="13" t="s">
        <v>54</v>
      </c>
      <c r="AC188" s="19">
        <v>205370.0</v>
      </c>
      <c r="AD188" s="19">
        <v>1.0</v>
      </c>
      <c r="AE188" s="13">
        <v>2170.92</v>
      </c>
      <c r="AF188" s="15">
        <v>0.0</v>
      </c>
      <c r="AG188" s="20"/>
      <c r="AI188" s="2" t="s">
        <v>227</v>
      </c>
      <c r="AJ188" s="2" t="s">
        <v>59</v>
      </c>
      <c r="AK188" s="2" t="s">
        <v>56</v>
      </c>
      <c r="AL188" s="2">
        <v>0.0</v>
      </c>
      <c r="AM188" s="2" t="s">
        <v>57</v>
      </c>
      <c r="AN188" s="2">
        <v>1.0</v>
      </c>
      <c r="AO188" s="2">
        <v>2170.92</v>
      </c>
      <c r="AP188" s="20">
        <f t="shared" si="19"/>
        <v>1871.482759</v>
      </c>
      <c r="AQ188" s="20">
        <f t="shared" si="20"/>
        <v>299.4372414</v>
      </c>
      <c r="BJ188" s="15">
        <v>1871.4827586206898</v>
      </c>
      <c r="BK188" s="14" t="s">
        <v>50</v>
      </c>
      <c r="BL188" s="15">
        <v>299.43724137931036</v>
      </c>
      <c r="BM188" s="13" t="s">
        <v>51</v>
      </c>
      <c r="BN188" s="18">
        <v>0.16</v>
      </c>
    </row>
    <row r="189" ht="12.75" customHeight="1">
      <c r="A189" s="13"/>
      <c r="B189" s="13"/>
      <c r="C189" s="14"/>
      <c r="D189" s="14"/>
      <c r="E189" s="14"/>
      <c r="F189" s="14"/>
      <c r="G189" s="14"/>
      <c r="H189" s="13"/>
      <c r="I189" s="13"/>
      <c r="J189" s="13"/>
      <c r="K189" s="13"/>
      <c r="L189" s="21"/>
      <c r="M189" s="17" t="s">
        <v>48</v>
      </c>
      <c r="N189" s="17" t="s">
        <v>49</v>
      </c>
      <c r="O189" s="14">
        <v>1.0</v>
      </c>
      <c r="P189" s="13"/>
      <c r="Q189" s="13"/>
      <c r="R189" s="15">
        <v>7350.336206896552</v>
      </c>
      <c r="S189" s="14" t="s">
        <v>50</v>
      </c>
      <c r="T189" s="15">
        <v>1176.0537931034482</v>
      </c>
      <c r="U189" s="13" t="s">
        <v>51</v>
      </c>
      <c r="V189" s="18">
        <v>0.16</v>
      </c>
      <c r="W189" s="13" t="s">
        <v>228</v>
      </c>
      <c r="X189" s="13" t="s">
        <v>59</v>
      </c>
      <c r="Y189" s="13" t="s">
        <v>48</v>
      </c>
      <c r="Z189" s="14">
        <v>1.0</v>
      </c>
      <c r="AA189" s="13">
        <v>8526.39</v>
      </c>
      <c r="AB189" s="13" t="s">
        <v>54</v>
      </c>
      <c r="AC189" s="19">
        <v>205381.0</v>
      </c>
      <c r="AD189" s="19">
        <v>1.0</v>
      </c>
      <c r="AE189" s="13">
        <v>8526.39</v>
      </c>
      <c r="AF189" s="15">
        <v>0.0</v>
      </c>
      <c r="AG189" s="20"/>
      <c r="AI189" s="2" t="s">
        <v>228</v>
      </c>
      <c r="AJ189" s="2" t="s">
        <v>59</v>
      </c>
      <c r="AK189" s="2" t="s">
        <v>56</v>
      </c>
      <c r="AL189" s="2">
        <v>0.0</v>
      </c>
      <c r="AM189" s="2" t="s">
        <v>57</v>
      </c>
      <c r="AN189" s="2">
        <v>1.0</v>
      </c>
      <c r="AO189" s="2">
        <v>8526.39</v>
      </c>
      <c r="AP189" s="20">
        <f t="shared" si="19"/>
        <v>7350.336207</v>
      </c>
      <c r="AQ189" s="20">
        <f t="shared" si="20"/>
        <v>1176.053793</v>
      </c>
      <c r="BJ189" s="15">
        <v>7350.336206896552</v>
      </c>
      <c r="BK189" s="14" t="s">
        <v>50</v>
      </c>
      <c r="BL189" s="15">
        <v>1176.0537931034482</v>
      </c>
      <c r="BM189" s="13" t="s">
        <v>51</v>
      </c>
      <c r="BN189" s="18">
        <v>0.16</v>
      </c>
    </row>
    <row r="190" ht="12.75" customHeight="1">
      <c r="A190" s="13"/>
      <c r="B190" s="13"/>
      <c r="C190" s="14"/>
      <c r="D190" s="14"/>
      <c r="E190" s="14"/>
      <c r="F190" s="14"/>
      <c r="G190" s="14"/>
      <c r="H190" s="13"/>
      <c r="I190" s="13"/>
      <c r="J190" s="13"/>
      <c r="K190" s="13"/>
      <c r="L190" s="21"/>
      <c r="M190" s="17" t="s">
        <v>48</v>
      </c>
      <c r="N190" s="17" t="s">
        <v>49</v>
      </c>
      <c r="O190" s="14">
        <v>1.0</v>
      </c>
      <c r="P190" s="13"/>
      <c r="Q190" s="13"/>
      <c r="R190" s="15">
        <v>4738.379310344828</v>
      </c>
      <c r="S190" s="14" t="s">
        <v>50</v>
      </c>
      <c r="T190" s="15">
        <v>758.1406896551724</v>
      </c>
      <c r="U190" s="13" t="s">
        <v>51</v>
      </c>
      <c r="V190" s="18">
        <v>0.16</v>
      </c>
      <c r="W190" s="13" t="s">
        <v>229</v>
      </c>
      <c r="X190" s="13" t="s">
        <v>59</v>
      </c>
      <c r="Y190" s="13" t="s">
        <v>48</v>
      </c>
      <c r="Z190" s="14">
        <v>1.0</v>
      </c>
      <c r="AA190" s="13">
        <v>5496.52</v>
      </c>
      <c r="AB190" s="13" t="s">
        <v>54</v>
      </c>
      <c r="AC190" s="19">
        <v>205382.0</v>
      </c>
      <c r="AD190" s="19">
        <v>1.0</v>
      </c>
      <c r="AE190" s="13">
        <v>5496.52</v>
      </c>
      <c r="AF190" s="15">
        <v>0.0</v>
      </c>
      <c r="AG190" s="20"/>
      <c r="AI190" s="2" t="s">
        <v>229</v>
      </c>
      <c r="AJ190" s="2" t="s">
        <v>59</v>
      </c>
      <c r="AK190" s="2" t="s">
        <v>56</v>
      </c>
      <c r="AL190" s="2">
        <v>0.0</v>
      </c>
      <c r="AM190" s="2" t="s">
        <v>57</v>
      </c>
      <c r="AN190" s="2">
        <v>1.0</v>
      </c>
      <c r="AO190" s="2">
        <v>5496.52</v>
      </c>
      <c r="AP190" s="20">
        <f t="shared" si="19"/>
        <v>4738.37931</v>
      </c>
      <c r="AQ190" s="20">
        <f t="shared" si="20"/>
        <v>758.1406897</v>
      </c>
      <c r="BJ190" s="15">
        <v>4738.379310344828</v>
      </c>
      <c r="BK190" s="14" t="s">
        <v>50</v>
      </c>
      <c r="BL190" s="15">
        <v>758.1406896551724</v>
      </c>
      <c r="BM190" s="13" t="s">
        <v>51</v>
      </c>
      <c r="BN190" s="18">
        <v>0.16</v>
      </c>
    </row>
    <row r="191" ht="12.75" customHeight="1">
      <c r="A191" s="13"/>
      <c r="B191" s="13"/>
      <c r="C191" s="14"/>
      <c r="D191" s="14"/>
      <c r="E191" s="14"/>
      <c r="F191" s="14"/>
      <c r="G191" s="14"/>
      <c r="H191" s="13"/>
      <c r="I191" s="13"/>
      <c r="J191" s="13"/>
      <c r="K191" s="13"/>
      <c r="L191" s="21"/>
      <c r="M191" s="17" t="s">
        <v>48</v>
      </c>
      <c r="N191" s="17" t="s">
        <v>49</v>
      </c>
      <c r="O191" s="14">
        <v>1.0</v>
      </c>
      <c r="P191" s="13"/>
      <c r="Q191" s="13"/>
      <c r="R191" s="15">
        <v>5928.879310344828</v>
      </c>
      <c r="S191" s="14" t="s">
        <v>50</v>
      </c>
      <c r="T191" s="15">
        <v>948.6206896551724</v>
      </c>
      <c r="U191" s="13" t="s">
        <v>51</v>
      </c>
      <c r="V191" s="18">
        <v>0.16</v>
      </c>
      <c r="W191" s="13" t="s">
        <v>230</v>
      </c>
      <c r="X191" s="13" t="s">
        <v>59</v>
      </c>
      <c r="Y191" s="13" t="s">
        <v>48</v>
      </c>
      <c r="Z191" s="14">
        <v>1.0</v>
      </c>
      <c r="AA191" s="13">
        <v>6877.5</v>
      </c>
      <c r="AB191" s="13" t="s">
        <v>54</v>
      </c>
      <c r="AC191" s="19">
        <v>205402.0</v>
      </c>
      <c r="AD191" s="19">
        <v>1.0</v>
      </c>
      <c r="AE191" s="13">
        <v>6877.5</v>
      </c>
      <c r="AF191" s="15">
        <v>0.0</v>
      </c>
      <c r="AG191" s="20"/>
      <c r="AI191" s="2" t="s">
        <v>230</v>
      </c>
      <c r="AJ191" s="2" t="s">
        <v>59</v>
      </c>
      <c r="AK191" s="2" t="s">
        <v>56</v>
      </c>
      <c r="AL191" s="2">
        <v>0.0</v>
      </c>
      <c r="AM191" s="2" t="s">
        <v>57</v>
      </c>
      <c r="AN191" s="2">
        <v>1.0</v>
      </c>
      <c r="AO191" s="2">
        <v>6877.5</v>
      </c>
      <c r="AP191" s="20">
        <f t="shared" si="19"/>
        <v>5928.87931</v>
      </c>
      <c r="AQ191" s="20">
        <f t="shared" si="20"/>
        <v>948.6206897</v>
      </c>
      <c r="BJ191" s="15">
        <v>5928.879310344828</v>
      </c>
      <c r="BK191" s="14" t="s">
        <v>50</v>
      </c>
      <c r="BL191" s="15">
        <v>948.6206896551724</v>
      </c>
      <c r="BM191" s="13" t="s">
        <v>51</v>
      </c>
      <c r="BN191" s="18">
        <v>0.16</v>
      </c>
    </row>
    <row r="192" ht="12.75" customHeight="1">
      <c r="A192" s="13"/>
      <c r="B192" s="13"/>
      <c r="C192" s="14"/>
      <c r="D192" s="14"/>
      <c r="E192" s="14"/>
      <c r="F192" s="14"/>
      <c r="G192" s="14"/>
      <c r="H192" s="13"/>
      <c r="I192" s="13"/>
      <c r="J192" s="13"/>
      <c r="K192" s="13"/>
      <c r="L192" s="21"/>
      <c r="M192" s="17" t="s">
        <v>48</v>
      </c>
      <c r="N192" s="17" t="s">
        <v>49</v>
      </c>
      <c r="O192" s="14">
        <v>1.0</v>
      </c>
      <c r="P192" s="13"/>
      <c r="Q192" s="13"/>
      <c r="R192" s="15">
        <v>8387.068965517243</v>
      </c>
      <c r="S192" s="14" t="s">
        <v>50</v>
      </c>
      <c r="T192" s="15">
        <v>1341.9310344827588</v>
      </c>
      <c r="U192" s="13" t="s">
        <v>51</v>
      </c>
      <c r="V192" s="18">
        <v>0.16</v>
      </c>
      <c r="W192" s="13" t="s">
        <v>231</v>
      </c>
      <c r="X192" s="13" t="s">
        <v>59</v>
      </c>
      <c r="Y192" s="13" t="s">
        <v>48</v>
      </c>
      <c r="Z192" s="14">
        <v>1.0</v>
      </c>
      <c r="AA192" s="13">
        <v>9729.0</v>
      </c>
      <c r="AB192" s="13" t="s">
        <v>54</v>
      </c>
      <c r="AC192" s="19">
        <v>205513.0</v>
      </c>
      <c r="AD192" s="19">
        <v>1.0</v>
      </c>
      <c r="AE192" s="13">
        <v>9729.0</v>
      </c>
      <c r="AF192" s="15">
        <v>0.0</v>
      </c>
      <c r="AG192" s="20"/>
      <c r="AI192" s="2" t="s">
        <v>231</v>
      </c>
      <c r="AJ192" s="2" t="s">
        <v>59</v>
      </c>
      <c r="AK192" s="2" t="s">
        <v>56</v>
      </c>
      <c r="AL192" s="2">
        <v>0.0</v>
      </c>
      <c r="AM192" s="2" t="s">
        <v>57</v>
      </c>
      <c r="AN192" s="2">
        <v>1.0</v>
      </c>
      <c r="AO192" s="2">
        <v>9729.0</v>
      </c>
      <c r="AP192" s="20">
        <f t="shared" si="19"/>
        <v>8387.068966</v>
      </c>
      <c r="AQ192" s="20">
        <f t="shared" si="20"/>
        <v>1341.931034</v>
      </c>
      <c r="BJ192" s="15">
        <v>8387.068965517243</v>
      </c>
      <c r="BK192" s="14" t="s">
        <v>50</v>
      </c>
      <c r="BL192" s="15">
        <v>1341.9310344827588</v>
      </c>
      <c r="BM192" s="13" t="s">
        <v>51</v>
      </c>
      <c r="BN192" s="18">
        <v>0.16</v>
      </c>
    </row>
    <row r="193" ht="12.75" customHeight="1">
      <c r="A193" s="13"/>
      <c r="B193" s="13"/>
      <c r="C193" s="14"/>
      <c r="D193" s="14"/>
      <c r="E193" s="14"/>
      <c r="F193" s="14"/>
      <c r="G193" s="14"/>
      <c r="H193" s="13"/>
      <c r="I193" s="13"/>
      <c r="J193" s="13"/>
      <c r="K193" s="13"/>
      <c r="L193" s="21"/>
      <c r="M193" s="17" t="s">
        <v>48</v>
      </c>
      <c r="N193" s="17" t="s">
        <v>49</v>
      </c>
      <c r="O193" s="14">
        <v>1.0</v>
      </c>
      <c r="P193" s="13"/>
      <c r="Q193" s="13"/>
      <c r="R193" s="15">
        <v>8416.96551724138</v>
      </c>
      <c r="S193" s="14" t="s">
        <v>50</v>
      </c>
      <c r="T193" s="15">
        <v>1346.714482758621</v>
      </c>
      <c r="U193" s="13" t="s">
        <v>51</v>
      </c>
      <c r="V193" s="18">
        <v>0.16</v>
      </c>
      <c r="W193" s="13" t="s">
        <v>232</v>
      </c>
      <c r="X193" s="13" t="s">
        <v>59</v>
      </c>
      <c r="Y193" s="13" t="s">
        <v>48</v>
      </c>
      <c r="Z193" s="14">
        <v>1.0</v>
      </c>
      <c r="AA193" s="13">
        <v>9763.68</v>
      </c>
      <c r="AB193" s="13" t="s">
        <v>54</v>
      </c>
      <c r="AC193" s="19">
        <v>205522.0</v>
      </c>
      <c r="AD193" s="19">
        <v>1.0</v>
      </c>
      <c r="AE193" s="13">
        <v>9763.68</v>
      </c>
      <c r="AF193" s="15">
        <v>0.0</v>
      </c>
      <c r="AG193" s="20"/>
      <c r="AI193" s="2" t="s">
        <v>232</v>
      </c>
      <c r="AJ193" s="2" t="s">
        <v>59</v>
      </c>
      <c r="AK193" s="2" t="s">
        <v>56</v>
      </c>
      <c r="AL193" s="2">
        <v>0.0</v>
      </c>
      <c r="AM193" s="2" t="s">
        <v>57</v>
      </c>
      <c r="AN193" s="2">
        <v>1.0</v>
      </c>
      <c r="AO193" s="2">
        <v>9763.68</v>
      </c>
      <c r="AP193" s="20">
        <f t="shared" si="19"/>
        <v>8416.965517</v>
      </c>
      <c r="AQ193" s="20">
        <f t="shared" si="20"/>
        <v>1346.714483</v>
      </c>
      <c r="BJ193" s="15">
        <v>8416.96551724138</v>
      </c>
      <c r="BK193" s="14" t="s">
        <v>50</v>
      </c>
      <c r="BL193" s="15">
        <v>1346.714482758621</v>
      </c>
      <c r="BM193" s="13" t="s">
        <v>51</v>
      </c>
      <c r="BN193" s="18">
        <v>0.16</v>
      </c>
    </row>
    <row r="194" ht="12.75" customHeight="1">
      <c r="A194" s="13"/>
      <c r="B194" s="13"/>
      <c r="C194" s="14"/>
      <c r="D194" s="14"/>
      <c r="E194" s="14"/>
      <c r="F194" s="14"/>
      <c r="G194" s="14"/>
      <c r="H194" s="13"/>
      <c r="I194" s="13"/>
      <c r="J194" s="13"/>
      <c r="K194" s="13"/>
      <c r="L194" s="21"/>
      <c r="M194" s="17" t="s">
        <v>48</v>
      </c>
      <c r="N194" s="17" t="s">
        <v>49</v>
      </c>
      <c r="O194" s="14">
        <v>1.0</v>
      </c>
      <c r="P194" s="13"/>
      <c r="Q194" s="13"/>
      <c r="R194" s="15">
        <v>7579.629310344829</v>
      </c>
      <c r="S194" s="14" t="s">
        <v>50</v>
      </c>
      <c r="T194" s="15">
        <v>1212.7406896551727</v>
      </c>
      <c r="U194" s="13" t="s">
        <v>51</v>
      </c>
      <c r="V194" s="18">
        <v>0.16</v>
      </c>
      <c r="W194" s="13" t="s">
        <v>233</v>
      </c>
      <c r="X194" s="13" t="s">
        <v>59</v>
      </c>
      <c r="Y194" s="13" t="s">
        <v>48</v>
      </c>
      <c r="Z194" s="14">
        <v>1.0</v>
      </c>
      <c r="AA194" s="13">
        <v>8792.37</v>
      </c>
      <c r="AB194" s="13" t="s">
        <v>54</v>
      </c>
      <c r="AC194" s="19">
        <v>205523.0</v>
      </c>
      <c r="AD194" s="19">
        <v>1.0</v>
      </c>
      <c r="AE194" s="13">
        <v>8792.37</v>
      </c>
      <c r="AF194" s="15">
        <v>0.0</v>
      </c>
      <c r="AG194" s="20"/>
      <c r="AI194" s="2" t="s">
        <v>233</v>
      </c>
      <c r="AJ194" s="2" t="s">
        <v>59</v>
      </c>
      <c r="AK194" s="2" t="s">
        <v>56</v>
      </c>
      <c r="AL194" s="2">
        <v>0.0</v>
      </c>
      <c r="AM194" s="2" t="s">
        <v>57</v>
      </c>
      <c r="AN194" s="2">
        <v>1.0</v>
      </c>
      <c r="AO194" s="2">
        <v>8792.37</v>
      </c>
      <c r="AP194" s="20">
        <f t="shared" si="19"/>
        <v>7579.62931</v>
      </c>
      <c r="AQ194" s="20">
        <f t="shared" si="20"/>
        <v>1212.74069</v>
      </c>
      <c r="BJ194" s="15">
        <v>7579.629310344829</v>
      </c>
      <c r="BK194" s="14" t="s">
        <v>50</v>
      </c>
      <c r="BL194" s="15">
        <v>1212.7406896551727</v>
      </c>
      <c r="BM194" s="13" t="s">
        <v>51</v>
      </c>
      <c r="BN194" s="18">
        <v>0.16</v>
      </c>
    </row>
    <row r="195" ht="12.75" customHeight="1">
      <c r="A195" s="13"/>
      <c r="B195" s="13"/>
      <c r="C195" s="14"/>
      <c r="D195" s="14"/>
      <c r="E195" s="14"/>
      <c r="F195" s="14"/>
      <c r="G195" s="14"/>
      <c r="H195" s="13"/>
      <c r="I195" s="13"/>
      <c r="J195" s="13"/>
      <c r="K195" s="13"/>
      <c r="L195" s="21"/>
      <c r="M195" s="17" t="s">
        <v>48</v>
      </c>
      <c r="N195" s="17" t="s">
        <v>49</v>
      </c>
      <c r="O195" s="14">
        <v>1.0</v>
      </c>
      <c r="P195" s="13"/>
      <c r="Q195" s="13"/>
      <c r="R195" s="15">
        <v>2001.9655172413795</v>
      </c>
      <c r="S195" s="14" t="s">
        <v>50</v>
      </c>
      <c r="T195" s="15">
        <v>320.3144827586207</v>
      </c>
      <c r="U195" s="13" t="s">
        <v>51</v>
      </c>
      <c r="V195" s="18">
        <v>0.16</v>
      </c>
      <c r="W195" s="13" t="s">
        <v>234</v>
      </c>
      <c r="X195" s="13" t="s">
        <v>59</v>
      </c>
      <c r="Y195" s="13" t="s">
        <v>48</v>
      </c>
      <c r="Z195" s="14">
        <v>1.0</v>
      </c>
      <c r="AA195" s="13">
        <v>2322.28</v>
      </c>
      <c r="AB195" s="13" t="s">
        <v>54</v>
      </c>
      <c r="AC195" s="19">
        <v>205554.0</v>
      </c>
      <c r="AD195" s="19">
        <v>1.0</v>
      </c>
      <c r="AE195" s="13">
        <v>2322.28</v>
      </c>
      <c r="AF195" s="15">
        <v>0.0</v>
      </c>
      <c r="AG195" s="20"/>
      <c r="AI195" s="2" t="s">
        <v>234</v>
      </c>
      <c r="AJ195" s="2" t="s">
        <v>59</v>
      </c>
      <c r="AK195" s="2" t="s">
        <v>56</v>
      </c>
      <c r="AL195" s="2">
        <v>0.0</v>
      </c>
      <c r="AM195" s="2" t="s">
        <v>57</v>
      </c>
      <c r="AN195" s="2">
        <v>1.0</v>
      </c>
      <c r="AO195" s="2">
        <v>2322.28</v>
      </c>
      <c r="AP195" s="20">
        <f t="shared" si="19"/>
        <v>2001.965517</v>
      </c>
      <c r="AQ195" s="20">
        <f t="shared" si="20"/>
        <v>320.3144828</v>
      </c>
      <c r="BJ195" s="15">
        <v>2001.9655172413795</v>
      </c>
      <c r="BK195" s="14" t="s">
        <v>50</v>
      </c>
      <c r="BL195" s="15">
        <v>320.3144827586207</v>
      </c>
      <c r="BM195" s="13" t="s">
        <v>51</v>
      </c>
      <c r="BN195" s="18">
        <v>0.16</v>
      </c>
    </row>
    <row r="196" ht="12.75" customHeight="1">
      <c r="A196" s="13"/>
      <c r="B196" s="13"/>
      <c r="C196" s="14"/>
      <c r="D196" s="14"/>
      <c r="E196" s="14"/>
      <c r="F196" s="14"/>
      <c r="G196" s="14"/>
      <c r="H196" s="13"/>
      <c r="I196" s="13"/>
      <c r="J196" s="13"/>
      <c r="K196" s="13"/>
      <c r="L196" s="21"/>
      <c r="M196" s="17" t="s">
        <v>48</v>
      </c>
      <c r="N196" s="17" t="s">
        <v>49</v>
      </c>
      <c r="O196" s="14">
        <v>1.0</v>
      </c>
      <c r="P196" s="13"/>
      <c r="Q196" s="13"/>
      <c r="R196" s="15">
        <v>3652.6551724137935</v>
      </c>
      <c r="S196" s="14" t="s">
        <v>50</v>
      </c>
      <c r="T196" s="15">
        <v>584.424827586207</v>
      </c>
      <c r="U196" s="13" t="s">
        <v>51</v>
      </c>
      <c r="V196" s="18">
        <v>0.16</v>
      </c>
      <c r="W196" s="13" t="s">
        <v>235</v>
      </c>
      <c r="X196" s="13" t="s">
        <v>59</v>
      </c>
      <c r="Y196" s="13" t="s">
        <v>48</v>
      </c>
      <c r="Z196" s="14">
        <v>1.0</v>
      </c>
      <c r="AA196" s="13">
        <v>4237.08</v>
      </c>
      <c r="AB196" s="13" t="s">
        <v>54</v>
      </c>
      <c r="AC196" s="19">
        <v>205632.0</v>
      </c>
      <c r="AD196" s="19">
        <v>1.0</v>
      </c>
      <c r="AE196" s="13">
        <v>4237.08</v>
      </c>
      <c r="AF196" s="15">
        <v>0.0</v>
      </c>
      <c r="AG196" s="20"/>
      <c r="AI196" s="2" t="s">
        <v>235</v>
      </c>
      <c r="AJ196" s="2" t="s">
        <v>59</v>
      </c>
      <c r="AK196" s="2" t="s">
        <v>56</v>
      </c>
      <c r="AL196" s="2">
        <v>0.0</v>
      </c>
      <c r="AM196" s="2" t="s">
        <v>57</v>
      </c>
      <c r="AN196" s="2">
        <v>1.0</v>
      </c>
      <c r="AO196" s="2">
        <v>4237.08</v>
      </c>
      <c r="AP196" s="20">
        <f t="shared" si="19"/>
        <v>3652.655172</v>
      </c>
      <c r="AQ196" s="20">
        <f t="shared" si="20"/>
        <v>584.4248276</v>
      </c>
      <c r="BJ196" s="15">
        <v>3652.6551724137935</v>
      </c>
      <c r="BK196" s="14" t="s">
        <v>50</v>
      </c>
      <c r="BL196" s="15">
        <v>584.424827586207</v>
      </c>
      <c r="BM196" s="13" t="s">
        <v>51</v>
      </c>
      <c r="BN196" s="18">
        <v>0.16</v>
      </c>
    </row>
    <row r="197" ht="12.75" customHeight="1">
      <c r="A197" s="13"/>
      <c r="B197" s="13"/>
      <c r="C197" s="14"/>
      <c r="D197" s="14"/>
      <c r="E197" s="14"/>
      <c r="F197" s="14"/>
      <c r="G197" s="14"/>
      <c r="H197" s="13"/>
      <c r="I197" s="13"/>
      <c r="J197" s="13"/>
      <c r="K197" s="13"/>
      <c r="L197" s="21"/>
      <c r="M197" s="17" t="s">
        <v>48</v>
      </c>
      <c r="N197" s="17" t="s">
        <v>49</v>
      </c>
      <c r="O197" s="14">
        <v>1.0</v>
      </c>
      <c r="P197" s="13"/>
      <c r="Q197" s="13"/>
      <c r="R197" s="15">
        <v>3487.422413793104</v>
      </c>
      <c r="S197" s="14" t="s">
        <v>50</v>
      </c>
      <c r="T197" s="15">
        <v>557.9875862068967</v>
      </c>
      <c r="U197" s="13" t="s">
        <v>51</v>
      </c>
      <c r="V197" s="18">
        <v>0.16</v>
      </c>
      <c r="W197" s="13" t="s">
        <v>236</v>
      </c>
      <c r="X197" s="13" t="s">
        <v>59</v>
      </c>
      <c r="Y197" s="13" t="s">
        <v>48</v>
      </c>
      <c r="Z197" s="14">
        <v>1.0</v>
      </c>
      <c r="AA197" s="13">
        <v>4045.4100000000003</v>
      </c>
      <c r="AB197" s="13" t="s">
        <v>54</v>
      </c>
      <c r="AC197" s="19">
        <v>205746.0</v>
      </c>
      <c r="AD197" s="19">
        <v>1.0</v>
      </c>
      <c r="AE197" s="13">
        <v>4045.4100000000003</v>
      </c>
      <c r="AF197" s="15">
        <v>0.0</v>
      </c>
      <c r="AG197" s="20"/>
      <c r="AI197" s="2" t="s">
        <v>236</v>
      </c>
      <c r="AJ197" s="2" t="s">
        <v>59</v>
      </c>
      <c r="AK197" s="2" t="s">
        <v>56</v>
      </c>
      <c r="AL197" s="2">
        <v>0.0</v>
      </c>
      <c r="AM197" s="2" t="s">
        <v>57</v>
      </c>
      <c r="AN197" s="2">
        <v>1.0</v>
      </c>
      <c r="AO197" s="2">
        <v>4045.4100000000003</v>
      </c>
      <c r="AP197" s="20">
        <f t="shared" si="19"/>
        <v>3487.422414</v>
      </c>
      <c r="AQ197" s="20">
        <f t="shared" si="20"/>
        <v>557.9875862</v>
      </c>
      <c r="BJ197" s="15">
        <v>3487.422413793104</v>
      </c>
      <c r="BK197" s="14" t="s">
        <v>50</v>
      </c>
      <c r="BL197" s="15">
        <v>557.9875862068967</v>
      </c>
      <c r="BM197" s="13" t="s">
        <v>51</v>
      </c>
      <c r="BN197" s="18">
        <v>0.16</v>
      </c>
    </row>
    <row r="198" ht="12.75" customHeight="1">
      <c r="A198" s="13"/>
      <c r="B198" s="13"/>
      <c r="C198" s="14"/>
      <c r="D198" s="14"/>
      <c r="E198" s="14"/>
      <c r="F198" s="14"/>
      <c r="G198" s="14"/>
      <c r="H198" s="13"/>
      <c r="I198" s="13"/>
      <c r="J198" s="13"/>
      <c r="K198" s="13"/>
      <c r="L198" s="21"/>
      <c r="M198" s="17" t="s">
        <v>48</v>
      </c>
      <c r="N198" s="17" t="s">
        <v>49</v>
      </c>
      <c r="O198" s="14">
        <v>1.0</v>
      </c>
      <c r="P198" s="13"/>
      <c r="Q198" s="13"/>
      <c r="R198" s="15">
        <v>3637.8793103448284</v>
      </c>
      <c r="S198" s="14" t="s">
        <v>50</v>
      </c>
      <c r="T198" s="15">
        <v>582.0606896551725</v>
      </c>
      <c r="U198" s="13" t="s">
        <v>51</v>
      </c>
      <c r="V198" s="18">
        <v>0.16</v>
      </c>
      <c r="W198" s="13" t="s">
        <v>237</v>
      </c>
      <c r="X198" s="13" t="s">
        <v>59</v>
      </c>
      <c r="Y198" s="13" t="s">
        <v>48</v>
      </c>
      <c r="Z198" s="14">
        <v>1.0</v>
      </c>
      <c r="AA198" s="13">
        <v>4219.9400000000005</v>
      </c>
      <c r="AB198" s="13" t="s">
        <v>54</v>
      </c>
      <c r="AC198" s="19">
        <v>205760.0</v>
      </c>
      <c r="AD198" s="19">
        <v>1.0</v>
      </c>
      <c r="AE198" s="13">
        <v>4219.9400000000005</v>
      </c>
      <c r="AF198" s="15">
        <v>0.0</v>
      </c>
      <c r="AG198" s="20"/>
      <c r="AI198" s="2" t="s">
        <v>237</v>
      </c>
      <c r="AJ198" s="2" t="s">
        <v>59</v>
      </c>
      <c r="AK198" s="2" t="s">
        <v>56</v>
      </c>
      <c r="AL198" s="2">
        <v>0.0</v>
      </c>
      <c r="AM198" s="2" t="s">
        <v>57</v>
      </c>
      <c r="AN198" s="2">
        <v>1.0</v>
      </c>
      <c r="AO198" s="2">
        <v>4219.9400000000005</v>
      </c>
      <c r="AP198" s="20">
        <f t="shared" si="19"/>
        <v>3637.87931</v>
      </c>
      <c r="AQ198" s="20">
        <f t="shared" si="20"/>
        <v>582.0606897</v>
      </c>
      <c r="BJ198" s="15">
        <v>3637.8793103448284</v>
      </c>
      <c r="BK198" s="14" t="s">
        <v>50</v>
      </c>
      <c r="BL198" s="15">
        <v>582.0606896551725</v>
      </c>
      <c r="BM198" s="13" t="s">
        <v>51</v>
      </c>
      <c r="BN198" s="18">
        <v>0.16</v>
      </c>
    </row>
    <row r="199" ht="12.75" customHeight="1">
      <c r="A199" s="13"/>
      <c r="B199" s="13"/>
      <c r="C199" s="14"/>
      <c r="D199" s="14"/>
      <c r="E199" s="14"/>
      <c r="F199" s="14"/>
      <c r="G199" s="14"/>
      <c r="H199" s="13"/>
      <c r="I199" s="13"/>
      <c r="J199" s="13"/>
      <c r="K199" s="13"/>
      <c r="L199" s="21"/>
      <c r="M199" s="17" t="s">
        <v>48</v>
      </c>
      <c r="N199" s="17" t="s">
        <v>49</v>
      </c>
      <c r="O199" s="14">
        <v>1.0</v>
      </c>
      <c r="P199" s="13"/>
      <c r="Q199" s="13"/>
      <c r="R199" s="15">
        <v>5199.922413793103</v>
      </c>
      <c r="S199" s="14" t="s">
        <v>50</v>
      </c>
      <c r="T199" s="15">
        <v>831.9875862068966</v>
      </c>
      <c r="U199" s="13" t="s">
        <v>51</v>
      </c>
      <c r="V199" s="18">
        <v>0.16</v>
      </c>
      <c r="W199" s="13" t="s">
        <v>238</v>
      </c>
      <c r="X199" s="13" t="s">
        <v>59</v>
      </c>
      <c r="Y199" s="13" t="s">
        <v>48</v>
      </c>
      <c r="Z199" s="14">
        <v>1.0</v>
      </c>
      <c r="AA199" s="13">
        <v>6031.91</v>
      </c>
      <c r="AB199" s="13" t="s">
        <v>54</v>
      </c>
      <c r="AC199" s="19">
        <v>205772.0</v>
      </c>
      <c r="AD199" s="19">
        <v>1.0</v>
      </c>
      <c r="AE199" s="13">
        <v>6031.91</v>
      </c>
      <c r="AF199" s="15">
        <v>0.0</v>
      </c>
      <c r="AG199" s="20"/>
      <c r="AI199" s="2" t="s">
        <v>238</v>
      </c>
      <c r="AJ199" s="2" t="s">
        <v>59</v>
      </c>
      <c r="AK199" s="2" t="s">
        <v>56</v>
      </c>
      <c r="AL199" s="2">
        <v>0.0</v>
      </c>
      <c r="AM199" s="2" t="s">
        <v>57</v>
      </c>
      <c r="AN199" s="2">
        <v>1.0</v>
      </c>
      <c r="AO199" s="2">
        <v>6031.91</v>
      </c>
      <c r="AP199" s="20">
        <f t="shared" si="19"/>
        <v>5199.922414</v>
      </c>
      <c r="AQ199" s="20">
        <f t="shared" si="20"/>
        <v>831.9875862</v>
      </c>
      <c r="BJ199" s="15">
        <v>5199.922413793103</v>
      </c>
      <c r="BK199" s="14" t="s">
        <v>50</v>
      </c>
      <c r="BL199" s="15">
        <v>831.9875862068966</v>
      </c>
      <c r="BM199" s="13" t="s">
        <v>51</v>
      </c>
      <c r="BN199" s="18">
        <v>0.16</v>
      </c>
    </row>
    <row r="200" ht="12.75" customHeight="1">
      <c r="A200" s="13"/>
      <c r="B200" s="13"/>
      <c r="C200" s="14"/>
      <c r="D200" s="14"/>
      <c r="E200" s="14"/>
      <c r="F200" s="14"/>
      <c r="G200" s="14"/>
      <c r="H200" s="13"/>
      <c r="I200" s="13"/>
      <c r="J200" s="13"/>
      <c r="K200" s="13"/>
      <c r="L200" s="21"/>
      <c r="M200" s="17" t="s">
        <v>48</v>
      </c>
      <c r="N200" s="17" t="s">
        <v>49</v>
      </c>
      <c r="O200" s="14">
        <v>1.0</v>
      </c>
      <c r="P200" s="13"/>
      <c r="Q200" s="13"/>
      <c r="R200" s="15">
        <v>2599.9568965517246</v>
      </c>
      <c r="S200" s="14" t="s">
        <v>50</v>
      </c>
      <c r="T200" s="15">
        <v>415.993103448276</v>
      </c>
      <c r="U200" s="13" t="s">
        <v>51</v>
      </c>
      <c r="V200" s="18">
        <v>0.16</v>
      </c>
      <c r="W200" s="13" t="s">
        <v>239</v>
      </c>
      <c r="X200" s="13" t="s">
        <v>59</v>
      </c>
      <c r="Y200" s="13" t="s">
        <v>48</v>
      </c>
      <c r="Z200" s="14">
        <v>1.0</v>
      </c>
      <c r="AA200" s="13">
        <v>3015.9500000000003</v>
      </c>
      <c r="AB200" s="13" t="s">
        <v>54</v>
      </c>
      <c r="AC200" s="19">
        <v>205773.0</v>
      </c>
      <c r="AD200" s="19">
        <v>1.0</v>
      </c>
      <c r="AE200" s="13">
        <v>3015.9500000000003</v>
      </c>
      <c r="AF200" s="15">
        <v>0.0</v>
      </c>
      <c r="AG200" s="20"/>
      <c r="AI200" s="2" t="s">
        <v>239</v>
      </c>
      <c r="AJ200" s="2" t="s">
        <v>59</v>
      </c>
      <c r="AK200" s="2" t="s">
        <v>56</v>
      </c>
      <c r="AL200" s="2">
        <v>0.0</v>
      </c>
      <c r="AM200" s="2" t="s">
        <v>57</v>
      </c>
      <c r="AN200" s="2">
        <v>1.0</v>
      </c>
      <c r="AO200" s="2">
        <v>3015.9500000000003</v>
      </c>
      <c r="AP200" s="20">
        <f t="shared" si="19"/>
        <v>2599.956897</v>
      </c>
      <c r="AQ200" s="20">
        <f t="shared" si="20"/>
        <v>415.9931034</v>
      </c>
      <c r="BJ200" s="15">
        <v>2599.9568965517246</v>
      </c>
      <c r="BK200" s="14" t="s">
        <v>50</v>
      </c>
      <c r="BL200" s="15">
        <v>415.993103448276</v>
      </c>
      <c r="BM200" s="13" t="s">
        <v>51</v>
      </c>
      <c r="BN200" s="18">
        <v>0.16</v>
      </c>
    </row>
    <row r="201" ht="12.75" hidden="1" customHeight="1">
      <c r="A201" s="13"/>
      <c r="B201" s="13"/>
      <c r="C201" s="14"/>
      <c r="D201" s="14"/>
      <c r="E201" s="14"/>
      <c r="F201" s="14"/>
      <c r="G201" s="14"/>
      <c r="H201" s="13"/>
      <c r="I201" s="13"/>
      <c r="J201" s="13"/>
      <c r="K201" s="13"/>
      <c r="L201" s="21"/>
      <c r="M201" s="17"/>
      <c r="N201" s="17"/>
      <c r="O201" s="14"/>
      <c r="P201" s="13"/>
      <c r="Q201" s="13"/>
      <c r="R201" s="15">
        <f t="array" ref="R201">SUM(ROUND(R170:R200,2))</f>
        <v>146726.25</v>
      </c>
      <c r="S201" s="14"/>
      <c r="T201" s="15">
        <f t="array" ref="T201">SUM(ROUND(T170:T200,2))</f>
        <v>23476.19</v>
      </c>
      <c r="U201" s="13"/>
      <c r="V201" s="18"/>
      <c r="W201" s="13"/>
      <c r="X201" s="13"/>
      <c r="Y201" s="13"/>
      <c r="Z201" s="14"/>
      <c r="AA201" s="13"/>
      <c r="AB201" s="13"/>
      <c r="AC201" s="19"/>
      <c r="AD201" s="19"/>
      <c r="AE201" s="13"/>
      <c r="AF201" s="15"/>
      <c r="AG201" s="20"/>
      <c r="AP201" s="20"/>
      <c r="AQ201" s="20"/>
      <c r="BJ201" s="15">
        <f t="array" ref="BJ201">SUM(ROUND(BJ170:BJ200,2))</f>
        <v>146726.25</v>
      </c>
      <c r="BK201" s="14"/>
      <c r="BL201" s="15">
        <f t="array" ref="BL201">SUM(ROUND(BL170:BL200,2))</f>
        <v>23476.19</v>
      </c>
      <c r="BM201" s="13"/>
      <c r="BN201" s="18"/>
    </row>
    <row r="202" ht="12.75" hidden="1" customHeight="1">
      <c r="A202" s="13"/>
      <c r="B202" s="13"/>
      <c r="C202" s="14"/>
      <c r="D202" s="14"/>
      <c r="E202" s="14"/>
      <c r="F202" s="14"/>
      <c r="G202" s="14"/>
      <c r="H202" s="13"/>
      <c r="I202" s="13"/>
      <c r="J202" s="13"/>
      <c r="K202" s="13"/>
      <c r="L202" s="21"/>
      <c r="M202" s="17"/>
      <c r="N202" s="17"/>
      <c r="O202" s="14"/>
      <c r="P202" s="13"/>
      <c r="Q202" s="13"/>
      <c r="R202" s="15"/>
      <c r="S202" s="14"/>
      <c r="T202" s="15"/>
      <c r="U202" s="13"/>
      <c r="V202" s="18"/>
      <c r="W202" s="13"/>
      <c r="X202" s="13"/>
      <c r="Y202" s="13"/>
      <c r="Z202" s="14"/>
      <c r="AA202" s="13"/>
      <c r="AB202" s="13"/>
      <c r="AC202" s="19"/>
      <c r="AD202" s="19"/>
      <c r="AE202" s="13"/>
      <c r="AF202" s="15"/>
      <c r="AG202" s="20"/>
      <c r="AP202" s="20"/>
      <c r="AQ202" s="20"/>
      <c r="BJ202" s="15"/>
      <c r="BK202" s="14"/>
      <c r="BL202" s="15"/>
      <c r="BM202" s="13"/>
      <c r="BN202" s="18"/>
    </row>
    <row r="203" ht="12.75" hidden="1" customHeight="1">
      <c r="A203" s="13"/>
      <c r="B203" s="13"/>
      <c r="C203" s="14"/>
      <c r="D203" s="14"/>
      <c r="E203" s="14"/>
      <c r="F203" s="14"/>
      <c r="G203" s="14"/>
      <c r="H203" s="13"/>
      <c r="I203" s="13"/>
      <c r="J203" s="13"/>
      <c r="K203" s="13"/>
      <c r="L203" s="21"/>
      <c r="M203" s="17"/>
      <c r="N203" s="17"/>
      <c r="O203" s="14"/>
      <c r="P203" s="13"/>
      <c r="Q203" s="13"/>
      <c r="R203" s="15"/>
      <c r="S203" s="14"/>
      <c r="T203" s="15"/>
      <c r="U203" s="13"/>
      <c r="V203" s="18"/>
      <c r="W203" s="13"/>
      <c r="X203" s="13"/>
      <c r="Y203" s="13"/>
      <c r="Z203" s="14"/>
      <c r="AA203" s="13"/>
      <c r="AB203" s="13"/>
      <c r="AC203" s="19"/>
      <c r="AD203" s="19"/>
      <c r="AE203" s="13"/>
      <c r="AF203" s="15"/>
      <c r="AG203" s="20"/>
      <c r="AP203" s="20"/>
      <c r="AQ203" s="20"/>
      <c r="BJ203" s="15"/>
      <c r="BK203" s="14"/>
      <c r="BL203" s="15"/>
      <c r="BM203" s="13"/>
      <c r="BN203" s="18"/>
    </row>
    <row r="204" ht="12.75" customHeight="1">
      <c r="A204" s="12">
        <v>12.0</v>
      </c>
      <c r="B204" s="13">
        <v>601.0</v>
      </c>
      <c r="C204" s="14" t="str">
        <f>AS204</f>
        <v>CFS890405P66</v>
      </c>
      <c r="D204" s="14" t="str">
        <f>AR204</f>
        <v>COPY FAX DEL SURESTE</v>
      </c>
      <c r="E204" s="14" t="str">
        <f>AU204</f>
        <v>sergio_morelos@copyfax.mx</v>
      </c>
      <c r="F204" s="14" t="str">
        <f>AT204</f>
        <v>29060</v>
      </c>
      <c r="G204" s="14">
        <v>601.0</v>
      </c>
      <c r="H204" s="13">
        <v>5.50076676E8</v>
      </c>
      <c r="I204" s="15">
        <f>R212</f>
        <v>148429.61</v>
      </c>
      <c r="J204" s="13">
        <v>172178.34</v>
      </c>
      <c r="K204" s="15">
        <f>T212</f>
        <v>23748.73</v>
      </c>
      <c r="L204" s="21">
        <v>45016.5</v>
      </c>
      <c r="M204" s="17" t="s">
        <v>48</v>
      </c>
      <c r="N204" s="17" t="s">
        <v>49</v>
      </c>
      <c r="O204" s="14">
        <v>1.0</v>
      </c>
      <c r="P204" s="13">
        <v>172178.34</v>
      </c>
      <c r="Q204" s="13">
        <v>172178.34</v>
      </c>
      <c r="R204" s="15">
        <v>51004.0</v>
      </c>
      <c r="S204" s="14" t="s">
        <v>50</v>
      </c>
      <c r="T204" s="15">
        <v>8160.64</v>
      </c>
      <c r="U204" s="13" t="s">
        <v>51</v>
      </c>
      <c r="V204" s="18">
        <v>0.16</v>
      </c>
      <c r="W204" s="13" t="s">
        <v>240</v>
      </c>
      <c r="X204" s="13" t="s">
        <v>59</v>
      </c>
      <c r="Y204" s="13" t="s">
        <v>48</v>
      </c>
      <c r="Z204" s="14">
        <v>1.0</v>
      </c>
      <c r="AA204" s="13">
        <v>59164.64</v>
      </c>
      <c r="AB204" s="13" t="s">
        <v>54</v>
      </c>
      <c r="AC204" s="19">
        <v>202623.0</v>
      </c>
      <c r="AD204" s="19">
        <v>1.0</v>
      </c>
      <c r="AE204" s="13">
        <v>59164.64</v>
      </c>
      <c r="AF204" s="15">
        <v>0.0</v>
      </c>
      <c r="AG204" s="20"/>
      <c r="AH204" s="2">
        <v>172178.34</v>
      </c>
      <c r="AI204" s="2" t="s">
        <v>240</v>
      </c>
      <c r="AJ204" s="2" t="s">
        <v>59</v>
      </c>
      <c r="AK204" s="2" t="s">
        <v>56</v>
      </c>
      <c r="AL204" s="2">
        <v>0.0</v>
      </c>
      <c r="AM204" s="2" t="s">
        <v>57</v>
      </c>
      <c r="AN204" s="2">
        <v>1.0</v>
      </c>
      <c r="AO204" s="2">
        <v>59164.64</v>
      </c>
      <c r="AP204" s="20">
        <f t="shared" ref="AP204:AP211" si="21">+AO204/1.16</f>
        <v>51004</v>
      </c>
      <c r="AQ204" s="20">
        <f t="shared" ref="AQ204:AQ211" si="22">+AP204*0.16</f>
        <v>8160.64</v>
      </c>
      <c r="AR204" s="2" t="s">
        <v>142</v>
      </c>
      <c r="AS204" s="2" t="s">
        <v>141</v>
      </c>
      <c r="AT204" s="2" t="s">
        <v>144</v>
      </c>
      <c r="AU204" s="2" t="s">
        <v>143</v>
      </c>
      <c r="BJ204" s="15">
        <v>51004.0</v>
      </c>
      <c r="BK204" s="14" t="s">
        <v>50</v>
      </c>
      <c r="BL204" s="15">
        <v>8160.64</v>
      </c>
      <c r="BM204" s="13" t="s">
        <v>51</v>
      </c>
      <c r="BN204" s="18">
        <v>0.16</v>
      </c>
    </row>
    <row r="205" ht="12.75" customHeight="1">
      <c r="A205" s="13"/>
      <c r="B205" s="13"/>
      <c r="C205" s="14"/>
      <c r="D205" s="14"/>
      <c r="E205" s="14"/>
      <c r="F205" s="14"/>
      <c r="G205" s="14"/>
      <c r="H205" s="13"/>
      <c r="I205" s="13"/>
      <c r="J205" s="13"/>
      <c r="K205" s="13"/>
      <c r="L205" s="21"/>
      <c r="M205" s="17" t="s">
        <v>48</v>
      </c>
      <c r="N205" s="17" t="s">
        <v>49</v>
      </c>
      <c r="O205" s="14">
        <v>1.0</v>
      </c>
      <c r="P205" s="13"/>
      <c r="Q205" s="13"/>
      <c r="R205" s="15">
        <v>28398.706896551725</v>
      </c>
      <c r="S205" s="14" t="s">
        <v>50</v>
      </c>
      <c r="T205" s="15">
        <v>4543.793103448276</v>
      </c>
      <c r="U205" s="13" t="s">
        <v>51</v>
      </c>
      <c r="V205" s="18">
        <v>0.16</v>
      </c>
      <c r="W205" s="13" t="s">
        <v>241</v>
      </c>
      <c r="X205" s="13" t="s">
        <v>59</v>
      </c>
      <c r="Y205" s="13" t="s">
        <v>48</v>
      </c>
      <c r="Z205" s="14">
        <v>1.0</v>
      </c>
      <c r="AA205" s="13">
        <v>32942.5</v>
      </c>
      <c r="AB205" s="13" t="s">
        <v>54</v>
      </c>
      <c r="AC205" s="19">
        <v>202628.0</v>
      </c>
      <c r="AD205" s="19">
        <v>1.0</v>
      </c>
      <c r="AE205" s="13">
        <v>32942.5</v>
      </c>
      <c r="AF205" s="15">
        <v>0.0</v>
      </c>
      <c r="AG205" s="20"/>
      <c r="AI205" s="2" t="s">
        <v>241</v>
      </c>
      <c r="AJ205" s="2" t="s">
        <v>59</v>
      </c>
      <c r="AK205" s="2" t="s">
        <v>56</v>
      </c>
      <c r="AL205" s="2">
        <v>0.0</v>
      </c>
      <c r="AM205" s="2" t="s">
        <v>57</v>
      </c>
      <c r="AN205" s="2">
        <v>1.0</v>
      </c>
      <c r="AO205" s="2">
        <v>32942.5</v>
      </c>
      <c r="AP205" s="20">
        <f t="shared" si="21"/>
        <v>28398.7069</v>
      </c>
      <c r="AQ205" s="20">
        <f t="shared" si="22"/>
        <v>4543.793103</v>
      </c>
      <c r="BJ205" s="15">
        <v>28398.706896551725</v>
      </c>
      <c r="BK205" s="14" t="s">
        <v>50</v>
      </c>
      <c r="BL205" s="15">
        <v>4543.793103448276</v>
      </c>
      <c r="BM205" s="13" t="s">
        <v>51</v>
      </c>
      <c r="BN205" s="18">
        <v>0.16</v>
      </c>
    </row>
    <row r="206" ht="12.75" customHeight="1">
      <c r="A206" s="13"/>
      <c r="B206" s="13"/>
      <c r="C206" s="14"/>
      <c r="D206" s="14"/>
      <c r="E206" s="14"/>
      <c r="F206" s="14"/>
      <c r="G206" s="14"/>
      <c r="H206" s="13"/>
      <c r="I206" s="13"/>
      <c r="J206" s="13"/>
      <c r="K206" s="13"/>
      <c r="L206" s="21"/>
      <c r="M206" s="17" t="s">
        <v>48</v>
      </c>
      <c r="N206" s="17" t="s">
        <v>49</v>
      </c>
      <c r="O206" s="14">
        <v>1.0</v>
      </c>
      <c r="P206" s="13"/>
      <c r="Q206" s="13"/>
      <c r="R206" s="15">
        <v>32398.31034482759</v>
      </c>
      <c r="S206" s="14" t="s">
        <v>50</v>
      </c>
      <c r="T206" s="15">
        <v>5183.729655172415</v>
      </c>
      <c r="U206" s="13" t="s">
        <v>51</v>
      </c>
      <c r="V206" s="18">
        <v>0.16</v>
      </c>
      <c r="W206" s="13" t="s">
        <v>242</v>
      </c>
      <c r="X206" s="13" t="s">
        <v>59</v>
      </c>
      <c r="Y206" s="13" t="s">
        <v>48</v>
      </c>
      <c r="Z206" s="14">
        <v>1.0</v>
      </c>
      <c r="AA206" s="13">
        <v>37582.04</v>
      </c>
      <c r="AB206" s="13" t="s">
        <v>54</v>
      </c>
      <c r="AC206" s="19">
        <v>202629.0</v>
      </c>
      <c r="AD206" s="19">
        <v>1.0</v>
      </c>
      <c r="AE206" s="13">
        <v>37582.04</v>
      </c>
      <c r="AF206" s="15">
        <v>0.0</v>
      </c>
      <c r="AG206" s="20"/>
      <c r="AI206" s="2" t="s">
        <v>242</v>
      </c>
      <c r="AJ206" s="2" t="s">
        <v>59</v>
      </c>
      <c r="AK206" s="2" t="s">
        <v>56</v>
      </c>
      <c r="AL206" s="2">
        <v>0.0</v>
      </c>
      <c r="AM206" s="2" t="s">
        <v>57</v>
      </c>
      <c r="AN206" s="2">
        <v>1.0</v>
      </c>
      <c r="AO206" s="2">
        <v>37582.04</v>
      </c>
      <c r="AP206" s="20">
        <f t="shared" si="21"/>
        <v>32398.31034</v>
      </c>
      <c r="AQ206" s="20">
        <f t="shared" si="22"/>
        <v>5183.729655</v>
      </c>
      <c r="BJ206" s="15">
        <v>32398.31034482759</v>
      </c>
      <c r="BK206" s="14" t="s">
        <v>50</v>
      </c>
      <c r="BL206" s="15">
        <v>5183.729655172415</v>
      </c>
      <c r="BM206" s="13" t="s">
        <v>51</v>
      </c>
      <c r="BN206" s="18">
        <v>0.16</v>
      </c>
    </row>
    <row r="207" ht="12.75" customHeight="1">
      <c r="A207" s="13"/>
      <c r="B207" s="13"/>
      <c r="C207" s="14"/>
      <c r="D207" s="14"/>
      <c r="E207" s="14"/>
      <c r="F207" s="14"/>
      <c r="G207" s="14"/>
      <c r="H207" s="13"/>
      <c r="I207" s="13"/>
      <c r="J207" s="13"/>
      <c r="K207" s="13"/>
      <c r="L207" s="21"/>
      <c r="M207" s="17" t="s">
        <v>48</v>
      </c>
      <c r="N207" s="17" t="s">
        <v>49</v>
      </c>
      <c r="O207" s="14">
        <v>1.0</v>
      </c>
      <c r="P207" s="13"/>
      <c r="Q207" s="13"/>
      <c r="R207" s="15">
        <v>20013.000000000004</v>
      </c>
      <c r="S207" s="14" t="s">
        <v>50</v>
      </c>
      <c r="T207" s="15">
        <v>3202.080000000001</v>
      </c>
      <c r="U207" s="13" t="s">
        <v>51</v>
      </c>
      <c r="V207" s="18">
        <v>0.16</v>
      </c>
      <c r="W207" s="13" t="s">
        <v>243</v>
      </c>
      <c r="X207" s="13" t="s">
        <v>59</v>
      </c>
      <c r="Y207" s="13" t="s">
        <v>48</v>
      </c>
      <c r="Z207" s="14">
        <v>1.0</v>
      </c>
      <c r="AA207" s="13">
        <v>23215.08</v>
      </c>
      <c r="AB207" s="13" t="s">
        <v>54</v>
      </c>
      <c r="AC207" s="19">
        <v>202667.0</v>
      </c>
      <c r="AD207" s="19">
        <v>1.0</v>
      </c>
      <c r="AE207" s="13">
        <v>23215.08</v>
      </c>
      <c r="AF207" s="15">
        <v>0.0</v>
      </c>
      <c r="AG207" s="20"/>
      <c r="AI207" s="2" t="s">
        <v>243</v>
      </c>
      <c r="AJ207" s="2" t="s">
        <v>59</v>
      </c>
      <c r="AK207" s="2" t="s">
        <v>56</v>
      </c>
      <c r="AL207" s="2">
        <v>0.0</v>
      </c>
      <c r="AM207" s="2" t="s">
        <v>57</v>
      </c>
      <c r="AN207" s="2">
        <v>1.0</v>
      </c>
      <c r="AO207" s="2">
        <v>23215.08</v>
      </c>
      <c r="AP207" s="20">
        <f t="shared" si="21"/>
        <v>20013</v>
      </c>
      <c r="AQ207" s="20">
        <f t="shared" si="22"/>
        <v>3202.08</v>
      </c>
      <c r="BJ207" s="15">
        <v>20013.000000000004</v>
      </c>
      <c r="BK207" s="14" t="s">
        <v>50</v>
      </c>
      <c r="BL207" s="15">
        <v>3202.080000000001</v>
      </c>
      <c r="BM207" s="13" t="s">
        <v>51</v>
      </c>
      <c r="BN207" s="18">
        <v>0.16</v>
      </c>
    </row>
    <row r="208" ht="12.75" customHeight="1">
      <c r="A208" s="13"/>
      <c r="B208" s="13"/>
      <c r="C208" s="14"/>
      <c r="D208" s="14"/>
      <c r="E208" s="14"/>
      <c r="F208" s="14"/>
      <c r="G208" s="14"/>
      <c r="H208" s="13"/>
      <c r="I208" s="13"/>
      <c r="J208" s="13"/>
      <c r="K208" s="13"/>
      <c r="L208" s="21"/>
      <c r="M208" s="17" t="s">
        <v>48</v>
      </c>
      <c r="N208" s="17" t="s">
        <v>49</v>
      </c>
      <c r="O208" s="14">
        <v>1.0</v>
      </c>
      <c r="P208" s="13"/>
      <c r="Q208" s="13"/>
      <c r="R208" s="15">
        <v>1819.2672413793105</v>
      </c>
      <c r="S208" s="14" t="s">
        <v>50</v>
      </c>
      <c r="T208" s="15">
        <v>291.0827586206897</v>
      </c>
      <c r="U208" s="13" t="s">
        <v>51</v>
      </c>
      <c r="V208" s="18">
        <v>0.16</v>
      </c>
      <c r="W208" s="13" t="s">
        <v>244</v>
      </c>
      <c r="X208" s="13" t="s">
        <v>59</v>
      </c>
      <c r="Y208" s="13" t="s">
        <v>48</v>
      </c>
      <c r="Z208" s="14">
        <v>1.0</v>
      </c>
      <c r="AA208" s="13">
        <v>2110.35</v>
      </c>
      <c r="AB208" s="13" t="s">
        <v>54</v>
      </c>
      <c r="AC208" s="19">
        <v>204089.0</v>
      </c>
      <c r="AD208" s="19">
        <v>1.0</v>
      </c>
      <c r="AE208" s="13">
        <v>2110.35</v>
      </c>
      <c r="AF208" s="15">
        <v>0.0</v>
      </c>
      <c r="AG208" s="20"/>
      <c r="AI208" s="2" t="s">
        <v>244</v>
      </c>
      <c r="AJ208" s="2" t="s">
        <v>59</v>
      </c>
      <c r="AK208" s="2" t="s">
        <v>56</v>
      </c>
      <c r="AL208" s="2">
        <v>0.0</v>
      </c>
      <c r="AM208" s="2" t="s">
        <v>57</v>
      </c>
      <c r="AN208" s="2">
        <v>1.0</v>
      </c>
      <c r="AO208" s="2">
        <v>2110.35</v>
      </c>
      <c r="AP208" s="20">
        <f t="shared" si="21"/>
        <v>1819.267241</v>
      </c>
      <c r="AQ208" s="20">
        <f t="shared" si="22"/>
        <v>291.0827586</v>
      </c>
      <c r="BJ208" s="15">
        <v>1819.2672413793105</v>
      </c>
      <c r="BK208" s="14" t="s">
        <v>50</v>
      </c>
      <c r="BL208" s="15">
        <v>291.0827586206897</v>
      </c>
      <c r="BM208" s="13" t="s">
        <v>51</v>
      </c>
      <c r="BN208" s="18">
        <v>0.16</v>
      </c>
    </row>
    <row r="209" ht="12.75" customHeight="1">
      <c r="A209" s="13"/>
      <c r="B209" s="13"/>
      <c r="C209" s="14"/>
      <c r="D209" s="14"/>
      <c r="E209" s="14"/>
      <c r="F209" s="14"/>
      <c r="G209" s="14"/>
      <c r="H209" s="13"/>
      <c r="I209" s="13"/>
      <c r="J209" s="13"/>
      <c r="K209" s="13"/>
      <c r="L209" s="21"/>
      <c r="M209" s="17" t="s">
        <v>48</v>
      </c>
      <c r="N209" s="17" t="s">
        <v>49</v>
      </c>
      <c r="O209" s="14">
        <v>1.0</v>
      </c>
      <c r="P209" s="13"/>
      <c r="Q209" s="13"/>
      <c r="R209" s="15">
        <v>2599.9568965517246</v>
      </c>
      <c r="S209" s="14" t="s">
        <v>50</v>
      </c>
      <c r="T209" s="15">
        <v>415.993103448276</v>
      </c>
      <c r="U209" s="13" t="s">
        <v>51</v>
      </c>
      <c r="V209" s="18">
        <v>0.16</v>
      </c>
      <c r="W209" s="13" t="s">
        <v>245</v>
      </c>
      <c r="X209" s="13" t="s">
        <v>59</v>
      </c>
      <c r="Y209" s="13" t="s">
        <v>48</v>
      </c>
      <c r="Z209" s="14">
        <v>1.0</v>
      </c>
      <c r="AA209" s="13">
        <v>3015.9500000000003</v>
      </c>
      <c r="AB209" s="13" t="s">
        <v>54</v>
      </c>
      <c r="AC209" s="19">
        <v>204264.0</v>
      </c>
      <c r="AD209" s="19">
        <v>1.0</v>
      </c>
      <c r="AE209" s="13">
        <v>3015.9500000000003</v>
      </c>
      <c r="AF209" s="15">
        <v>0.0</v>
      </c>
      <c r="AG209" s="20"/>
      <c r="AI209" s="2" t="s">
        <v>245</v>
      </c>
      <c r="AJ209" s="2" t="s">
        <v>59</v>
      </c>
      <c r="AK209" s="2" t="s">
        <v>56</v>
      </c>
      <c r="AL209" s="2">
        <v>0.0</v>
      </c>
      <c r="AM209" s="2" t="s">
        <v>57</v>
      </c>
      <c r="AN209" s="2">
        <v>1.0</v>
      </c>
      <c r="AO209" s="2">
        <v>3015.9500000000003</v>
      </c>
      <c r="AP209" s="20">
        <f t="shared" si="21"/>
        <v>2599.956897</v>
      </c>
      <c r="AQ209" s="20">
        <f t="shared" si="22"/>
        <v>415.9931034</v>
      </c>
      <c r="BJ209" s="15">
        <v>2599.9568965517246</v>
      </c>
      <c r="BK209" s="14" t="s">
        <v>50</v>
      </c>
      <c r="BL209" s="15">
        <v>415.993103448276</v>
      </c>
      <c r="BM209" s="13" t="s">
        <v>51</v>
      </c>
      <c r="BN209" s="18">
        <v>0.16</v>
      </c>
    </row>
    <row r="210" ht="12.75" customHeight="1">
      <c r="A210" s="13"/>
      <c r="B210" s="13"/>
      <c r="C210" s="14"/>
      <c r="D210" s="14"/>
      <c r="E210" s="14"/>
      <c r="F210" s="14"/>
      <c r="G210" s="14"/>
      <c r="H210" s="13"/>
      <c r="I210" s="13"/>
      <c r="J210" s="13"/>
      <c r="K210" s="13"/>
      <c r="L210" s="21"/>
      <c r="M210" s="17" t="s">
        <v>48</v>
      </c>
      <c r="N210" s="17" t="s">
        <v>49</v>
      </c>
      <c r="O210" s="14">
        <v>1.0</v>
      </c>
      <c r="P210" s="13"/>
      <c r="Q210" s="13"/>
      <c r="R210" s="15">
        <v>3738.5</v>
      </c>
      <c r="S210" s="14" t="s">
        <v>50</v>
      </c>
      <c r="T210" s="15">
        <v>598.16</v>
      </c>
      <c r="U210" s="13" t="s">
        <v>51</v>
      </c>
      <c r="V210" s="18">
        <v>0.16</v>
      </c>
      <c r="W210" s="13" t="s">
        <v>246</v>
      </c>
      <c r="X210" s="13" t="s">
        <v>59</v>
      </c>
      <c r="Y210" s="13" t="s">
        <v>48</v>
      </c>
      <c r="Z210" s="14">
        <v>1.0</v>
      </c>
      <c r="AA210" s="13">
        <v>4336.66</v>
      </c>
      <c r="AB210" s="13" t="s">
        <v>54</v>
      </c>
      <c r="AC210" s="19">
        <v>204378.0</v>
      </c>
      <c r="AD210" s="19">
        <v>1.0</v>
      </c>
      <c r="AE210" s="13">
        <v>4336.66</v>
      </c>
      <c r="AF210" s="15">
        <v>0.0</v>
      </c>
      <c r="AG210" s="20"/>
      <c r="AI210" s="2" t="s">
        <v>246</v>
      </c>
      <c r="AJ210" s="2" t="s">
        <v>59</v>
      </c>
      <c r="AK210" s="2" t="s">
        <v>56</v>
      </c>
      <c r="AL210" s="2">
        <v>0.0</v>
      </c>
      <c r="AM210" s="2" t="s">
        <v>57</v>
      </c>
      <c r="AN210" s="2">
        <v>1.0</v>
      </c>
      <c r="AO210" s="2">
        <v>4336.66</v>
      </c>
      <c r="AP210" s="20">
        <f t="shared" si="21"/>
        <v>3738.5</v>
      </c>
      <c r="AQ210" s="20">
        <f t="shared" si="22"/>
        <v>598.16</v>
      </c>
      <c r="BJ210" s="15">
        <v>3738.5</v>
      </c>
      <c r="BK210" s="14" t="s">
        <v>50</v>
      </c>
      <c r="BL210" s="15">
        <v>598.16</v>
      </c>
      <c r="BM210" s="13" t="s">
        <v>51</v>
      </c>
      <c r="BN210" s="18">
        <v>0.16</v>
      </c>
    </row>
    <row r="211" ht="12.75" customHeight="1">
      <c r="A211" s="13"/>
      <c r="B211" s="13"/>
      <c r="C211" s="14"/>
      <c r="D211" s="14"/>
      <c r="E211" s="14"/>
      <c r="F211" s="14"/>
      <c r="G211" s="14"/>
      <c r="H211" s="13"/>
      <c r="I211" s="13"/>
      <c r="J211" s="13"/>
      <c r="K211" s="13"/>
      <c r="L211" s="21"/>
      <c r="M211" s="17" t="s">
        <v>48</v>
      </c>
      <c r="N211" s="17" t="s">
        <v>49</v>
      </c>
      <c r="O211" s="14">
        <v>1.0</v>
      </c>
      <c r="P211" s="13"/>
      <c r="Q211" s="13"/>
      <c r="R211" s="15">
        <v>8457.862068965518</v>
      </c>
      <c r="S211" s="14" t="s">
        <v>50</v>
      </c>
      <c r="T211" s="15">
        <v>1353.257931034483</v>
      </c>
      <c r="U211" s="13" t="s">
        <v>51</v>
      </c>
      <c r="V211" s="18">
        <v>0.16</v>
      </c>
      <c r="W211" s="13" t="s">
        <v>247</v>
      </c>
      <c r="X211" s="13" t="s">
        <v>59</v>
      </c>
      <c r="Y211" s="13" t="s">
        <v>48</v>
      </c>
      <c r="Z211" s="14">
        <v>1.0</v>
      </c>
      <c r="AA211" s="13">
        <v>9811.12</v>
      </c>
      <c r="AB211" s="13" t="s">
        <v>54</v>
      </c>
      <c r="AC211" s="19">
        <v>205952.0</v>
      </c>
      <c r="AD211" s="19">
        <v>1.0</v>
      </c>
      <c r="AE211" s="13">
        <v>9811.12</v>
      </c>
      <c r="AF211" s="15">
        <v>0.0</v>
      </c>
      <c r="AG211" s="20"/>
      <c r="AI211" s="2" t="s">
        <v>247</v>
      </c>
      <c r="AJ211" s="2" t="s">
        <v>59</v>
      </c>
      <c r="AK211" s="2" t="s">
        <v>56</v>
      </c>
      <c r="AL211" s="2">
        <v>0.0</v>
      </c>
      <c r="AM211" s="2" t="s">
        <v>57</v>
      </c>
      <c r="AN211" s="2">
        <v>1.0</v>
      </c>
      <c r="AO211" s="2">
        <v>9811.12</v>
      </c>
      <c r="AP211" s="20">
        <f t="shared" si="21"/>
        <v>8457.862069</v>
      </c>
      <c r="AQ211" s="20">
        <f t="shared" si="22"/>
        <v>1353.257931</v>
      </c>
      <c r="BJ211" s="15">
        <v>8457.862068965518</v>
      </c>
      <c r="BK211" s="14" t="s">
        <v>50</v>
      </c>
      <c r="BL211" s="15">
        <v>1353.257931034483</v>
      </c>
      <c r="BM211" s="13" t="s">
        <v>51</v>
      </c>
      <c r="BN211" s="18">
        <v>0.16</v>
      </c>
    </row>
    <row r="212" ht="12.75" hidden="1" customHeight="1">
      <c r="A212" s="13"/>
      <c r="B212" s="13"/>
      <c r="C212" s="14"/>
      <c r="D212" s="14"/>
      <c r="E212" s="14"/>
      <c r="F212" s="14"/>
      <c r="G212" s="14"/>
      <c r="H212" s="13"/>
      <c r="I212" s="13"/>
      <c r="J212" s="13"/>
      <c r="K212" s="13"/>
      <c r="L212" s="21"/>
      <c r="M212" s="17"/>
      <c r="N212" s="17"/>
      <c r="O212" s="14"/>
      <c r="P212" s="13"/>
      <c r="Q212" s="13"/>
      <c r="R212" s="15">
        <f t="array" ref="R212">SUM(ROUND(R204:R211,2))</f>
        <v>148429.61</v>
      </c>
      <c r="S212" s="14"/>
      <c r="T212" s="15">
        <f t="array" ref="T212">SUM(ROUND(T204:T211,2))</f>
        <v>23748.73</v>
      </c>
      <c r="U212" s="13"/>
      <c r="V212" s="18"/>
      <c r="W212" s="13"/>
      <c r="X212" s="13"/>
      <c r="Y212" s="13"/>
      <c r="Z212" s="14"/>
      <c r="AA212" s="13"/>
      <c r="AB212" s="13"/>
      <c r="AC212" s="19"/>
      <c r="AD212" s="19"/>
      <c r="AE212" s="13"/>
      <c r="AF212" s="15"/>
      <c r="AG212" s="20"/>
      <c r="AP212" s="20"/>
      <c r="AQ212" s="20"/>
      <c r="BJ212" s="15">
        <f t="array" ref="BJ212">SUM(ROUND(BJ204:BJ211,2))</f>
        <v>148429.61</v>
      </c>
      <c r="BK212" s="14"/>
      <c r="BL212" s="15">
        <f t="array" ref="BL212">SUM(ROUND(BL204:BL211,2))</f>
        <v>23748.73</v>
      </c>
      <c r="BM212" s="13"/>
      <c r="BN212" s="18"/>
    </row>
    <row r="213" ht="12.75" hidden="1" customHeight="1">
      <c r="A213" s="13"/>
      <c r="B213" s="13"/>
      <c r="C213" s="14"/>
      <c r="D213" s="14"/>
      <c r="E213" s="14"/>
      <c r="F213" s="14"/>
      <c r="G213" s="14"/>
      <c r="H213" s="13"/>
      <c r="I213" s="13"/>
      <c r="J213" s="13"/>
      <c r="K213" s="13"/>
      <c r="L213" s="21"/>
      <c r="M213" s="17"/>
      <c r="N213" s="17"/>
      <c r="O213" s="14"/>
      <c r="P213" s="13"/>
      <c r="Q213" s="13"/>
      <c r="R213" s="15"/>
      <c r="S213" s="14"/>
      <c r="T213" s="15"/>
      <c r="U213" s="13"/>
      <c r="V213" s="18"/>
      <c r="W213" s="13"/>
      <c r="X213" s="13"/>
      <c r="Y213" s="13"/>
      <c r="Z213" s="14"/>
      <c r="AA213" s="13"/>
      <c r="AB213" s="13"/>
      <c r="AC213" s="19"/>
      <c r="AD213" s="19"/>
      <c r="AE213" s="13"/>
      <c r="AF213" s="15"/>
      <c r="AG213" s="20"/>
      <c r="AP213" s="20"/>
      <c r="AQ213" s="20"/>
      <c r="BJ213" s="15"/>
      <c r="BK213" s="14"/>
      <c r="BL213" s="15"/>
      <c r="BM213" s="13"/>
      <c r="BN213" s="18"/>
    </row>
    <row r="214" ht="12.75" hidden="1" customHeight="1">
      <c r="A214" s="13"/>
      <c r="B214" s="13"/>
      <c r="C214" s="14"/>
      <c r="D214" s="14"/>
      <c r="E214" s="14"/>
      <c r="F214" s="14"/>
      <c r="G214" s="14"/>
      <c r="H214" s="13"/>
      <c r="I214" s="13"/>
      <c r="J214" s="13"/>
      <c r="K214" s="13"/>
      <c r="L214" s="21"/>
      <c r="M214" s="17"/>
      <c r="N214" s="17"/>
      <c r="O214" s="14"/>
      <c r="P214" s="13"/>
      <c r="Q214" s="13"/>
      <c r="R214" s="15"/>
      <c r="S214" s="14"/>
      <c r="T214" s="15"/>
      <c r="U214" s="13"/>
      <c r="V214" s="18"/>
      <c r="W214" s="13"/>
      <c r="X214" s="13"/>
      <c r="Y214" s="13"/>
      <c r="Z214" s="14"/>
      <c r="AA214" s="13"/>
      <c r="AB214" s="13"/>
      <c r="AC214" s="19"/>
      <c r="AD214" s="19"/>
      <c r="AE214" s="13"/>
      <c r="AF214" s="15"/>
      <c r="AG214" s="20"/>
      <c r="AP214" s="20"/>
      <c r="AQ214" s="20"/>
      <c r="BJ214" s="15"/>
      <c r="BK214" s="14"/>
      <c r="BL214" s="15"/>
      <c r="BM214" s="13"/>
      <c r="BN214" s="18"/>
    </row>
    <row r="215" ht="12.75" customHeight="1">
      <c r="A215" s="12">
        <v>13.0</v>
      </c>
      <c r="B215" s="13">
        <v>601.0</v>
      </c>
      <c r="C215" s="14" t="str">
        <f>AS215</f>
        <v>MPE8709119F0</v>
      </c>
      <c r="D215" s="14" t="str">
        <f>AR215</f>
        <v>MAQUINAS PENINSULARES</v>
      </c>
      <c r="E215" s="14" t="str">
        <f>AU215</f>
        <v>mitamq@prodigy.net.mx</v>
      </c>
      <c r="F215" s="14" t="str">
        <f>AT215</f>
        <v>97000</v>
      </c>
      <c r="G215" s="14">
        <v>601.0</v>
      </c>
      <c r="H215" s="13">
        <v>5.50076678E8</v>
      </c>
      <c r="I215" s="15">
        <f>R218</f>
        <v>19299.32</v>
      </c>
      <c r="J215" s="13">
        <v>22387.21</v>
      </c>
      <c r="K215" s="15">
        <f>T218</f>
        <v>3087.89</v>
      </c>
      <c r="L215" s="21">
        <v>45015.5</v>
      </c>
      <c r="M215" s="17" t="s">
        <v>48</v>
      </c>
      <c r="N215" s="17" t="s">
        <v>49</v>
      </c>
      <c r="O215" s="14">
        <v>1.0</v>
      </c>
      <c r="P215" s="13">
        <v>22387.21</v>
      </c>
      <c r="Q215" s="13">
        <v>22387.21</v>
      </c>
      <c r="R215" s="15">
        <v>105.0</v>
      </c>
      <c r="S215" s="14" t="s">
        <v>50</v>
      </c>
      <c r="T215" s="15">
        <v>16.8</v>
      </c>
      <c r="U215" s="13" t="s">
        <v>51</v>
      </c>
      <c r="V215" s="18">
        <v>0.16</v>
      </c>
      <c r="W215" s="13" t="s">
        <v>252</v>
      </c>
      <c r="X215" s="13" t="s">
        <v>53</v>
      </c>
      <c r="Y215" s="13" t="s">
        <v>48</v>
      </c>
      <c r="Z215" s="14">
        <v>1.0</v>
      </c>
      <c r="AA215" s="13">
        <v>121.8</v>
      </c>
      <c r="AB215" s="13" t="s">
        <v>54</v>
      </c>
      <c r="AC215" s="19" t="s">
        <v>253</v>
      </c>
      <c r="AD215" s="19">
        <v>1.0</v>
      </c>
      <c r="AE215" s="13">
        <v>121.8</v>
      </c>
      <c r="AF215" s="15">
        <v>0.0</v>
      </c>
      <c r="AG215" s="20"/>
      <c r="AH215" s="2">
        <v>22387.21</v>
      </c>
      <c r="AI215" s="2" t="s">
        <v>252</v>
      </c>
      <c r="AJ215" s="2" t="s">
        <v>53</v>
      </c>
      <c r="AK215" s="2" t="s">
        <v>56</v>
      </c>
      <c r="AL215" s="2">
        <v>0.0</v>
      </c>
      <c r="AM215" s="2" t="s">
        <v>57</v>
      </c>
      <c r="AN215" s="2">
        <v>1.0</v>
      </c>
      <c r="AO215" s="2">
        <v>121.8</v>
      </c>
      <c r="AP215" s="20">
        <f t="shared" ref="AP215:AP217" si="23">+AO215/1.16</f>
        <v>105</v>
      </c>
      <c r="AQ215" s="20">
        <f t="shared" ref="AQ215:AQ217" si="24">+AP215*0.16</f>
        <v>16.8</v>
      </c>
      <c r="AR215" s="2" t="s">
        <v>249</v>
      </c>
      <c r="AS215" s="2" t="s">
        <v>248</v>
      </c>
      <c r="AT215" s="2" t="s">
        <v>251</v>
      </c>
      <c r="AU215" s="2" t="s">
        <v>250</v>
      </c>
      <c r="BJ215" s="15">
        <v>105.0</v>
      </c>
      <c r="BK215" s="14" t="s">
        <v>50</v>
      </c>
      <c r="BL215" s="15">
        <v>16.8</v>
      </c>
      <c r="BM215" s="13" t="s">
        <v>51</v>
      </c>
      <c r="BN215" s="18">
        <v>0.16</v>
      </c>
    </row>
    <row r="216" ht="12.75" customHeight="1">
      <c r="A216" s="13"/>
      <c r="B216" s="13"/>
      <c r="C216" s="14"/>
      <c r="D216" s="14"/>
      <c r="E216" s="14"/>
      <c r="F216" s="14"/>
      <c r="G216" s="14"/>
      <c r="H216" s="13"/>
      <c r="I216" s="13"/>
      <c r="J216" s="13"/>
      <c r="K216" s="13"/>
      <c r="L216" s="21"/>
      <c r="M216" s="17" t="s">
        <v>48</v>
      </c>
      <c r="N216" s="17" t="s">
        <v>49</v>
      </c>
      <c r="O216" s="14">
        <v>1.0</v>
      </c>
      <c r="P216" s="13"/>
      <c r="Q216" s="13"/>
      <c r="R216" s="15">
        <v>1345.8620689655174</v>
      </c>
      <c r="S216" s="14" t="s">
        <v>50</v>
      </c>
      <c r="T216" s="15">
        <v>215.3379310344828</v>
      </c>
      <c r="U216" s="13" t="s">
        <v>51</v>
      </c>
      <c r="V216" s="18">
        <v>0.16</v>
      </c>
      <c r="W216" s="13" t="s">
        <v>254</v>
      </c>
      <c r="X216" s="13" t="s">
        <v>59</v>
      </c>
      <c r="Y216" s="13" t="s">
        <v>48</v>
      </c>
      <c r="Z216" s="14">
        <v>1.0</v>
      </c>
      <c r="AA216" s="13">
        <v>1561.2</v>
      </c>
      <c r="AB216" s="13" t="s">
        <v>54</v>
      </c>
      <c r="AC216" s="19">
        <v>199090.0</v>
      </c>
      <c r="AD216" s="19">
        <v>1.0</v>
      </c>
      <c r="AE216" s="13">
        <v>1561.2</v>
      </c>
      <c r="AF216" s="15">
        <v>0.0</v>
      </c>
      <c r="AG216" s="20"/>
      <c r="AI216" s="2" t="s">
        <v>254</v>
      </c>
      <c r="AJ216" s="2" t="s">
        <v>59</v>
      </c>
      <c r="AK216" s="2" t="s">
        <v>56</v>
      </c>
      <c r="AL216" s="2">
        <v>0.0</v>
      </c>
      <c r="AM216" s="2" t="s">
        <v>57</v>
      </c>
      <c r="AN216" s="2">
        <v>1.0</v>
      </c>
      <c r="AO216" s="2">
        <v>1561.2</v>
      </c>
      <c r="AP216" s="20">
        <f t="shared" si="23"/>
        <v>1345.862069</v>
      </c>
      <c r="AQ216" s="20">
        <f t="shared" si="24"/>
        <v>215.337931</v>
      </c>
      <c r="BJ216" s="15">
        <v>1345.8620689655174</v>
      </c>
      <c r="BK216" s="14" t="s">
        <v>50</v>
      </c>
      <c r="BL216" s="15">
        <v>215.3379310344828</v>
      </c>
      <c r="BM216" s="13" t="s">
        <v>51</v>
      </c>
      <c r="BN216" s="18">
        <v>0.16</v>
      </c>
    </row>
    <row r="217" ht="12.75" customHeight="1">
      <c r="A217" s="13"/>
      <c r="B217" s="13"/>
      <c r="C217" s="14"/>
      <c r="D217" s="14"/>
      <c r="E217" s="14"/>
      <c r="F217" s="14"/>
      <c r="G217" s="14"/>
      <c r="H217" s="13"/>
      <c r="I217" s="13"/>
      <c r="J217" s="13"/>
      <c r="K217" s="13"/>
      <c r="L217" s="21"/>
      <c r="M217" s="17" t="s">
        <v>48</v>
      </c>
      <c r="N217" s="17" t="s">
        <v>49</v>
      </c>
      <c r="O217" s="14">
        <v>1.0</v>
      </c>
      <c r="P217" s="13"/>
      <c r="Q217" s="13"/>
      <c r="R217" s="15">
        <v>17848.456896551725</v>
      </c>
      <c r="S217" s="14" t="s">
        <v>50</v>
      </c>
      <c r="T217" s="15">
        <v>2855.753103448276</v>
      </c>
      <c r="U217" s="13" t="s">
        <v>51</v>
      </c>
      <c r="V217" s="18">
        <v>0.16</v>
      </c>
      <c r="W217" s="13" t="s">
        <v>255</v>
      </c>
      <c r="X217" s="13" t="s">
        <v>59</v>
      </c>
      <c r="Y217" s="13" t="s">
        <v>48</v>
      </c>
      <c r="Z217" s="14">
        <v>1.0</v>
      </c>
      <c r="AA217" s="13">
        <v>20704.21</v>
      </c>
      <c r="AB217" s="13" t="s">
        <v>54</v>
      </c>
      <c r="AC217" s="19">
        <v>199098.0</v>
      </c>
      <c r="AD217" s="19">
        <v>1.0</v>
      </c>
      <c r="AE217" s="13">
        <v>20704.21</v>
      </c>
      <c r="AF217" s="15">
        <v>0.0</v>
      </c>
      <c r="AG217" s="20"/>
      <c r="AI217" s="2" t="s">
        <v>255</v>
      </c>
      <c r="AJ217" s="2" t="s">
        <v>59</v>
      </c>
      <c r="AK217" s="2" t="s">
        <v>56</v>
      </c>
      <c r="AL217" s="2">
        <v>0.0</v>
      </c>
      <c r="AM217" s="2" t="s">
        <v>57</v>
      </c>
      <c r="AN217" s="2">
        <v>1.0</v>
      </c>
      <c r="AO217" s="2">
        <v>20704.21</v>
      </c>
      <c r="AP217" s="20">
        <f t="shared" si="23"/>
        <v>17848.4569</v>
      </c>
      <c r="AQ217" s="20">
        <f t="shared" si="24"/>
        <v>2855.753103</v>
      </c>
      <c r="BJ217" s="15">
        <v>17848.456896551725</v>
      </c>
      <c r="BK217" s="14" t="s">
        <v>50</v>
      </c>
      <c r="BL217" s="15">
        <v>2855.753103448276</v>
      </c>
      <c r="BM217" s="13" t="s">
        <v>51</v>
      </c>
      <c r="BN217" s="18">
        <v>0.16</v>
      </c>
    </row>
    <row r="218" ht="12.75" hidden="1" customHeight="1">
      <c r="A218" s="13"/>
      <c r="B218" s="13"/>
      <c r="C218" s="14"/>
      <c r="D218" s="14"/>
      <c r="E218" s="14"/>
      <c r="F218" s="14"/>
      <c r="G218" s="14"/>
      <c r="H218" s="13"/>
      <c r="I218" s="13"/>
      <c r="J218" s="13"/>
      <c r="K218" s="13"/>
      <c r="L218" s="21"/>
      <c r="M218" s="17"/>
      <c r="N218" s="17"/>
      <c r="O218" s="14"/>
      <c r="P218" s="13"/>
      <c r="Q218" s="13"/>
      <c r="R218" s="15">
        <f t="array" ref="R218">SUM(ROUND(R215:R217,2))</f>
        <v>19299.32</v>
      </c>
      <c r="S218" s="14"/>
      <c r="T218" s="15">
        <f t="array" ref="T218">SUM(ROUND(T215:T217,2))</f>
        <v>3087.89</v>
      </c>
      <c r="U218" s="13"/>
      <c r="V218" s="18"/>
      <c r="W218" s="13"/>
      <c r="X218" s="13"/>
      <c r="Y218" s="13"/>
      <c r="Z218" s="14"/>
      <c r="AA218" s="13"/>
      <c r="AB218" s="13"/>
      <c r="AC218" s="19"/>
      <c r="AD218" s="19"/>
      <c r="AE218" s="13"/>
      <c r="AF218" s="15"/>
      <c r="AG218" s="20"/>
      <c r="AP218" s="20"/>
      <c r="AQ218" s="20"/>
      <c r="BJ218" s="15">
        <f t="array" ref="BJ218">SUM(ROUND(BJ215:BJ217,2))</f>
        <v>19299.32</v>
      </c>
      <c r="BK218" s="14"/>
      <c r="BL218" s="15">
        <f t="array" ref="BL218">SUM(ROUND(BL215:BL217,2))</f>
        <v>3087.89</v>
      </c>
      <c r="BM218" s="13"/>
      <c r="BN218" s="18"/>
    </row>
    <row r="219" ht="12.75" hidden="1" customHeight="1">
      <c r="A219" s="13"/>
      <c r="B219" s="13"/>
      <c r="C219" s="14"/>
      <c r="D219" s="14"/>
      <c r="E219" s="14"/>
      <c r="F219" s="14"/>
      <c r="G219" s="14"/>
      <c r="H219" s="13"/>
      <c r="I219" s="13"/>
      <c r="J219" s="13"/>
      <c r="K219" s="13"/>
      <c r="L219" s="21"/>
      <c r="M219" s="17"/>
      <c r="N219" s="17"/>
      <c r="O219" s="14"/>
      <c r="P219" s="13"/>
      <c r="Q219" s="13"/>
      <c r="R219" s="15"/>
      <c r="S219" s="14"/>
      <c r="T219" s="15"/>
      <c r="U219" s="13"/>
      <c r="V219" s="18"/>
      <c r="W219" s="13"/>
      <c r="X219" s="13"/>
      <c r="Y219" s="13"/>
      <c r="Z219" s="14"/>
      <c r="AA219" s="13"/>
      <c r="AB219" s="13"/>
      <c r="AC219" s="19"/>
      <c r="AD219" s="19"/>
      <c r="AE219" s="13"/>
      <c r="AF219" s="15"/>
      <c r="AG219" s="20"/>
      <c r="AP219" s="20"/>
      <c r="AQ219" s="20"/>
      <c r="BJ219" s="15"/>
      <c r="BK219" s="14"/>
      <c r="BL219" s="15"/>
      <c r="BM219" s="13"/>
      <c r="BN219" s="18"/>
    </row>
    <row r="220" ht="12.75" hidden="1" customHeight="1">
      <c r="A220" s="13"/>
      <c r="B220" s="13"/>
      <c r="C220" s="14"/>
      <c r="D220" s="14"/>
      <c r="E220" s="14"/>
      <c r="F220" s="14"/>
      <c r="G220" s="14"/>
      <c r="H220" s="13"/>
      <c r="I220" s="13"/>
      <c r="J220" s="13"/>
      <c r="K220" s="13"/>
      <c r="L220" s="21"/>
      <c r="M220" s="17"/>
      <c r="N220" s="17"/>
      <c r="O220" s="14"/>
      <c r="P220" s="13"/>
      <c r="Q220" s="13"/>
      <c r="R220" s="15"/>
      <c r="S220" s="14"/>
      <c r="T220" s="15"/>
      <c r="U220" s="13"/>
      <c r="V220" s="18"/>
      <c r="W220" s="13"/>
      <c r="X220" s="13"/>
      <c r="Y220" s="13"/>
      <c r="Z220" s="14"/>
      <c r="AA220" s="13"/>
      <c r="AB220" s="13"/>
      <c r="AC220" s="19"/>
      <c r="AD220" s="19"/>
      <c r="AE220" s="13"/>
      <c r="AF220" s="15"/>
      <c r="AG220" s="20"/>
      <c r="AP220" s="20"/>
      <c r="AQ220" s="20"/>
      <c r="BJ220" s="15"/>
      <c r="BK220" s="14"/>
      <c r="BL220" s="15"/>
      <c r="BM220" s="13"/>
      <c r="BN220" s="18"/>
    </row>
    <row r="221" ht="12.75" customHeight="1">
      <c r="A221" s="12">
        <v>14.0</v>
      </c>
      <c r="B221" s="13">
        <v>601.0</v>
      </c>
      <c r="C221" s="14" t="str">
        <f>AS221</f>
        <v>JRI840903AF3</v>
      </c>
      <c r="D221" s="14" t="str">
        <f>AR221</f>
        <v>J.R. INTERCONTROL</v>
      </c>
      <c r="E221" s="14" t="str">
        <f>AU221</f>
        <v>estelarojas@jrinter.com.mx</v>
      </c>
      <c r="F221" s="14" t="str">
        <f>AT221</f>
        <v>53569</v>
      </c>
      <c r="G221" s="14">
        <v>601.0</v>
      </c>
      <c r="H221" s="13">
        <v>5.50076689E8</v>
      </c>
      <c r="I221" s="15">
        <f>R241</f>
        <v>874103.26</v>
      </c>
      <c r="J221" s="13">
        <v>1013959.78</v>
      </c>
      <c r="K221" s="15">
        <f>T241</f>
        <v>139856.52</v>
      </c>
      <c r="L221" s="21">
        <v>44986.5</v>
      </c>
      <c r="M221" s="17" t="s">
        <v>48</v>
      </c>
      <c r="N221" s="17" t="s">
        <v>49</v>
      </c>
      <c r="O221" s="14">
        <v>1.0</v>
      </c>
      <c r="P221" s="13">
        <v>1013959.78</v>
      </c>
      <c r="Q221" s="13">
        <v>1013959.78</v>
      </c>
      <c r="R221" s="15">
        <v>8742.500000000002</v>
      </c>
      <c r="S221" s="14" t="s">
        <v>50</v>
      </c>
      <c r="T221" s="15">
        <v>1398.8000000000004</v>
      </c>
      <c r="U221" s="13" t="s">
        <v>51</v>
      </c>
      <c r="V221" s="18">
        <v>0.16</v>
      </c>
      <c r="W221" s="13" t="s">
        <v>260</v>
      </c>
      <c r="X221" s="13" t="s">
        <v>59</v>
      </c>
      <c r="Y221" s="13" t="s">
        <v>48</v>
      </c>
      <c r="Z221" s="14">
        <v>1.0</v>
      </c>
      <c r="AA221" s="13">
        <v>10141.300000000001</v>
      </c>
      <c r="AB221" s="13" t="s">
        <v>54</v>
      </c>
      <c r="AC221" s="19">
        <v>196914.0</v>
      </c>
      <c r="AD221" s="19">
        <v>1.0</v>
      </c>
      <c r="AE221" s="13">
        <v>10141.300000000001</v>
      </c>
      <c r="AF221" s="15">
        <v>0.0</v>
      </c>
      <c r="AG221" s="20"/>
      <c r="AH221" s="22">
        <v>1013959.78</v>
      </c>
      <c r="AI221" s="2" t="s">
        <v>260</v>
      </c>
      <c r="AJ221" s="2" t="s">
        <v>59</v>
      </c>
      <c r="AK221" s="2" t="s">
        <v>56</v>
      </c>
      <c r="AL221" s="2">
        <v>0.0</v>
      </c>
      <c r="AM221" s="2" t="s">
        <v>57</v>
      </c>
      <c r="AN221" s="2">
        <v>1.0</v>
      </c>
      <c r="AO221" s="2">
        <v>10141.300000000001</v>
      </c>
      <c r="AP221" s="20">
        <f t="shared" ref="AP221:AP240" si="25">+AO221/1.16</f>
        <v>8742.5</v>
      </c>
      <c r="AQ221" s="20">
        <f t="shared" ref="AQ221:AQ240" si="26">+AP221*0.16</f>
        <v>1398.8</v>
      </c>
      <c r="AR221" s="2" t="s">
        <v>257</v>
      </c>
      <c r="AS221" s="2" t="s">
        <v>256</v>
      </c>
      <c r="AT221" s="2" t="s">
        <v>259</v>
      </c>
      <c r="AU221" s="2" t="s">
        <v>258</v>
      </c>
      <c r="BJ221" s="15">
        <v>8742.500000000002</v>
      </c>
      <c r="BK221" s="14" t="s">
        <v>50</v>
      </c>
      <c r="BL221" s="15">
        <v>1398.8000000000004</v>
      </c>
      <c r="BM221" s="13" t="s">
        <v>51</v>
      </c>
      <c r="BN221" s="18">
        <v>0.16</v>
      </c>
    </row>
    <row r="222" ht="12.75" customHeight="1">
      <c r="A222" s="13"/>
      <c r="B222" s="13"/>
      <c r="C222" s="14"/>
      <c r="D222" s="14"/>
      <c r="E222" s="14"/>
      <c r="F222" s="14"/>
      <c r="G222" s="14"/>
      <c r="H222" s="13"/>
      <c r="I222" s="13"/>
      <c r="J222" s="13"/>
      <c r="K222" s="13"/>
      <c r="L222" s="21"/>
      <c r="M222" s="17" t="s">
        <v>48</v>
      </c>
      <c r="N222" s="17" t="s">
        <v>49</v>
      </c>
      <c r="O222" s="14">
        <v>1.0</v>
      </c>
      <c r="P222" s="13"/>
      <c r="Q222" s="13"/>
      <c r="R222" s="15">
        <v>12025.0</v>
      </c>
      <c r="S222" s="14" t="s">
        <v>50</v>
      </c>
      <c r="T222" s="15">
        <v>1924.0</v>
      </c>
      <c r="U222" s="13" t="s">
        <v>51</v>
      </c>
      <c r="V222" s="18">
        <v>0.16</v>
      </c>
      <c r="W222" s="13" t="s">
        <v>261</v>
      </c>
      <c r="X222" s="13" t="s">
        <v>59</v>
      </c>
      <c r="Y222" s="13" t="s">
        <v>48</v>
      </c>
      <c r="Z222" s="14">
        <v>1.0</v>
      </c>
      <c r="AA222" s="13">
        <v>13949.0</v>
      </c>
      <c r="AB222" s="13" t="s">
        <v>54</v>
      </c>
      <c r="AC222" s="19">
        <v>198559.0</v>
      </c>
      <c r="AD222" s="19">
        <v>1.0</v>
      </c>
      <c r="AE222" s="13">
        <v>13949.0</v>
      </c>
      <c r="AF222" s="15">
        <v>0.0</v>
      </c>
      <c r="AG222" s="20"/>
      <c r="AI222" s="2" t="s">
        <v>261</v>
      </c>
      <c r="AJ222" s="2" t="s">
        <v>59</v>
      </c>
      <c r="AK222" s="2" t="s">
        <v>56</v>
      </c>
      <c r="AL222" s="2">
        <v>0.0</v>
      </c>
      <c r="AM222" s="2" t="s">
        <v>57</v>
      </c>
      <c r="AN222" s="2">
        <v>1.0</v>
      </c>
      <c r="AO222" s="2">
        <v>13949.0</v>
      </c>
      <c r="AP222" s="20">
        <f t="shared" si="25"/>
        <v>12025</v>
      </c>
      <c r="AQ222" s="20">
        <f t="shared" si="26"/>
        <v>1924</v>
      </c>
      <c r="BJ222" s="15">
        <v>12025.0</v>
      </c>
      <c r="BK222" s="14" t="s">
        <v>50</v>
      </c>
      <c r="BL222" s="15">
        <v>1924.0</v>
      </c>
      <c r="BM222" s="13" t="s">
        <v>51</v>
      </c>
      <c r="BN222" s="18">
        <v>0.16</v>
      </c>
    </row>
    <row r="223" ht="12.75" customHeight="1">
      <c r="A223" s="13"/>
      <c r="B223" s="13"/>
      <c r="C223" s="14"/>
      <c r="D223" s="14"/>
      <c r="E223" s="14"/>
      <c r="F223" s="14"/>
      <c r="G223" s="14"/>
      <c r="H223" s="13"/>
      <c r="I223" s="13"/>
      <c r="J223" s="13"/>
      <c r="K223" s="13"/>
      <c r="L223" s="21"/>
      <c r="M223" s="17" t="s">
        <v>48</v>
      </c>
      <c r="N223" s="17" t="s">
        <v>49</v>
      </c>
      <c r="O223" s="14">
        <v>1.0</v>
      </c>
      <c r="P223" s="13"/>
      <c r="Q223" s="13"/>
      <c r="R223" s="15">
        <v>119545.83620689657</v>
      </c>
      <c r="S223" s="14" t="s">
        <v>50</v>
      </c>
      <c r="T223" s="15">
        <v>19127.33379310345</v>
      </c>
      <c r="U223" s="13" t="s">
        <v>51</v>
      </c>
      <c r="V223" s="18">
        <v>0.16</v>
      </c>
      <c r="W223" s="13" t="s">
        <v>262</v>
      </c>
      <c r="X223" s="13" t="s">
        <v>59</v>
      </c>
      <c r="Y223" s="13" t="s">
        <v>48</v>
      </c>
      <c r="Z223" s="14">
        <v>1.0</v>
      </c>
      <c r="AA223" s="13">
        <v>138673.17</v>
      </c>
      <c r="AB223" s="13" t="s">
        <v>54</v>
      </c>
      <c r="AC223" s="19">
        <v>199807.0</v>
      </c>
      <c r="AD223" s="19">
        <v>1.0</v>
      </c>
      <c r="AE223" s="13">
        <v>138673.17</v>
      </c>
      <c r="AF223" s="15">
        <v>0.0</v>
      </c>
      <c r="AG223" s="20"/>
      <c r="AI223" s="2" t="s">
        <v>262</v>
      </c>
      <c r="AJ223" s="2" t="s">
        <v>59</v>
      </c>
      <c r="AK223" s="2" t="s">
        <v>56</v>
      </c>
      <c r="AL223" s="2">
        <v>0.0</v>
      </c>
      <c r="AM223" s="2" t="s">
        <v>57</v>
      </c>
      <c r="AN223" s="2">
        <v>1.0</v>
      </c>
      <c r="AO223" s="2">
        <v>138673.17</v>
      </c>
      <c r="AP223" s="20">
        <f t="shared" si="25"/>
        <v>119545.8362</v>
      </c>
      <c r="AQ223" s="20">
        <f t="shared" si="26"/>
        <v>19127.33379</v>
      </c>
      <c r="BJ223" s="15">
        <v>119545.83620689657</v>
      </c>
      <c r="BK223" s="14" t="s">
        <v>50</v>
      </c>
      <c r="BL223" s="15">
        <v>19127.33379310345</v>
      </c>
      <c r="BM223" s="13" t="s">
        <v>51</v>
      </c>
      <c r="BN223" s="18">
        <v>0.16</v>
      </c>
    </row>
    <row r="224" ht="12.75" customHeight="1">
      <c r="A224" s="13"/>
      <c r="B224" s="13"/>
      <c r="C224" s="14"/>
      <c r="D224" s="14"/>
      <c r="E224" s="14"/>
      <c r="F224" s="14"/>
      <c r="G224" s="14"/>
      <c r="H224" s="13"/>
      <c r="I224" s="13"/>
      <c r="J224" s="13"/>
      <c r="K224" s="13"/>
      <c r="L224" s="21"/>
      <c r="M224" s="17" t="s">
        <v>48</v>
      </c>
      <c r="N224" s="17" t="s">
        <v>49</v>
      </c>
      <c r="O224" s="14">
        <v>1.0</v>
      </c>
      <c r="P224" s="13"/>
      <c r="Q224" s="13"/>
      <c r="R224" s="15">
        <v>11629.0</v>
      </c>
      <c r="S224" s="14" t="s">
        <v>50</v>
      </c>
      <c r="T224" s="15">
        <v>1860.64</v>
      </c>
      <c r="U224" s="13" t="s">
        <v>51</v>
      </c>
      <c r="V224" s="18">
        <v>0.16</v>
      </c>
      <c r="W224" s="13" t="s">
        <v>263</v>
      </c>
      <c r="X224" s="13" t="s">
        <v>59</v>
      </c>
      <c r="Y224" s="13" t="s">
        <v>48</v>
      </c>
      <c r="Z224" s="14">
        <v>1.0</v>
      </c>
      <c r="AA224" s="13">
        <v>13489.64</v>
      </c>
      <c r="AB224" s="13" t="s">
        <v>54</v>
      </c>
      <c r="AC224" s="19">
        <v>199999.0</v>
      </c>
      <c r="AD224" s="19">
        <v>1.0</v>
      </c>
      <c r="AE224" s="13">
        <v>13489.64</v>
      </c>
      <c r="AF224" s="15">
        <v>0.0</v>
      </c>
      <c r="AG224" s="20"/>
      <c r="AI224" s="2" t="s">
        <v>263</v>
      </c>
      <c r="AJ224" s="2" t="s">
        <v>59</v>
      </c>
      <c r="AK224" s="2" t="s">
        <v>56</v>
      </c>
      <c r="AL224" s="2">
        <v>0.0</v>
      </c>
      <c r="AM224" s="2" t="s">
        <v>57</v>
      </c>
      <c r="AN224" s="2">
        <v>1.0</v>
      </c>
      <c r="AO224" s="2">
        <v>13489.64</v>
      </c>
      <c r="AP224" s="20">
        <f t="shared" si="25"/>
        <v>11629</v>
      </c>
      <c r="AQ224" s="20">
        <f t="shared" si="26"/>
        <v>1860.64</v>
      </c>
      <c r="BJ224" s="15">
        <v>11629.0</v>
      </c>
      <c r="BK224" s="14" t="s">
        <v>50</v>
      </c>
      <c r="BL224" s="15">
        <v>1860.64</v>
      </c>
      <c r="BM224" s="13" t="s">
        <v>51</v>
      </c>
      <c r="BN224" s="18">
        <v>0.16</v>
      </c>
    </row>
    <row r="225" ht="12.75" customHeight="1">
      <c r="A225" s="13"/>
      <c r="B225" s="13"/>
      <c r="C225" s="14"/>
      <c r="D225" s="14"/>
      <c r="E225" s="14"/>
      <c r="F225" s="14"/>
      <c r="G225" s="14"/>
      <c r="H225" s="13"/>
      <c r="I225" s="13"/>
      <c r="J225" s="13"/>
      <c r="K225" s="13"/>
      <c r="L225" s="21"/>
      <c r="M225" s="17" t="s">
        <v>48</v>
      </c>
      <c r="N225" s="17" t="s">
        <v>49</v>
      </c>
      <c r="O225" s="14">
        <v>1.0</v>
      </c>
      <c r="P225" s="13"/>
      <c r="Q225" s="13"/>
      <c r="R225" s="15">
        <v>6385.500000000001</v>
      </c>
      <c r="S225" s="14" t="s">
        <v>50</v>
      </c>
      <c r="T225" s="15">
        <v>1021.6800000000002</v>
      </c>
      <c r="U225" s="13" t="s">
        <v>51</v>
      </c>
      <c r="V225" s="18">
        <v>0.16</v>
      </c>
      <c r="W225" s="13" t="s">
        <v>264</v>
      </c>
      <c r="X225" s="13" t="s">
        <v>59</v>
      </c>
      <c r="Y225" s="13" t="s">
        <v>48</v>
      </c>
      <c r="Z225" s="14">
        <v>1.0</v>
      </c>
      <c r="AA225" s="13">
        <v>7407.18</v>
      </c>
      <c r="AB225" s="13" t="s">
        <v>54</v>
      </c>
      <c r="AC225" s="19">
        <v>200149.0</v>
      </c>
      <c r="AD225" s="19">
        <v>1.0</v>
      </c>
      <c r="AE225" s="13">
        <v>7407.18</v>
      </c>
      <c r="AF225" s="15">
        <v>0.0</v>
      </c>
      <c r="AG225" s="20"/>
      <c r="AI225" s="2" t="s">
        <v>264</v>
      </c>
      <c r="AJ225" s="2" t="s">
        <v>59</v>
      </c>
      <c r="AK225" s="2" t="s">
        <v>56</v>
      </c>
      <c r="AL225" s="2">
        <v>0.0</v>
      </c>
      <c r="AM225" s="2" t="s">
        <v>57</v>
      </c>
      <c r="AN225" s="2">
        <v>1.0</v>
      </c>
      <c r="AO225" s="2">
        <v>7407.18</v>
      </c>
      <c r="AP225" s="20">
        <f t="shared" si="25"/>
        <v>6385.5</v>
      </c>
      <c r="AQ225" s="20">
        <f t="shared" si="26"/>
        <v>1021.68</v>
      </c>
      <c r="BJ225" s="15">
        <v>6385.500000000001</v>
      </c>
      <c r="BK225" s="14" t="s">
        <v>50</v>
      </c>
      <c r="BL225" s="15">
        <v>1021.6800000000002</v>
      </c>
      <c r="BM225" s="13" t="s">
        <v>51</v>
      </c>
      <c r="BN225" s="18">
        <v>0.16</v>
      </c>
    </row>
    <row r="226" ht="12.75" customHeight="1">
      <c r="A226" s="13"/>
      <c r="B226" s="13"/>
      <c r="C226" s="14"/>
      <c r="D226" s="14"/>
      <c r="E226" s="14"/>
      <c r="F226" s="14"/>
      <c r="G226" s="14"/>
      <c r="H226" s="13"/>
      <c r="I226" s="13"/>
      <c r="J226" s="13"/>
      <c r="K226" s="13"/>
      <c r="L226" s="21"/>
      <c r="M226" s="17" t="s">
        <v>48</v>
      </c>
      <c r="N226" s="17" t="s">
        <v>49</v>
      </c>
      <c r="O226" s="14">
        <v>1.0</v>
      </c>
      <c r="P226" s="13"/>
      <c r="Q226" s="13"/>
      <c r="R226" s="15">
        <v>461.146551724138</v>
      </c>
      <c r="S226" s="14" t="s">
        <v>50</v>
      </c>
      <c r="T226" s="15">
        <v>73.78344827586209</v>
      </c>
      <c r="U226" s="13" t="s">
        <v>51</v>
      </c>
      <c r="V226" s="18">
        <v>0.16</v>
      </c>
      <c r="W226" s="13" t="s">
        <v>265</v>
      </c>
      <c r="X226" s="13" t="s">
        <v>59</v>
      </c>
      <c r="Y226" s="13" t="s">
        <v>48</v>
      </c>
      <c r="Z226" s="14">
        <v>1.0</v>
      </c>
      <c r="AA226" s="13">
        <v>534.9300000000001</v>
      </c>
      <c r="AB226" s="13" t="s">
        <v>54</v>
      </c>
      <c r="AC226" s="19">
        <v>201061.0</v>
      </c>
      <c r="AD226" s="19">
        <v>1.0</v>
      </c>
      <c r="AE226" s="13">
        <v>534.9300000000001</v>
      </c>
      <c r="AF226" s="15">
        <v>0.0</v>
      </c>
      <c r="AG226" s="20"/>
      <c r="AI226" s="2" t="s">
        <v>265</v>
      </c>
      <c r="AJ226" s="2" t="s">
        <v>59</v>
      </c>
      <c r="AK226" s="2" t="s">
        <v>56</v>
      </c>
      <c r="AL226" s="2">
        <v>0.0</v>
      </c>
      <c r="AM226" s="2" t="s">
        <v>57</v>
      </c>
      <c r="AN226" s="2">
        <v>1.0</v>
      </c>
      <c r="AO226" s="2">
        <v>534.9300000000001</v>
      </c>
      <c r="AP226" s="20">
        <f t="shared" si="25"/>
        <v>461.1465517</v>
      </c>
      <c r="AQ226" s="20">
        <f t="shared" si="26"/>
        <v>73.78344828</v>
      </c>
      <c r="BJ226" s="15">
        <v>461.146551724138</v>
      </c>
      <c r="BK226" s="14" t="s">
        <v>50</v>
      </c>
      <c r="BL226" s="15">
        <v>73.78344827586209</v>
      </c>
      <c r="BM226" s="13" t="s">
        <v>51</v>
      </c>
      <c r="BN226" s="18">
        <v>0.16</v>
      </c>
    </row>
    <row r="227" ht="12.75" customHeight="1">
      <c r="A227" s="13"/>
      <c r="B227" s="13"/>
      <c r="C227" s="14"/>
      <c r="D227" s="14"/>
      <c r="E227" s="14"/>
      <c r="F227" s="14"/>
      <c r="G227" s="14"/>
      <c r="H227" s="13"/>
      <c r="I227" s="13"/>
      <c r="J227" s="13"/>
      <c r="K227" s="13"/>
      <c r="L227" s="21"/>
      <c r="M227" s="17" t="s">
        <v>48</v>
      </c>
      <c r="N227" s="17" t="s">
        <v>49</v>
      </c>
      <c r="O227" s="14">
        <v>1.0</v>
      </c>
      <c r="P227" s="13"/>
      <c r="Q227" s="13"/>
      <c r="R227" s="15">
        <v>9966.66379310345</v>
      </c>
      <c r="S227" s="14" t="s">
        <v>50</v>
      </c>
      <c r="T227" s="15">
        <v>1594.666206896552</v>
      </c>
      <c r="U227" s="13" t="s">
        <v>51</v>
      </c>
      <c r="V227" s="18">
        <v>0.16</v>
      </c>
      <c r="W227" s="13" t="s">
        <v>266</v>
      </c>
      <c r="X227" s="13" t="s">
        <v>59</v>
      </c>
      <c r="Y227" s="13" t="s">
        <v>48</v>
      </c>
      <c r="Z227" s="14">
        <v>1.0</v>
      </c>
      <c r="AA227" s="13">
        <v>11561.33</v>
      </c>
      <c r="AB227" s="13" t="s">
        <v>54</v>
      </c>
      <c r="AC227" s="19">
        <v>201080.0</v>
      </c>
      <c r="AD227" s="19">
        <v>1.0</v>
      </c>
      <c r="AE227" s="13">
        <v>11561.33</v>
      </c>
      <c r="AF227" s="15">
        <v>0.0</v>
      </c>
      <c r="AG227" s="20"/>
      <c r="AI227" s="2" t="s">
        <v>266</v>
      </c>
      <c r="AJ227" s="2" t="s">
        <v>59</v>
      </c>
      <c r="AK227" s="2" t="s">
        <v>56</v>
      </c>
      <c r="AL227" s="2">
        <v>0.0</v>
      </c>
      <c r="AM227" s="2" t="s">
        <v>57</v>
      </c>
      <c r="AN227" s="2">
        <v>1.0</v>
      </c>
      <c r="AO227" s="2">
        <v>11561.33</v>
      </c>
      <c r="AP227" s="20">
        <f t="shared" si="25"/>
        <v>9966.663793</v>
      </c>
      <c r="AQ227" s="20">
        <f t="shared" si="26"/>
        <v>1594.666207</v>
      </c>
      <c r="BJ227" s="15">
        <v>9966.66379310345</v>
      </c>
      <c r="BK227" s="14" t="s">
        <v>50</v>
      </c>
      <c r="BL227" s="15">
        <v>1594.666206896552</v>
      </c>
      <c r="BM227" s="13" t="s">
        <v>51</v>
      </c>
      <c r="BN227" s="18">
        <v>0.16</v>
      </c>
    </row>
    <row r="228" ht="12.75" customHeight="1">
      <c r="A228" s="13"/>
      <c r="B228" s="13"/>
      <c r="C228" s="14"/>
      <c r="D228" s="14"/>
      <c r="E228" s="14"/>
      <c r="F228" s="14"/>
      <c r="G228" s="14"/>
      <c r="H228" s="13"/>
      <c r="I228" s="13"/>
      <c r="J228" s="13"/>
      <c r="K228" s="13"/>
      <c r="L228" s="21"/>
      <c r="M228" s="17" t="s">
        <v>48</v>
      </c>
      <c r="N228" s="17" t="s">
        <v>49</v>
      </c>
      <c r="O228" s="14">
        <v>1.0</v>
      </c>
      <c r="P228" s="13"/>
      <c r="Q228" s="13"/>
      <c r="R228" s="15">
        <v>6154.112068965518</v>
      </c>
      <c r="S228" s="14" t="s">
        <v>50</v>
      </c>
      <c r="T228" s="15">
        <v>984.6579310344829</v>
      </c>
      <c r="U228" s="13" t="s">
        <v>51</v>
      </c>
      <c r="V228" s="18">
        <v>0.16</v>
      </c>
      <c r="W228" s="13" t="s">
        <v>267</v>
      </c>
      <c r="X228" s="13" t="s">
        <v>59</v>
      </c>
      <c r="Y228" s="13" t="s">
        <v>48</v>
      </c>
      <c r="Z228" s="14">
        <v>1.0</v>
      </c>
      <c r="AA228" s="13">
        <v>7138.77</v>
      </c>
      <c r="AB228" s="13" t="s">
        <v>54</v>
      </c>
      <c r="AC228" s="19">
        <v>201085.0</v>
      </c>
      <c r="AD228" s="19">
        <v>1.0</v>
      </c>
      <c r="AE228" s="13">
        <v>7138.77</v>
      </c>
      <c r="AF228" s="15">
        <v>0.0</v>
      </c>
      <c r="AG228" s="20"/>
      <c r="AI228" s="2" t="s">
        <v>267</v>
      </c>
      <c r="AJ228" s="2" t="s">
        <v>59</v>
      </c>
      <c r="AK228" s="2" t="s">
        <v>56</v>
      </c>
      <c r="AL228" s="2">
        <v>0.0</v>
      </c>
      <c r="AM228" s="2" t="s">
        <v>57</v>
      </c>
      <c r="AN228" s="2">
        <v>1.0</v>
      </c>
      <c r="AO228" s="2">
        <v>7138.77</v>
      </c>
      <c r="AP228" s="20">
        <f t="shared" si="25"/>
        <v>6154.112069</v>
      </c>
      <c r="AQ228" s="20">
        <f t="shared" si="26"/>
        <v>984.657931</v>
      </c>
      <c r="BJ228" s="15">
        <v>6154.112068965518</v>
      </c>
      <c r="BK228" s="14" t="s">
        <v>50</v>
      </c>
      <c r="BL228" s="15">
        <v>984.6579310344829</v>
      </c>
      <c r="BM228" s="13" t="s">
        <v>51</v>
      </c>
      <c r="BN228" s="18">
        <v>0.16</v>
      </c>
    </row>
    <row r="229" ht="12.75" customHeight="1">
      <c r="A229" s="13"/>
      <c r="B229" s="13"/>
      <c r="C229" s="14"/>
      <c r="D229" s="14"/>
      <c r="E229" s="14"/>
      <c r="F229" s="14"/>
      <c r="G229" s="14"/>
      <c r="H229" s="13"/>
      <c r="I229" s="13"/>
      <c r="J229" s="13"/>
      <c r="K229" s="13"/>
      <c r="L229" s="21"/>
      <c r="M229" s="17" t="s">
        <v>48</v>
      </c>
      <c r="N229" s="17" t="s">
        <v>49</v>
      </c>
      <c r="O229" s="14">
        <v>1.0</v>
      </c>
      <c r="P229" s="13"/>
      <c r="Q229" s="13"/>
      <c r="R229" s="15">
        <v>158059.0172413793</v>
      </c>
      <c r="S229" s="14" t="s">
        <v>50</v>
      </c>
      <c r="T229" s="15">
        <v>25289.442758620688</v>
      </c>
      <c r="U229" s="13" t="s">
        <v>51</v>
      </c>
      <c r="V229" s="18">
        <v>0.16</v>
      </c>
      <c r="W229" s="13" t="s">
        <v>268</v>
      </c>
      <c r="X229" s="13" t="s">
        <v>59</v>
      </c>
      <c r="Y229" s="13" t="s">
        <v>48</v>
      </c>
      <c r="Z229" s="14">
        <v>1.0</v>
      </c>
      <c r="AA229" s="13">
        <v>183348.46</v>
      </c>
      <c r="AB229" s="13" t="s">
        <v>54</v>
      </c>
      <c r="AC229" s="19">
        <v>201282.0</v>
      </c>
      <c r="AD229" s="19">
        <v>1.0</v>
      </c>
      <c r="AE229" s="13">
        <v>183348.46</v>
      </c>
      <c r="AF229" s="15">
        <v>0.0</v>
      </c>
      <c r="AG229" s="20"/>
      <c r="AI229" s="2" t="s">
        <v>268</v>
      </c>
      <c r="AJ229" s="2" t="s">
        <v>59</v>
      </c>
      <c r="AK229" s="2" t="s">
        <v>56</v>
      </c>
      <c r="AL229" s="2">
        <v>0.0</v>
      </c>
      <c r="AM229" s="2" t="s">
        <v>57</v>
      </c>
      <c r="AN229" s="2">
        <v>1.0</v>
      </c>
      <c r="AO229" s="2">
        <v>183348.46</v>
      </c>
      <c r="AP229" s="20">
        <f t="shared" si="25"/>
        <v>158059.0172</v>
      </c>
      <c r="AQ229" s="20">
        <f t="shared" si="26"/>
        <v>25289.44276</v>
      </c>
      <c r="BJ229" s="15">
        <v>158059.0172413793</v>
      </c>
      <c r="BK229" s="14" t="s">
        <v>50</v>
      </c>
      <c r="BL229" s="15">
        <v>25289.442758620688</v>
      </c>
      <c r="BM229" s="13" t="s">
        <v>51</v>
      </c>
      <c r="BN229" s="18">
        <v>0.16</v>
      </c>
    </row>
    <row r="230" ht="12.75" customHeight="1">
      <c r="A230" s="13"/>
      <c r="B230" s="13"/>
      <c r="C230" s="14"/>
      <c r="D230" s="14"/>
      <c r="E230" s="14"/>
      <c r="F230" s="14"/>
      <c r="G230" s="14"/>
      <c r="H230" s="13"/>
      <c r="I230" s="13"/>
      <c r="J230" s="13"/>
      <c r="K230" s="13"/>
      <c r="L230" s="21"/>
      <c r="M230" s="17" t="s">
        <v>48</v>
      </c>
      <c r="N230" s="17" t="s">
        <v>49</v>
      </c>
      <c r="O230" s="14">
        <v>1.0</v>
      </c>
      <c r="P230" s="13"/>
      <c r="Q230" s="13"/>
      <c r="R230" s="15">
        <v>81481.94827586207</v>
      </c>
      <c r="S230" s="14" t="s">
        <v>50</v>
      </c>
      <c r="T230" s="15">
        <v>13037.111724137932</v>
      </c>
      <c r="U230" s="13" t="s">
        <v>51</v>
      </c>
      <c r="V230" s="18">
        <v>0.16</v>
      </c>
      <c r="W230" s="13" t="s">
        <v>269</v>
      </c>
      <c r="X230" s="13" t="s">
        <v>59</v>
      </c>
      <c r="Y230" s="13" t="s">
        <v>48</v>
      </c>
      <c r="Z230" s="14">
        <v>1.0</v>
      </c>
      <c r="AA230" s="13">
        <v>94519.06</v>
      </c>
      <c r="AB230" s="13" t="s">
        <v>54</v>
      </c>
      <c r="AC230" s="19">
        <v>201317.0</v>
      </c>
      <c r="AD230" s="19">
        <v>1.0</v>
      </c>
      <c r="AE230" s="13">
        <v>94519.06</v>
      </c>
      <c r="AF230" s="15">
        <v>0.0</v>
      </c>
      <c r="AG230" s="20"/>
      <c r="AI230" s="2" t="s">
        <v>269</v>
      </c>
      <c r="AJ230" s="2" t="s">
        <v>59</v>
      </c>
      <c r="AK230" s="2" t="s">
        <v>56</v>
      </c>
      <c r="AL230" s="2">
        <v>0.0</v>
      </c>
      <c r="AM230" s="2" t="s">
        <v>57</v>
      </c>
      <c r="AN230" s="2">
        <v>1.0</v>
      </c>
      <c r="AO230" s="2">
        <v>94519.06</v>
      </c>
      <c r="AP230" s="20">
        <f t="shared" si="25"/>
        <v>81481.94828</v>
      </c>
      <c r="AQ230" s="20">
        <f t="shared" si="26"/>
        <v>13037.11172</v>
      </c>
      <c r="BJ230" s="15">
        <v>81481.94827586207</v>
      </c>
      <c r="BK230" s="14" t="s">
        <v>50</v>
      </c>
      <c r="BL230" s="15">
        <v>13037.111724137932</v>
      </c>
      <c r="BM230" s="13" t="s">
        <v>51</v>
      </c>
      <c r="BN230" s="18">
        <v>0.16</v>
      </c>
    </row>
    <row r="231" ht="12.75" customHeight="1">
      <c r="A231" s="13"/>
      <c r="B231" s="13"/>
      <c r="C231" s="14"/>
      <c r="D231" s="14"/>
      <c r="E231" s="14"/>
      <c r="F231" s="14"/>
      <c r="G231" s="14"/>
      <c r="H231" s="13"/>
      <c r="I231" s="13"/>
      <c r="J231" s="13"/>
      <c r="K231" s="13"/>
      <c r="L231" s="21"/>
      <c r="M231" s="17" t="s">
        <v>48</v>
      </c>
      <c r="N231" s="17" t="s">
        <v>49</v>
      </c>
      <c r="O231" s="14">
        <v>1.0</v>
      </c>
      <c r="P231" s="13"/>
      <c r="Q231" s="13"/>
      <c r="R231" s="15">
        <v>406.75862068965523</v>
      </c>
      <c r="S231" s="14" t="s">
        <v>50</v>
      </c>
      <c r="T231" s="15">
        <v>65.08137931034484</v>
      </c>
      <c r="U231" s="13" t="s">
        <v>51</v>
      </c>
      <c r="V231" s="18">
        <v>0.16</v>
      </c>
      <c r="W231" s="13" t="s">
        <v>270</v>
      </c>
      <c r="X231" s="13" t="s">
        <v>59</v>
      </c>
      <c r="Y231" s="13" t="s">
        <v>48</v>
      </c>
      <c r="Z231" s="14">
        <v>1.0</v>
      </c>
      <c r="AA231" s="13">
        <v>471.84000000000003</v>
      </c>
      <c r="AB231" s="13" t="s">
        <v>54</v>
      </c>
      <c r="AC231" s="19">
        <v>201322.0</v>
      </c>
      <c r="AD231" s="19">
        <v>1.0</v>
      </c>
      <c r="AE231" s="13">
        <v>471.84000000000003</v>
      </c>
      <c r="AF231" s="15">
        <v>0.0</v>
      </c>
      <c r="AG231" s="20"/>
      <c r="AI231" s="2" t="s">
        <v>270</v>
      </c>
      <c r="AJ231" s="2" t="s">
        <v>59</v>
      </c>
      <c r="AK231" s="2" t="s">
        <v>56</v>
      </c>
      <c r="AL231" s="2">
        <v>0.0</v>
      </c>
      <c r="AM231" s="2" t="s">
        <v>57</v>
      </c>
      <c r="AN231" s="2">
        <v>1.0</v>
      </c>
      <c r="AO231" s="2">
        <v>471.84000000000003</v>
      </c>
      <c r="AP231" s="20">
        <f t="shared" si="25"/>
        <v>406.7586207</v>
      </c>
      <c r="AQ231" s="20">
        <f t="shared" si="26"/>
        <v>65.08137931</v>
      </c>
      <c r="BJ231" s="15">
        <v>406.75862068965523</v>
      </c>
      <c r="BK231" s="14" t="s">
        <v>50</v>
      </c>
      <c r="BL231" s="15">
        <v>65.08137931034484</v>
      </c>
      <c r="BM231" s="13" t="s">
        <v>51</v>
      </c>
      <c r="BN231" s="18">
        <v>0.16</v>
      </c>
    </row>
    <row r="232" ht="12.75" customHeight="1">
      <c r="A232" s="13"/>
      <c r="B232" s="13"/>
      <c r="C232" s="14"/>
      <c r="D232" s="14"/>
      <c r="E232" s="14"/>
      <c r="F232" s="14"/>
      <c r="G232" s="14"/>
      <c r="H232" s="13"/>
      <c r="I232" s="13"/>
      <c r="J232" s="13"/>
      <c r="K232" s="13"/>
      <c r="L232" s="21"/>
      <c r="M232" s="17" t="s">
        <v>48</v>
      </c>
      <c r="N232" s="17" t="s">
        <v>49</v>
      </c>
      <c r="O232" s="14">
        <v>1.0</v>
      </c>
      <c r="P232" s="13"/>
      <c r="Q232" s="13"/>
      <c r="R232" s="15">
        <v>6880.224137931035</v>
      </c>
      <c r="S232" s="14" t="s">
        <v>50</v>
      </c>
      <c r="T232" s="15">
        <v>1100.8358620689658</v>
      </c>
      <c r="U232" s="13" t="s">
        <v>51</v>
      </c>
      <c r="V232" s="18">
        <v>0.16</v>
      </c>
      <c r="W232" s="13" t="s">
        <v>271</v>
      </c>
      <c r="X232" s="13" t="s">
        <v>59</v>
      </c>
      <c r="Y232" s="13" t="s">
        <v>48</v>
      </c>
      <c r="Z232" s="14">
        <v>1.0</v>
      </c>
      <c r="AA232" s="13">
        <v>7981.06</v>
      </c>
      <c r="AB232" s="13" t="s">
        <v>54</v>
      </c>
      <c r="AC232" s="19">
        <v>201366.0</v>
      </c>
      <c r="AD232" s="19">
        <v>1.0</v>
      </c>
      <c r="AE232" s="13">
        <v>7981.06</v>
      </c>
      <c r="AF232" s="15">
        <v>0.0</v>
      </c>
      <c r="AG232" s="20"/>
      <c r="AI232" s="2" t="s">
        <v>271</v>
      </c>
      <c r="AJ232" s="2" t="s">
        <v>59</v>
      </c>
      <c r="AK232" s="2" t="s">
        <v>56</v>
      </c>
      <c r="AL232" s="2">
        <v>0.0</v>
      </c>
      <c r="AM232" s="2" t="s">
        <v>57</v>
      </c>
      <c r="AN232" s="2">
        <v>1.0</v>
      </c>
      <c r="AO232" s="2">
        <v>7981.06</v>
      </c>
      <c r="AP232" s="20">
        <f t="shared" si="25"/>
        <v>6880.224138</v>
      </c>
      <c r="AQ232" s="20">
        <f t="shared" si="26"/>
        <v>1100.835862</v>
      </c>
      <c r="BJ232" s="15">
        <v>6880.224137931035</v>
      </c>
      <c r="BK232" s="14" t="s">
        <v>50</v>
      </c>
      <c r="BL232" s="15">
        <v>1100.8358620689658</v>
      </c>
      <c r="BM232" s="13" t="s">
        <v>51</v>
      </c>
      <c r="BN232" s="18">
        <v>0.16</v>
      </c>
    </row>
    <row r="233" ht="12.75" customHeight="1">
      <c r="A233" s="13"/>
      <c r="B233" s="13"/>
      <c r="C233" s="14"/>
      <c r="D233" s="14"/>
      <c r="E233" s="14"/>
      <c r="F233" s="14"/>
      <c r="G233" s="14"/>
      <c r="H233" s="13"/>
      <c r="I233" s="13"/>
      <c r="J233" s="13"/>
      <c r="K233" s="13"/>
      <c r="L233" s="21"/>
      <c r="M233" s="17" t="s">
        <v>48</v>
      </c>
      <c r="N233" s="17" t="s">
        <v>49</v>
      </c>
      <c r="O233" s="14">
        <v>1.0</v>
      </c>
      <c r="P233" s="13"/>
      <c r="Q233" s="13"/>
      <c r="R233" s="15">
        <v>266172.1293103448</v>
      </c>
      <c r="S233" s="14" t="s">
        <v>50</v>
      </c>
      <c r="T233" s="15">
        <v>42587.54068965517</v>
      </c>
      <c r="U233" s="13" t="s">
        <v>51</v>
      </c>
      <c r="V233" s="18">
        <v>0.16</v>
      </c>
      <c r="W233" s="13" t="s">
        <v>272</v>
      </c>
      <c r="X233" s="13" t="s">
        <v>59</v>
      </c>
      <c r="Y233" s="13" t="s">
        <v>48</v>
      </c>
      <c r="Z233" s="14">
        <v>1.0</v>
      </c>
      <c r="AA233" s="13">
        <v>308759.67</v>
      </c>
      <c r="AB233" s="13" t="s">
        <v>54</v>
      </c>
      <c r="AC233" s="19">
        <v>201377.0</v>
      </c>
      <c r="AD233" s="19">
        <v>1.0</v>
      </c>
      <c r="AE233" s="13">
        <v>308759.67</v>
      </c>
      <c r="AF233" s="15">
        <v>0.0</v>
      </c>
      <c r="AG233" s="20"/>
      <c r="AI233" s="2" t="s">
        <v>272</v>
      </c>
      <c r="AJ233" s="2" t="s">
        <v>59</v>
      </c>
      <c r="AK233" s="2" t="s">
        <v>56</v>
      </c>
      <c r="AL233" s="2">
        <v>0.0</v>
      </c>
      <c r="AM233" s="2" t="s">
        <v>57</v>
      </c>
      <c r="AN233" s="2">
        <v>1.0</v>
      </c>
      <c r="AO233" s="2">
        <v>308759.67</v>
      </c>
      <c r="AP233" s="20">
        <f t="shared" si="25"/>
        <v>266172.1293</v>
      </c>
      <c r="AQ233" s="20">
        <f t="shared" si="26"/>
        <v>42587.54069</v>
      </c>
      <c r="BJ233" s="15">
        <v>266172.1293103448</v>
      </c>
      <c r="BK233" s="14" t="s">
        <v>50</v>
      </c>
      <c r="BL233" s="15">
        <v>42587.54068965517</v>
      </c>
      <c r="BM233" s="13" t="s">
        <v>51</v>
      </c>
      <c r="BN233" s="18">
        <v>0.16</v>
      </c>
    </row>
    <row r="234" ht="12.75" customHeight="1">
      <c r="A234" s="13"/>
      <c r="B234" s="13"/>
      <c r="C234" s="14"/>
      <c r="D234" s="14"/>
      <c r="E234" s="14"/>
      <c r="F234" s="14"/>
      <c r="G234" s="14"/>
      <c r="H234" s="13"/>
      <c r="I234" s="13"/>
      <c r="J234" s="13"/>
      <c r="K234" s="13"/>
      <c r="L234" s="21"/>
      <c r="M234" s="17" t="s">
        <v>48</v>
      </c>
      <c r="N234" s="17" t="s">
        <v>49</v>
      </c>
      <c r="O234" s="14">
        <v>1.0</v>
      </c>
      <c r="P234" s="13"/>
      <c r="Q234" s="13"/>
      <c r="R234" s="15">
        <v>4567.939655172415</v>
      </c>
      <c r="S234" s="14" t="s">
        <v>50</v>
      </c>
      <c r="T234" s="15">
        <v>730.8703448275863</v>
      </c>
      <c r="U234" s="13" t="s">
        <v>51</v>
      </c>
      <c r="V234" s="18">
        <v>0.16</v>
      </c>
      <c r="W234" s="13" t="s">
        <v>273</v>
      </c>
      <c r="X234" s="13" t="s">
        <v>59</v>
      </c>
      <c r="Y234" s="13" t="s">
        <v>48</v>
      </c>
      <c r="Z234" s="14">
        <v>1.0</v>
      </c>
      <c r="AA234" s="13">
        <v>5298.81</v>
      </c>
      <c r="AB234" s="13" t="s">
        <v>54</v>
      </c>
      <c r="AC234" s="19">
        <v>201425.0</v>
      </c>
      <c r="AD234" s="19">
        <v>1.0</v>
      </c>
      <c r="AE234" s="13">
        <v>5298.81</v>
      </c>
      <c r="AF234" s="15">
        <v>0.0</v>
      </c>
      <c r="AG234" s="20"/>
      <c r="AI234" s="2" t="s">
        <v>273</v>
      </c>
      <c r="AJ234" s="2" t="s">
        <v>59</v>
      </c>
      <c r="AK234" s="2" t="s">
        <v>56</v>
      </c>
      <c r="AL234" s="2">
        <v>0.0</v>
      </c>
      <c r="AM234" s="2" t="s">
        <v>57</v>
      </c>
      <c r="AN234" s="2">
        <v>1.0</v>
      </c>
      <c r="AO234" s="2">
        <v>5298.81</v>
      </c>
      <c r="AP234" s="20">
        <f t="shared" si="25"/>
        <v>4567.939655</v>
      </c>
      <c r="AQ234" s="20">
        <f t="shared" si="26"/>
        <v>730.8703448</v>
      </c>
      <c r="BJ234" s="15">
        <v>4567.939655172415</v>
      </c>
      <c r="BK234" s="14" t="s">
        <v>50</v>
      </c>
      <c r="BL234" s="15">
        <v>730.8703448275863</v>
      </c>
      <c r="BM234" s="13" t="s">
        <v>51</v>
      </c>
      <c r="BN234" s="18">
        <v>0.16</v>
      </c>
    </row>
    <row r="235" ht="12.75" customHeight="1">
      <c r="A235" s="13"/>
      <c r="B235" s="13"/>
      <c r="C235" s="14"/>
      <c r="D235" s="14"/>
      <c r="E235" s="14"/>
      <c r="F235" s="14"/>
      <c r="G235" s="14"/>
      <c r="H235" s="13"/>
      <c r="I235" s="13"/>
      <c r="J235" s="13"/>
      <c r="K235" s="13"/>
      <c r="L235" s="21"/>
      <c r="M235" s="17" t="s">
        <v>48</v>
      </c>
      <c r="N235" s="17" t="s">
        <v>49</v>
      </c>
      <c r="O235" s="14">
        <v>1.0</v>
      </c>
      <c r="P235" s="13"/>
      <c r="Q235" s="13"/>
      <c r="R235" s="15">
        <v>58120.83620689655</v>
      </c>
      <c r="S235" s="14" t="s">
        <v>50</v>
      </c>
      <c r="T235" s="15">
        <v>9299.333793103448</v>
      </c>
      <c r="U235" s="13" t="s">
        <v>51</v>
      </c>
      <c r="V235" s="18">
        <v>0.16</v>
      </c>
      <c r="W235" s="13" t="s">
        <v>274</v>
      </c>
      <c r="X235" s="13" t="s">
        <v>59</v>
      </c>
      <c r="Y235" s="13" t="s">
        <v>48</v>
      </c>
      <c r="Z235" s="14">
        <v>1.0</v>
      </c>
      <c r="AA235" s="13">
        <v>67420.17</v>
      </c>
      <c r="AB235" s="13" t="s">
        <v>54</v>
      </c>
      <c r="AC235" s="19">
        <v>202571.0</v>
      </c>
      <c r="AD235" s="19">
        <v>1.0</v>
      </c>
      <c r="AE235" s="13">
        <v>67420.17</v>
      </c>
      <c r="AF235" s="15">
        <v>0.0</v>
      </c>
      <c r="AG235" s="20"/>
      <c r="AI235" s="2" t="s">
        <v>274</v>
      </c>
      <c r="AJ235" s="2" t="s">
        <v>59</v>
      </c>
      <c r="AK235" s="2" t="s">
        <v>56</v>
      </c>
      <c r="AL235" s="2">
        <v>0.0</v>
      </c>
      <c r="AM235" s="2" t="s">
        <v>57</v>
      </c>
      <c r="AN235" s="2">
        <v>1.0</v>
      </c>
      <c r="AO235" s="2">
        <v>67420.17</v>
      </c>
      <c r="AP235" s="20">
        <f t="shared" si="25"/>
        <v>58120.83621</v>
      </c>
      <c r="AQ235" s="20">
        <f t="shared" si="26"/>
        <v>9299.333793</v>
      </c>
      <c r="BJ235" s="15">
        <v>58120.83620689655</v>
      </c>
      <c r="BK235" s="14" t="s">
        <v>50</v>
      </c>
      <c r="BL235" s="15">
        <v>9299.333793103448</v>
      </c>
      <c r="BM235" s="13" t="s">
        <v>51</v>
      </c>
      <c r="BN235" s="18">
        <v>0.16</v>
      </c>
    </row>
    <row r="236" ht="12.75" customHeight="1">
      <c r="A236" s="13"/>
      <c r="B236" s="13"/>
      <c r="C236" s="14"/>
      <c r="D236" s="14"/>
      <c r="E236" s="14"/>
      <c r="F236" s="14"/>
      <c r="G236" s="14"/>
      <c r="H236" s="13"/>
      <c r="I236" s="13"/>
      <c r="J236" s="13"/>
      <c r="K236" s="13"/>
      <c r="L236" s="21"/>
      <c r="M236" s="17" t="s">
        <v>48</v>
      </c>
      <c r="N236" s="17" t="s">
        <v>49</v>
      </c>
      <c r="O236" s="14">
        <v>1.0</v>
      </c>
      <c r="P236" s="13"/>
      <c r="Q236" s="13"/>
      <c r="R236" s="15">
        <v>24296.66379310345</v>
      </c>
      <c r="S236" s="14" t="s">
        <v>50</v>
      </c>
      <c r="T236" s="15">
        <v>3887.4662068965517</v>
      </c>
      <c r="U236" s="13" t="s">
        <v>51</v>
      </c>
      <c r="V236" s="18">
        <v>0.16</v>
      </c>
      <c r="W236" s="13" t="s">
        <v>275</v>
      </c>
      <c r="X236" s="13" t="s">
        <v>59</v>
      </c>
      <c r="Y236" s="13" t="s">
        <v>48</v>
      </c>
      <c r="Z236" s="14">
        <v>1.0</v>
      </c>
      <c r="AA236" s="13">
        <v>28184.13</v>
      </c>
      <c r="AB236" s="13" t="s">
        <v>54</v>
      </c>
      <c r="AC236" s="19">
        <v>202648.0</v>
      </c>
      <c r="AD236" s="19">
        <v>1.0</v>
      </c>
      <c r="AE236" s="13">
        <v>28184.13</v>
      </c>
      <c r="AF236" s="15">
        <v>0.0</v>
      </c>
      <c r="AG236" s="20"/>
      <c r="AI236" s="2" t="s">
        <v>275</v>
      </c>
      <c r="AJ236" s="2" t="s">
        <v>59</v>
      </c>
      <c r="AK236" s="2" t="s">
        <v>56</v>
      </c>
      <c r="AL236" s="2">
        <v>0.0</v>
      </c>
      <c r="AM236" s="2" t="s">
        <v>57</v>
      </c>
      <c r="AN236" s="2">
        <v>1.0</v>
      </c>
      <c r="AO236" s="2">
        <v>28184.13</v>
      </c>
      <c r="AP236" s="20">
        <f t="shared" si="25"/>
        <v>24296.66379</v>
      </c>
      <c r="AQ236" s="20">
        <f t="shared" si="26"/>
        <v>3887.466207</v>
      </c>
      <c r="BJ236" s="15">
        <v>24296.66379310345</v>
      </c>
      <c r="BK236" s="14" t="s">
        <v>50</v>
      </c>
      <c r="BL236" s="15">
        <v>3887.4662068965517</v>
      </c>
      <c r="BM236" s="13" t="s">
        <v>51</v>
      </c>
      <c r="BN236" s="18">
        <v>0.16</v>
      </c>
    </row>
    <row r="237" ht="12.75" customHeight="1">
      <c r="A237" s="13"/>
      <c r="B237" s="13"/>
      <c r="C237" s="14"/>
      <c r="D237" s="14"/>
      <c r="E237" s="14"/>
      <c r="F237" s="14"/>
      <c r="G237" s="14"/>
      <c r="H237" s="13"/>
      <c r="I237" s="13"/>
      <c r="J237" s="13"/>
      <c r="K237" s="13"/>
      <c r="L237" s="21"/>
      <c r="M237" s="17" t="s">
        <v>48</v>
      </c>
      <c r="N237" s="17" t="s">
        <v>49</v>
      </c>
      <c r="O237" s="14">
        <v>1.0</v>
      </c>
      <c r="P237" s="13"/>
      <c r="Q237" s="13"/>
      <c r="R237" s="15">
        <v>24916.663793103453</v>
      </c>
      <c r="S237" s="14" t="s">
        <v>50</v>
      </c>
      <c r="T237" s="15">
        <v>3986.6662068965525</v>
      </c>
      <c r="U237" s="13" t="s">
        <v>51</v>
      </c>
      <c r="V237" s="18">
        <v>0.16</v>
      </c>
      <c r="W237" s="13" t="s">
        <v>276</v>
      </c>
      <c r="X237" s="13" t="s">
        <v>59</v>
      </c>
      <c r="Y237" s="13" t="s">
        <v>48</v>
      </c>
      <c r="Z237" s="14">
        <v>1.0</v>
      </c>
      <c r="AA237" s="13">
        <v>28903.33</v>
      </c>
      <c r="AB237" s="13" t="s">
        <v>54</v>
      </c>
      <c r="AC237" s="19">
        <v>203942.0</v>
      </c>
      <c r="AD237" s="19">
        <v>1.0</v>
      </c>
      <c r="AE237" s="13">
        <v>28903.33</v>
      </c>
      <c r="AF237" s="15">
        <v>0.0</v>
      </c>
      <c r="AG237" s="20"/>
      <c r="AI237" s="2" t="s">
        <v>276</v>
      </c>
      <c r="AJ237" s="2" t="s">
        <v>59</v>
      </c>
      <c r="AK237" s="2" t="s">
        <v>56</v>
      </c>
      <c r="AL237" s="2">
        <v>0.0</v>
      </c>
      <c r="AM237" s="2" t="s">
        <v>57</v>
      </c>
      <c r="AN237" s="2">
        <v>1.0</v>
      </c>
      <c r="AO237" s="2">
        <v>28903.33</v>
      </c>
      <c r="AP237" s="20">
        <f t="shared" si="25"/>
        <v>24916.66379</v>
      </c>
      <c r="AQ237" s="20">
        <f t="shared" si="26"/>
        <v>3986.666207</v>
      </c>
      <c r="BJ237" s="15">
        <v>24916.663793103453</v>
      </c>
      <c r="BK237" s="14" t="s">
        <v>50</v>
      </c>
      <c r="BL237" s="15">
        <v>3986.6662068965525</v>
      </c>
      <c r="BM237" s="13" t="s">
        <v>51</v>
      </c>
      <c r="BN237" s="18">
        <v>0.16</v>
      </c>
    </row>
    <row r="238" ht="12.75" customHeight="1">
      <c r="A238" s="13"/>
      <c r="B238" s="13"/>
      <c r="C238" s="14"/>
      <c r="D238" s="14"/>
      <c r="E238" s="14"/>
      <c r="F238" s="14"/>
      <c r="G238" s="14"/>
      <c r="H238" s="13"/>
      <c r="I238" s="13"/>
      <c r="J238" s="13"/>
      <c r="K238" s="13"/>
      <c r="L238" s="21"/>
      <c r="M238" s="17" t="s">
        <v>48</v>
      </c>
      <c r="N238" s="17" t="s">
        <v>49</v>
      </c>
      <c r="O238" s="14">
        <v>1.0</v>
      </c>
      <c r="P238" s="13"/>
      <c r="Q238" s="13"/>
      <c r="R238" s="15">
        <v>24687.3275862069</v>
      </c>
      <c r="S238" s="14" t="s">
        <v>50</v>
      </c>
      <c r="T238" s="15">
        <v>3949.972413793104</v>
      </c>
      <c r="U238" s="13" t="s">
        <v>51</v>
      </c>
      <c r="V238" s="18">
        <v>0.16</v>
      </c>
      <c r="W238" s="13" t="s">
        <v>277</v>
      </c>
      <c r="X238" s="13" t="s">
        <v>59</v>
      </c>
      <c r="Y238" s="13" t="s">
        <v>48</v>
      </c>
      <c r="Z238" s="14">
        <v>1.0</v>
      </c>
      <c r="AA238" s="13">
        <v>28637.3</v>
      </c>
      <c r="AB238" s="13" t="s">
        <v>54</v>
      </c>
      <c r="AC238" s="19">
        <v>203943.0</v>
      </c>
      <c r="AD238" s="19">
        <v>1.0</v>
      </c>
      <c r="AE238" s="13">
        <v>28637.3</v>
      </c>
      <c r="AF238" s="15">
        <v>0.0</v>
      </c>
      <c r="AG238" s="20"/>
      <c r="AI238" s="2" t="s">
        <v>277</v>
      </c>
      <c r="AJ238" s="2" t="s">
        <v>59</v>
      </c>
      <c r="AK238" s="2" t="s">
        <v>56</v>
      </c>
      <c r="AL238" s="2">
        <v>0.0</v>
      </c>
      <c r="AM238" s="2" t="s">
        <v>57</v>
      </c>
      <c r="AN238" s="2">
        <v>1.0</v>
      </c>
      <c r="AO238" s="2">
        <v>28637.3</v>
      </c>
      <c r="AP238" s="20">
        <f t="shared" si="25"/>
        <v>24687.32759</v>
      </c>
      <c r="AQ238" s="20">
        <f t="shared" si="26"/>
        <v>3949.972414</v>
      </c>
      <c r="BJ238" s="15">
        <v>24687.3275862069</v>
      </c>
      <c r="BK238" s="14" t="s">
        <v>50</v>
      </c>
      <c r="BL238" s="15">
        <v>3949.972413793104</v>
      </c>
      <c r="BM238" s="13" t="s">
        <v>51</v>
      </c>
      <c r="BN238" s="18">
        <v>0.16</v>
      </c>
    </row>
    <row r="239" ht="12.75" customHeight="1">
      <c r="A239" s="13"/>
      <c r="B239" s="13"/>
      <c r="C239" s="14"/>
      <c r="D239" s="14"/>
      <c r="E239" s="14"/>
      <c r="F239" s="14"/>
      <c r="G239" s="14"/>
      <c r="H239" s="13"/>
      <c r="I239" s="13"/>
      <c r="J239" s="13"/>
      <c r="K239" s="13"/>
      <c r="L239" s="21"/>
      <c r="M239" s="17" t="s">
        <v>48</v>
      </c>
      <c r="N239" s="17" t="s">
        <v>49</v>
      </c>
      <c r="O239" s="14">
        <v>1.0</v>
      </c>
      <c r="P239" s="13"/>
      <c r="Q239" s="13"/>
      <c r="R239" s="15">
        <v>24687.3275862069</v>
      </c>
      <c r="S239" s="14" t="s">
        <v>50</v>
      </c>
      <c r="T239" s="15">
        <v>3949.972413793104</v>
      </c>
      <c r="U239" s="13" t="s">
        <v>51</v>
      </c>
      <c r="V239" s="18">
        <v>0.16</v>
      </c>
      <c r="W239" s="13" t="s">
        <v>278</v>
      </c>
      <c r="X239" s="13" t="s">
        <v>59</v>
      </c>
      <c r="Y239" s="13" t="s">
        <v>48</v>
      </c>
      <c r="Z239" s="14">
        <v>1.0</v>
      </c>
      <c r="AA239" s="13">
        <v>28637.3</v>
      </c>
      <c r="AB239" s="13" t="s">
        <v>54</v>
      </c>
      <c r="AC239" s="19">
        <v>204101.0</v>
      </c>
      <c r="AD239" s="19">
        <v>1.0</v>
      </c>
      <c r="AE239" s="13">
        <v>28637.3</v>
      </c>
      <c r="AF239" s="15">
        <v>0.0</v>
      </c>
      <c r="AG239" s="20"/>
      <c r="AI239" s="2" t="s">
        <v>278</v>
      </c>
      <c r="AJ239" s="2" t="s">
        <v>59</v>
      </c>
      <c r="AK239" s="2" t="s">
        <v>56</v>
      </c>
      <c r="AL239" s="2">
        <v>0.0</v>
      </c>
      <c r="AM239" s="2" t="s">
        <v>57</v>
      </c>
      <c r="AN239" s="2">
        <v>1.0</v>
      </c>
      <c r="AO239" s="2">
        <v>28637.3</v>
      </c>
      <c r="AP239" s="20">
        <f t="shared" si="25"/>
        <v>24687.32759</v>
      </c>
      <c r="AQ239" s="20">
        <f t="shared" si="26"/>
        <v>3949.972414</v>
      </c>
      <c r="BJ239" s="15">
        <v>24687.3275862069</v>
      </c>
      <c r="BK239" s="14" t="s">
        <v>50</v>
      </c>
      <c r="BL239" s="15">
        <v>3949.972413793104</v>
      </c>
      <c r="BM239" s="13" t="s">
        <v>51</v>
      </c>
      <c r="BN239" s="18">
        <v>0.16</v>
      </c>
    </row>
    <row r="240" ht="12.75" customHeight="1">
      <c r="A240" s="13"/>
      <c r="B240" s="13"/>
      <c r="C240" s="14"/>
      <c r="D240" s="14"/>
      <c r="E240" s="14"/>
      <c r="F240" s="14"/>
      <c r="G240" s="14"/>
      <c r="H240" s="13"/>
      <c r="I240" s="13"/>
      <c r="J240" s="13"/>
      <c r="K240" s="13"/>
      <c r="L240" s="21"/>
      <c r="M240" s="17" t="s">
        <v>48</v>
      </c>
      <c r="N240" s="17" t="s">
        <v>49</v>
      </c>
      <c r="O240" s="14">
        <v>1.0</v>
      </c>
      <c r="P240" s="13"/>
      <c r="Q240" s="13"/>
      <c r="R240" s="15">
        <v>24916.663793103453</v>
      </c>
      <c r="S240" s="14" t="s">
        <v>50</v>
      </c>
      <c r="T240" s="15">
        <v>3986.6662068965525</v>
      </c>
      <c r="U240" s="13" t="s">
        <v>51</v>
      </c>
      <c r="V240" s="18">
        <v>0.16</v>
      </c>
      <c r="W240" s="13" t="s">
        <v>279</v>
      </c>
      <c r="X240" s="13" t="s">
        <v>59</v>
      </c>
      <c r="Y240" s="13" t="s">
        <v>48</v>
      </c>
      <c r="Z240" s="14">
        <v>1.0</v>
      </c>
      <c r="AA240" s="13">
        <v>28903.33</v>
      </c>
      <c r="AB240" s="13" t="s">
        <v>54</v>
      </c>
      <c r="AC240" s="19">
        <v>204169.0</v>
      </c>
      <c r="AD240" s="19">
        <v>1.0</v>
      </c>
      <c r="AE240" s="13">
        <v>28903.33</v>
      </c>
      <c r="AF240" s="15">
        <v>0.0</v>
      </c>
      <c r="AG240" s="20"/>
      <c r="AI240" s="2" t="s">
        <v>279</v>
      </c>
      <c r="AJ240" s="2" t="s">
        <v>59</v>
      </c>
      <c r="AK240" s="2" t="s">
        <v>56</v>
      </c>
      <c r="AL240" s="2">
        <v>0.0</v>
      </c>
      <c r="AM240" s="2" t="s">
        <v>57</v>
      </c>
      <c r="AN240" s="2">
        <v>1.0</v>
      </c>
      <c r="AO240" s="2">
        <v>28903.33</v>
      </c>
      <c r="AP240" s="20">
        <f t="shared" si="25"/>
        <v>24916.66379</v>
      </c>
      <c r="AQ240" s="20">
        <f t="shared" si="26"/>
        <v>3986.666207</v>
      </c>
      <c r="BJ240" s="15">
        <v>24916.663793103453</v>
      </c>
      <c r="BK240" s="14" t="s">
        <v>50</v>
      </c>
      <c r="BL240" s="15">
        <v>3986.6662068965525</v>
      </c>
      <c r="BM240" s="13" t="s">
        <v>51</v>
      </c>
      <c r="BN240" s="18">
        <v>0.16</v>
      </c>
    </row>
    <row r="241" ht="12.75" hidden="1" customHeight="1">
      <c r="A241" s="13"/>
      <c r="B241" s="13"/>
      <c r="C241" s="14"/>
      <c r="D241" s="14"/>
      <c r="E241" s="14"/>
      <c r="F241" s="14"/>
      <c r="G241" s="14"/>
      <c r="H241" s="13"/>
      <c r="I241" s="13"/>
      <c r="J241" s="13"/>
      <c r="K241" s="13"/>
      <c r="L241" s="21"/>
      <c r="M241" s="17"/>
      <c r="N241" s="17"/>
      <c r="O241" s="14"/>
      <c r="P241" s="13"/>
      <c r="Q241" s="13"/>
      <c r="R241" s="15">
        <f t="array" ref="R241">SUM(ROUND(R221:R240,2))</f>
        <v>874103.26</v>
      </c>
      <c r="S241" s="14"/>
      <c r="T241" s="15">
        <f t="array" ref="T241">SUM(ROUND(T221:T240,2))</f>
        <v>139856.52</v>
      </c>
      <c r="U241" s="13"/>
      <c r="V241" s="18"/>
      <c r="W241" s="13"/>
      <c r="X241" s="13"/>
      <c r="Y241" s="13"/>
      <c r="Z241" s="14"/>
      <c r="AA241" s="13"/>
      <c r="AB241" s="13"/>
      <c r="AC241" s="19"/>
      <c r="AD241" s="19"/>
      <c r="AE241" s="13"/>
      <c r="AF241" s="15"/>
      <c r="AG241" s="20"/>
      <c r="AP241" s="20"/>
      <c r="AQ241" s="20"/>
      <c r="BJ241" s="15">
        <f t="array" ref="BJ241">SUM(ROUND(BJ221:BJ240,2))</f>
        <v>874103.26</v>
      </c>
      <c r="BK241" s="14"/>
      <c r="BL241" s="15">
        <f t="array" ref="BL241">SUM(ROUND(BL221:BL240,2))</f>
        <v>139856.52</v>
      </c>
      <c r="BM241" s="13"/>
      <c r="BN241" s="18"/>
    </row>
    <row r="242" ht="12.75" hidden="1" customHeight="1">
      <c r="A242" s="13"/>
      <c r="B242" s="13"/>
      <c r="C242" s="14"/>
      <c r="D242" s="14"/>
      <c r="E242" s="14"/>
      <c r="F242" s="14"/>
      <c r="G242" s="14"/>
      <c r="H242" s="13"/>
      <c r="I242" s="13"/>
      <c r="J242" s="13"/>
      <c r="K242" s="13"/>
      <c r="L242" s="21"/>
      <c r="M242" s="17"/>
      <c r="N242" s="17"/>
      <c r="O242" s="14"/>
      <c r="P242" s="13"/>
      <c r="Q242" s="13"/>
      <c r="R242" s="15"/>
      <c r="S242" s="14"/>
      <c r="T242" s="15"/>
      <c r="U242" s="13"/>
      <c r="V242" s="18"/>
      <c r="W242" s="13"/>
      <c r="X242" s="13"/>
      <c r="Y242" s="13"/>
      <c r="Z242" s="14"/>
      <c r="AA242" s="13"/>
      <c r="AB242" s="13"/>
      <c r="AC242" s="19"/>
      <c r="AD242" s="19"/>
      <c r="AE242" s="13"/>
      <c r="AF242" s="15"/>
      <c r="AG242" s="20"/>
      <c r="AP242" s="20"/>
      <c r="AQ242" s="20"/>
      <c r="BJ242" s="15"/>
      <c r="BK242" s="14"/>
      <c r="BL242" s="15"/>
      <c r="BM242" s="13"/>
      <c r="BN242" s="18"/>
    </row>
    <row r="243" ht="12.75" hidden="1" customHeight="1">
      <c r="A243" s="13"/>
      <c r="B243" s="13"/>
      <c r="C243" s="14"/>
      <c r="D243" s="14"/>
      <c r="E243" s="14"/>
      <c r="F243" s="14"/>
      <c r="G243" s="14"/>
      <c r="H243" s="13"/>
      <c r="I243" s="13"/>
      <c r="J243" s="13"/>
      <c r="K243" s="13"/>
      <c r="L243" s="21"/>
      <c r="M243" s="17"/>
      <c r="N243" s="17"/>
      <c r="O243" s="14"/>
      <c r="P243" s="13"/>
      <c r="Q243" s="13"/>
      <c r="R243" s="15"/>
      <c r="S243" s="14"/>
      <c r="T243" s="15"/>
      <c r="U243" s="13"/>
      <c r="V243" s="18"/>
      <c r="W243" s="13"/>
      <c r="X243" s="13"/>
      <c r="Y243" s="13"/>
      <c r="Z243" s="14"/>
      <c r="AA243" s="13"/>
      <c r="AB243" s="13"/>
      <c r="AC243" s="19"/>
      <c r="AD243" s="19"/>
      <c r="AE243" s="13"/>
      <c r="AF243" s="15"/>
      <c r="AG243" s="20"/>
      <c r="AP243" s="20"/>
      <c r="AQ243" s="20"/>
      <c r="BJ243" s="15"/>
      <c r="BK243" s="14"/>
      <c r="BL243" s="15"/>
      <c r="BM243" s="13"/>
      <c r="BN243" s="18"/>
    </row>
    <row r="244" ht="12.75" customHeight="1">
      <c r="A244" s="12">
        <v>15.0</v>
      </c>
      <c r="B244" s="13">
        <v>601.0</v>
      </c>
      <c r="C244" s="14" t="str">
        <f>AS244</f>
        <v>JRI840903AF3</v>
      </c>
      <c r="D244" s="14" t="str">
        <f>AR244</f>
        <v>J.R. INTERCONTROL</v>
      </c>
      <c r="E244" s="14" t="str">
        <f>AU244</f>
        <v>estelarojas@jrinter.com.mx</v>
      </c>
      <c r="F244" s="14" t="str">
        <f>AT244</f>
        <v>53569</v>
      </c>
      <c r="G244" s="14">
        <v>601.0</v>
      </c>
      <c r="H244" s="13">
        <v>5.50076689E8</v>
      </c>
      <c r="I244" s="15">
        <f>R245</f>
        <v>647824.7672</v>
      </c>
      <c r="J244" s="13">
        <v>751476.73</v>
      </c>
      <c r="K244" s="15">
        <f>T245</f>
        <v>103651.9628</v>
      </c>
      <c r="L244" s="21">
        <v>44987.5</v>
      </c>
      <c r="M244" s="17" t="s">
        <v>48</v>
      </c>
      <c r="N244" s="17" t="s">
        <v>49</v>
      </c>
      <c r="O244" s="14">
        <v>1.0</v>
      </c>
      <c r="P244" s="13">
        <v>751476.73</v>
      </c>
      <c r="Q244" s="13">
        <v>751476.73</v>
      </c>
      <c r="R244" s="15">
        <v>647824.7672413794</v>
      </c>
      <c r="S244" s="14" t="s">
        <v>50</v>
      </c>
      <c r="T244" s="15">
        <v>103651.9627586207</v>
      </c>
      <c r="U244" s="13" t="s">
        <v>51</v>
      </c>
      <c r="V244" s="18">
        <v>0.16</v>
      </c>
      <c r="W244" s="13" t="s">
        <v>280</v>
      </c>
      <c r="X244" s="13" t="s">
        <v>59</v>
      </c>
      <c r="Y244" s="13" t="s">
        <v>48</v>
      </c>
      <c r="Z244" s="14">
        <v>1.0</v>
      </c>
      <c r="AA244" s="13">
        <v>751476.73</v>
      </c>
      <c r="AB244" s="13" t="s">
        <v>54</v>
      </c>
      <c r="AC244" s="19">
        <v>201286.0</v>
      </c>
      <c r="AD244" s="19">
        <v>1.0</v>
      </c>
      <c r="AE244" s="13">
        <v>751476.73</v>
      </c>
      <c r="AF244" s="15">
        <v>0.0</v>
      </c>
      <c r="AG244" s="20"/>
      <c r="AH244" s="2">
        <v>751476.73</v>
      </c>
      <c r="AI244" s="2" t="s">
        <v>280</v>
      </c>
      <c r="AJ244" s="2" t="s">
        <v>59</v>
      </c>
      <c r="AK244" s="2" t="s">
        <v>56</v>
      </c>
      <c r="AL244" s="2">
        <v>0.0</v>
      </c>
      <c r="AM244" s="2" t="s">
        <v>57</v>
      </c>
      <c r="AN244" s="2">
        <v>1.0</v>
      </c>
      <c r="AO244" s="2">
        <v>751476.73</v>
      </c>
      <c r="AP244" s="20">
        <f>+AO244/1.16</f>
        <v>647824.7672</v>
      </c>
      <c r="AQ244" s="20">
        <f>+AP244*0.16</f>
        <v>103651.9628</v>
      </c>
      <c r="AR244" s="2" t="s">
        <v>257</v>
      </c>
      <c r="AS244" s="2" t="s">
        <v>256</v>
      </c>
      <c r="AT244" s="2" t="s">
        <v>259</v>
      </c>
      <c r="AU244" s="2" t="s">
        <v>258</v>
      </c>
      <c r="BJ244" s="15">
        <v>647824.7672413794</v>
      </c>
      <c r="BK244" s="14" t="s">
        <v>50</v>
      </c>
      <c r="BL244" s="15">
        <v>103651.9627586207</v>
      </c>
      <c r="BM244" s="13" t="s">
        <v>51</v>
      </c>
      <c r="BN244" s="18">
        <v>0.16</v>
      </c>
    </row>
    <row r="245" ht="12.75" hidden="1" customHeight="1">
      <c r="A245" s="13"/>
      <c r="B245" s="13"/>
      <c r="C245" s="14"/>
      <c r="D245" s="14"/>
      <c r="E245" s="14"/>
      <c r="F245" s="14"/>
      <c r="G245" s="14"/>
      <c r="H245" s="13"/>
      <c r="I245" s="13"/>
      <c r="J245" s="13"/>
      <c r="K245" s="13"/>
      <c r="L245" s="21"/>
      <c r="M245" s="17"/>
      <c r="N245" s="17"/>
      <c r="O245" s="14"/>
      <c r="P245" s="13"/>
      <c r="Q245" s="13"/>
      <c r="R245" s="15">
        <f>SUM(R244)</f>
        <v>647824.7672</v>
      </c>
      <c r="S245" s="14"/>
      <c r="T245" s="15">
        <f>SUM(T244)</f>
        <v>103651.9628</v>
      </c>
      <c r="U245" s="13"/>
      <c r="V245" s="18"/>
      <c r="W245" s="13"/>
      <c r="X245" s="13"/>
      <c r="Y245" s="13"/>
      <c r="Z245" s="14"/>
      <c r="AA245" s="13"/>
      <c r="AB245" s="13"/>
      <c r="AC245" s="19"/>
      <c r="AD245" s="19"/>
      <c r="AE245" s="13"/>
      <c r="AF245" s="15"/>
      <c r="AG245" s="20"/>
      <c r="AP245" s="20"/>
      <c r="AQ245" s="20"/>
      <c r="BJ245" s="15">
        <f>SUM(BJ244)</f>
        <v>647824.7672</v>
      </c>
      <c r="BK245" s="14"/>
      <c r="BL245" s="15">
        <f>SUM(BL244)</f>
        <v>103651.9628</v>
      </c>
      <c r="BM245" s="13"/>
      <c r="BN245" s="18"/>
    </row>
    <row r="246" ht="12.75" hidden="1" customHeight="1">
      <c r="A246" s="13"/>
      <c r="B246" s="13"/>
      <c r="C246" s="14"/>
      <c r="D246" s="14"/>
      <c r="E246" s="14"/>
      <c r="F246" s="14"/>
      <c r="G246" s="14"/>
      <c r="H246" s="13"/>
      <c r="I246" s="13"/>
      <c r="J246" s="13"/>
      <c r="K246" s="13"/>
      <c r="L246" s="21"/>
      <c r="M246" s="17"/>
      <c r="N246" s="17"/>
      <c r="O246" s="14"/>
      <c r="P246" s="13"/>
      <c r="Q246" s="13"/>
      <c r="R246" s="15"/>
      <c r="S246" s="14"/>
      <c r="T246" s="15"/>
      <c r="U246" s="13"/>
      <c r="V246" s="18"/>
      <c r="W246" s="13"/>
      <c r="X246" s="13"/>
      <c r="Y246" s="13"/>
      <c r="Z246" s="14"/>
      <c r="AA246" s="13"/>
      <c r="AB246" s="13"/>
      <c r="AC246" s="19"/>
      <c r="AD246" s="19"/>
      <c r="AE246" s="13"/>
      <c r="AF246" s="15"/>
      <c r="AG246" s="20"/>
      <c r="AP246" s="20"/>
      <c r="AQ246" s="20"/>
      <c r="BJ246" s="15"/>
      <c r="BK246" s="14"/>
      <c r="BL246" s="15"/>
      <c r="BM246" s="13"/>
      <c r="BN246" s="18"/>
    </row>
    <row r="247" ht="12.75" hidden="1" customHeight="1">
      <c r="A247" s="13"/>
      <c r="B247" s="13"/>
      <c r="C247" s="14"/>
      <c r="D247" s="14"/>
      <c r="E247" s="14"/>
      <c r="F247" s="14"/>
      <c r="G247" s="14"/>
      <c r="H247" s="13"/>
      <c r="I247" s="13"/>
      <c r="J247" s="13"/>
      <c r="K247" s="13"/>
      <c r="L247" s="21"/>
      <c r="M247" s="17"/>
      <c r="N247" s="17"/>
      <c r="O247" s="14"/>
      <c r="P247" s="13"/>
      <c r="Q247" s="13"/>
      <c r="R247" s="15"/>
      <c r="S247" s="14"/>
      <c r="T247" s="15"/>
      <c r="U247" s="13"/>
      <c r="V247" s="18"/>
      <c r="W247" s="13"/>
      <c r="X247" s="13"/>
      <c r="Y247" s="13"/>
      <c r="Z247" s="14"/>
      <c r="AA247" s="13"/>
      <c r="AB247" s="13"/>
      <c r="AC247" s="19"/>
      <c r="AD247" s="19"/>
      <c r="AE247" s="13"/>
      <c r="AF247" s="15"/>
      <c r="AG247" s="20"/>
      <c r="AP247" s="20"/>
      <c r="AQ247" s="20"/>
      <c r="BJ247" s="15"/>
      <c r="BK247" s="14"/>
      <c r="BL247" s="15"/>
      <c r="BM247" s="13"/>
      <c r="BN247" s="18"/>
    </row>
    <row r="248" ht="12.75" customHeight="1">
      <c r="A248" s="12">
        <v>16.0</v>
      </c>
      <c r="B248" s="13">
        <v>601.0</v>
      </c>
      <c r="C248" s="14" t="str">
        <f>AS248</f>
        <v>JRI840903AF3</v>
      </c>
      <c r="D248" s="14" t="str">
        <f>AR248</f>
        <v>J.R. INTERCONTROL</v>
      </c>
      <c r="E248" s="14" t="str">
        <f>AU248</f>
        <v>estelarojas@jrinter.com.mx</v>
      </c>
      <c r="F248" s="14" t="str">
        <f>AT248</f>
        <v>53569</v>
      </c>
      <c r="G248" s="14">
        <v>601.0</v>
      </c>
      <c r="H248" s="13">
        <v>5.50076689E8</v>
      </c>
      <c r="I248" s="15">
        <f>R254</f>
        <v>89583.7</v>
      </c>
      <c r="J248" s="13">
        <v>103917.09</v>
      </c>
      <c r="K248" s="15">
        <f>T254</f>
        <v>14333.39</v>
      </c>
      <c r="L248" s="21">
        <v>44988.5</v>
      </c>
      <c r="M248" s="17" t="s">
        <v>48</v>
      </c>
      <c r="N248" s="17" t="s">
        <v>49</v>
      </c>
      <c r="O248" s="14">
        <v>1.0</v>
      </c>
      <c r="P248" s="13">
        <v>103917.09</v>
      </c>
      <c r="Q248" s="13">
        <v>103917.09</v>
      </c>
      <c r="R248" s="15">
        <v>70607.75000000001</v>
      </c>
      <c r="S248" s="14" t="s">
        <v>50</v>
      </c>
      <c r="T248" s="15">
        <v>11297.240000000003</v>
      </c>
      <c r="U248" s="13" t="s">
        <v>51</v>
      </c>
      <c r="V248" s="18">
        <v>0.16</v>
      </c>
      <c r="W248" s="13" t="s">
        <v>281</v>
      </c>
      <c r="X248" s="13" t="s">
        <v>59</v>
      </c>
      <c r="Y248" s="13" t="s">
        <v>48</v>
      </c>
      <c r="Z248" s="14">
        <v>1.0</v>
      </c>
      <c r="AA248" s="13">
        <v>81904.99</v>
      </c>
      <c r="AB248" s="13" t="s">
        <v>54</v>
      </c>
      <c r="AC248" s="19">
        <v>204367.0</v>
      </c>
      <c r="AD248" s="19">
        <v>1.0</v>
      </c>
      <c r="AE248" s="13">
        <v>81904.99</v>
      </c>
      <c r="AF248" s="15">
        <v>0.0</v>
      </c>
      <c r="AG248" s="20"/>
      <c r="AH248" s="2">
        <v>103917.09</v>
      </c>
      <c r="AI248" s="2" t="s">
        <v>281</v>
      </c>
      <c r="AJ248" s="2" t="s">
        <v>59</v>
      </c>
      <c r="AK248" s="2" t="s">
        <v>56</v>
      </c>
      <c r="AL248" s="2">
        <v>0.0</v>
      </c>
      <c r="AM248" s="2" t="s">
        <v>57</v>
      </c>
      <c r="AN248" s="2">
        <v>1.0</v>
      </c>
      <c r="AO248" s="2">
        <v>81904.99</v>
      </c>
      <c r="AP248" s="20">
        <f t="shared" ref="AP248:AP253" si="27">+AO248/1.16</f>
        <v>70607.75</v>
      </c>
      <c r="AQ248" s="20">
        <f t="shared" ref="AQ248:AQ253" si="28">+AP248*0.16</f>
        <v>11297.24</v>
      </c>
      <c r="AR248" s="2" t="s">
        <v>257</v>
      </c>
      <c r="AS248" s="2" t="s">
        <v>256</v>
      </c>
      <c r="AT248" s="2" t="s">
        <v>259</v>
      </c>
      <c r="AU248" s="2" t="s">
        <v>258</v>
      </c>
      <c r="BJ248" s="15">
        <v>70607.75000000001</v>
      </c>
      <c r="BK248" s="14" t="s">
        <v>50</v>
      </c>
      <c r="BL248" s="15">
        <v>11297.240000000003</v>
      </c>
      <c r="BM248" s="13" t="s">
        <v>51</v>
      </c>
      <c r="BN248" s="18">
        <v>0.16</v>
      </c>
    </row>
    <row r="249" ht="12.75" customHeight="1">
      <c r="A249" s="13"/>
      <c r="B249" s="13"/>
      <c r="C249" s="14"/>
      <c r="D249" s="14"/>
      <c r="E249" s="14"/>
      <c r="F249" s="14"/>
      <c r="G249" s="14"/>
      <c r="H249" s="13"/>
      <c r="I249" s="13"/>
      <c r="J249" s="13"/>
      <c r="K249" s="13"/>
      <c r="L249" s="21"/>
      <c r="M249" s="17" t="s">
        <v>48</v>
      </c>
      <c r="N249" s="17" t="s">
        <v>49</v>
      </c>
      <c r="O249" s="14">
        <v>1.0</v>
      </c>
      <c r="P249" s="13"/>
      <c r="Q249" s="13"/>
      <c r="R249" s="15">
        <v>1445.698275862069</v>
      </c>
      <c r="S249" s="14" t="s">
        <v>50</v>
      </c>
      <c r="T249" s="15">
        <v>231.31172413793107</v>
      </c>
      <c r="U249" s="13" t="s">
        <v>51</v>
      </c>
      <c r="V249" s="18">
        <v>0.16</v>
      </c>
      <c r="W249" s="13" t="s">
        <v>282</v>
      </c>
      <c r="X249" s="13" t="s">
        <v>59</v>
      </c>
      <c r="Y249" s="13" t="s">
        <v>48</v>
      </c>
      <c r="Z249" s="14">
        <v>1.0</v>
      </c>
      <c r="AA249" s="13">
        <v>1677.01</v>
      </c>
      <c r="AB249" s="13" t="s">
        <v>54</v>
      </c>
      <c r="AC249" s="19">
        <v>204406.0</v>
      </c>
      <c r="AD249" s="19">
        <v>1.0</v>
      </c>
      <c r="AE249" s="13">
        <v>1677.01</v>
      </c>
      <c r="AF249" s="15">
        <v>0.0</v>
      </c>
      <c r="AG249" s="20"/>
      <c r="AI249" s="2" t="s">
        <v>282</v>
      </c>
      <c r="AJ249" s="2" t="s">
        <v>59</v>
      </c>
      <c r="AK249" s="2" t="s">
        <v>56</v>
      </c>
      <c r="AL249" s="2">
        <v>0.0</v>
      </c>
      <c r="AM249" s="2" t="s">
        <v>57</v>
      </c>
      <c r="AN249" s="2">
        <v>1.0</v>
      </c>
      <c r="AO249" s="2">
        <v>1677.01</v>
      </c>
      <c r="AP249" s="20">
        <f t="shared" si="27"/>
        <v>1445.698276</v>
      </c>
      <c r="AQ249" s="20">
        <f t="shared" si="28"/>
        <v>231.3117241</v>
      </c>
      <c r="BJ249" s="15">
        <v>1445.698275862069</v>
      </c>
      <c r="BK249" s="14" t="s">
        <v>50</v>
      </c>
      <c r="BL249" s="15">
        <v>231.31172413793107</v>
      </c>
      <c r="BM249" s="13" t="s">
        <v>51</v>
      </c>
      <c r="BN249" s="18">
        <v>0.16</v>
      </c>
    </row>
    <row r="250" ht="12.75" customHeight="1">
      <c r="A250" s="13"/>
      <c r="B250" s="13"/>
      <c r="C250" s="14"/>
      <c r="D250" s="14"/>
      <c r="E250" s="14"/>
      <c r="F250" s="14"/>
      <c r="G250" s="14"/>
      <c r="H250" s="13"/>
      <c r="I250" s="13"/>
      <c r="J250" s="13"/>
      <c r="K250" s="13"/>
      <c r="L250" s="21"/>
      <c r="M250" s="17" t="s">
        <v>48</v>
      </c>
      <c r="N250" s="17" t="s">
        <v>49</v>
      </c>
      <c r="O250" s="14">
        <v>1.0</v>
      </c>
      <c r="P250" s="13"/>
      <c r="Q250" s="13"/>
      <c r="R250" s="15">
        <v>173.2241379310345</v>
      </c>
      <c r="S250" s="14" t="s">
        <v>50</v>
      </c>
      <c r="T250" s="15">
        <v>27.71586206896552</v>
      </c>
      <c r="U250" s="13" t="s">
        <v>51</v>
      </c>
      <c r="V250" s="18">
        <v>0.16</v>
      </c>
      <c r="W250" s="13" t="s">
        <v>283</v>
      </c>
      <c r="X250" s="13" t="s">
        <v>59</v>
      </c>
      <c r="Y250" s="13" t="s">
        <v>48</v>
      </c>
      <c r="Z250" s="14">
        <v>1.0</v>
      </c>
      <c r="AA250" s="13">
        <v>200.94</v>
      </c>
      <c r="AB250" s="13" t="s">
        <v>54</v>
      </c>
      <c r="AC250" s="19">
        <v>204549.0</v>
      </c>
      <c r="AD250" s="19">
        <v>1.0</v>
      </c>
      <c r="AE250" s="13">
        <v>200.94</v>
      </c>
      <c r="AF250" s="15">
        <v>0.0</v>
      </c>
      <c r="AG250" s="20"/>
      <c r="AI250" s="2" t="s">
        <v>283</v>
      </c>
      <c r="AJ250" s="2" t="s">
        <v>59</v>
      </c>
      <c r="AK250" s="2" t="s">
        <v>56</v>
      </c>
      <c r="AL250" s="2">
        <v>0.0</v>
      </c>
      <c r="AM250" s="2" t="s">
        <v>57</v>
      </c>
      <c r="AN250" s="2">
        <v>1.0</v>
      </c>
      <c r="AO250" s="2">
        <v>200.94</v>
      </c>
      <c r="AP250" s="20">
        <f t="shared" si="27"/>
        <v>173.2241379</v>
      </c>
      <c r="AQ250" s="20">
        <f t="shared" si="28"/>
        <v>27.71586207</v>
      </c>
      <c r="BJ250" s="15">
        <v>173.2241379310345</v>
      </c>
      <c r="BK250" s="14" t="s">
        <v>50</v>
      </c>
      <c r="BL250" s="15">
        <v>27.71586206896552</v>
      </c>
      <c r="BM250" s="13" t="s">
        <v>51</v>
      </c>
      <c r="BN250" s="18">
        <v>0.16</v>
      </c>
    </row>
    <row r="251" ht="12.75" customHeight="1">
      <c r="A251" s="13"/>
      <c r="B251" s="13"/>
      <c r="C251" s="14"/>
      <c r="D251" s="14"/>
      <c r="E251" s="14"/>
      <c r="F251" s="14"/>
      <c r="G251" s="14"/>
      <c r="H251" s="13"/>
      <c r="I251" s="13"/>
      <c r="J251" s="13"/>
      <c r="K251" s="13"/>
      <c r="L251" s="21"/>
      <c r="M251" s="17" t="s">
        <v>48</v>
      </c>
      <c r="N251" s="17" t="s">
        <v>49</v>
      </c>
      <c r="O251" s="14">
        <v>1.0</v>
      </c>
      <c r="P251" s="13"/>
      <c r="Q251" s="13"/>
      <c r="R251" s="15">
        <v>3128.7586206896553</v>
      </c>
      <c r="S251" s="14" t="s">
        <v>50</v>
      </c>
      <c r="T251" s="15">
        <v>500.60137931034484</v>
      </c>
      <c r="U251" s="13" t="s">
        <v>51</v>
      </c>
      <c r="V251" s="18">
        <v>0.16</v>
      </c>
      <c r="W251" s="13" t="s">
        <v>284</v>
      </c>
      <c r="X251" s="13" t="s">
        <v>59</v>
      </c>
      <c r="Y251" s="13" t="s">
        <v>48</v>
      </c>
      <c r="Z251" s="14">
        <v>1.0</v>
      </c>
      <c r="AA251" s="13">
        <v>3629.36</v>
      </c>
      <c r="AB251" s="13" t="s">
        <v>54</v>
      </c>
      <c r="AC251" s="19">
        <v>204564.0</v>
      </c>
      <c r="AD251" s="19">
        <v>1.0</v>
      </c>
      <c r="AE251" s="13">
        <v>3629.36</v>
      </c>
      <c r="AF251" s="15">
        <v>0.0</v>
      </c>
      <c r="AG251" s="20"/>
      <c r="AI251" s="2" t="s">
        <v>284</v>
      </c>
      <c r="AJ251" s="2" t="s">
        <v>59</v>
      </c>
      <c r="AK251" s="2" t="s">
        <v>56</v>
      </c>
      <c r="AL251" s="2">
        <v>0.0</v>
      </c>
      <c r="AM251" s="2" t="s">
        <v>57</v>
      </c>
      <c r="AN251" s="2">
        <v>1.0</v>
      </c>
      <c r="AO251" s="2">
        <v>3629.36</v>
      </c>
      <c r="AP251" s="20">
        <f t="shared" si="27"/>
        <v>3128.758621</v>
      </c>
      <c r="AQ251" s="20">
        <f t="shared" si="28"/>
        <v>500.6013793</v>
      </c>
      <c r="BJ251" s="15">
        <v>3128.7586206896553</v>
      </c>
      <c r="BK251" s="14" t="s">
        <v>50</v>
      </c>
      <c r="BL251" s="15">
        <v>500.60137931034484</v>
      </c>
      <c r="BM251" s="13" t="s">
        <v>51</v>
      </c>
      <c r="BN251" s="18">
        <v>0.16</v>
      </c>
    </row>
    <row r="252" ht="12.75" customHeight="1">
      <c r="A252" s="13"/>
      <c r="B252" s="13"/>
      <c r="C252" s="14"/>
      <c r="D252" s="14"/>
      <c r="E252" s="14"/>
      <c r="F252" s="14"/>
      <c r="G252" s="14"/>
      <c r="H252" s="13"/>
      <c r="I252" s="13"/>
      <c r="J252" s="13"/>
      <c r="K252" s="13"/>
      <c r="L252" s="21"/>
      <c r="M252" s="17" t="s">
        <v>48</v>
      </c>
      <c r="N252" s="17" t="s">
        <v>49</v>
      </c>
      <c r="O252" s="14">
        <v>1.0</v>
      </c>
      <c r="P252" s="13"/>
      <c r="Q252" s="13"/>
      <c r="R252" s="15">
        <v>4721.750000000001</v>
      </c>
      <c r="S252" s="14" t="s">
        <v>50</v>
      </c>
      <c r="T252" s="15">
        <v>755.4800000000001</v>
      </c>
      <c r="U252" s="13" t="s">
        <v>51</v>
      </c>
      <c r="V252" s="18">
        <v>0.16</v>
      </c>
      <c r="W252" s="13" t="s">
        <v>285</v>
      </c>
      <c r="X252" s="13" t="s">
        <v>59</v>
      </c>
      <c r="Y252" s="13" t="s">
        <v>48</v>
      </c>
      <c r="Z252" s="14">
        <v>1.0</v>
      </c>
      <c r="AA252" s="13">
        <v>5477.2300000000005</v>
      </c>
      <c r="AB252" s="13" t="s">
        <v>54</v>
      </c>
      <c r="AC252" s="19">
        <v>204579.0</v>
      </c>
      <c r="AD252" s="19">
        <v>1.0</v>
      </c>
      <c r="AE252" s="13">
        <v>5477.2300000000005</v>
      </c>
      <c r="AF252" s="15">
        <v>0.0</v>
      </c>
      <c r="AG252" s="20"/>
      <c r="AI252" s="2" t="s">
        <v>285</v>
      </c>
      <c r="AJ252" s="2" t="s">
        <v>59</v>
      </c>
      <c r="AK252" s="2" t="s">
        <v>56</v>
      </c>
      <c r="AL252" s="2">
        <v>0.0</v>
      </c>
      <c r="AM252" s="2" t="s">
        <v>57</v>
      </c>
      <c r="AN252" s="2">
        <v>1.0</v>
      </c>
      <c r="AO252" s="2">
        <v>5477.2300000000005</v>
      </c>
      <c r="AP252" s="20">
        <f t="shared" si="27"/>
        <v>4721.75</v>
      </c>
      <c r="AQ252" s="20">
        <f t="shared" si="28"/>
        <v>755.48</v>
      </c>
      <c r="BJ252" s="15">
        <v>4721.750000000001</v>
      </c>
      <c r="BK252" s="14" t="s">
        <v>50</v>
      </c>
      <c r="BL252" s="15">
        <v>755.4800000000001</v>
      </c>
      <c r="BM252" s="13" t="s">
        <v>51</v>
      </c>
      <c r="BN252" s="18">
        <v>0.16</v>
      </c>
    </row>
    <row r="253" ht="12.75" customHeight="1">
      <c r="A253" s="13"/>
      <c r="B253" s="13"/>
      <c r="C253" s="14"/>
      <c r="D253" s="14"/>
      <c r="E253" s="14"/>
      <c r="F253" s="14"/>
      <c r="G253" s="14"/>
      <c r="H253" s="13"/>
      <c r="I253" s="13"/>
      <c r="J253" s="13"/>
      <c r="K253" s="13"/>
      <c r="L253" s="21"/>
      <c r="M253" s="17" t="s">
        <v>48</v>
      </c>
      <c r="N253" s="17" t="s">
        <v>49</v>
      </c>
      <c r="O253" s="14">
        <v>1.0</v>
      </c>
      <c r="P253" s="13"/>
      <c r="Q253" s="13"/>
      <c r="R253" s="15">
        <v>9506.51724137931</v>
      </c>
      <c r="S253" s="14" t="s">
        <v>50</v>
      </c>
      <c r="T253" s="15">
        <v>1521.0427586206895</v>
      </c>
      <c r="U253" s="13" t="s">
        <v>51</v>
      </c>
      <c r="V253" s="18">
        <v>0.16</v>
      </c>
      <c r="W253" s="13" t="s">
        <v>286</v>
      </c>
      <c r="X253" s="13" t="s">
        <v>59</v>
      </c>
      <c r="Y253" s="13" t="s">
        <v>48</v>
      </c>
      <c r="Z253" s="14">
        <v>1.0</v>
      </c>
      <c r="AA253" s="13">
        <v>11027.56</v>
      </c>
      <c r="AB253" s="13" t="s">
        <v>54</v>
      </c>
      <c r="AC253" s="19">
        <v>204581.0</v>
      </c>
      <c r="AD253" s="19">
        <v>1.0</v>
      </c>
      <c r="AE253" s="13">
        <v>11027.56</v>
      </c>
      <c r="AF253" s="15">
        <v>0.0</v>
      </c>
      <c r="AG253" s="20"/>
      <c r="AI253" s="2" t="s">
        <v>286</v>
      </c>
      <c r="AJ253" s="2" t="s">
        <v>59</v>
      </c>
      <c r="AK253" s="2" t="s">
        <v>56</v>
      </c>
      <c r="AL253" s="2">
        <v>0.0</v>
      </c>
      <c r="AM253" s="2" t="s">
        <v>57</v>
      </c>
      <c r="AN253" s="2">
        <v>1.0</v>
      </c>
      <c r="AO253" s="2">
        <v>11027.56</v>
      </c>
      <c r="AP253" s="20">
        <f t="shared" si="27"/>
        <v>9506.517241</v>
      </c>
      <c r="AQ253" s="20">
        <f t="shared" si="28"/>
        <v>1521.042759</v>
      </c>
      <c r="BJ253" s="15">
        <v>9506.51724137931</v>
      </c>
      <c r="BK253" s="14" t="s">
        <v>50</v>
      </c>
      <c r="BL253" s="15">
        <v>1521.0427586206895</v>
      </c>
      <c r="BM253" s="13" t="s">
        <v>51</v>
      </c>
      <c r="BN253" s="18">
        <v>0.16</v>
      </c>
    </row>
    <row r="254" ht="12.75" hidden="1" customHeight="1">
      <c r="A254" s="13"/>
      <c r="B254" s="13"/>
      <c r="C254" s="14"/>
      <c r="D254" s="14"/>
      <c r="E254" s="14"/>
      <c r="F254" s="14"/>
      <c r="G254" s="14"/>
      <c r="H254" s="13"/>
      <c r="I254" s="13"/>
      <c r="J254" s="13"/>
      <c r="K254" s="13"/>
      <c r="L254" s="21"/>
      <c r="M254" s="17"/>
      <c r="N254" s="17"/>
      <c r="O254" s="14"/>
      <c r="P254" s="13"/>
      <c r="Q254" s="13"/>
      <c r="R254" s="15">
        <f t="array" ref="R254">SUM(ROUND(R248:R253,2))</f>
        <v>89583.7</v>
      </c>
      <c r="S254" s="14"/>
      <c r="T254" s="15">
        <f t="array" ref="T254">SUM(ROUND(T248:T253,2))</f>
        <v>14333.39</v>
      </c>
      <c r="U254" s="13"/>
      <c r="V254" s="18"/>
      <c r="W254" s="13"/>
      <c r="X254" s="13"/>
      <c r="Y254" s="13"/>
      <c r="Z254" s="14"/>
      <c r="AA254" s="13"/>
      <c r="AB254" s="13"/>
      <c r="AC254" s="19"/>
      <c r="AD254" s="19"/>
      <c r="AE254" s="13"/>
      <c r="AF254" s="15"/>
      <c r="AG254" s="20"/>
      <c r="AP254" s="20"/>
      <c r="AQ254" s="20"/>
      <c r="BJ254" s="15">
        <f t="array" ref="BJ254">SUM(ROUND(BJ248:BJ253,2))</f>
        <v>89583.7</v>
      </c>
      <c r="BK254" s="14"/>
      <c r="BL254" s="15">
        <f t="array" ref="BL254">SUM(ROUND(BL248:BL253,2))</f>
        <v>14333.39</v>
      </c>
      <c r="BM254" s="13"/>
      <c r="BN254" s="18"/>
    </row>
    <row r="255" ht="12.75" hidden="1" customHeight="1">
      <c r="A255" s="13"/>
      <c r="B255" s="13"/>
      <c r="C255" s="14"/>
      <c r="D255" s="14"/>
      <c r="E255" s="14"/>
      <c r="F255" s="14"/>
      <c r="G255" s="14"/>
      <c r="H255" s="13"/>
      <c r="I255" s="13"/>
      <c r="J255" s="13"/>
      <c r="K255" s="13"/>
      <c r="L255" s="21"/>
      <c r="M255" s="17"/>
      <c r="N255" s="17"/>
      <c r="O255" s="14"/>
      <c r="P255" s="13"/>
      <c r="Q255" s="13"/>
      <c r="R255" s="15"/>
      <c r="S255" s="14"/>
      <c r="T255" s="15"/>
      <c r="U255" s="13"/>
      <c r="V255" s="18"/>
      <c r="W255" s="13"/>
      <c r="X255" s="13"/>
      <c r="Y255" s="13"/>
      <c r="Z255" s="14"/>
      <c r="AA255" s="13"/>
      <c r="AB255" s="13"/>
      <c r="AC255" s="19"/>
      <c r="AD255" s="19"/>
      <c r="AE255" s="13"/>
      <c r="AF255" s="15"/>
      <c r="AG255" s="20"/>
      <c r="AP255" s="20"/>
      <c r="AQ255" s="20"/>
      <c r="BJ255" s="15"/>
      <c r="BK255" s="14"/>
      <c r="BL255" s="15"/>
      <c r="BM255" s="13"/>
      <c r="BN255" s="18"/>
    </row>
    <row r="256" ht="12.75" customHeight="1">
      <c r="A256" s="12">
        <v>17.0</v>
      </c>
      <c r="B256" s="13">
        <v>601.0</v>
      </c>
      <c r="C256" s="14" t="str">
        <f>AS256</f>
        <v>JRI840903AF3</v>
      </c>
      <c r="D256" s="14" t="str">
        <f>AR256</f>
        <v>J.R. INTERCONTROL</v>
      </c>
      <c r="E256" s="14" t="str">
        <f>AU256</f>
        <v>estelarojas@jrinter.com.mx</v>
      </c>
      <c r="F256" s="14" t="str">
        <f>AT256</f>
        <v>53569</v>
      </c>
      <c r="G256" s="14">
        <v>601.0</v>
      </c>
      <c r="H256" s="13">
        <v>5.50076689E8</v>
      </c>
      <c r="I256" s="15">
        <f>R257</f>
        <v>422480</v>
      </c>
      <c r="J256" s="13">
        <v>490076.8</v>
      </c>
      <c r="K256" s="15">
        <f>T257</f>
        <v>67596.8</v>
      </c>
      <c r="L256" s="21">
        <v>44991.5</v>
      </c>
      <c r="M256" s="17" t="s">
        <v>48</v>
      </c>
      <c r="N256" s="17" t="s">
        <v>49</v>
      </c>
      <c r="O256" s="14">
        <v>1.0</v>
      </c>
      <c r="P256" s="13">
        <v>490076.8</v>
      </c>
      <c r="Q256" s="13">
        <v>490076.8</v>
      </c>
      <c r="R256" s="15">
        <v>422480.0</v>
      </c>
      <c r="S256" s="14" t="s">
        <v>50</v>
      </c>
      <c r="T256" s="15">
        <v>67596.8</v>
      </c>
      <c r="U256" s="13" t="s">
        <v>51</v>
      </c>
      <c r="V256" s="18">
        <v>0.16</v>
      </c>
      <c r="W256" s="13" t="s">
        <v>287</v>
      </c>
      <c r="X256" s="13" t="s">
        <v>59</v>
      </c>
      <c r="Y256" s="13" t="s">
        <v>48</v>
      </c>
      <c r="Z256" s="14">
        <v>1.0</v>
      </c>
      <c r="AA256" s="13">
        <v>490076.8</v>
      </c>
      <c r="AB256" s="13" t="s">
        <v>54</v>
      </c>
      <c r="AC256" s="19">
        <v>201323.0</v>
      </c>
      <c r="AD256" s="19">
        <v>1.0</v>
      </c>
      <c r="AE256" s="13">
        <v>490076.8</v>
      </c>
      <c r="AF256" s="15">
        <v>0.0</v>
      </c>
      <c r="AG256" s="20"/>
      <c r="AH256" s="2">
        <v>490076.8</v>
      </c>
      <c r="AI256" s="2" t="s">
        <v>287</v>
      </c>
      <c r="AJ256" s="2" t="s">
        <v>59</v>
      </c>
      <c r="AK256" s="2" t="s">
        <v>56</v>
      </c>
      <c r="AL256" s="2">
        <v>0.0</v>
      </c>
      <c r="AM256" s="2" t="s">
        <v>57</v>
      </c>
      <c r="AN256" s="2">
        <v>1.0</v>
      </c>
      <c r="AO256" s="2">
        <v>490076.8</v>
      </c>
      <c r="AP256" s="20">
        <f>+AO256/1.16</f>
        <v>422480</v>
      </c>
      <c r="AQ256" s="20">
        <f>+AP256*0.16</f>
        <v>67596.8</v>
      </c>
      <c r="AR256" s="2" t="s">
        <v>257</v>
      </c>
      <c r="AS256" s="2" t="s">
        <v>256</v>
      </c>
      <c r="AT256" s="2" t="s">
        <v>259</v>
      </c>
      <c r="AU256" s="2" t="s">
        <v>258</v>
      </c>
      <c r="BJ256" s="15">
        <v>422480.0</v>
      </c>
      <c r="BK256" s="14" t="s">
        <v>50</v>
      </c>
      <c r="BL256" s="15">
        <v>67596.8</v>
      </c>
      <c r="BM256" s="13" t="s">
        <v>51</v>
      </c>
      <c r="BN256" s="18">
        <v>0.16</v>
      </c>
    </row>
    <row r="257" ht="12.75" hidden="1" customHeight="1">
      <c r="A257" s="13"/>
      <c r="B257" s="13"/>
      <c r="C257" s="14"/>
      <c r="D257" s="14"/>
      <c r="E257" s="14"/>
      <c r="F257" s="14"/>
      <c r="G257" s="14"/>
      <c r="H257" s="13"/>
      <c r="I257" s="13"/>
      <c r="J257" s="13"/>
      <c r="K257" s="13"/>
      <c r="L257" s="21"/>
      <c r="M257" s="17"/>
      <c r="N257" s="17"/>
      <c r="O257" s="14"/>
      <c r="P257" s="13"/>
      <c r="Q257" s="13"/>
      <c r="R257" s="15">
        <f>SUM(R256)</f>
        <v>422480</v>
      </c>
      <c r="S257" s="14"/>
      <c r="T257" s="15">
        <f>SUM(T256)</f>
        <v>67596.8</v>
      </c>
      <c r="U257" s="13"/>
      <c r="V257" s="18"/>
      <c r="W257" s="13"/>
      <c r="X257" s="13"/>
      <c r="Y257" s="13"/>
      <c r="Z257" s="14"/>
      <c r="AA257" s="13"/>
      <c r="AB257" s="13"/>
      <c r="AC257" s="19"/>
      <c r="AD257" s="19"/>
      <c r="AE257" s="13"/>
      <c r="AF257" s="15"/>
      <c r="AG257" s="20"/>
      <c r="AP257" s="20"/>
      <c r="AQ257" s="20"/>
      <c r="BJ257" s="15">
        <f>SUM(BJ256)</f>
        <v>422480</v>
      </c>
      <c r="BK257" s="14"/>
      <c r="BL257" s="15">
        <f>SUM(BL256)</f>
        <v>67596.8</v>
      </c>
      <c r="BM257" s="13"/>
      <c r="BN257" s="18"/>
    </row>
    <row r="258" ht="12.75" hidden="1" customHeight="1">
      <c r="A258" s="13"/>
      <c r="B258" s="13"/>
      <c r="C258" s="14"/>
      <c r="D258" s="14"/>
      <c r="E258" s="14"/>
      <c r="F258" s="14"/>
      <c r="G258" s="14"/>
      <c r="H258" s="13"/>
      <c r="I258" s="13"/>
      <c r="J258" s="13"/>
      <c r="K258" s="13"/>
      <c r="L258" s="21"/>
      <c r="M258" s="17"/>
      <c r="N258" s="17"/>
      <c r="O258" s="14"/>
      <c r="P258" s="13"/>
      <c r="Q258" s="13"/>
      <c r="R258" s="15"/>
      <c r="S258" s="14"/>
      <c r="T258" s="15"/>
      <c r="U258" s="13"/>
      <c r="V258" s="18"/>
      <c r="W258" s="13"/>
      <c r="X258" s="13"/>
      <c r="Y258" s="13"/>
      <c r="Z258" s="14"/>
      <c r="AA258" s="13"/>
      <c r="AB258" s="13"/>
      <c r="AC258" s="19"/>
      <c r="AD258" s="19"/>
      <c r="AE258" s="13"/>
      <c r="AF258" s="15"/>
      <c r="AG258" s="20"/>
      <c r="AP258" s="20"/>
      <c r="AQ258" s="20"/>
      <c r="BJ258" s="15"/>
      <c r="BK258" s="14"/>
      <c r="BL258" s="15"/>
      <c r="BM258" s="13"/>
      <c r="BN258" s="18"/>
    </row>
    <row r="259" ht="12.75" hidden="1" customHeight="1">
      <c r="A259" s="13"/>
      <c r="B259" s="13"/>
      <c r="C259" s="14"/>
      <c r="D259" s="14"/>
      <c r="E259" s="14"/>
      <c r="F259" s="14"/>
      <c r="G259" s="14"/>
      <c r="H259" s="13"/>
      <c r="I259" s="13"/>
      <c r="J259" s="13"/>
      <c r="K259" s="13"/>
      <c r="L259" s="21"/>
      <c r="M259" s="17"/>
      <c r="N259" s="17"/>
      <c r="O259" s="14"/>
      <c r="P259" s="13"/>
      <c r="Q259" s="13"/>
      <c r="R259" s="15"/>
      <c r="S259" s="14"/>
      <c r="T259" s="15"/>
      <c r="U259" s="13"/>
      <c r="V259" s="18"/>
      <c r="W259" s="13"/>
      <c r="X259" s="13"/>
      <c r="Y259" s="13"/>
      <c r="Z259" s="14"/>
      <c r="AA259" s="13"/>
      <c r="AB259" s="13"/>
      <c r="AC259" s="19"/>
      <c r="AD259" s="19"/>
      <c r="AE259" s="13"/>
      <c r="AF259" s="15"/>
      <c r="AG259" s="20"/>
      <c r="AP259" s="20"/>
      <c r="AQ259" s="20"/>
      <c r="BJ259" s="15"/>
      <c r="BK259" s="14"/>
      <c r="BL259" s="15"/>
      <c r="BM259" s="13"/>
      <c r="BN259" s="18"/>
    </row>
    <row r="260" ht="12.75" customHeight="1">
      <c r="A260" s="12">
        <v>18.0</v>
      </c>
      <c r="B260" s="13">
        <v>601.0</v>
      </c>
      <c r="C260" s="14" t="str">
        <f>AS260</f>
        <v>JRI840903AF3</v>
      </c>
      <c r="D260" s="14" t="str">
        <f>AR260</f>
        <v>J.R. INTERCONTROL</v>
      </c>
      <c r="E260" s="14" t="str">
        <f>AU260</f>
        <v>estelarojas@jrinter.com.mx</v>
      </c>
      <c r="F260" s="14" t="str">
        <f>AT260</f>
        <v>53569</v>
      </c>
      <c r="G260" s="14">
        <v>601.0</v>
      </c>
      <c r="H260" s="13">
        <v>5.50076689E8</v>
      </c>
      <c r="I260" s="15">
        <f>R264</f>
        <v>131042.61</v>
      </c>
      <c r="J260" s="13">
        <v>152009.42</v>
      </c>
      <c r="K260" s="15">
        <f>T264</f>
        <v>20966.81</v>
      </c>
      <c r="L260" s="21">
        <v>44995.5</v>
      </c>
      <c r="M260" s="17" t="s">
        <v>48</v>
      </c>
      <c r="N260" s="17" t="s">
        <v>49</v>
      </c>
      <c r="O260" s="14">
        <v>1.0</v>
      </c>
      <c r="P260" s="13">
        <v>152009.42</v>
      </c>
      <c r="Q260" s="13">
        <v>152009.42</v>
      </c>
      <c r="R260" s="15">
        <v>65692.5</v>
      </c>
      <c r="S260" s="14" t="s">
        <v>50</v>
      </c>
      <c r="T260" s="15">
        <v>10510.800000000001</v>
      </c>
      <c r="U260" s="13" t="s">
        <v>51</v>
      </c>
      <c r="V260" s="18">
        <v>0.16</v>
      </c>
      <c r="W260" s="13" t="s">
        <v>288</v>
      </c>
      <c r="X260" s="13" t="s">
        <v>59</v>
      </c>
      <c r="Y260" s="13" t="s">
        <v>48</v>
      </c>
      <c r="Z260" s="14">
        <v>1.0</v>
      </c>
      <c r="AA260" s="13">
        <v>76203.3</v>
      </c>
      <c r="AB260" s="13" t="s">
        <v>54</v>
      </c>
      <c r="AC260" s="19">
        <v>204608.0</v>
      </c>
      <c r="AD260" s="19">
        <v>1.0</v>
      </c>
      <c r="AE260" s="13">
        <v>76203.3</v>
      </c>
      <c r="AF260" s="15">
        <v>0.0</v>
      </c>
      <c r="AG260" s="20"/>
      <c r="AH260" s="2">
        <v>152009.42</v>
      </c>
      <c r="AI260" s="2" t="s">
        <v>288</v>
      </c>
      <c r="AJ260" s="2" t="s">
        <v>59</v>
      </c>
      <c r="AK260" s="2" t="s">
        <v>56</v>
      </c>
      <c r="AL260" s="2">
        <v>0.0</v>
      </c>
      <c r="AM260" s="2" t="s">
        <v>57</v>
      </c>
      <c r="AN260" s="2">
        <v>1.0</v>
      </c>
      <c r="AO260" s="2">
        <v>76203.3</v>
      </c>
      <c r="AP260" s="20">
        <f t="shared" ref="AP260:AP263" si="29">+AO260/1.16</f>
        <v>65692.5</v>
      </c>
      <c r="AQ260" s="20">
        <f t="shared" ref="AQ260:AQ263" si="30">+AP260*0.16</f>
        <v>10510.8</v>
      </c>
      <c r="AR260" s="2" t="s">
        <v>257</v>
      </c>
      <c r="AS260" s="2" t="s">
        <v>256</v>
      </c>
      <c r="AT260" s="2" t="s">
        <v>259</v>
      </c>
      <c r="AU260" s="2" t="s">
        <v>258</v>
      </c>
      <c r="BJ260" s="15">
        <v>65692.5</v>
      </c>
      <c r="BK260" s="14" t="s">
        <v>50</v>
      </c>
      <c r="BL260" s="15">
        <v>10510.800000000001</v>
      </c>
      <c r="BM260" s="13" t="s">
        <v>51</v>
      </c>
      <c r="BN260" s="18">
        <v>0.16</v>
      </c>
    </row>
    <row r="261" ht="12.75" customHeight="1">
      <c r="A261" s="13"/>
      <c r="B261" s="13"/>
      <c r="C261" s="14"/>
      <c r="D261" s="14"/>
      <c r="E261" s="14"/>
      <c r="F261" s="14"/>
      <c r="G261" s="14"/>
      <c r="H261" s="13"/>
      <c r="I261" s="13"/>
      <c r="J261" s="13"/>
      <c r="K261" s="13"/>
      <c r="L261" s="21"/>
      <c r="M261" s="17" t="s">
        <v>48</v>
      </c>
      <c r="N261" s="17" t="s">
        <v>49</v>
      </c>
      <c r="O261" s="14">
        <v>1.0</v>
      </c>
      <c r="P261" s="13"/>
      <c r="Q261" s="13"/>
      <c r="R261" s="15">
        <v>56876.87931034484</v>
      </c>
      <c r="S261" s="14" t="s">
        <v>50</v>
      </c>
      <c r="T261" s="15">
        <v>9100.300689655174</v>
      </c>
      <c r="U261" s="13" t="s">
        <v>51</v>
      </c>
      <c r="V261" s="18">
        <v>0.16</v>
      </c>
      <c r="W261" s="13" t="s">
        <v>289</v>
      </c>
      <c r="X261" s="13" t="s">
        <v>59</v>
      </c>
      <c r="Y261" s="13" t="s">
        <v>48</v>
      </c>
      <c r="Z261" s="14">
        <v>1.0</v>
      </c>
      <c r="AA261" s="13">
        <v>65977.18000000001</v>
      </c>
      <c r="AB261" s="13" t="s">
        <v>54</v>
      </c>
      <c r="AC261" s="19">
        <v>204782.0</v>
      </c>
      <c r="AD261" s="19">
        <v>1.0</v>
      </c>
      <c r="AE261" s="13">
        <v>65977.18000000001</v>
      </c>
      <c r="AF261" s="15">
        <v>0.0</v>
      </c>
      <c r="AG261" s="20"/>
      <c r="AI261" s="2" t="s">
        <v>289</v>
      </c>
      <c r="AJ261" s="2" t="s">
        <v>59</v>
      </c>
      <c r="AK261" s="2" t="s">
        <v>56</v>
      </c>
      <c r="AL261" s="2">
        <v>0.0</v>
      </c>
      <c r="AM261" s="2" t="s">
        <v>57</v>
      </c>
      <c r="AN261" s="2">
        <v>1.0</v>
      </c>
      <c r="AO261" s="2">
        <v>65977.18000000001</v>
      </c>
      <c r="AP261" s="20">
        <f t="shared" si="29"/>
        <v>56876.87931</v>
      </c>
      <c r="AQ261" s="20">
        <f t="shared" si="30"/>
        <v>9100.30069</v>
      </c>
      <c r="BJ261" s="15">
        <v>56876.87931034484</v>
      </c>
      <c r="BK261" s="14" t="s">
        <v>50</v>
      </c>
      <c r="BL261" s="15">
        <v>9100.300689655174</v>
      </c>
      <c r="BM261" s="13" t="s">
        <v>51</v>
      </c>
      <c r="BN261" s="18">
        <v>0.16</v>
      </c>
    </row>
    <row r="262" ht="12.75" customHeight="1">
      <c r="A262" s="13"/>
      <c r="B262" s="13"/>
      <c r="C262" s="14"/>
      <c r="D262" s="14"/>
      <c r="E262" s="14"/>
      <c r="F262" s="14"/>
      <c r="G262" s="14"/>
      <c r="H262" s="13"/>
      <c r="I262" s="13"/>
      <c r="J262" s="13"/>
      <c r="K262" s="13"/>
      <c r="L262" s="21"/>
      <c r="M262" s="17" t="s">
        <v>48</v>
      </c>
      <c r="N262" s="17" t="s">
        <v>49</v>
      </c>
      <c r="O262" s="14">
        <v>1.0</v>
      </c>
      <c r="P262" s="13"/>
      <c r="Q262" s="13"/>
      <c r="R262" s="15">
        <v>4797.077586206897</v>
      </c>
      <c r="S262" s="14" t="s">
        <v>50</v>
      </c>
      <c r="T262" s="15">
        <v>767.5324137931035</v>
      </c>
      <c r="U262" s="13" t="s">
        <v>51</v>
      </c>
      <c r="V262" s="18">
        <v>0.16</v>
      </c>
      <c r="W262" s="13" t="s">
        <v>290</v>
      </c>
      <c r="X262" s="13" t="s">
        <v>59</v>
      </c>
      <c r="Y262" s="13" t="s">
        <v>48</v>
      </c>
      <c r="Z262" s="14">
        <v>1.0</v>
      </c>
      <c r="AA262" s="13">
        <v>5564.61</v>
      </c>
      <c r="AB262" s="13" t="s">
        <v>54</v>
      </c>
      <c r="AC262" s="19">
        <v>204788.0</v>
      </c>
      <c r="AD262" s="19">
        <v>1.0</v>
      </c>
      <c r="AE262" s="13">
        <v>5564.61</v>
      </c>
      <c r="AF262" s="15">
        <v>0.0</v>
      </c>
      <c r="AG262" s="20"/>
      <c r="AI262" s="2" t="s">
        <v>290</v>
      </c>
      <c r="AJ262" s="2" t="s">
        <v>59</v>
      </c>
      <c r="AK262" s="2" t="s">
        <v>56</v>
      </c>
      <c r="AL262" s="2">
        <v>0.0</v>
      </c>
      <c r="AM262" s="2" t="s">
        <v>57</v>
      </c>
      <c r="AN262" s="2">
        <v>1.0</v>
      </c>
      <c r="AO262" s="2">
        <v>5564.61</v>
      </c>
      <c r="AP262" s="20">
        <f t="shared" si="29"/>
        <v>4797.077586</v>
      </c>
      <c r="AQ262" s="20">
        <f t="shared" si="30"/>
        <v>767.5324138</v>
      </c>
      <c r="BJ262" s="15">
        <v>4797.077586206897</v>
      </c>
      <c r="BK262" s="14" t="s">
        <v>50</v>
      </c>
      <c r="BL262" s="15">
        <v>767.5324137931035</v>
      </c>
      <c r="BM262" s="13" t="s">
        <v>51</v>
      </c>
      <c r="BN262" s="18">
        <v>0.16</v>
      </c>
    </row>
    <row r="263" ht="12.75" customHeight="1">
      <c r="A263" s="13"/>
      <c r="B263" s="13"/>
      <c r="C263" s="14"/>
      <c r="D263" s="14"/>
      <c r="E263" s="14"/>
      <c r="F263" s="14"/>
      <c r="G263" s="14"/>
      <c r="H263" s="13"/>
      <c r="I263" s="13"/>
      <c r="J263" s="13"/>
      <c r="K263" s="13"/>
      <c r="L263" s="21"/>
      <c r="M263" s="17" t="s">
        <v>48</v>
      </c>
      <c r="N263" s="17" t="s">
        <v>49</v>
      </c>
      <c r="O263" s="14">
        <v>1.0</v>
      </c>
      <c r="P263" s="13"/>
      <c r="Q263" s="13"/>
      <c r="R263" s="15">
        <v>3676.146551724138</v>
      </c>
      <c r="S263" s="14" t="s">
        <v>50</v>
      </c>
      <c r="T263" s="15">
        <v>588.1834482758621</v>
      </c>
      <c r="U263" s="13" t="s">
        <v>51</v>
      </c>
      <c r="V263" s="18">
        <v>0.16</v>
      </c>
      <c r="W263" s="13" t="s">
        <v>291</v>
      </c>
      <c r="X263" s="13" t="s">
        <v>59</v>
      </c>
      <c r="Y263" s="13" t="s">
        <v>48</v>
      </c>
      <c r="Z263" s="14">
        <v>1.0</v>
      </c>
      <c r="AA263" s="13">
        <v>4264.33</v>
      </c>
      <c r="AB263" s="13" t="s">
        <v>54</v>
      </c>
      <c r="AC263" s="19">
        <v>204823.0</v>
      </c>
      <c r="AD263" s="19">
        <v>1.0</v>
      </c>
      <c r="AE263" s="13">
        <v>4264.33</v>
      </c>
      <c r="AF263" s="15">
        <v>0.0</v>
      </c>
      <c r="AG263" s="20"/>
      <c r="AI263" s="2" t="s">
        <v>291</v>
      </c>
      <c r="AJ263" s="2" t="s">
        <v>59</v>
      </c>
      <c r="AK263" s="2" t="s">
        <v>56</v>
      </c>
      <c r="AL263" s="2">
        <v>0.0</v>
      </c>
      <c r="AM263" s="2" t="s">
        <v>57</v>
      </c>
      <c r="AN263" s="2">
        <v>1.0</v>
      </c>
      <c r="AO263" s="2">
        <v>4264.33</v>
      </c>
      <c r="AP263" s="20">
        <f t="shared" si="29"/>
        <v>3676.146552</v>
      </c>
      <c r="AQ263" s="20">
        <f t="shared" si="30"/>
        <v>588.1834483</v>
      </c>
      <c r="BJ263" s="15">
        <v>3676.146551724138</v>
      </c>
      <c r="BK263" s="14" t="s">
        <v>50</v>
      </c>
      <c r="BL263" s="15">
        <v>588.1834482758621</v>
      </c>
      <c r="BM263" s="13" t="s">
        <v>51</v>
      </c>
      <c r="BN263" s="18">
        <v>0.16</v>
      </c>
    </row>
    <row r="264" ht="12.75" hidden="1" customHeight="1">
      <c r="A264" s="13"/>
      <c r="B264" s="13"/>
      <c r="C264" s="14"/>
      <c r="D264" s="14"/>
      <c r="E264" s="14"/>
      <c r="F264" s="14"/>
      <c r="G264" s="14"/>
      <c r="H264" s="13"/>
      <c r="I264" s="13"/>
      <c r="J264" s="13"/>
      <c r="K264" s="13"/>
      <c r="L264" s="21"/>
      <c r="M264" s="17"/>
      <c r="N264" s="17"/>
      <c r="O264" s="14"/>
      <c r="P264" s="13"/>
      <c r="Q264" s="13"/>
      <c r="R264" s="15">
        <f t="array" ref="R264">SUM(ROUND(R260:R263,2))</f>
        <v>131042.61</v>
      </c>
      <c r="S264" s="14"/>
      <c r="T264" s="15">
        <f t="array" ref="T264">SUM(ROUND(T260:T263,2))</f>
        <v>20966.81</v>
      </c>
      <c r="U264" s="13"/>
      <c r="V264" s="18"/>
      <c r="W264" s="13"/>
      <c r="X264" s="13"/>
      <c r="Y264" s="13"/>
      <c r="Z264" s="14"/>
      <c r="AA264" s="13"/>
      <c r="AB264" s="13"/>
      <c r="AC264" s="19"/>
      <c r="AD264" s="19"/>
      <c r="AE264" s="13"/>
      <c r="AF264" s="15"/>
      <c r="AG264" s="20"/>
      <c r="AP264" s="20"/>
      <c r="AQ264" s="20"/>
      <c r="BJ264" s="15">
        <f t="array" ref="BJ264">SUM(ROUND(BJ260:BJ263,2))</f>
        <v>131042.61</v>
      </c>
      <c r="BK264" s="14"/>
      <c r="BL264" s="15">
        <f t="array" ref="BL264">SUM(ROUND(BL260:BL263,2))</f>
        <v>20966.81</v>
      </c>
      <c r="BM264" s="13"/>
      <c r="BN264" s="18"/>
    </row>
    <row r="265" ht="12.75" hidden="1" customHeight="1">
      <c r="A265" s="13"/>
      <c r="B265" s="13"/>
      <c r="C265" s="14"/>
      <c r="D265" s="14"/>
      <c r="E265" s="14"/>
      <c r="F265" s="14"/>
      <c r="G265" s="14"/>
      <c r="H265" s="13"/>
      <c r="I265" s="13"/>
      <c r="J265" s="13"/>
      <c r="K265" s="13"/>
      <c r="L265" s="21"/>
      <c r="M265" s="17"/>
      <c r="N265" s="17"/>
      <c r="O265" s="14"/>
      <c r="P265" s="13"/>
      <c r="Q265" s="13"/>
      <c r="R265" s="15"/>
      <c r="S265" s="14"/>
      <c r="T265" s="15"/>
      <c r="U265" s="13"/>
      <c r="V265" s="18"/>
      <c r="W265" s="13"/>
      <c r="X265" s="13"/>
      <c r="Y265" s="13"/>
      <c r="Z265" s="14"/>
      <c r="AA265" s="13"/>
      <c r="AB265" s="13"/>
      <c r="AC265" s="19"/>
      <c r="AD265" s="19"/>
      <c r="AE265" s="13"/>
      <c r="AF265" s="15"/>
      <c r="AG265" s="20"/>
      <c r="AP265" s="20"/>
      <c r="AQ265" s="20"/>
      <c r="BJ265" s="15"/>
      <c r="BK265" s="14"/>
      <c r="BL265" s="15"/>
      <c r="BM265" s="13"/>
      <c r="BN265" s="18"/>
    </row>
    <row r="266" ht="12.75" hidden="1" customHeight="1">
      <c r="A266" s="13"/>
      <c r="B266" s="13"/>
      <c r="C266" s="14"/>
      <c r="D266" s="14"/>
      <c r="E266" s="14"/>
      <c r="F266" s="14"/>
      <c r="G266" s="14"/>
      <c r="H266" s="13"/>
      <c r="I266" s="13"/>
      <c r="J266" s="13"/>
      <c r="K266" s="13"/>
      <c r="L266" s="21"/>
      <c r="M266" s="17"/>
      <c r="N266" s="17"/>
      <c r="O266" s="14"/>
      <c r="P266" s="13"/>
      <c r="Q266" s="13"/>
      <c r="R266" s="15"/>
      <c r="S266" s="14"/>
      <c r="T266" s="15"/>
      <c r="U266" s="13"/>
      <c r="V266" s="18"/>
      <c r="W266" s="13"/>
      <c r="X266" s="13"/>
      <c r="Y266" s="13"/>
      <c r="Z266" s="14"/>
      <c r="AA266" s="13"/>
      <c r="AB266" s="13"/>
      <c r="AC266" s="19"/>
      <c r="AD266" s="19"/>
      <c r="AE266" s="13"/>
      <c r="AF266" s="15"/>
      <c r="AG266" s="20"/>
      <c r="AP266" s="20"/>
      <c r="AQ266" s="20"/>
      <c r="BJ266" s="15"/>
      <c r="BK266" s="14"/>
      <c r="BL266" s="15"/>
      <c r="BM266" s="13"/>
      <c r="BN266" s="18"/>
    </row>
    <row r="267" ht="12.75" customHeight="1">
      <c r="A267" s="12">
        <v>19.0</v>
      </c>
      <c r="B267" s="13">
        <v>601.0</v>
      </c>
      <c r="C267" s="14" t="str">
        <f>AS267</f>
        <v>JRI840903AF3</v>
      </c>
      <c r="D267" s="14" t="str">
        <f>AR267</f>
        <v>J.R. INTERCONTROL</v>
      </c>
      <c r="E267" s="14" t="str">
        <f>AU267</f>
        <v>estelarojas@jrinter.com.mx</v>
      </c>
      <c r="F267" s="14" t="str">
        <f>AT267</f>
        <v>53569</v>
      </c>
      <c r="G267" s="14">
        <v>601.0</v>
      </c>
      <c r="H267" s="13">
        <v>5.50076689E8</v>
      </c>
      <c r="I267" s="15">
        <f>R273</f>
        <v>197498.03</v>
      </c>
      <c r="J267" s="13">
        <v>229097.71</v>
      </c>
      <c r="K267" s="15">
        <f>T273</f>
        <v>31599.68</v>
      </c>
      <c r="L267" s="21">
        <v>45002.5</v>
      </c>
      <c r="M267" s="17" t="s">
        <v>48</v>
      </c>
      <c r="N267" s="17" t="s">
        <v>49</v>
      </c>
      <c r="O267" s="14">
        <v>1.0</v>
      </c>
      <c r="P267" s="13">
        <v>229097.71</v>
      </c>
      <c r="Q267" s="13">
        <v>229097.71</v>
      </c>
      <c r="R267" s="15">
        <v>2685.0</v>
      </c>
      <c r="S267" s="14" t="s">
        <v>50</v>
      </c>
      <c r="T267" s="15">
        <v>429.6</v>
      </c>
      <c r="U267" s="13" t="s">
        <v>51</v>
      </c>
      <c r="V267" s="18">
        <v>0.16</v>
      </c>
      <c r="W267" s="13" t="s">
        <v>292</v>
      </c>
      <c r="X267" s="13" t="s">
        <v>53</v>
      </c>
      <c r="Y267" s="13" t="s">
        <v>48</v>
      </c>
      <c r="Z267" s="14">
        <v>1.0</v>
      </c>
      <c r="AA267" s="13">
        <v>3114.6</v>
      </c>
      <c r="AB267" s="13" t="s">
        <v>54</v>
      </c>
      <c r="AC267" s="19" t="s">
        <v>293</v>
      </c>
      <c r="AD267" s="19">
        <v>1.0</v>
      </c>
      <c r="AE267" s="13">
        <v>3114.6</v>
      </c>
      <c r="AF267" s="15">
        <v>0.0</v>
      </c>
      <c r="AG267" s="20"/>
      <c r="AH267" s="2">
        <v>229097.71</v>
      </c>
      <c r="AI267" s="2" t="s">
        <v>292</v>
      </c>
      <c r="AJ267" s="2" t="s">
        <v>53</v>
      </c>
      <c r="AK267" s="2" t="s">
        <v>56</v>
      </c>
      <c r="AL267" s="2">
        <v>0.0</v>
      </c>
      <c r="AM267" s="2" t="s">
        <v>57</v>
      </c>
      <c r="AN267" s="2">
        <v>1.0</v>
      </c>
      <c r="AO267" s="2">
        <v>3114.6</v>
      </c>
      <c r="AP267" s="20">
        <f t="shared" ref="AP267:AP272" si="31">+AO267/1.16</f>
        <v>2685</v>
      </c>
      <c r="AQ267" s="20">
        <f t="shared" ref="AQ267:AQ272" si="32">+AP267*0.16</f>
        <v>429.6</v>
      </c>
      <c r="AR267" s="2" t="s">
        <v>257</v>
      </c>
      <c r="AS267" s="2" t="s">
        <v>256</v>
      </c>
      <c r="AT267" s="2" t="s">
        <v>259</v>
      </c>
      <c r="AU267" s="2" t="s">
        <v>258</v>
      </c>
      <c r="BJ267" s="15">
        <v>2685.0</v>
      </c>
      <c r="BK267" s="14" t="s">
        <v>50</v>
      </c>
      <c r="BL267" s="15">
        <v>429.6</v>
      </c>
      <c r="BM267" s="13" t="s">
        <v>51</v>
      </c>
      <c r="BN267" s="18">
        <v>0.16</v>
      </c>
    </row>
    <row r="268" ht="12.75" customHeight="1">
      <c r="A268" s="13"/>
      <c r="B268" s="13"/>
      <c r="C268" s="14"/>
      <c r="D268" s="14"/>
      <c r="E268" s="14"/>
      <c r="F268" s="14"/>
      <c r="G268" s="14"/>
      <c r="H268" s="13"/>
      <c r="I268" s="13"/>
      <c r="J268" s="13"/>
      <c r="K268" s="13"/>
      <c r="L268" s="21"/>
      <c r="M268" s="17" t="s">
        <v>48</v>
      </c>
      <c r="N268" s="17" t="s">
        <v>49</v>
      </c>
      <c r="O268" s="14">
        <v>1.0</v>
      </c>
      <c r="P268" s="13"/>
      <c r="Q268" s="13"/>
      <c r="R268" s="15">
        <v>23804.586206896554</v>
      </c>
      <c r="S268" s="14" t="s">
        <v>50</v>
      </c>
      <c r="T268" s="15">
        <v>3808.733793103449</v>
      </c>
      <c r="U268" s="13" t="s">
        <v>51</v>
      </c>
      <c r="V268" s="18">
        <v>0.16</v>
      </c>
      <c r="W268" s="13" t="s">
        <v>294</v>
      </c>
      <c r="X268" s="13" t="s">
        <v>59</v>
      </c>
      <c r="Y268" s="13" t="s">
        <v>48</v>
      </c>
      <c r="Z268" s="14">
        <v>1.0</v>
      </c>
      <c r="AA268" s="13">
        <v>27613.32</v>
      </c>
      <c r="AB268" s="13" t="s">
        <v>54</v>
      </c>
      <c r="AC268" s="19">
        <v>204934.0</v>
      </c>
      <c r="AD268" s="19">
        <v>1.0</v>
      </c>
      <c r="AE268" s="13">
        <v>27613.32</v>
      </c>
      <c r="AF268" s="15">
        <v>0.0</v>
      </c>
      <c r="AG268" s="20"/>
      <c r="AI268" s="2" t="s">
        <v>294</v>
      </c>
      <c r="AJ268" s="2" t="s">
        <v>59</v>
      </c>
      <c r="AK268" s="2" t="s">
        <v>56</v>
      </c>
      <c r="AL268" s="2">
        <v>0.0</v>
      </c>
      <c r="AM268" s="2" t="s">
        <v>57</v>
      </c>
      <c r="AN268" s="2">
        <v>1.0</v>
      </c>
      <c r="AO268" s="2">
        <v>27613.32</v>
      </c>
      <c r="AP268" s="20">
        <f t="shared" si="31"/>
        <v>23804.58621</v>
      </c>
      <c r="AQ268" s="20">
        <f t="shared" si="32"/>
        <v>3808.733793</v>
      </c>
      <c r="BJ268" s="15">
        <v>23804.586206896554</v>
      </c>
      <c r="BK268" s="14" t="s">
        <v>50</v>
      </c>
      <c r="BL268" s="15">
        <v>3808.733793103449</v>
      </c>
      <c r="BM268" s="13" t="s">
        <v>51</v>
      </c>
      <c r="BN268" s="18">
        <v>0.16</v>
      </c>
    </row>
    <row r="269" ht="12.75" customHeight="1">
      <c r="A269" s="13"/>
      <c r="B269" s="13"/>
      <c r="C269" s="14"/>
      <c r="D269" s="14"/>
      <c r="E269" s="14"/>
      <c r="F269" s="14"/>
      <c r="G269" s="14"/>
      <c r="H269" s="13"/>
      <c r="I269" s="13"/>
      <c r="J269" s="13"/>
      <c r="K269" s="13"/>
      <c r="L269" s="21"/>
      <c r="M269" s="17" t="s">
        <v>48</v>
      </c>
      <c r="N269" s="17" t="s">
        <v>49</v>
      </c>
      <c r="O269" s="14">
        <v>1.0</v>
      </c>
      <c r="P269" s="13"/>
      <c r="Q269" s="13"/>
      <c r="R269" s="15">
        <v>24914.474137931036</v>
      </c>
      <c r="S269" s="14" t="s">
        <v>50</v>
      </c>
      <c r="T269" s="15">
        <v>3986.315862068966</v>
      </c>
      <c r="U269" s="13" t="s">
        <v>51</v>
      </c>
      <c r="V269" s="18">
        <v>0.16</v>
      </c>
      <c r="W269" s="13" t="s">
        <v>295</v>
      </c>
      <c r="X269" s="13" t="s">
        <v>59</v>
      </c>
      <c r="Y269" s="13" t="s">
        <v>48</v>
      </c>
      <c r="Z269" s="14">
        <v>1.0</v>
      </c>
      <c r="AA269" s="13">
        <v>28900.79</v>
      </c>
      <c r="AB269" s="13" t="s">
        <v>54</v>
      </c>
      <c r="AC269" s="19">
        <v>205090.0</v>
      </c>
      <c r="AD269" s="19">
        <v>1.0</v>
      </c>
      <c r="AE269" s="13">
        <v>28900.79</v>
      </c>
      <c r="AF269" s="15">
        <v>0.0</v>
      </c>
      <c r="AG269" s="20"/>
      <c r="AI269" s="2" t="s">
        <v>295</v>
      </c>
      <c r="AJ269" s="2" t="s">
        <v>59</v>
      </c>
      <c r="AK269" s="2" t="s">
        <v>56</v>
      </c>
      <c r="AL269" s="2">
        <v>0.0</v>
      </c>
      <c r="AM269" s="2" t="s">
        <v>57</v>
      </c>
      <c r="AN269" s="2">
        <v>1.0</v>
      </c>
      <c r="AO269" s="2">
        <v>28900.79</v>
      </c>
      <c r="AP269" s="20">
        <f t="shared" si="31"/>
        <v>24914.47414</v>
      </c>
      <c r="AQ269" s="20">
        <f t="shared" si="32"/>
        <v>3986.315862</v>
      </c>
      <c r="BJ269" s="15">
        <v>24914.474137931036</v>
      </c>
      <c r="BK269" s="14" t="s">
        <v>50</v>
      </c>
      <c r="BL269" s="15">
        <v>3986.315862068966</v>
      </c>
      <c r="BM269" s="13" t="s">
        <v>51</v>
      </c>
      <c r="BN269" s="18">
        <v>0.16</v>
      </c>
    </row>
    <row r="270" ht="12.75" customHeight="1">
      <c r="A270" s="13"/>
      <c r="B270" s="13"/>
      <c r="C270" s="14"/>
      <c r="D270" s="14"/>
      <c r="E270" s="14"/>
      <c r="F270" s="14"/>
      <c r="G270" s="14"/>
      <c r="H270" s="13"/>
      <c r="I270" s="13"/>
      <c r="J270" s="13"/>
      <c r="K270" s="13"/>
      <c r="L270" s="21"/>
      <c r="M270" s="17" t="s">
        <v>48</v>
      </c>
      <c r="N270" s="17" t="s">
        <v>49</v>
      </c>
      <c r="O270" s="14">
        <v>1.0</v>
      </c>
      <c r="P270" s="13"/>
      <c r="Q270" s="13"/>
      <c r="R270" s="15">
        <v>5801.068965517242</v>
      </c>
      <c r="S270" s="14" t="s">
        <v>50</v>
      </c>
      <c r="T270" s="15">
        <v>928.1710344827587</v>
      </c>
      <c r="U270" s="13" t="s">
        <v>51</v>
      </c>
      <c r="V270" s="18">
        <v>0.16</v>
      </c>
      <c r="W270" s="13" t="s">
        <v>296</v>
      </c>
      <c r="X270" s="13" t="s">
        <v>59</v>
      </c>
      <c r="Y270" s="13" t="s">
        <v>48</v>
      </c>
      <c r="Z270" s="14">
        <v>1.0</v>
      </c>
      <c r="AA270" s="13">
        <v>6729.24</v>
      </c>
      <c r="AB270" s="13" t="s">
        <v>54</v>
      </c>
      <c r="AC270" s="19">
        <v>205220.0</v>
      </c>
      <c r="AD270" s="19">
        <v>1.0</v>
      </c>
      <c r="AE270" s="13">
        <v>6729.24</v>
      </c>
      <c r="AF270" s="15">
        <v>0.0</v>
      </c>
      <c r="AG270" s="20"/>
      <c r="AI270" s="2" t="s">
        <v>296</v>
      </c>
      <c r="AJ270" s="2" t="s">
        <v>59</v>
      </c>
      <c r="AK270" s="2" t="s">
        <v>56</v>
      </c>
      <c r="AL270" s="2">
        <v>0.0</v>
      </c>
      <c r="AM270" s="2" t="s">
        <v>57</v>
      </c>
      <c r="AN270" s="2">
        <v>1.0</v>
      </c>
      <c r="AO270" s="2">
        <v>6729.24</v>
      </c>
      <c r="AP270" s="20">
        <f t="shared" si="31"/>
        <v>5801.068966</v>
      </c>
      <c r="AQ270" s="20">
        <f t="shared" si="32"/>
        <v>928.1710345</v>
      </c>
      <c r="BJ270" s="15">
        <v>5801.068965517242</v>
      </c>
      <c r="BK270" s="14" t="s">
        <v>50</v>
      </c>
      <c r="BL270" s="15">
        <v>928.1710344827587</v>
      </c>
      <c r="BM270" s="13" t="s">
        <v>51</v>
      </c>
      <c r="BN270" s="18">
        <v>0.16</v>
      </c>
    </row>
    <row r="271" ht="12.75" customHeight="1">
      <c r="A271" s="13"/>
      <c r="B271" s="13"/>
      <c r="C271" s="14"/>
      <c r="D271" s="14"/>
      <c r="E271" s="14"/>
      <c r="F271" s="14"/>
      <c r="G271" s="14"/>
      <c r="H271" s="13"/>
      <c r="I271" s="13"/>
      <c r="J271" s="13"/>
      <c r="K271" s="13"/>
      <c r="L271" s="21"/>
      <c r="M271" s="17" t="s">
        <v>48</v>
      </c>
      <c r="N271" s="17" t="s">
        <v>49</v>
      </c>
      <c r="O271" s="14">
        <v>1.0</v>
      </c>
      <c r="P271" s="13"/>
      <c r="Q271" s="13"/>
      <c r="R271" s="15">
        <v>29343.870689655174</v>
      </c>
      <c r="S271" s="14" t="s">
        <v>50</v>
      </c>
      <c r="T271" s="15">
        <v>4695.019310344828</v>
      </c>
      <c r="U271" s="13" t="s">
        <v>51</v>
      </c>
      <c r="V271" s="18">
        <v>0.16</v>
      </c>
      <c r="W271" s="13" t="s">
        <v>297</v>
      </c>
      <c r="X271" s="13" t="s">
        <v>59</v>
      </c>
      <c r="Y271" s="13" t="s">
        <v>48</v>
      </c>
      <c r="Z271" s="14">
        <v>1.0</v>
      </c>
      <c r="AA271" s="13">
        <v>34038.89</v>
      </c>
      <c r="AB271" s="13" t="s">
        <v>54</v>
      </c>
      <c r="AC271" s="19">
        <v>205235.0</v>
      </c>
      <c r="AD271" s="19">
        <v>1.0</v>
      </c>
      <c r="AE271" s="13">
        <v>34038.89</v>
      </c>
      <c r="AF271" s="15">
        <v>0.0</v>
      </c>
      <c r="AG271" s="20"/>
      <c r="AI271" s="2" t="s">
        <v>297</v>
      </c>
      <c r="AJ271" s="2" t="s">
        <v>59</v>
      </c>
      <c r="AK271" s="2" t="s">
        <v>56</v>
      </c>
      <c r="AL271" s="2">
        <v>0.0</v>
      </c>
      <c r="AM271" s="2" t="s">
        <v>57</v>
      </c>
      <c r="AN271" s="2">
        <v>1.0</v>
      </c>
      <c r="AO271" s="2">
        <v>34038.89</v>
      </c>
      <c r="AP271" s="20">
        <f t="shared" si="31"/>
        <v>29343.87069</v>
      </c>
      <c r="AQ271" s="20">
        <f t="shared" si="32"/>
        <v>4695.01931</v>
      </c>
      <c r="BJ271" s="15">
        <v>29343.870689655174</v>
      </c>
      <c r="BK271" s="14" t="s">
        <v>50</v>
      </c>
      <c r="BL271" s="15">
        <v>4695.019310344828</v>
      </c>
      <c r="BM271" s="13" t="s">
        <v>51</v>
      </c>
      <c r="BN271" s="18">
        <v>0.16</v>
      </c>
    </row>
    <row r="272" ht="12.75" customHeight="1">
      <c r="A272" s="13"/>
      <c r="B272" s="13"/>
      <c r="C272" s="14"/>
      <c r="D272" s="14"/>
      <c r="E272" s="14"/>
      <c r="F272" s="14"/>
      <c r="G272" s="14"/>
      <c r="H272" s="13"/>
      <c r="I272" s="13"/>
      <c r="J272" s="13"/>
      <c r="K272" s="13"/>
      <c r="L272" s="21"/>
      <c r="M272" s="17" t="s">
        <v>48</v>
      </c>
      <c r="N272" s="17" t="s">
        <v>49</v>
      </c>
      <c r="O272" s="14">
        <v>1.0</v>
      </c>
      <c r="P272" s="13"/>
      <c r="Q272" s="13"/>
      <c r="R272" s="15">
        <v>110949.02586206899</v>
      </c>
      <c r="S272" s="14" t="s">
        <v>50</v>
      </c>
      <c r="T272" s="15">
        <v>17751.84413793104</v>
      </c>
      <c r="U272" s="13" t="s">
        <v>51</v>
      </c>
      <c r="V272" s="18">
        <v>0.16</v>
      </c>
      <c r="W272" s="13" t="s">
        <v>298</v>
      </c>
      <c r="X272" s="13" t="s">
        <v>59</v>
      </c>
      <c r="Y272" s="13" t="s">
        <v>48</v>
      </c>
      <c r="Z272" s="14">
        <v>1.0</v>
      </c>
      <c r="AA272" s="13">
        <v>128700.87000000001</v>
      </c>
      <c r="AB272" s="13" t="s">
        <v>54</v>
      </c>
      <c r="AC272" s="19">
        <v>205392.0</v>
      </c>
      <c r="AD272" s="19">
        <v>1.0</v>
      </c>
      <c r="AE272" s="13">
        <v>128700.87000000001</v>
      </c>
      <c r="AF272" s="15">
        <v>0.0</v>
      </c>
      <c r="AG272" s="20"/>
      <c r="AI272" s="2" t="s">
        <v>298</v>
      </c>
      <c r="AJ272" s="2" t="s">
        <v>59</v>
      </c>
      <c r="AK272" s="2" t="s">
        <v>56</v>
      </c>
      <c r="AL272" s="2">
        <v>0.0</v>
      </c>
      <c r="AM272" s="2" t="s">
        <v>57</v>
      </c>
      <c r="AN272" s="2">
        <v>1.0</v>
      </c>
      <c r="AO272" s="2">
        <v>128700.87000000001</v>
      </c>
      <c r="AP272" s="20">
        <f t="shared" si="31"/>
        <v>110949.0259</v>
      </c>
      <c r="AQ272" s="20">
        <f t="shared" si="32"/>
        <v>17751.84414</v>
      </c>
      <c r="BJ272" s="15">
        <v>110949.02586206899</v>
      </c>
      <c r="BK272" s="14" t="s">
        <v>50</v>
      </c>
      <c r="BL272" s="15">
        <v>17751.84413793104</v>
      </c>
      <c r="BM272" s="13" t="s">
        <v>51</v>
      </c>
      <c r="BN272" s="18">
        <v>0.16</v>
      </c>
    </row>
    <row r="273" ht="12.75" hidden="1" customHeight="1">
      <c r="A273" s="13"/>
      <c r="B273" s="13"/>
      <c r="C273" s="14"/>
      <c r="D273" s="14"/>
      <c r="E273" s="14"/>
      <c r="F273" s="14"/>
      <c r="G273" s="14"/>
      <c r="H273" s="13"/>
      <c r="I273" s="13"/>
      <c r="J273" s="13"/>
      <c r="K273" s="13"/>
      <c r="L273" s="21"/>
      <c r="M273" s="17"/>
      <c r="N273" s="17"/>
      <c r="O273" s="14"/>
      <c r="P273" s="13"/>
      <c r="Q273" s="13"/>
      <c r="R273" s="15">
        <f t="array" ref="R273">SUM(ROUND(R267:R272,2))</f>
        <v>197498.03</v>
      </c>
      <c r="S273" s="14"/>
      <c r="T273" s="15">
        <f t="array" ref="T273">SUM(ROUND(T267:T272,2))</f>
        <v>31599.68</v>
      </c>
      <c r="U273" s="13"/>
      <c r="V273" s="18"/>
      <c r="W273" s="13"/>
      <c r="X273" s="13"/>
      <c r="Y273" s="13"/>
      <c r="Z273" s="14"/>
      <c r="AA273" s="13"/>
      <c r="AB273" s="13"/>
      <c r="AC273" s="19"/>
      <c r="AD273" s="19"/>
      <c r="AE273" s="13"/>
      <c r="AF273" s="15"/>
      <c r="AG273" s="20"/>
      <c r="AP273" s="20"/>
      <c r="AQ273" s="20"/>
      <c r="BJ273" s="15">
        <f t="array" ref="BJ273">SUM(ROUND(BJ267:BJ272,2))</f>
        <v>197498.03</v>
      </c>
      <c r="BK273" s="14"/>
      <c r="BL273" s="15">
        <f t="array" ref="BL273">SUM(ROUND(BL267:BL272,2))</f>
        <v>31599.68</v>
      </c>
      <c r="BM273" s="13"/>
      <c r="BN273" s="18"/>
    </row>
    <row r="274" ht="12.75" hidden="1" customHeight="1">
      <c r="A274" s="13"/>
      <c r="B274" s="13"/>
      <c r="C274" s="14"/>
      <c r="D274" s="14"/>
      <c r="E274" s="14"/>
      <c r="F274" s="14"/>
      <c r="G274" s="14"/>
      <c r="H274" s="13"/>
      <c r="I274" s="13"/>
      <c r="J274" s="13"/>
      <c r="K274" s="13"/>
      <c r="L274" s="21"/>
      <c r="M274" s="17"/>
      <c r="N274" s="17"/>
      <c r="O274" s="14"/>
      <c r="P274" s="13"/>
      <c r="Q274" s="13"/>
      <c r="R274" s="15"/>
      <c r="S274" s="14"/>
      <c r="T274" s="15"/>
      <c r="U274" s="13"/>
      <c r="V274" s="18"/>
      <c r="W274" s="13"/>
      <c r="X274" s="13"/>
      <c r="Y274" s="13"/>
      <c r="Z274" s="14"/>
      <c r="AA274" s="13"/>
      <c r="AB274" s="13"/>
      <c r="AC274" s="19"/>
      <c r="AD274" s="19"/>
      <c r="AE274" s="13"/>
      <c r="AF274" s="15"/>
      <c r="AG274" s="20"/>
      <c r="AP274" s="20"/>
      <c r="AQ274" s="20"/>
      <c r="BJ274" s="15"/>
      <c r="BK274" s="14"/>
      <c r="BL274" s="15"/>
      <c r="BM274" s="13"/>
      <c r="BN274" s="18"/>
    </row>
    <row r="275" ht="12.75" hidden="1" customHeight="1">
      <c r="A275" s="13"/>
      <c r="B275" s="13"/>
      <c r="C275" s="14"/>
      <c r="D275" s="14"/>
      <c r="E275" s="14"/>
      <c r="F275" s="14"/>
      <c r="G275" s="14"/>
      <c r="H275" s="13"/>
      <c r="I275" s="13"/>
      <c r="J275" s="13"/>
      <c r="K275" s="13"/>
      <c r="L275" s="21"/>
      <c r="M275" s="17"/>
      <c r="N275" s="17"/>
      <c r="O275" s="14"/>
      <c r="P275" s="13"/>
      <c r="Q275" s="13"/>
      <c r="R275" s="15"/>
      <c r="S275" s="14"/>
      <c r="T275" s="15"/>
      <c r="U275" s="13"/>
      <c r="V275" s="18"/>
      <c r="W275" s="13"/>
      <c r="X275" s="13"/>
      <c r="Y275" s="13"/>
      <c r="Z275" s="14"/>
      <c r="AA275" s="13"/>
      <c r="AB275" s="13"/>
      <c r="AC275" s="19"/>
      <c r="AD275" s="19"/>
      <c r="AE275" s="13"/>
      <c r="AF275" s="15"/>
      <c r="AG275" s="20"/>
      <c r="AP275" s="20"/>
      <c r="AQ275" s="20"/>
      <c r="BJ275" s="15"/>
      <c r="BK275" s="14"/>
      <c r="BL275" s="15"/>
      <c r="BM275" s="13"/>
      <c r="BN275" s="18"/>
    </row>
    <row r="276" ht="12.75" customHeight="1">
      <c r="A276" s="12">
        <v>20.0</v>
      </c>
      <c r="B276" s="13">
        <v>601.0</v>
      </c>
      <c r="C276" s="14" t="str">
        <f>AS276</f>
        <v>JRI840903AF3</v>
      </c>
      <c r="D276" s="14" t="str">
        <f>AR276</f>
        <v>J.R. INTERCONTROL</v>
      </c>
      <c r="E276" s="14" t="str">
        <f>AU276</f>
        <v>estelarojas@jrinter.com.mx</v>
      </c>
      <c r="F276" s="14" t="str">
        <f>AT276</f>
        <v>53569</v>
      </c>
      <c r="G276" s="14">
        <v>601.0</v>
      </c>
      <c r="H276" s="13">
        <v>5.50076689E8</v>
      </c>
      <c r="I276" s="15">
        <f>R289</f>
        <v>519466.34</v>
      </c>
      <c r="J276" s="13">
        <v>602580.94</v>
      </c>
      <c r="K276" s="15">
        <f>T289</f>
        <v>83114.6</v>
      </c>
      <c r="L276" s="21">
        <v>45007.5</v>
      </c>
      <c r="M276" s="17" t="s">
        <v>48</v>
      </c>
      <c r="N276" s="17" t="s">
        <v>49</v>
      </c>
      <c r="O276" s="14">
        <v>1.0</v>
      </c>
      <c r="P276" s="13">
        <v>602580.94</v>
      </c>
      <c r="Q276" s="13">
        <v>602580.94</v>
      </c>
      <c r="R276" s="15">
        <v>15978.181034482759</v>
      </c>
      <c r="S276" s="14" t="s">
        <v>50</v>
      </c>
      <c r="T276" s="15">
        <v>2556.5089655172414</v>
      </c>
      <c r="U276" s="13" t="s">
        <v>51</v>
      </c>
      <c r="V276" s="18">
        <v>0.16</v>
      </c>
      <c r="W276" s="13" t="s">
        <v>299</v>
      </c>
      <c r="X276" s="13" t="s">
        <v>59</v>
      </c>
      <c r="Y276" s="13" t="s">
        <v>48</v>
      </c>
      <c r="Z276" s="14">
        <v>1.0</v>
      </c>
      <c r="AA276" s="13">
        <v>18534.69</v>
      </c>
      <c r="AB276" s="13" t="s">
        <v>54</v>
      </c>
      <c r="AC276" s="19">
        <v>199193.0</v>
      </c>
      <c r="AD276" s="19">
        <v>1.0</v>
      </c>
      <c r="AE276" s="13">
        <v>18534.69</v>
      </c>
      <c r="AF276" s="15">
        <v>0.0</v>
      </c>
      <c r="AG276" s="20"/>
      <c r="AH276" s="22">
        <v>602580.94</v>
      </c>
      <c r="AI276" s="2" t="s">
        <v>299</v>
      </c>
      <c r="AJ276" s="2" t="s">
        <v>59</v>
      </c>
      <c r="AK276" s="2" t="s">
        <v>56</v>
      </c>
      <c r="AL276" s="2">
        <v>0.0</v>
      </c>
      <c r="AM276" s="2" t="s">
        <v>57</v>
      </c>
      <c r="AN276" s="2">
        <v>1.0</v>
      </c>
      <c r="AO276" s="2">
        <v>18534.69</v>
      </c>
      <c r="AP276" s="20">
        <f t="shared" ref="AP276:AP288" si="33">+AO276/1.16</f>
        <v>15978.18103</v>
      </c>
      <c r="AQ276" s="20">
        <f t="shared" ref="AQ276:AQ288" si="34">+AP276*0.16</f>
        <v>2556.508966</v>
      </c>
      <c r="AR276" s="2" t="s">
        <v>257</v>
      </c>
      <c r="AS276" s="2" t="s">
        <v>256</v>
      </c>
      <c r="AT276" s="2" t="s">
        <v>259</v>
      </c>
      <c r="AU276" s="2" t="s">
        <v>258</v>
      </c>
      <c r="BJ276" s="15">
        <v>15978.181034482759</v>
      </c>
      <c r="BK276" s="14" t="s">
        <v>50</v>
      </c>
      <c r="BL276" s="15">
        <v>2556.5089655172414</v>
      </c>
      <c r="BM276" s="13" t="s">
        <v>51</v>
      </c>
      <c r="BN276" s="18">
        <v>0.16</v>
      </c>
    </row>
    <row r="277" ht="12.75" customHeight="1">
      <c r="A277" s="13"/>
      <c r="B277" s="13"/>
      <c r="C277" s="14"/>
      <c r="D277" s="14"/>
      <c r="E277" s="14"/>
      <c r="F277" s="14"/>
      <c r="G277" s="14"/>
      <c r="H277" s="13"/>
      <c r="I277" s="13"/>
      <c r="J277" s="13"/>
      <c r="K277" s="13"/>
      <c r="L277" s="21"/>
      <c r="M277" s="17" t="s">
        <v>48</v>
      </c>
      <c r="N277" s="17" t="s">
        <v>49</v>
      </c>
      <c r="O277" s="14">
        <v>1.0</v>
      </c>
      <c r="P277" s="13"/>
      <c r="Q277" s="13"/>
      <c r="R277" s="15">
        <v>4202.991379310345</v>
      </c>
      <c r="S277" s="14" t="s">
        <v>50</v>
      </c>
      <c r="T277" s="15">
        <v>672.4786206896553</v>
      </c>
      <c r="U277" s="13" t="s">
        <v>51</v>
      </c>
      <c r="V277" s="18">
        <v>0.16</v>
      </c>
      <c r="W277" s="13" t="s">
        <v>300</v>
      </c>
      <c r="X277" s="13" t="s">
        <v>59</v>
      </c>
      <c r="Y277" s="13" t="s">
        <v>48</v>
      </c>
      <c r="Z277" s="14">
        <v>1.0</v>
      </c>
      <c r="AA277" s="13">
        <v>4875.47</v>
      </c>
      <c r="AB277" s="13" t="s">
        <v>54</v>
      </c>
      <c r="AC277" s="19">
        <v>199299.0</v>
      </c>
      <c r="AD277" s="19">
        <v>1.0</v>
      </c>
      <c r="AE277" s="13">
        <v>4875.47</v>
      </c>
      <c r="AF277" s="15">
        <v>0.0</v>
      </c>
      <c r="AG277" s="20"/>
      <c r="AI277" s="2" t="s">
        <v>300</v>
      </c>
      <c r="AJ277" s="2" t="s">
        <v>59</v>
      </c>
      <c r="AK277" s="2" t="s">
        <v>56</v>
      </c>
      <c r="AL277" s="2">
        <v>0.0</v>
      </c>
      <c r="AM277" s="2" t="s">
        <v>57</v>
      </c>
      <c r="AN277" s="2">
        <v>1.0</v>
      </c>
      <c r="AO277" s="2">
        <v>4875.47</v>
      </c>
      <c r="AP277" s="20">
        <f t="shared" si="33"/>
        <v>4202.991379</v>
      </c>
      <c r="AQ277" s="20">
        <f t="shared" si="34"/>
        <v>672.4786207</v>
      </c>
      <c r="BJ277" s="15">
        <v>4202.991379310345</v>
      </c>
      <c r="BK277" s="14" t="s">
        <v>50</v>
      </c>
      <c r="BL277" s="15">
        <v>672.4786206896553</v>
      </c>
      <c r="BM277" s="13" t="s">
        <v>51</v>
      </c>
      <c r="BN277" s="18">
        <v>0.16</v>
      </c>
    </row>
    <row r="278" ht="12.75" customHeight="1">
      <c r="A278" s="13"/>
      <c r="B278" s="13"/>
      <c r="C278" s="14"/>
      <c r="D278" s="14"/>
      <c r="E278" s="14"/>
      <c r="F278" s="14"/>
      <c r="G278" s="14"/>
      <c r="H278" s="13"/>
      <c r="I278" s="13"/>
      <c r="J278" s="13"/>
      <c r="K278" s="13"/>
      <c r="L278" s="21"/>
      <c r="M278" s="17" t="s">
        <v>48</v>
      </c>
      <c r="N278" s="17" t="s">
        <v>49</v>
      </c>
      <c r="O278" s="14">
        <v>1.0</v>
      </c>
      <c r="P278" s="13"/>
      <c r="Q278" s="13"/>
      <c r="R278" s="15">
        <v>102158.33620689655</v>
      </c>
      <c r="S278" s="14" t="s">
        <v>50</v>
      </c>
      <c r="T278" s="15">
        <v>16345.33379310345</v>
      </c>
      <c r="U278" s="13" t="s">
        <v>51</v>
      </c>
      <c r="V278" s="18">
        <v>0.16</v>
      </c>
      <c r="W278" s="13" t="s">
        <v>301</v>
      </c>
      <c r="X278" s="13" t="s">
        <v>59</v>
      </c>
      <c r="Y278" s="13" t="s">
        <v>48</v>
      </c>
      <c r="Z278" s="14">
        <v>1.0</v>
      </c>
      <c r="AA278" s="13">
        <v>118503.67</v>
      </c>
      <c r="AB278" s="13" t="s">
        <v>54</v>
      </c>
      <c r="AC278" s="19">
        <v>200624.0</v>
      </c>
      <c r="AD278" s="19">
        <v>1.0</v>
      </c>
      <c r="AE278" s="13">
        <v>118503.67</v>
      </c>
      <c r="AF278" s="15">
        <v>0.0</v>
      </c>
      <c r="AG278" s="20"/>
      <c r="AI278" s="2" t="s">
        <v>301</v>
      </c>
      <c r="AJ278" s="2" t="s">
        <v>59</v>
      </c>
      <c r="AK278" s="2" t="s">
        <v>56</v>
      </c>
      <c r="AL278" s="2">
        <v>0.0</v>
      </c>
      <c r="AM278" s="2" t="s">
        <v>57</v>
      </c>
      <c r="AN278" s="2">
        <v>1.0</v>
      </c>
      <c r="AO278" s="2">
        <v>118503.67</v>
      </c>
      <c r="AP278" s="20">
        <f t="shared" si="33"/>
        <v>102158.3362</v>
      </c>
      <c r="AQ278" s="20">
        <f t="shared" si="34"/>
        <v>16345.33379</v>
      </c>
      <c r="BJ278" s="15">
        <v>102158.33620689655</v>
      </c>
      <c r="BK278" s="14" t="s">
        <v>50</v>
      </c>
      <c r="BL278" s="15">
        <v>16345.33379310345</v>
      </c>
      <c r="BM278" s="13" t="s">
        <v>51</v>
      </c>
      <c r="BN278" s="18">
        <v>0.16</v>
      </c>
    </row>
    <row r="279" ht="12.75" customHeight="1">
      <c r="A279" s="13"/>
      <c r="B279" s="13"/>
      <c r="C279" s="14"/>
      <c r="D279" s="14"/>
      <c r="E279" s="14"/>
      <c r="F279" s="14"/>
      <c r="G279" s="14"/>
      <c r="H279" s="13"/>
      <c r="I279" s="13"/>
      <c r="J279" s="13"/>
      <c r="K279" s="13"/>
      <c r="L279" s="21"/>
      <c r="M279" s="17" t="s">
        <v>48</v>
      </c>
      <c r="N279" s="17" t="s">
        <v>49</v>
      </c>
      <c r="O279" s="14">
        <v>1.0</v>
      </c>
      <c r="P279" s="13"/>
      <c r="Q279" s="13"/>
      <c r="R279" s="15">
        <v>4348.982758620689</v>
      </c>
      <c r="S279" s="14" t="s">
        <v>50</v>
      </c>
      <c r="T279" s="15">
        <v>695.8372413793103</v>
      </c>
      <c r="U279" s="13" t="s">
        <v>51</v>
      </c>
      <c r="V279" s="18">
        <v>0.16</v>
      </c>
      <c r="W279" s="13" t="s">
        <v>302</v>
      </c>
      <c r="X279" s="13" t="s">
        <v>59</v>
      </c>
      <c r="Y279" s="13" t="s">
        <v>48</v>
      </c>
      <c r="Z279" s="14">
        <v>1.0</v>
      </c>
      <c r="AA279" s="13">
        <v>5044.82</v>
      </c>
      <c r="AB279" s="13" t="s">
        <v>54</v>
      </c>
      <c r="AC279" s="19">
        <v>200700.0</v>
      </c>
      <c r="AD279" s="19">
        <v>1.0</v>
      </c>
      <c r="AE279" s="13">
        <v>5044.82</v>
      </c>
      <c r="AF279" s="15">
        <v>0.0</v>
      </c>
      <c r="AG279" s="20"/>
      <c r="AI279" s="2" t="s">
        <v>302</v>
      </c>
      <c r="AJ279" s="2" t="s">
        <v>59</v>
      </c>
      <c r="AK279" s="2" t="s">
        <v>56</v>
      </c>
      <c r="AL279" s="2">
        <v>0.0</v>
      </c>
      <c r="AM279" s="2" t="s">
        <v>57</v>
      </c>
      <c r="AN279" s="2">
        <v>1.0</v>
      </c>
      <c r="AO279" s="2">
        <v>5044.82</v>
      </c>
      <c r="AP279" s="20">
        <f t="shared" si="33"/>
        <v>4348.982759</v>
      </c>
      <c r="AQ279" s="20">
        <f t="shared" si="34"/>
        <v>695.8372414</v>
      </c>
      <c r="BJ279" s="15">
        <v>4348.982758620689</v>
      </c>
      <c r="BK279" s="14" t="s">
        <v>50</v>
      </c>
      <c r="BL279" s="15">
        <v>695.8372413793103</v>
      </c>
      <c r="BM279" s="13" t="s">
        <v>51</v>
      </c>
      <c r="BN279" s="18">
        <v>0.16</v>
      </c>
    </row>
    <row r="280" ht="12.75" customHeight="1">
      <c r="A280" s="13"/>
      <c r="B280" s="13"/>
      <c r="C280" s="14"/>
      <c r="D280" s="14"/>
      <c r="E280" s="14"/>
      <c r="F280" s="14"/>
      <c r="G280" s="14"/>
      <c r="H280" s="13"/>
      <c r="I280" s="13"/>
      <c r="J280" s="13"/>
      <c r="K280" s="13"/>
      <c r="L280" s="21"/>
      <c r="M280" s="17" t="s">
        <v>48</v>
      </c>
      <c r="N280" s="17" t="s">
        <v>49</v>
      </c>
      <c r="O280" s="14">
        <v>1.0</v>
      </c>
      <c r="P280" s="13"/>
      <c r="Q280" s="13"/>
      <c r="R280" s="15">
        <v>7905.3362068965525</v>
      </c>
      <c r="S280" s="14" t="s">
        <v>50</v>
      </c>
      <c r="T280" s="15">
        <v>1264.8537931034484</v>
      </c>
      <c r="U280" s="13" t="s">
        <v>51</v>
      </c>
      <c r="V280" s="18">
        <v>0.16</v>
      </c>
      <c r="W280" s="13" t="s">
        <v>303</v>
      </c>
      <c r="X280" s="13" t="s">
        <v>59</v>
      </c>
      <c r="Y280" s="13" t="s">
        <v>48</v>
      </c>
      <c r="Z280" s="14">
        <v>1.0</v>
      </c>
      <c r="AA280" s="13">
        <v>9170.19</v>
      </c>
      <c r="AB280" s="13" t="s">
        <v>54</v>
      </c>
      <c r="AC280" s="19">
        <v>200732.0</v>
      </c>
      <c r="AD280" s="19">
        <v>1.0</v>
      </c>
      <c r="AE280" s="13">
        <v>9170.19</v>
      </c>
      <c r="AF280" s="15">
        <v>0.0</v>
      </c>
      <c r="AG280" s="20"/>
      <c r="AI280" s="2" t="s">
        <v>303</v>
      </c>
      <c r="AJ280" s="2" t="s">
        <v>59</v>
      </c>
      <c r="AK280" s="2" t="s">
        <v>56</v>
      </c>
      <c r="AL280" s="2">
        <v>0.0</v>
      </c>
      <c r="AM280" s="2" t="s">
        <v>57</v>
      </c>
      <c r="AN280" s="2">
        <v>1.0</v>
      </c>
      <c r="AO280" s="2">
        <v>9170.19</v>
      </c>
      <c r="AP280" s="20">
        <f t="shared" si="33"/>
        <v>7905.336207</v>
      </c>
      <c r="AQ280" s="20">
        <f t="shared" si="34"/>
        <v>1264.853793</v>
      </c>
      <c r="BJ280" s="15">
        <v>7905.3362068965525</v>
      </c>
      <c r="BK280" s="14" t="s">
        <v>50</v>
      </c>
      <c r="BL280" s="15">
        <v>1264.8537931034484</v>
      </c>
      <c r="BM280" s="13" t="s">
        <v>51</v>
      </c>
      <c r="BN280" s="18">
        <v>0.16</v>
      </c>
    </row>
    <row r="281" ht="12.75" customHeight="1">
      <c r="A281" s="13"/>
      <c r="B281" s="13"/>
      <c r="C281" s="14"/>
      <c r="D281" s="14"/>
      <c r="E281" s="14"/>
      <c r="F281" s="14"/>
      <c r="G281" s="14"/>
      <c r="H281" s="13"/>
      <c r="I281" s="13"/>
      <c r="J281" s="13"/>
      <c r="K281" s="13"/>
      <c r="L281" s="21"/>
      <c r="M281" s="17" t="s">
        <v>48</v>
      </c>
      <c r="N281" s="17" t="s">
        <v>49</v>
      </c>
      <c r="O281" s="14">
        <v>1.0</v>
      </c>
      <c r="P281" s="13"/>
      <c r="Q281" s="13"/>
      <c r="R281" s="15">
        <v>49374.6551724138</v>
      </c>
      <c r="S281" s="14" t="s">
        <v>50</v>
      </c>
      <c r="T281" s="15">
        <v>7899.944827586208</v>
      </c>
      <c r="U281" s="13" t="s">
        <v>51</v>
      </c>
      <c r="V281" s="18">
        <v>0.16</v>
      </c>
      <c r="W281" s="13" t="s">
        <v>304</v>
      </c>
      <c r="X281" s="13" t="s">
        <v>59</v>
      </c>
      <c r="Y281" s="13" t="s">
        <v>48</v>
      </c>
      <c r="Z281" s="14">
        <v>1.0</v>
      </c>
      <c r="AA281" s="13">
        <v>57274.6</v>
      </c>
      <c r="AB281" s="13" t="s">
        <v>54</v>
      </c>
      <c r="AC281" s="19">
        <v>201690.0</v>
      </c>
      <c r="AD281" s="19">
        <v>1.0</v>
      </c>
      <c r="AE281" s="13">
        <v>57274.6</v>
      </c>
      <c r="AF281" s="15">
        <v>0.0</v>
      </c>
      <c r="AG281" s="20"/>
      <c r="AI281" s="2" t="s">
        <v>304</v>
      </c>
      <c r="AJ281" s="2" t="s">
        <v>59</v>
      </c>
      <c r="AK281" s="2" t="s">
        <v>56</v>
      </c>
      <c r="AL281" s="2">
        <v>0.0</v>
      </c>
      <c r="AM281" s="2" t="s">
        <v>57</v>
      </c>
      <c r="AN281" s="2">
        <v>1.0</v>
      </c>
      <c r="AO281" s="2">
        <v>57274.6</v>
      </c>
      <c r="AP281" s="20">
        <f t="shared" si="33"/>
        <v>49374.65517</v>
      </c>
      <c r="AQ281" s="20">
        <f t="shared" si="34"/>
        <v>7899.944828</v>
      </c>
      <c r="BJ281" s="15">
        <v>49374.6551724138</v>
      </c>
      <c r="BK281" s="14" t="s">
        <v>50</v>
      </c>
      <c r="BL281" s="15">
        <v>7899.944827586208</v>
      </c>
      <c r="BM281" s="13" t="s">
        <v>51</v>
      </c>
      <c r="BN281" s="18">
        <v>0.16</v>
      </c>
    </row>
    <row r="282" ht="12.75" customHeight="1">
      <c r="A282" s="13"/>
      <c r="B282" s="13"/>
      <c r="C282" s="14"/>
      <c r="D282" s="14"/>
      <c r="E282" s="14"/>
      <c r="F282" s="14"/>
      <c r="G282" s="14"/>
      <c r="H282" s="13"/>
      <c r="I282" s="13"/>
      <c r="J282" s="13"/>
      <c r="K282" s="13"/>
      <c r="L282" s="21"/>
      <c r="M282" s="17" t="s">
        <v>48</v>
      </c>
      <c r="N282" s="17" t="s">
        <v>49</v>
      </c>
      <c r="O282" s="14">
        <v>1.0</v>
      </c>
      <c r="P282" s="13"/>
      <c r="Q282" s="13"/>
      <c r="R282" s="15">
        <v>34889.20689655173</v>
      </c>
      <c r="S282" s="14" t="s">
        <v>50</v>
      </c>
      <c r="T282" s="15">
        <v>5582.273103448278</v>
      </c>
      <c r="U282" s="13" t="s">
        <v>51</v>
      </c>
      <c r="V282" s="18">
        <v>0.16</v>
      </c>
      <c r="W282" s="13" t="s">
        <v>305</v>
      </c>
      <c r="X282" s="13" t="s">
        <v>59</v>
      </c>
      <c r="Y282" s="13" t="s">
        <v>48</v>
      </c>
      <c r="Z282" s="14">
        <v>1.0</v>
      </c>
      <c r="AA282" s="13">
        <v>40471.48</v>
      </c>
      <c r="AB282" s="13" t="s">
        <v>54</v>
      </c>
      <c r="AC282" s="19">
        <v>201692.0</v>
      </c>
      <c r="AD282" s="19">
        <v>1.0</v>
      </c>
      <c r="AE282" s="13">
        <v>40471.48</v>
      </c>
      <c r="AF282" s="15">
        <v>0.0</v>
      </c>
      <c r="AG282" s="20"/>
      <c r="AI282" s="2" t="s">
        <v>305</v>
      </c>
      <c r="AJ282" s="2" t="s">
        <v>59</v>
      </c>
      <c r="AK282" s="2" t="s">
        <v>56</v>
      </c>
      <c r="AL282" s="2">
        <v>0.0</v>
      </c>
      <c r="AM282" s="2" t="s">
        <v>57</v>
      </c>
      <c r="AN282" s="2">
        <v>1.0</v>
      </c>
      <c r="AO282" s="2">
        <v>40471.48</v>
      </c>
      <c r="AP282" s="20">
        <f t="shared" si="33"/>
        <v>34889.2069</v>
      </c>
      <c r="AQ282" s="20">
        <f t="shared" si="34"/>
        <v>5582.273103</v>
      </c>
      <c r="BJ282" s="15">
        <v>34889.20689655173</v>
      </c>
      <c r="BK282" s="14" t="s">
        <v>50</v>
      </c>
      <c r="BL282" s="15">
        <v>5582.273103448278</v>
      </c>
      <c r="BM282" s="13" t="s">
        <v>51</v>
      </c>
      <c r="BN282" s="18">
        <v>0.16</v>
      </c>
    </row>
    <row r="283" ht="12.75" customHeight="1">
      <c r="A283" s="13"/>
      <c r="B283" s="13"/>
      <c r="C283" s="14"/>
      <c r="D283" s="14"/>
      <c r="E283" s="14"/>
      <c r="F283" s="14"/>
      <c r="G283" s="14"/>
      <c r="H283" s="13"/>
      <c r="I283" s="13"/>
      <c r="J283" s="13"/>
      <c r="K283" s="13"/>
      <c r="L283" s="21"/>
      <c r="M283" s="17" t="s">
        <v>48</v>
      </c>
      <c r="N283" s="17" t="s">
        <v>49</v>
      </c>
      <c r="O283" s="14">
        <v>1.0</v>
      </c>
      <c r="P283" s="13"/>
      <c r="Q283" s="13"/>
      <c r="R283" s="15">
        <v>91178.37068965519</v>
      </c>
      <c r="S283" s="14" t="s">
        <v>50</v>
      </c>
      <c r="T283" s="15">
        <v>14588.53931034483</v>
      </c>
      <c r="U283" s="13" t="s">
        <v>51</v>
      </c>
      <c r="V283" s="18">
        <v>0.16</v>
      </c>
      <c r="W283" s="13" t="s">
        <v>306</v>
      </c>
      <c r="X283" s="13" t="s">
        <v>59</v>
      </c>
      <c r="Y283" s="13" t="s">
        <v>48</v>
      </c>
      <c r="Z283" s="14">
        <v>1.0</v>
      </c>
      <c r="AA283" s="13">
        <v>105766.91</v>
      </c>
      <c r="AB283" s="13" t="s">
        <v>54</v>
      </c>
      <c r="AC283" s="19">
        <v>201711.0</v>
      </c>
      <c r="AD283" s="19">
        <v>1.0</v>
      </c>
      <c r="AE283" s="13">
        <v>105766.91</v>
      </c>
      <c r="AF283" s="15">
        <v>0.0</v>
      </c>
      <c r="AG283" s="20"/>
      <c r="AI283" s="2" t="s">
        <v>306</v>
      </c>
      <c r="AJ283" s="2" t="s">
        <v>59</v>
      </c>
      <c r="AK283" s="2" t="s">
        <v>56</v>
      </c>
      <c r="AL283" s="2">
        <v>0.0</v>
      </c>
      <c r="AM283" s="2" t="s">
        <v>57</v>
      </c>
      <c r="AN283" s="2">
        <v>1.0</v>
      </c>
      <c r="AO283" s="2">
        <v>105766.91</v>
      </c>
      <c r="AP283" s="20">
        <f t="shared" si="33"/>
        <v>91178.37069</v>
      </c>
      <c r="AQ283" s="20">
        <f t="shared" si="34"/>
        <v>14588.53931</v>
      </c>
      <c r="BJ283" s="15">
        <v>91178.37068965519</v>
      </c>
      <c r="BK283" s="14" t="s">
        <v>50</v>
      </c>
      <c r="BL283" s="15">
        <v>14588.53931034483</v>
      </c>
      <c r="BM283" s="13" t="s">
        <v>51</v>
      </c>
      <c r="BN283" s="18">
        <v>0.16</v>
      </c>
    </row>
    <row r="284" ht="12.75" customHeight="1">
      <c r="A284" s="13"/>
      <c r="B284" s="13"/>
      <c r="C284" s="14"/>
      <c r="D284" s="14"/>
      <c r="E284" s="14"/>
      <c r="F284" s="14"/>
      <c r="G284" s="14"/>
      <c r="H284" s="13"/>
      <c r="I284" s="13"/>
      <c r="J284" s="13"/>
      <c r="K284" s="13"/>
      <c r="L284" s="21"/>
      <c r="M284" s="17" t="s">
        <v>48</v>
      </c>
      <c r="N284" s="17" t="s">
        <v>49</v>
      </c>
      <c r="O284" s="14">
        <v>1.0</v>
      </c>
      <c r="P284" s="13"/>
      <c r="Q284" s="13"/>
      <c r="R284" s="15">
        <v>51245.974137931036</v>
      </c>
      <c r="S284" s="14" t="s">
        <v>50</v>
      </c>
      <c r="T284" s="15">
        <v>8199.355862068966</v>
      </c>
      <c r="U284" s="13" t="s">
        <v>51</v>
      </c>
      <c r="V284" s="18">
        <v>0.16</v>
      </c>
      <c r="W284" s="13" t="s">
        <v>307</v>
      </c>
      <c r="X284" s="13" t="s">
        <v>59</v>
      </c>
      <c r="Y284" s="13" t="s">
        <v>48</v>
      </c>
      <c r="Z284" s="14">
        <v>1.0</v>
      </c>
      <c r="AA284" s="13">
        <v>59445.33</v>
      </c>
      <c r="AB284" s="13" t="s">
        <v>54</v>
      </c>
      <c r="AC284" s="19">
        <v>201713.0</v>
      </c>
      <c r="AD284" s="19">
        <v>1.0</v>
      </c>
      <c r="AE284" s="13">
        <v>59445.33</v>
      </c>
      <c r="AF284" s="15">
        <v>0.0</v>
      </c>
      <c r="AG284" s="20"/>
      <c r="AI284" s="2" t="s">
        <v>307</v>
      </c>
      <c r="AJ284" s="2" t="s">
        <v>59</v>
      </c>
      <c r="AK284" s="2" t="s">
        <v>56</v>
      </c>
      <c r="AL284" s="2">
        <v>0.0</v>
      </c>
      <c r="AM284" s="2" t="s">
        <v>57</v>
      </c>
      <c r="AN284" s="2">
        <v>1.0</v>
      </c>
      <c r="AO284" s="2">
        <v>59445.33</v>
      </c>
      <c r="AP284" s="20">
        <f t="shared" si="33"/>
        <v>51245.97414</v>
      </c>
      <c r="AQ284" s="20">
        <f t="shared" si="34"/>
        <v>8199.355862</v>
      </c>
      <c r="BJ284" s="15">
        <v>51245.974137931036</v>
      </c>
      <c r="BK284" s="14" t="s">
        <v>50</v>
      </c>
      <c r="BL284" s="15">
        <v>8199.355862068966</v>
      </c>
      <c r="BM284" s="13" t="s">
        <v>51</v>
      </c>
      <c r="BN284" s="18">
        <v>0.16</v>
      </c>
    </row>
    <row r="285" ht="12.75" customHeight="1">
      <c r="A285" s="13"/>
      <c r="B285" s="13"/>
      <c r="C285" s="14"/>
      <c r="D285" s="14"/>
      <c r="E285" s="14"/>
      <c r="F285" s="14"/>
      <c r="G285" s="14"/>
      <c r="H285" s="13"/>
      <c r="I285" s="13"/>
      <c r="J285" s="13"/>
      <c r="K285" s="13"/>
      <c r="L285" s="21"/>
      <c r="M285" s="17" t="s">
        <v>48</v>
      </c>
      <c r="N285" s="17" t="s">
        <v>49</v>
      </c>
      <c r="O285" s="14">
        <v>1.0</v>
      </c>
      <c r="P285" s="13"/>
      <c r="Q285" s="13"/>
      <c r="R285" s="15">
        <v>19480.25862068966</v>
      </c>
      <c r="S285" s="14" t="s">
        <v>50</v>
      </c>
      <c r="T285" s="15">
        <v>3116.8413793103455</v>
      </c>
      <c r="U285" s="13" t="s">
        <v>51</v>
      </c>
      <c r="V285" s="18">
        <v>0.16</v>
      </c>
      <c r="W285" s="13" t="s">
        <v>308</v>
      </c>
      <c r="X285" s="13" t="s">
        <v>59</v>
      </c>
      <c r="Y285" s="13" t="s">
        <v>48</v>
      </c>
      <c r="Z285" s="14">
        <v>1.0</v>
      </c>
      <c r="AA285" s="13">
        <v>22597.100000000002</v>
      </c>
      <c r="AB285" s="13" t="s">
        <v>54</v>
      </c>
      <c r="AC285" s="19">
        <v>201860.0</v>
      </c>
      <c r="AD285" s="19">
        <v>1.0</v>
      </c>
      <c r="AE285" s="13">
        <v>22597.100000000002</v>
      </c>
      <c r="AF285" s="15">
        <v>0.0</v>
      </c>
      <c r="AG285" s="20"/>
      <c r="AI285" s="2" t="s">
        <v>308</v>
      </c>
      <c r="AJ285" s="2" t="s">
        <v>59</v>
      </c>
      <c r="AK285" s="2" t="s">
        <v>56</v>
      </c>
      <c r="AL285" s="2">
        <v>0.0</v>
      </c>
      <c r="AM285" s="2" t="s">
        <v>57</v>
      </c>
      <c r="AN285" s="2">
        <v>1.0</v>
      </c>
      <c r="AO285" s="2">
        <v>22597.100000000002</v>
      </c>
      <c r="AP285" s="20">
        <f t="shared" si="33"/>
        <v>19480.25862</v>
      </c>
      <c r="AQ285" s="20">
        <f t="shared" si="34"/>
        <v>3116.841379</v>
      </c>
      <c r="BJ285" s="15">
        <v>19480.25862068966</v>
      </c>
      <c r="BK285" s="14" t="s">
        <v>50</v>
      </c>
      <c r="BL285" s="15">
        <v>3116.8413793103455</v>
      </c>
      <c r="BM285" s="13" t="s">
        <v>51</v>
      </c>
      <c r="BN285" s="18">
        <v>0.16</v>
      </c>
    </row>
    <row r="286" ht="12.75" customHeight="1">
      <c r="A286" s="13"/>
      <c r="B286" s="13"/>
      <c r="C286" s="14"/>
      <c r="D286" s="14"/>
      <c r="E286" s="14"/>
      <c r="F286" s="14"/>
      <c r="G286" s="14"/>
      <c r="H286" s="13"/>
      <c r="I286" s="13"/>
      <c r="J286" s="13"/>
      <c r="K286" s="13"/>
      <c r="L286" s="21"/>
      <c r="M286" s="17" t="s">
        <v>48</v>
      </c>
      <c r="N286" s="17" t="s">
        <v>49</v>
      </c>
      <c r="O286" s="14">
        <v>1.0</v>
      </c>
      <c r="P286" s="13"/>
      <c r="Q286" s="13"/>
      <c r="R286" s="15">
        <v>30041.21551724138</v>
      </c>
      <c r="S286" s="14" t="s">
        <v>50</v>
      </c>
      <c r="T286" s="15">
        <v>4806.594482758621</v>
      </c>
      <c r="U286" s="13" t="s">
        <v>51</v>
      </c>
      <c r="V286" s="18">
        <v>0.16</v>
      </c>
      <c r="W286" s="13" t="s">
        <v>309</v>
      </c>
      <c r="X286" s="13" t="s">
        <v>59</v>
      </c>
      <c r="Y286" s="13" t="s">
        <v>48</v>
      </c>
      <c r="Z286" s="14">
        <v>1.0</v>
      </c>
      <c r="AA286" s="13">
        <v>34847.81</v>
      </c>
      <c r="AB286" s="13" t="s">
        <v>54</v>
      </c>
      <c r="AC286" s="19">
        <v>203102.0</v>
      </c>
      <c r="AD286" s="19">
        <v>1.0</v>
      </c>
      <c r="AE286" s="13">
        <v>34847.81</v>
      </c>
      <c r="AF286" s="15">
        <v>0.0</v>
      </c>
      <c r="AG286" s="20"/>
      <c r="AI286" s="2" t="s">
        <v>309</v>
      </c>
      <c r="AJ286" s="2" t="s">
        <v>59</v>
      </c>
      <c r="AK286" s="2" t="s">
        <v>56</v>
      </c>
      <c r="AL286" s="2">
        <v>0.0</v>
      </c>
      <c r="AM286" s="2" t="s">
        <v>57</v>
      </c>
      <c r="AN286" s="2">
        <v>1.0</v>
      </c>
      <c r="AO286" s="2">
        <v>34847.81</v>
      </c>
      <c r="AP286" s="20">
        <f t="shared" si="33"/>
        <v>30041.21552</v>
      </c>
      <c r="AQ286" s="20">
        <f t="shared" si="34"/>
        <v>4806.594483</v>
      </c>
      <c r="BJ286" s="15">
        <v>30041.21551724138</v>
      </c>
      <c r="BK286" s="14" t="s">
        <v>50</v>
      </c>
      <c r="BL286" s="15">
        <v>4806.594482758621</v>
      </c>
      <c r="BM286" s="13" t="s">
        <v>51</v>
      </c>
      <c r="BN286" s="18">
        <v>0.16</v>
      </c>
    </row>
    <row r="287" ht="12.75" customHeight="1">
      <c r="A287" s="13"/>
      <c r="B287" s="13"/>
      <c r="C287" s="14"/>
      <c r="D287" s="14"/>
      <c r="E287" s="14"/>
      <c r="F287" s="14"/>
      <c r="G287" s="14"/>
      <c r="H287" s="13"/>
      <c r="I287" s="13"/>
      <c r="J287" s="13"/>
      <c r="K287" s="13"/>
      <c r="L287" s="21"/>
      <c r="M287" s="17" t="s">
        <v>48</v>
      </c>
      <c r="N287" s="17" t="s">
        <v>49</v>
      </c>
      <c r="O287" s="14">
        <v>1.0</v>
      </c>
      <c r="P287" s="13"/>
      <c r="Q287" s="13"/>
      <c r="R287" s="15">
        <v>104216.66379310346</v>
      </c>
      <c r="S287" s="14" t="s">
        <v>50</v>
      </c>
      <c r="T287" s="15">
        <v>16674.666206896556</v>
      </c>
      <c r="U287" s="13" t="s">
        <v>51</v>
      </c>
      <c r="V287" s="18">
        <v>0.16</v>
      </c>
      <c r="W287" s="13" t="s">
        <v>310</v>
      </c>
      <c r="X287" s="13" t="s">
        <v>59</v>
      </c>
      <c r="Y287" s="13" t="s">
        <v>48</v>
      </c>
      <c r="Z287" s="14">
        <v>1.0</v>
      </c>
      <c r="AA287" s="13">
        <v>120891.33</v>
      </c>
      <c r="AB287" s="13" t="s">
        <v>54</v>
      </c>
      <c r="AC287" s="19">
        <v>203315.0</v>
      </c>
      <c r="AD287" s="19">
        <v>1.0</v>
      </c>
      <c r="AE287" s="13">
        <v>120891.33</v>
      </c>
      <c r="AF287" s="15">
        <v>0.0</v>
      </c>
      <c r="AG287" s="20"/>
      <c r="AI287" s="2" t="s">
        <v>310</v>
      </c>
      <c r="AJ287" s="2" t="s">
        <v>59</v>
      </c>
      <c r="AK287" s="2" t="s">
        <v>56</v>
      </c>
      <c r="AL287" s="2">
        <v>0.0</v>
      </c>
      <c r="AM287" s="2" t="s">
        <v>57</v>
      </c>
      <c r="AN287" s="2">
        <v>1.0</v>
      </c>
      <c r="AO287" s="2">
        <v>120891.33</v>
      </c>
      <c r="AP287" s="20">
        <f t="shared" si="33"/>
        <v>104216.6638</v>
      </c>
      <c r="AQ287" s="20">
        <f t="shared" si="34"/>
        <v>16674.66621</v>
      </c>
      <c r="BJ287" s="15">
        <v>104216.66379310346</v>
      </c>
      <c r="BK287" s="14" t="s">
        <v>50</v>
      </c>
      <c r="BL287" s="15">
        <v>16674.666206896556</v>
      </c>
      <c r="BM287" s="13" t="s">
        <v>51</v>
      </c>
      <c r="BN287" s="18">
        <v>0.16</v>
      </c>
    </row>
    <row r="288" ht="12.75" customHeight="1">
      <c r="A288" s="13"/>
      <c r="B288" s="13"/>
      <c r="C288" s="14"/>
      <c r="D288" s="14"/>
      <c r="E288" s="14"/>
      <c r="F288" s="14"/>
      <c r="G288" s="14"/>
      <c r="H288" s="13"/>
      <c r="I288" s="13"/>
      <c r="J288" s="13"/>
      <c r="K288" s="13"/>
      <c r="L288" s="21"/>
      <c r="M288" s="17" t="s">
        <v>48</v>
      </c>
      <c r="N288" s="17" t="s">
        <v>49</v>
      </c>
      <c r="O288" s="14">
        <v>1.0</v>
      </c>
      <c r="P288" s="13"/>
      <c r="Q288" s="13"/>
      <c r="R288" s="15">
        <v>4446.1551724137935</v>
      </c>
      <c r="S288" s="14" t="s">
        <v>50</v>
      </c>
      <c r="T288" s="15">
        <v>711.3848275862069</v>
      </c>
      <c r="U288" s="13" t="s">
        <v>51</v>
      </c>
      <c r="V288" s="18">
        <v>0.16</v>
      </c>
      <c r="W288" s="13" t="s">
        <v>311</v>
      </c>
      <c r="X288" s="13" t="s">
        <v>59</v>
      </c>
      <c r="Y288" s="13" t="s">
        <v>48</v>
      </c>
      <c r="Z288" s="14">
        <v>1.0</v>
      </c>
      <c r="AA288" s="13">
        <v>5157.54</v>
      </c>
      <c r="AB288" s="13" t="s">
        <v>54</v>
      </c>
      <c r="AC288" s="19">
        <v>204899.0</v>
      </c>
      <c r="AD288" s="19">
        <v>1.0</v>
      </c>
      <c r="AE288" s="13">
        <v>5157.54</v>
      </c>
      <c r="AF288" s="15">
        <v>0.0</v>
      </c>
      <c r="AG288" s="20"/>
      <c r="AI288" s="2" t="s">
        <v>311</v>
      </c>
      <c r="AJ288" s="2" t="s">
        <v>59</v>
      </c>
      <c r="AK288" s="2" t="s">
        <v>56</v>
      </c>
      <c r="AL288" s="2">
        <v>0.0</v>
      </c>
      <c r="AM288" s="2" t="s">
        <v>57</v>
      </c>
      <c r="AN288" s="2">
        <v>1.0</v>
      </c>
      <c r="AO288" s="2">
        <v>5157.54</v>
      </c>
      <c r="AP288" s="20">
        <f t="shared" si="33"/>
        <v>4446.155172</v>
      </c>
      <c r="AQ288" s="20">
        <f t="shared" si="34"/>
        <v>711.3848276</v>
      </c>
      <c r="BJ288" s="15">
        <v>4446.1551724137935</v>
      </c>
      <c r="BK288" s="14" t="s">
        <v>50</v>
      </c>
      <c r="BL288" s="15">
        <v>711.3848275862069</v>
      </c>
      <c r="BM288" s="13" t="s">
        <v>51</v>
      </c>
      <c r="BN288" s="18">
        <v>0.16</v>
      </c>
    </row>
    <row r="289" ht="12.75" hidden="1" customHeight="1">
      <c r="A289" s="13"/>
      <c r="B289" s="13"/>
      <c r="C289" s="14"/>
      <c r="D289" s="14"/>
      <c r="E289" s="14"/>
      <c r="F289" s="14"/>
      <c r="G289" s="14"/>
      <c r="H289" s="13"/>
      <c r="I289" s="13"/>
      <c r="J289" s="13"/>
      <c r="K289" s="13"/>
      <c r="L289" s="21"/>
      <c r="M289" s="17"/>
      <c r="N289" s="17"/>
      <c r="O289" s="14"/>
      <c r="P289" s="13"/>
      <c r="Q289" s="13"/>
      <c r="R289" s="15">
        <f t="array" ref="R289">SUM(ROUND(R276:R288,2))</f>
        <v>519466.34</v>
      </c>
      <c r="S289" s="14"/>
      <c r="T289" s="15">
        <f t="array" ref="T289">SUM(ROUND(T276:T288,2))</f>
        <v>83114.6</v>
      </c>
      <c r="U289" s="13"/>
      <c r="V289" s="18"/>
      <c r="W289" s="13"/>
      <c r="X289" s="13"/>
      <c r="Y289" s="13"/>
      <c r="Z289" s="14"/>
      <c r="AA289" s="13"/>
      <c r="AB289" s="13"/>
      <c r="AC289" s="19"/>
      <c r="AD289" s="19"/>
      <c r="AE289" s="13"/>
      <c r="AF289" s="15"/>
      <c r="AG289" s="20"/>
      <c r="AP289" s="20"/>
      <c r="AQ289" s="20"/>
      <c r="BJ289" s="15">
        <f t="array" ref="BJ289">SUM(ROUND(BJ276:BJ288,2))</f>
        <v>519466.34</v>
      </c>
      <c r="BK289" s="14"/>
      <c r="BL289" s="15">
        <f t="array" ref="BL289">SUM(ROUND(BL276:BL288,2))</f>
        <v>83114.6</v>
      </c>
      <c r="BM289" s="13"/>
      <c r="BN289" s="18"/>
    </row>
    <row r="290" ht="12.75" hidden="1" customHeight="1">
      <c r="A290" s="13"/>
      <c r="B290" s="13"/>
      <c r="C290" s="14"/>
      <c r="D290" s="14"/>
      <c r="E290" s="14"/>
      <c r="F290" s="14"/>
      <c r="G290" s="14"/>
      <c r="H290" s="13"/>
      <c r="I290" s="13"/>
      <c r="J290" s="13"/>
      <c r="K290" s="13"/>
      <c r="L290" s="21"/>
      <c r="M290" s="17"/>
      <c r="N290" s="17"/>
      <c r="O290" s="14"/>
      <c r="P290" s="13"/>
      <c r="Q290" s="13"/>
      <c r="R290" s="15"/>
      <c r="S290" s="14"/>
      <c r="T290" s="15"/>
      <c r="U290" s="13"/>
      <c r="V290" s="18"/>
      <c r="W290" s="13"/>
      <c r="X290" s="13"/>
      <c r="Y290" s="13"/>
      <c r="Z290" s="14"/>
      <c r="AA290" s="13"/>
      <c r="AB290" s="13"/>
      <c r="AC290" s="19"/>
      <c r="AD290" s="19"/>
      <c r="AE290" s="13"/>
      <c r="AF290" s="15"/>
      <c r="AG290" s="20"/>
      <c r="AP290" s="20"/>
      <c r="AQ290" s="20"/>
      <c r="BJ290" s="15"/>
      <c r="BK290" s="14"/>
      <c r="BL290" s="15"/>
      <c r="BM290" s="13"/>
      <c r="BN290" s="18"/>
    </row>
    <row r="291" ht="12.75" hidden="1" customHeight="1">
      <c r="A291" s="13"/>
      <c r="B291" s="13"/>
      <c r="C291" s="14"/>
      <c r="D291" s="14"/>
      <c r="E291" s="14"/>
      <c r="F291" s="14"/>
      <c r="G291" s="14"/>
      <c r="H291" s="13"/>
      <c r="I291" s="13"/>
      <c r="J291" s="13"/>
      <c r="K291" s="13"/>
      <c r="L291" s="21"/>
      <c r="M291" s="17"/>
      <c r="N291" s="17"/>
      <c r="O291" s="14"/>
      <c r="P291" s="13"/>
      <c r="Q291" s="13"/>
      <c r="R291" s="15"/>
      <c r="S291" s="14"/>
      <c r="T291" s="15"/>
      <c r="U291" s="13"/>
      <c r="V291" s="18"/>
      <c r="W291" s="13"/>
      <c r="X291" s="13"/>
      <c r="Y291" s="13"/>
      <c r="Z291" s="14"/>
      <c r="AA291" s="13"/>
      <c r="AB291" s="13"/>
      <c r="AC291" s="19"/>
      <c r="AD291" s="19"/>
      <c r="AE291" s="13"/>
      <c r="AF291" s="15"/>
      <c r="AG291" s="20"/>
      <c r="AP291" s="20"/>
      <c r="AQ291" s="20"/>
      <c r="BJ291" s="15"/>
      <c r="BK291" s="14"/>
      <c r="BL291" s="15"/>
      <c r="BM291" s="13"/>
      <c r="BN291" s="18"/>
    </row>
    <row r="292" ht="12.75" customHeight="1">
      <c r="A292" s="12">
        <v>21.0</v>
      </c>
      <c r="B292" s="13">
        <v>601.0</v>
      </c>
      <c r="C292" s="14" t="str">
        <f>AS292</f>
        <v>JRI840903AF3</v>
      </c>
      <c r="D292" s="14" t="str">
        <f>AR292</f>
        <v>J.R. INTERCONTROL</v>
      </c>
      <c r="E292" s="14" t="str">
        <f>AU292</f>
        <v>estelarojas@jrinter.com.mx</v>
      </c>
      <c r="F292" s="14" t="str">
        <f>AT292</f>
        <v>53569</v>
      </c>
      <c r="G292" s="14">
        <v>601.0</v>
      </c>
      <c r="H292" s="13">
        <v>5.50076689E8</v>
      </c>
      <c r="I292" s="15">
        <f>R298</f>
        <v>261917.33</v>
      </c>
      <c r="J292" s="13">
        <v>303824.12</v>
      </c>
      <c r="K292" s="15">
        <f>T298</f>
        <v>41906.79</v>
      </c>
      <c r="L292" s="21">
        <v>45007.5</v>
      </c>
      <c r="M292" s="17" t="s">
        <v>48</v>
      </c>
      <c r="N292" s="17" t="s">
        <v>49</v>
      </c>
      <c r="O292" s="14">
        <v>1.0</v>
      </c>
      <c r="P292" s="13">
        <v>303824.12</v>
      </c>
      <c r="Q292" s="13">
        <v>303824.12</v>
      </c>
      <c r="R292" s="15">
        <v>22100.0</v>
      </c>
      <c r="S292" s="14" t="s">
        <v>50</v>
      </c>
      <c r="T292" s="15">
        <v>3536.0</v>
      </c>
      <c r="U292" s="13" t="s">
        <v>51</v>
      </c>
      <c r="V292" s="18">
        <v>0.16</v>
      </c>
      <c r="W292" s="13" t="s">
        <v>312</v>
      </c>
      <c r="X292" s="13" t="s">
        <v>59</v>
      </c>
      <c r="Y292" s="13" t="s">
        <v>48</v>
      </c>
      <c r="Z292" s="14">
        <v>1.0</v>
      </c>
      <c r="AA292" s="13">
        <v>25636.0</v>
      </c>
      <c r="AB292" s="13" t="s">
        <v>54</v>
      </c>
      <c r="AC292" s="19">
        <v>194060.0</v>
      </c>
      <c r="AD292" s="19">
        <v>1.0</v>
      </c>
      <c r="AE292" s="13">
        <v>25636.0</v>
      </c>
      <c r="AF292" s="15">
        <v>0.0</v>
      </c>
      <c r="AG292" s="20"/>
      <c r="AH292" s="22">
        <v>303824.12</v>
      </c>
      <c r="AI292" s="2" t="s">
        <v>312</v>
      </c>
      <c r="AJ292" s="2" t="s">
        <v>59</v>
      </c>
      <c r="AK292" s="2" t="s">
        <v>56</v>
      </c>
      <c r="AL292" s="2">
        <v>0.0</v>
      </c>
      <c r="AM292" s="2" t="s">
        <v>57</v>
      </c>
      <c r="AN292" s="2">
        <v>1.0</v>
      </c>
      <c r="AO292" s="2">
        <v>25636.0</v>
      </c>
      <c r="AP292" s="20">
        <f t="shared" ref="AP292:AP297" si="35">+AO292/1.16</f>
        <v>22100</v>
      </c>
      <c r="AQ292" s="20">
        <f t="shared" ref="AQ292:AQ297" si="36">+AP292*0.16</f>
        <v>3536</v>
      </c>
      <c r="AR292" s="2" t="s">
        <v>257</v>
      </c>
      <c r="AS292" s="2" t="s">
        <v>256</v>
      </c>
      <c r="AT292" s="2" t="s">
        <v>259</v>
      </c>
      <c r="AU292" s="2" t="s">
        <v>258</v>
      </c>
      <c r="BJ292" s="15">
        <v>22100.0</v>
      </c>
      <c r="BK292" s="14" t="s">
        <v>50</v>
      </c>
      <c r="BL292" s="15">
        <v>3536.0</v>
      </c>
      <c r="BM292" s="13" t="s">
        <v>51</v>
      </c>
      <c r="BN292" s="18">
        <v>0.16</v>
      </c>
    </row>
    <row r="293" ht="12.75" customHeight="1">
      <c r="A293" s="13"/>
      <c r="B293" s="13"/>
      <c r="C293" s="14"/>
      <c r="D293" s="14"/>
      <c r="E293" s="14"/>
      <c r="F293" s="14"/>
      <c r="G293" s="14"/>
      <c r="H293" s="13"/>
      <c r="I293" s="13"/>
      <c r="J293" s="13"/>
      <c r="K293" s="13"/>
      <c r="L293" s="21"/>
      <c r="M293" s="17" t="s">
        <v>48</v>
      </c>
      <c r="N293" s="17" t="s">
        <v>49</v>
      </c>
      <c r="O293" s="14">
        <v>1.0</v>
      </c>
      <c r="P293" s="13"/>
      <c r="Q293" s="13"/>
      <c r="R293" s="15">
        <v>179693.84482758623</v>
      </c>
      <c r="S293" s="14" t="s">
        <v>50</v>
      </c>
      <c r="T293" s="15">
        <v>28751.015172413798</v>
      </c>
      <c r="U293" s="13" t="s">
        <v>51</v>
      </c>
      <c r="V293" s="18">
        <v>0.16</v>
      </c>
      <c r="W293" s="13" t="s">
        <v>313</v>
      </c>
      <c r="X293" s="13" t="s">
        <v>59</v>
      </c>
      <c r="Y293" s="13" t="s">
        <v>48</v>
      </c>
      <c r="Z293" s="14">
        <v>1.0</v>
      </c>
      <c r="AA293" s="13">
        <v>208444.86000000002</v>
      </c>
      <c r="AB293" s="13" t="s">
        <v>54</v>
      </c>
      <c r="AC293" s="19">
        <v>197137.0</v>
      </c>
      <c r="AD293" s="19">
        <v>1.0</v>
      </c>
      <c r="AE293" s="13">
        <v>208444.86000000002</v>
      </c>
      <c r="AF293" s="15">
        <v>0.0</v>
      </c>
      <c r="AG293" s="20"/>
      <c r="AI293" s="2" t="s">
        <v>313</v>
      </c>
      <c r="AJ293" s="2" t="s">
        <v>59</v>
      </c>
      <c r="AK293" s="2" t="s">
        <v>56</v>
      </c>
      <c r="AL293" s="2">
        <v>0.0</v>
      </c>
      <c r="AM293" s="2" t="s">
        <v>57</v>
      </c>
      <c r="AN293" s="2">
        <v>1.0</v>
      </c>
      <c r="AO293" s="2">
        <v>208444.86000000002</v>
      </c>
      <c r="AP293" s="20">
        <f t="shared" si="35"/>
        <v>179693.8448</v>
      </c>
      <c r="AQ293" s="20">
        <f t="shared" si="36"/>
        <v>28751.01517</v>
      </c>
      <c r="BJ293" s="15">
        <v>179693.84482758623</v>
      </c>
      <c r="BK293" s="14" t="s">
        <v>50</v>
      </c>
      <c r="BL293" s="15">
        <v>28751.015172413798</v>
      </c>
      <c r="BM293" s="13" t="s">
        <v>51</v>
      </c>
      <c r="BN293" s="18">
        <v>0.16</v>
      </c>
    </row>
    <row r="294" ht="12.75" customHeight="1">
      <c r="A294" s="13"/>
      <c r="B294" s="13"/>
      <c r="C294" s="14"/>
      <c r="D294" s="14"/>
      <c r="E294" s="14"/>
      <c r="F294" s="14"/>
      <c r="G294" s="14"/>
      <c r="H294" s="13"/>
      <c r="I294" s="13"/>
      <c r="J294" s="13"/>
      <c r="K294" s="13"/>
      <c r="L294" s="21"/>
      <c r="M294" s="17" t="s">
        <v>48</v>
      </c>
      <c r="N294" s="17" t="s">
        <v>49</v>
      </c>
      <c r="O294" s="14">
        <v>1.0</v>
      </c>
      <c r="P294" s="13"/>
      <c r="Q294" s="13"/>
      <c r="R294" s="15">
        <v>786.0431034482759</v>
      </c>
      <c r="S294" s="14" t="s">
        <v>50</v>
      </c>
      <c r="T294" s="15">
        <v>125.76689655172414</v>
      </c>
      <c r="U294" s="13" t="s">
        <v>51</v>
      </c>
      <c r="V294" s="18">
        <v>0.16</v>
      </c>
      <c r="W294" s="13" t="s">
        <v>314</v>
      </c>
      <c r="X294" s="13" t="s">
        <v>59</v>
      </c>
      <c r="Y294" s="13" t="s">
        <v>48</v>
      </c>
      <c r="Z294" s="14">
        <v>1.0</v>
      </c>
      <c r="AA294" s="13">
        <v>911.8100000000001</v>
      </c>
      <c r="AB294" s="13" t="s">
        <v>54</v>
      </c>
      <c r="AC294" s="19">
        <v>197225.0</v>
      </c>
      <c r="AD294" s="19">
        <v>1.0</v>
      </c>
      <c r="AE294" s="13">
        <v>911.8100000000001</v>
      </c>
      <c r="AF294" s="15">
        <v>0.0</v>
      </c>
      <c r="AG294" s="20"/>
      <c r="AI294" s="2" t="s">
        <v>314</v>
      </c>
      <c r="AJ294" s="2" t="s">
        <v>59</v>
      </c>
      <c r="AK294" s="2" t="s">
        <v>56</v>
      </c>
      <c r="AL294" s="2">
        <v>0.0</v>
      </c>
      <c r="AM294" s="2" t="s">
        <v>57</v>
      </c>
      <c r="AN294" s="2">
        <v>1.0</v>
      </c>
      <c r="AO294" s="2">
        <v>911.8100000000001</v>
      </c>
      <c r="AP294" s="20">
        <f t="shared" si="35"/>
        <v>786.0431034</v>
      </c>
      <c r="AQ294" s="20">
        <f t="shared" si="36"/>
        <v>125.7668966</v>
      </c>
      <c r="BJ294" s="15">
        <v>786.0431034482759</v>
      </c>
      <c r="BK294" s="14" t="s">
        <v>50</v>
      </c>
      <c r="BL294" s="15">
        <v>125.76689655172414</v>
      </c>
      <c r="BM294" s="13" t="s">
        <v>51</v>
      </c>
      <c r="BN294" s="18">
        <v>0.16</v>
      </c>
    </row>
    <row r="295" ht="12.75" customHeight="1">
      <c r="A295" s="13"/>
      <c r="B295" s="13"/>
      <c r="C295" s="14"/>
      <c r="D295" s="14"/>
      <c r="E295" s="14"/>
      <c r="F295" s="14"/>
      <c r="G295" s="14"/>
      <c r="H295" s="13"/>
      <c r="I295" s="13"/>
      <c r="J295" s="13"/>
      <c r="K295" s="13"/>
      <c r="L295" s="21"/>
      <c r="M295" s="17" t="s">
        <v>48</v>
      </c>
      <c r="N295" s="17" t="s">
        <v>49</v>
      </c>
      <c r="O295" s="14">
        <v>1.0</v>
      </c>
      <c r="P295" s="13"/>
      <c r="Q295" s="13"/>
      <c r="R295" s="15">
        <v>9005.793103448275</v>
      </c>
      <c r="S295" s="14" t="s">
        <v>50</v>
      </c>
      <c r="T295" s="15">
        <v>1440.926896551724</v>
      </c>
      <c r="U295" s="13" t="s">
        <v>51</v>
      </c>
      <c r="V295" s="18">
        <v>0.16</v>
      </c>
      <c r="W295" s="13" t="s">
        <v>315</v>
      </c>
      <c r="X295" s="13" t="s">
        <v>59</v>
      </c>
      <c r="Y295" s="13" t="s">
        <v>48</v>
      </c>
      <c r="Z295" s="14">
        <v>1.0</v>
      </c>
      <c r="AA295" s="13">
        <v>10446.72</v>
      </c>
      <c r="AB295" s="13" t="s">
        <v>54</v>
      </c>
      <c r="AC295" s="19">
        <v>201529.0</v>
      </c>
      <c r="AD295" s="19">
        <v>1.0</v>
      </c>
      <c r="AE295" s="13">
        <v>10446.72</v>
      </c>
      <c r="AF295" s="15">
        <v>0.0</v>
      </c>
      <c r="AG295" s="20"/>
      <c r="AI295" s="2" t="s">
        <v>315</v>
      </c>
      <c r="AJ295" s="2" t="s">
        <v>59</v>
      </c>
      <c r="AK295" s="2" t="s">
        <v>56</v>
      </c>
      <c r="AL295" s="2">
        <v>0.0</v>
      </c>
      <c r="AM295" s="2" t="s">
        <v>57</v>
      </c>
      <c r="AN295" s="2">
        <v>1.0</v>
      </c>
      <c r="AO295" s="2">
        <v>10446.72</v>
      </c>
      <c r="AP295" s="20">
        <f t="shared" si="35"/>
        <v>9005.793103</v>
      </c>
      <c r="AQ295" s="20">
        <f t="shared" si="36"/>
        <v>1440.926897</v>
      </c>
      <c r="BJ295" s="15">
        <v>9005.793103448275</v>
      </c>
      <c r="BK295" s="14" t="s">
        <v>50</v>
      </c>
      <c r="BL295" s="15">
        <v>1440.926896551724</v>
      </c>
      <c r="BM295" s="13" t="s">
        <v>51</v>
      </c>
      <c r="BN295" s="18">
        <v>0.16</v>
      </c>
    </row>
    <row r="296" ht="12.75" customHeight="1">
      <c r="A296" s="13"/>
      <c r="B296" s="13"/>
      <c r="C296" s="14"/>
      <c r="D296" s="14"/>
      <c r="E296" s="14"/>
      <c r="F296" s="14"/>
      <c r="G296" s="14"/>
      <c r="H296" s="13"/>
      <c r="I296" s="13"/>
      <c r="J296" s="13"/>
      <c r="K296" s="13"/>
      <c r="L296" s="21"/>
      <c r="M296" s="17" t="s">
        <v>48</v>
      </c>
      <c r="N296" s="17" t="s">
        <v>49</v>
      </c>
      <c r="O296" s="14">
        <v>1.0</v>
      </c>
      <c r="P296" s="13"/>
      <c r="Q296" s="13"/>
      <c r="R296" s="15">
        <v>39866.66379310345</v>
      </c>
      <c r="S296" s="14" t="s">
        <v>50</v>
      </c>
      <c r="T296" s="15">
        <v>6378.6662068965525</v>
      </c>
      <c r="U296" s="13" t="s">
        <v>51</v>
      </c>
      <c r="V296" s="18">
        <v>0.16</v>
      </c>
      <c r="W296" s="13" t="s">
        <v>316</v>
      </c>
      <c r="X296" s="13" t="s">
        <v>59</v>
      </c>
      <c r="Y296" s="13" t="s">
        <v>48</v>
      </c>
      <c r="Z296" s="14">
        <v>1.0</v>
      </c>
      <c r="AA296" s="13">
        <v>46245.33</v>
      </c>
      <c r="AB296" s="13" t="s">
        <v>54</v>
      </c>
      <c r="AC296" s="19">
        <v>201530.0</v>
      </c>
      <c r="AD296" s="19">
        <v>1.0</v>
      </c>
      <c r="AE296" s="13">
        <v>46245.33</v>
      </c>
      <c r="AF296" s="15">
        <v>0.0</v>
      </c>
      <c r="AG296" s="20"/>
      <c r="AI296" s="2" t="s">
        <v>316</v>
      </c>
      <c r="AJ296" s="2" t="s">
        <v>59</v>
      </c>
      <c r="AK296" s="2" t="s">
        <v>56</v>
      </c>
      <c r="AL296" s="2">
        <v>0.0</v>
      </c>
      <c r="AM296" s="2" t="s">
        <v>57</v>
      </c>
      <c r="AN296" s="2">
        <v>1.0</v>
      </c>
      <c r="AO296" s="2">
        <v>46245.33</v>
      </c>
      <c r="AP296" s="20">
        <f t="shared" si="35"/>
        <v>39866.66379</v>
      </c>
      <c r="AQ296" s="20">
        <f t="shared" si="36"/>
        <v>6378.666207</v>
      </c>
      <c r="BJ296" s="15">
        <v>39866.66379310345</v>
      </c>
      <c r="BK296" s="14" t="s">
        <v>50</v>
      </c>
      <c r="BL296" s="15">
        <v>6378.6662068965525</v>
      </c>
      <c r="BM296" s="13" t="s">
        <v>51</v>
      </c>
      <c r="BN296" s="18">
        <v>0.16</v>
      </c>
    </row>
    <row r="297" ht="12.75" customHeight="1">
      <c r="A297" s="13"/>
      <c r="B297" s="13"/>
      <c r="C297" s="14"/>
      <c r="D297" s="14"/>
      <c r="E297" s="14"/>
      <c r="F297" s="14"/>
      <c r="G297" s="14"/>
      <c r="H297" s="13"/>
      <c r="I297" s="13"/>
      <c r="J297" s="13"/>
      <c r="K297" s="13"/>
      <c r="L297" s="21"/>
      <c r="M297" s="17" t="s">
        <v>48</v>
      </c>
      <c r="N297" s="17" t="s">
        <v>49</v>
      </c>
      <c r="O297" s="14">
        <v>1.0</v>
      </c>
      <c r="P297" s="13"/>
      <c r="Q297" s="13"/>
      <c r="R297" s="15">
        <v>10465.0</v>
      </c>
      <c r="S297" s="14" t="s">
        <v>50</v>
      </c>
      <c r="T297" s="15">
        <v>1674.4</v>
      </c>
      <c r="U297" s="13" t="s">
        <v>51</v>
      </c>
      <c r="V297" s="18">
        <v>0.16</v>
      </c>
      <c r="W297" s="13" t="s">
        <v>317</v>
      </c>
      <c r="X297" s="13" t="s">
        <v>59</v>
      </c>
      <c r="Y297" s="13" t="s">
        <v>48</v>
      </c>
      <c r="Z297" s="14">
        <v>1.0</v>
      </c>
      <c r="AA297" s="13">
        <v>12139.4</v>
      </c>
      <c r="AB297" s="13" t="s">
        <v>54</v>
      </c>
      <c r="AC297" s="19">
        <v>202901.0</v>
      </c>
      <c r="AD297" s="19">
        <v>1.0</v>
      </c>
      <c r="AE297" s="13">
        <v>12139.4</v>
      </c>
      <c r="AF297" s="15">
        <v>0.0</v>
      </c>
      <c r="AG297" s="20"/>
      <c r="AI297" s="2" t="s">
        <v>317</v>
      </c>
      <c r="AJ297" s="2" t="s">
        <v>59</v>
      </c>
      <c r="AK297" s="2" t="s">
        <v>56</v>
      </c>
      <c r="AL297" s="2">
        <v>0.0</v>
      </c>
      <c r="AM297" s="2" t="s">
        <v>57</v>
      </c>
      <c r="AN297" s="2">
        <v>1.0</v>
      </c>
      <c r="AO297" s="2">
        <v>12139.4</v>
      </c>
      <c r="AP297" s="20">
        <f t="shared" si="35"/>
        <v>10465</v>
      </c>
      <c r="AQ297" s="20">
        <f t="shared" si="36"/>
        <v>1674.4</v>
      </c>
      <c r="BJ297" s="15">
        <v>10465.0</v>
      </c>
      <c r="BK297" s="14" t="s">
        <v>50</v>
      </c>
      <c r="BL297" s="15">
        <v>1674.4</v>
      </c>
      <c r="BM297" s="13" t="s">
        <v>51</v>
      </c>
      <c r="BN297" s="18">
        <v>0.16</v>
      </c>
    </row>
    <row r="298" ht="12.75" hidden="1" customHeight="1">
      <c r="A298" s="13"/>
      <c r="B298" s="13"/>
      <c r="C298" s="14"/>
      <c r="D298" s="14"/>
      <c r="E298" s="14"/>
      <c r="F298" s="14"/>
      <c r="G298" s="14"/>
      <c r="H298" s="13"/>
      <c r="I298" s="13"/>
      <c r="J298" s="13"/>
      <c r="K298" s="13"/>
      <c r="L298" s="21"/>
      <c r="M298" s="17"/>
      <c r="N298" s="17"/>
      <c r="O298" s="14"/>
      <c r="P298" s="13"/>
      <c r="Q298" s="13"/>
      <c r="R298" s="15">
        <f t="array" ref="R298">SUM(ROUND(R292:R297,2))</f>
        <v>261917.33</v>
      </c>
      <c r="S298" s="14"/>
      <c r="T298" s="15">
        <f t="array" ref="T298">SUM(ROUND(T292:T297,2))</f>
        <v>41906.79</v>
      </c>
      <c r="U298" s="13"/>
      <c r="V298" s="18"/>
      <c r="W298" s="13"/>
      <c r="X298" s="13"/>
      <c r="Y298" s="13"/>
      <c r="Z298" s="14"/>
      <c r="AA298" s="13"/>
      <c r="AB298" s="13"/>
      <c r="AC298" s="19"/>
      <c r="AD298" s="19"/>
      <c r="AE298" s="13"/>
      <c r="AF298" s="15"/>
      <c r="AG298" s="20"/>
      <c r="AP298" s="20"/>
      <c r="AQ298" s="20"/>
      <c r="BJ298" s="15">
        <f t="array" ref="BJ298">SUM(ROUND(BJ292:BJ297,2))</f>
        <v>261917.33</v>
      </c>
      <c r="BK298" s="14"/>
      <c r="BL298" s="15">
        <f t="array" ref="BL298">SUM(ROUND(BL292:BL297,2))</f>
        <v>41906.79</v>
      </c>
      <c r="BM298" s="13"/>
      <c r="BN298" s="18"/>
    </row>
    <row r="299" ht="12.75" hidden="1" customHeight="1">
      <c r="A299" s="13"/>
      <c r="B299" s="13"/>
      <c r="C299" s="14"/>
      <c r="D299" s="14"/>
      <c r="E299" s="14"/>
      <c r="F299" s="14"/>
      <c r="G299" s="14"/>
      <c r="H299" s="13"/>
      <c r="I299" s="13"/>
      <c r="J299" s="13"/>
      <c r="K299" s="13"/>
      <c r="L299" s="21"/>
      <c r="M299" s="17"/>
      <c r="N299" s="17"/>
      <c r="O299" s="14"/>
      <c r="P299" s="13"/>
      <c r="Q299" s="13"/>
      <c r="R299" s="15"/>
      <c r="S299" s="14"/>
      <c r="T299" s="15"/>
      <c r="U299" s="13"/>
      <c r="V299" s="18"/>
      <c r="W299" s="13"/>
      <c r="X299" s="13"/>
      <c r="Y299" s="13"/>
      <c r="Z299" s="14"/>
      <c r="AA299" s="13"/>
      <c r="AB299" s="13"/>
      <c r="AC299" s="19"/>
      <c r="AD299" s="19"/>
      <c r="AE299" s="13"/>
      <c r="AF299" s="15"/>
      <c r="AG299" s="20"/>
      <c r="AP299" s="20"/>
      <c r="AQ299" s="20"/>
      <c r="BJ299" s="15"/>
      <c r="BK299" s="14"/>
      <c r="BL299" s="15"/>
      <c r="BM299" s="13"/>
      <c r="BN299" s="18"/>
    </row>
    <row r="300" ht="12.75" hidden="1" customHeight="1">
      <c r="A300" s="13"/>
      <c r="B300" s="13"/>
      <c r="C300" s="14"/>
      <c r="D300" s="14"/>
      <c r="E300" s="14"/>
      <c r="F300" s="14"/>
      <c r="G300" s="14"/>
      <c r="H300" s="13"/>
      <c r="I300" s="13"/>
      <c r="J300" s="13"/>
      <c r="K300" s="13"/>
      <c r="L300" s="21"/>
      <c r="M300" s="17"/>
      <c r="N300" s="17"/>
      <c r="O300" s="14"/>
      <c r="P300" s="13"/>
      <c r="Q300" s="13"/>
      <c r="R300" s="15"/>
      <c r="S300" s="14"/>
      <c r="T300" s="15"/>
      <c r="U300" s="13"/>
      <c r="V300" s="18"/>
      <c r="W300" s="13"/>
      <c r="X300" s="13"/>
      <c r="Y300" s="13"/>
      <c r="Z300" s="14"/>
      <c r="AA300" s="13"/>
      <c r="AB300" s="13"/>
      <c r="AC300" s="19"/>
      <c r="AD300" s="19"/>
      <c r="AE300" s="13"/>
      <c r="AF300" s="15"/>
      <c r="AG300" s="20"/>
      <c r="AP300" s="20"/>
      <c r="AQ300" s="20"/>
      <c r="BJ300" s="15"/>
      <c r="BK300" s="14"/>
      <c r="BL300" s="15"/>
      <c r="BM300" s="13"/>
      <c r="BN300" s="18"/>
    </row>
    <row r="301" ht="12.75" customHeight="1">
      <c r="A301" s="12">
        <v>22.0</v>
      </c>
      <c r="B301" s="13">
        <v>601.0</v>
      </c>
      <c r="C301" s="14" t="str">
        <f>AS301</f>
        <v>JRI840903AF3</v>
      </c>
      <c r="D301" s="14" t="str">
        <f>AR301</f>
        <v>J.R. INTERCONTROL</v>
      </c>
      <c r="E301" s="14" t="str">
        <f>AU301</f>
        <v>estelarojas@jrinter.com.mx</v>
      </c>
      <c r="F301" s="14" t="str">
        <f>AT301</f>
        <v>53569</v>
      </c>
      <c r="G301" s="14">
        <v>601.0</v>
      </c>
      <c r="H301" s="13">
        <v>5.50076689E8</v>
      </c>
      <c r="I301" s="15">
        <f>R309</f>
        <v>191589.36</v>
      </c>
      <c r="J301" s="13">
        <v>222243.65</v>
      </c>
      <c r="K301" s="15">
        <f>T309</f>
        <v>30654.29</v>
      </c>
      <c r="L301" s="21">
        <v>45012.5</v>
      </c>
      <c r="M301" s="17" t="s">
        <v>48</v>
      </c>
      <c r="N301" s="17" t="s">
        <v>49</v>
      </c>
      <c r="O301" s="14">
        <v>1.0</v>
      </c>
      <c r="P301" s="13">
        <v>222243.65</v>
      </c>
      <c r="Q301" s="13">
        <v>222243.65</v>
      </c>
      <c r="R301" s="15">
        <v>108965.6551724138</v>
      </c>
      <c r="S301" s="14" t="s">
        <v>50</v>
      </c>
      <c r="T301" s="15">
        <v>17434.504827586206</v>
      </c>
      <c r="U301" s="13" t="s">
        <v>51</v>
      </c>
      <c r="V301" s="18">
        <v>0.16</v>
      </c>
      <c r="W301" s="13" t="s">
        <v>318</v>
      </c>
      <c r="X301" s="13" t="s">
        <v>59</v>
      </c>
      <c r="Y301" s="13" t="s">
        <v>48</v>
      </c>
      <c r="Z301" s="14">
        <v>1.0</v>
      </c>
      <c r="AA301" s="13">
        <v>126400.16</v>
      </c>
      <c r="AB301" s="13" t="s">
        <v>54</v>
      </c>
      <c r="AC301" s="19">
        <v>205471.0</v>
      </c>
      <c r="AD301" s="19">
        <v>1.0</v>
      </c>
      <c r="AE301" s="13">
        <v>126400.16</v>
      </c>
      <c r="AF301" s="15">
        <v>0.0</v>
      </c>
      <c r="AG301" s="20"/>
      <c r="AH301" s="2">
        <v>222243.65</v>
      </c>
      <c r="AI301" s="2" t="s">
        <v>318</v>
      </c>
      <c r="AJ301" s="2" t="s">
        <v>59</v>
      </c>
      <c r="AK301" s="2" t="s">
        <v>56</v>
      </c>
      <c r="AL301" s="2">
        <v>0.0</v>
      </c>
      <c r="AM301" s="2" t="s">
        <v>57</v>
      </c>
      <c r="AN301" s="2">
        <v>1.0</v>
      </c>
      <c r="AO301" s="2">
        <v>126400.16</v>
      </c>
      <c r="AP301" s="20">
        <f t="shared" ref="AP301:AP308" si="37">+AO301/1.16</f>
        <v>108965.6552</v>
      </c>
      <c r="AQ301" s="20">
        <f t="shared" ref="AQ301:AQ308" si="38">+AP301*0.16</f>
        <v>17434.50483</v>
      </c>
      <c r="AR301" s="2" t="s">
        <v>257</v>
      </c>
      <c r="AS301" s="2" t="s">
        <v>256</v>
      </c>
      <c r="AT301" s="2" t="s">
        <v>259</v>
      </c>
      <c r="AU301" s="2" t="s">
        <v>258</v>
      </c>
      <c r="BJ301" s="15">
        <v>108965.6551724138</v>
      </c>
      <c r="BK301" s="14" t="s">
        <v>50</v>
      </c>
      <c r="BL301" s="15">
        <v>17434.504827586206</v>
      </c>
      <c r="BM301" s="13" t="s">
        <v>51</v>
      </c>
      <c r="BN301" s="18">
        <v>0.16</v>
      </c>
    </row>
    <row r="302" ht="12.75" customHeight="1">
      <c r="A302" s="13"/>
      <c r="B302" s="13"/>
      <c r="C302" s="14"/>
      <c r="D302" s="14"/>
      <c r="E302" s="14"/>
      <c r="F302" s="14"/>
      <c r="G302" s="14"/>
      <c r="H302" s="13"/>
      <c r="I302" s="13"/>
      <c r="J302" s="13"/>
      <c r="K302" s="13"/>
      <c r="L302" s="21"/>
      <c r="M302" s="17" t="s">
        <v>48</v>
      </c>
      <c r="N302" s="17" t="s">
        <v>49</v>
      </c>
      <c r="O302" s="14">
        <v>1.0</v>
      </c>
      <c r="P302" s="13"/>
      <c r="Q302" s="13"/>
      <c r="R302" s="15">
        <v>4815.370689655173</v>
      </c>
      <c r="S302" s="14" t="s">
        <v>50</v>
      </c>
      <c r="T302" s="15">
        <v>770.4593103448277</v>
      </c>
      <c r="U302" s="13" t="s">
        <v>51</v>
      </c>
      <c r="V302" s="18">
        <v>0.16</v>
      </c>
      <c r="W302" s="13" t="s">
        <v>319</v>
      </c>
      <c r="X302" s="13" t="s">
        <v>59</v>
      </c>
      <c r="Y302" s="13" t="s">
        <v>48</v>
      </c>
      <c r="Z302" s="14">
        <v>1.0</v>
      </c>
      <c r="AA302" s="13">
        <v>5585.83</v>
      </c>
      <c r="AB302" s="13" t="s">
        <v>54</v>
      </c>
      <c r="AC302" s="19">
        <v>205485.0</v>
      </c>
      <c r="AD302" s="19">
        <v>1.0</v>
      </c>
      <c r="AE302" s="13">
        <v>5585.83</v>
      </c>
      <c r="AF302" s="15">
        <v>0.0</v>
      </c>
      <c r="AG302" s="20"/>
      <c r="AI302" s="2" t="s">
        <v>319</v>
      </c>
      <c r="AJ302" s="2" t="s">
        <v>59</v>
      </c>
      <c r="AK302" s="2" t="s">
        <v>56</v>
      </c>
      <c r="AL302" s="2">
        <v>0.0</v>
      </c>
      <c r="AM302" s="2" t="s">
        <v>57</v>
      </c>
      <c r="AN302" s="2">
        <v>1.0</v>
      </c>
      <c r="AO302" s="2">
        <v>5585.83</v>
      </c>
      <c r="AP302" s="20">
        <f t="shared" si="37"/>
        <v>4815.37069</v>
      </c>
      <c r="AQ302" s="20">
        <f t="shared" si="38"/>
        <v>770.4593103</v>
      </c>
      <c r="BJ302" s="15">
        <v>4815.370689655173</v>
      </c>
      <c r="BK302" s="14" t="s">
        <v>50</v>
      </c>
      <c r="BL302" s="15">
        <v>770.4593103448277</v>
      </c>
      <c r="BM302" s="13" t="s">
        <v>51</v>
      </c>
      <c r="BN302" s="18">
        <v>0.16</v>
      </c>
    </row>
    <row r="303" ht="12.75" customHeight="1">
      <c r="A303" s="13"/>
      <c r="B303" s="13"/>
      <c r="C303" s="14"/>
      <c r="D303" s="14"/>
      <c r="E303" s="14"/>
      <c r="F303" s="14"/>
      <c r="G303" s="14"/>
      <c r="H303" s="13"/>
      <c r="I303" s="13"/>
      <c r="J303" s="13"/>
      <c r="K303" s="13"/>
      <c r="L303" s="21"/>
      <c r="M303" s="17" t="s">
        <v>48</v>
      </c>
      <c r="N303" s="17" t="s">
        <v>49</v>
      </c>
      <c r="O303" s="14">
        <v>1.0</v>
      </c>
      <c r="P303" s="13"/>
      <c r="Q303" s="13"/>
      <c r="R303" s="15">
        <v>3141.896551724138</v>
      </c>
      <c r="S303" s="14" t="s">
        <v>50</v>
      </c>
      <c r="T303" s="15">
        <v>502.7034482758621</v>
      </c>
      <c r="U303" s="13" t="s">
        <v>51</v>
      </c>
      <c r="V303" s="18">
        <v>0.16</v>
      </c>
      <c r="W303" s="13" t="s">
        <v>320</v>
      </c>
      <c r="X303" s="13" t="s">
        <v>59</v>
      </c>
      <c r="Y303" s="13" t="s">
        <v>48</v>
      </c>
      <c r="Z303" s="14">
        <v>1.0</v>
      </c>
      <c r="AA303" s="13">
        <v>3644.6</v>
      </c>
      <c r="AB303" s="13" t="s">
        <v>54</v>
      </c>
      <c r="AC303" s="19">
        <v>205705.0</v>
      </c>
      <c r="AD303" s="19">
        <v>1.0</v>
      </c>
      <c r="AE303" s="13">
        <v>3644.6</v>
      </c>
      <c r="AF303" s="15">
        <v>0.0</v>
      </c>
      <c r="AG303" s="20"/>
      <c r="AI303" s="2" t="s">
        <v>320</v>
      </c>
      <c r="AJ303" s="2" t="s">
        <v>59</v>
      </c>
      <c r="AK303" s="2" t="s">
        <v>56</v>
      </c>
      <c r="AL303" s="2">
        <v>0.0</v>
      </c>
      <c r="AM303" s="2" t="s">
        <v>57</v>
      </c>
      <c r="AN303" s="2">
        <v>1.0</v>
      </c>
      <c r="AO303" s="2">
        <v>3644.6</v>
      </c>
      <c r="AP303" s="20">
        <f t="shared" si="37"/>
        <v>3141.896552</v>
      </c>
      <c r="AQ303" s="20">
        <f t="shared" si="38"/>
        <v>502.7034483</v>
      </c>
      <c r="BJ303" s="15">
        <v>3141.896551724138</v>
      </c>
      <c r="BK303" s="14" t="s">
        <v>50</v>
      </c>
      <c r="BL303" s="15">
        <v>502.7034482758621</v>
      </c>
      <c r="BM303" s="13" t="s">
        <v>51</v>
      </c>
      <c r="BN303" s="18">
        <v>0.16</v>
      </c>
    </row>
    <row r="304" ht="12.75" customHeight="1">
      <c r="A304" s="13"/>
      <c r="B304" s="13"/>
      <c r="C304" s="14"/>
      <c r="D304" s="14"/>
      <c r="E304" s="14"/>
      <c r="F304" s="14"/>
      <c r="G304" s="14"/>
      <c r="H304" s="13"/>
      <c r="I304" s="13"/>
      <c r="J304" s="13"/>
      <c r="K304" s="13"/>
      <c r="L304" s="21"/>
      <c r="M304" s="17" t="s">
        <v>48</v>
      </c>
      <c r="N304" s="17" t="s">
        <v>49</v>
      </c>
      <c r="O304" s="14">
        <v>1.0</v>
      </c>
      <c r="P304" s="13"/>
      <c r="Q304" s="13"/>
      <c r="R304" s="15">
        <v>2804.3103448275865</v>
      </c>
      <c r="S304" s="14" t="s">
        <v>50</v>
      </c>
      <c r="T304" s="15">
        <v>448.68965517241384</v>
      </c>
      <c r="U304" s="13" t="s">
        <v>51</v>
      </c>
      <c r="V304" s="18">
        <v>0.16</v>
      </c>
      <c r="W304" s="13" t="s">
        <v>321</v>
      </c>
      <c r="X304" s="13" t="s">
        <v>59</v>
      </c>
      <c r="Y304" s="13" t="s">
        <v>48</v>
      </c>
      <c r="Z304" s="14">
        <v>1.0</v>
      </c>
      <c r="AA304" s="13">
        <v>3253.0</v>
      </c>
      <c r="AB304" s="13" t="s">
        <v>54</v>
      </c>
      <c r="AC304" s="19">
        <v>205712.0</v>
      </c>
      <c r="AD304" s="19">
        <v>1.0</v>
      </c>
      <c r="AE304" s="13">
        <v>3253.0</v>
      </c>
      <c r="AF304" s="15">
        <v>0.0</v>
      </c>
      <c r="AG304" s="20"/>
      <c r="AI304" s="2" t="s">
        <v>321</v>
      </c>
      <c r="AJ304" s="2" t="s">
        <v>59</v>
      </c>
      <c r="AK304" s="2" t="s">
        <v>56</v>
      </c>
      <c r="AL304" s="2">
        <v>0.0</v>
      </c>
      <c r="AM304" s="2" t="s">
        <v>57</v>
      </c>
      <c r="AN304" s="2">
        <v>1.0</v>
      </c>
      <c r="AO304" s="2">
        <v>3253.0</v>
      </c>
      <c r="AP304" s="20">
        <f t="shared" si="37"/>
        <v>2804.310345</v>
      </c>
      <c r="AQ304" s="20">
        <f t="shared" si="38"/>
        <v>448.6896552</v>
      </c>
      <c r="BJ304" s="15">
        <v>2804.3103448275865</v>
      </c>
      <c r="BK304" s="14" t="s">
        <v>50</v>
      </c>
      <c r="BL304" s="15">
        <v>448.68965517241384</v>
      </c>
      <c r="BM304" s="13" t="s">
        <v>51</v>
      </c>
      <c r="BN304" s="18">
        <v>0.16</v>
      </c>
    </row>
    <row r="305" ht="12.75" customHeight="1">
      <c r="A305" s="13"/>
      <c r="B305" s="13"/>
      <c r="C305" s="14"/>
      <c r="D305" s="14"/>
      <c r="E305" s="14"/>
      <c r="F305" s="14"/>
      <c r="G305" s="14"/>
      <c r="H305" s="13"/>
      <c r="I305" s="13"/>
      <c r="J305" s="13"/>
      <c r="K305" s="13"/>
      <c r="L305" s="21"/>
      <c r="M305" s="17" t="s">
        <v>48</v>
      </c>
      <c r="N305" s="17" t="s">
        <v>49</v>
      </c>
      <c r="O305" s="14">
        <v>1.0</v>
      </c>
      <c r="P305" s="13"/>
      <c r="Q305" s="13"/>
      <c r="R305" s="15">
        <v>15625.603448275864</v>
      </c>
      <c r="S305" s="14" t="s">
        <v>50</v>
      </c>
      <c r="T305" s="15">
        <v>2500.0965517241384</v>
      </c>
      <c r="U305" s="13" t="s">
        <v>51</v>
      </c>
      <c r="V305" s="18">
        <v>0.16</v>
      </c>
      <c r="W305" s="13" t="s">
        <v>322</v>
      </c>
      <c r="X305" s="13" t="s">
        <v>59</v>
      </c>
      <c r="Y305" s="13" t="s">
        <v>48</v>
      </c>
      <c r="Z305" s="14">
        <v>1.0</v>
      </c>
      <c r="AA305" s="13">
        <v>18125.7</v>
      </c>
      <c r="AB305" s="13" t="s">
        <v>54</v>
      </c>
      <c r="AC305" s="19">
        <v>205747.0</v>
      </c>
      <c r="AD305" s="19">
        <v>1.0</v>
      </c>
      <c r="AE305" s="13">
        <v>18125.7</v>
      </c>
      <c r="AF305" s="15">
        <v>0.0</v>
      </c>
      <c r="AG305" s="20"/>
      <c r="AI305" s="2" t="s">
        <v>322</v>
      </c>
      <c r="AJ305" s="2" t="s">
        <v>59</v>
      </c>
      <c r="AK305" s="2" t="s">
        <v>56</v>
      </c>
      <c r="AL305" s="2">
        <v>0.0</v>
      </c>
      <c r="AM305" s="2" t="s">
        <v>57</v>
      </c>
      <c r="AN305" s="2">
        <v>1.0</v>
      </c>
      <c r="AO305" s="2">
        <v>18125.7</v>
      </c>
      <c r="AP305" s="20">
        <f t="shared" si="37"/>
        <v>15625.60345</v>
      </c>
      <c r="AQ305" s="20">
        <f t="shared" si="38"/>
        <v>2500.096552</v>
      </c>
      <c r="BJ305" s="15">
        <v>15625.603448275864</v>
      </c>
      <c r="BK305" s="14" t="s">
        <v>50</v>
      </c>
      <c r="BL305" s="15">
        <v>2500.0965517241384</v>
      </c>
      <c r="BM305" s="13" t="s">
        <v>51</v>
      </c>
      <c r="BN305" s="18">
        <v>0.16</v>
      </c>
    </row>
    <row r="306" ht="12.75" customHeight="1">
      <c r="A306" s="13"/>
      <c r="B306" s="13"/>
      <c r="C306" s="14"/>
      <c r="D306" s="14"/>
      <c r="E306" s="14"/>
      <c r="F306" s="14"/>
      <c r="G306" s="14"/>
      <c r="H306" s="13"/>
      <c r="I306" s="13"/>
      <c r="J306" s="13"/>
      <c r="K306" s="13"/>
      <c r="L306" s="21"/>
      <c r="M306" s="17" t="s">
        <v>48</v>
      </c>
      <c r="N306" s="17" t="s">
        <v>49</v>
      </c>
      <c r="O306" s="14">
        <v>1.0</v>
      </c>
      <c r="P306" s="13"/>
      <c r="Q306" s="13"/>
      <c r="R306" s="15">
        <v>15808.0</v>
      </c>
      <c r="S306" s="14" t="s">
        <v>50</v>
      </c>
      <c r="T306" s="15">
        <v>2529.28</v>
      </c>
      <c r="U306" s="13" t="s">
        <v>51</v>
      </c>
      <c r="V306" s="18">
        <v>0.16</v>
      </c>
      <c r="W306" s="13" t="s">
        <v>323</v>
      </c>
      <c r="X306" s="13" t="s">
        <v>59</v>
      </c>
      <c r="Y306" s="13" t="s">
        <v>48</v>
      </c>
      <c r="Z306" s="14">
        <v>1.0</v>
      </c>
      <c r="AA306" s="13">
        <v>18337.28</v>
      </c>
      <c r="AB306" s="13" t="s">
        <v>54</v>
      </c>
      <c r="AC306" s="19">
        <v>205777.0</v>
      </c>
      <c r="AD306" s="19">
        <v>1.0</v>
      </c>
      <c r="AE306" s="13">
        <v>18337.28</v>
      </c>
      <c r="AF306" s="15">
        <v>0.0</v>
      </c>
      <c r="AG306" s="20"/>
      <c r="AI306" s="2" t="s">
        <v>323</v>
      </c>
      <c r="AJ306" s="2" t="s">
        <v>59</v>
      </c>
      <c r="AK306" s="2" t="s">
        <v>56</v>
      </c>
      <c r="AL306" s="2">
        <v>0.0</v>
      </c>
      <c r="AM306" s="2" t="s">
        <v>57</v>
      </c>
      <c r="AN306" s="2">
        <v>1.0</v>
      </c>
      <c r="AO306" s="2">
        <v>18337.28</v>
      </c>
      <c r="AP306" s="20">
        <f t="shared" si="37"/>
        <v>15808</v>
      </c>
      <c r="AQ306" s="20">
        <f t="shared" si="38"/>
        <v>2529.28</v>
      </c>
      <c r="BJ306" s="15">
        <v>15808.0</v>
      </c>
      <c r="BK306" s="14" t="s">
        <v>50</v>
      </c>
      <c r="BL306" s="15">
        <v>2529.28</v>
      </c>
      <c r="BM306" s="13" t="s">
        <v>51</v>
      </c>
      <c r="BN306" s="18">
        <v>0.16</v>
      </c>
    </row>
    <row r="307" ht="12.75" customHeight="1">
      <c r="A307" s="13"/>
      <c r="B307" s="13"/>
      <c r="C307" s="14"/>
      <c r="D307" s="14"/>
      <c r="E307" s="14"/>
      <c r="F307" s="14"/>
      <c r="G307" s="14"/>
      <c r="H307" s="13"/>
      <c r="I307" s="13"/>
      <c r="J307" s="13"/>
      <c r="K307" s="13"/>
      <c r="L307" s="21"/>
      <c r="M307" s="17" t="s">
        <v>48</v>
      </c>
      <c r="N307" s="17" t="s">
        <v>49</v>
      </c>
      <c r="O307" s="14">
        <v>1.0</v>
      </c>
      <c r="P307" s="13"/>
      <c r="Q307" s="13"/>
      <c r="R307" s="15">
        <v>9606.112068965518</v>
      </c>
      <c r="S307" s="14" t="s">
        <v>50</v>
      </c>
      <c r="T307" s="15">
        <v>1536.977931034483</v>
      </c>
      <c r="U307" s="13" t="s">
        <v>51</v>
      </c>
      <c r="V307" s="18">
        <v>0.16</v>
      </c>
      <c r="W307" s="13" t="s">
        <v>324</v>
      </c>
      <c r="X307" s="13" t="s">
        <v>59</v>
      </c>
      <c r="Y307" s="13" t="s">
        <v>48</v>
      </c>
      <c r="Z307" s="14">
        <v>1.0</v>
      </c>
      <c r="AA307" s="13">
        <v>11143.09</v>
      </c>
      <c r="AB307" s="13" t="s">
        <v>54</v>
      </c>
      <c r="AC307" s="19">
        <v>205814.0</v>
      </c>
      <c r="AD307" s="19">
        <v>1.0</v>
      </c>
      <c r="AE307" s="13">
        <v>11143.09</v>
      </c>
      <c r="AF307" s="15">
        <v>0.0</v>
      </c>
      <c r="AG307" s="20"/>
      <c r="AI307" s="2" t="s">
        <v>324</v>
      </c>
      <c r="AJ307" s="2" t="s">
        <v>59</v>
      </c>
      <c r="AK307" s="2" t="s">
        <v>56</v>
      </c>
      <c r="AL307" s="2">
        <v>0.0</v>
      </c>
      <c r="AM307" s="2" t="s">
        <v>57</v>
      </c>
      <c r="AN307" s="2">
        <v>1.0</v>
      </c>
      <c r="AO307" s="2">
        <v>11143.09</v>
      </c>
      <c r="AP307" s="20">
        <f t="shared" si="37"/>
        <v>9606.112069</v>
      </c>
      <c r="AQ307" s="20">
        <f t="shared" si="38"/>
        <v>1536.977931</v>
      </c>
      <c r="BJ307" s="15">
        <v>9606.112068965518</v>
      </c>
      <c r="BK307" s="14" t="s">
        <v>50</v>
      </c>
      <c r="BL307" s="15">
        <v>1536.977931034483</v>
      </c>
      <c r="BM307" s="13" t="s">
        <v>51</v>
      </c>
      <c r="BN307" s="18">
        <v>0.16</v>
      </c>
    </row>
    <row r="308" ht="12.75" customHeight="1">
      <c r="A308" s="13"/>
      <c r="B308" s="13"/>
      <c r="C308" s="14"/>
      <c r="D308" s="14"/>
      <c r="E308" s="14"/>
      <c r="F308" s="14"/>
      <c r="G308" s="14"/>
      <c r="H308" s="13"/>
      <c r="I308" s="13"/>
      <c r="J308" s="13"/>
      <c r="K308" s="13"/>
      <c r="L308" s="21"/>
      <c r="M308" s="17" t="s">
        <v>48</v>
      </c>
      <c r="N308" s="17" t="s">
        <v>49</v>
      </c>
      <c r="O308" s="14">
        <v>1.0</v>
      </c>
      <c r="P308" s="13"/>
      <c r="Q308" s="13"/>
      <c r="R308" s="15">
        <v>30822.405172413793</v>
      </c>
      <c r="S308" s="14" t="s">
        <v>50</v>
      </c>
      <c r="T308" s="15">
        <v>4931.584827586207</v>
      </c>
      <c r="U308" s="13" t="s">
        <v>51</v>
      </c>
      <c r="V308" s="18">
        <v>0.16</v>
      </c>
      <c r="W308" s="13" t="s">
        <v>325</v>
      </c>
      <c r="X308" s="13" t="s">
        <v>59</v>
      </c>
      <c r="Y308" s="13" t="s">
        <v>48</v>
      </c>
      <c r="Z308" s="14">
        <v>1.0</v>
      </c>
      <c r="AA308" s="13">
        <v>35753.99</v>
      </c>
      <c r="AB308" s="13" t="s">
        <v>54</v>
      </c>
      <c r="AC308" s="19">
        <v>205917.0</v>
      </c>
      <c r="AD308" s="19">
        <v>1.0</v>
      </c>
      <c r="AE308" s="13">
        <v>35753.99</v>
      </c>
      <c r="AF308" s="15">
        <v>0.0</v>
      </c>
      <c r="AG308" s="20"/>
      <c r="AI308" s="2" t="s">
        <v>325</v>
      </c>
      <c r="AJ308" s="2" t="s">
        <v>59</v>
      </c>
      <c r="AK308" s="2" t="s">
        <v>56</v>
      </c>
      <c r="AL308" s="2">
        <v>0.0</v>
      </c>
      <c r="AM308" s="2" t="s">
        <v>57</v>
      </c>
      <c r="AN308" s="2">
        <v>1.0</v>
      </c>
      <c r="AO308" s="2">
        <v>35753.99</v>
      </c>
      <c r="AP308" s="20">
        <f t="shared" si="37"/>
        <v>30822.40517</v>
      </c>
      <c r="AQ308" s="20">
        <f t="shared" si="38"/>
        <v>4931.584828</v>
      </c>
      <c r="BJ308" s="15">
        <v>30822.405172413793</v>
      </c>
      <c r="BK308" s="14" t="s">
        <v>50</v>
      </c>
      <c r="BL308" s="15">
        <v>4931.584827586207</v>
      </c>
      <c r="BM308" s="13" t="s">
        <v>51</v>
      </c>
      <c r="BN308" s="18">
        <v>0.16</v>
      </c>
    </row>
    <row r="309" ht="12.75" hidden="1" customHeight="1">
      <c r="A309" s="13"/>
      <c r="B309" s="13"/>
      <c r="C309" s="14"/>
      <c r="D309" s="14"/>
      <c r="E309" s="14"/>
      <c r="F309" s="14"/>
      <c r="G309" s="14"/>
      <c r="H309" s="13"/>
      <c r="I309" s="13"/>
      <c r="J309" s="13"/>
      <c r="K309" s="13"/>
      <c r="L309" s="21"/>
      <c r="M309" s="17"/>
      <c r="N309" s="17"/>
      <c r="O309" s="14"/>
      <c r="P309" s="13"/>
      <c r="Q309" s="13"/>
      <c r="R309" s="15">
        <f t="array" ref="R309">SUM(ROUND(R301:R308,2))</f>
        <v>191589.36</v>
      </c>
      <c r="S309" s="14"/>
      <c r="T309" s="15">
        <f t="array" ref="T309">SUM(ROUND(T301:T308,2))</f>
        <v>30654.29</v>
      </c>
      <c r="U309" s="13"/>
      <c r="V309" s="18"/>
      <c r="W309" s="13"/>
      <c r="X309" s="13"/>
      <c r="Y309" s="13"/>
      <c r="Z309" s="14"/>
      <c r="AA309" s="13"/>
      <c r="AB309" s="13"/>
      <c r="AC309" s="19"/>
      <c r="AD309" s="19"/>
      <c r="AE309" s="13"/>
      <c r="AF309" s="15"/>
      <c r="AG309" s="20"/>
      <c r="AP309" s="20"/>
      <c r="AQ309" s="20"/>
      <c r="BJ309" s="15">
        <f t="array" ref="BJ309">SUM(ROUND(BJ301:BJ308,2))</f>
        <v>191589.36</v>
      </c>
      <c r="BK309" s="14"/>
      <c r="BL309" s="15">
        <f t="array" ref="BL309">SUM(ROUND(BL301:BL308,2))</f>
        <v>30654.29</v>
      </c>
      <c r="BM309" s="13"/>
      <c r="BN309" s="18"/>
    </row>
    <row r="310" ht="12.75" hidden="1" customHeight="1">
      <c r="A310" s="13"/>
      <c r="B310" s="13"/>
      <c r="C310" s="14"/>
      <c r="D310" s="14"/>
      <c r="E310" s="14"/>
      <c r="F310" s="14"/>
      <c r="G310" s="14"/>
      <c r="H310" s="13"/>
      <c r="I310" s="13"/>
      <c r="J310" s="13"/>
      <c r="K310" s="13"/>
      <c r="L310" s="21"/>
      <c r="M310" s="17"/>
      <c r="N310" s="17"/>
      <c r="O310" s="14"/>
      <c r="P310" s="13"/>
      <c r="Q310" s="13"/>
      <c r="R310" s="15"/>
      <c r="S310" s="14"/>
      <c r="T310" s="15"/>
      <c r="U310" s="13"/>
      <c r="V310" s="18"/>
      <c r="W310" s="13"/>
      <c r="X310" s="13"/>
      <c r="Y310" s="13"/>
      <c r="Z310" s="14"/>
      <c r="AA310" s="13"/>
      <c r="AB310" s="13"/>
      <c r="AC310" s="19"/>
      <c r="AD310" s="19"/>
      <c r="AE310" s="13"/>
      <c r="AF310" s="15"/>
      <c r="AG310" s="20"/>
      <c r="AP310" s="20"/>
      <c r="AQ310" s="20"/>
      <c r="BJ310" s="15"/>
      <c r="BK310" s="14"/>
      <c r="BL310" s="15"/>
      <c r="BM310" s="13"/>
      <c r="BN310" s="18"/>
    </row>
    <row r="311" ht="12.75" hidden="1" customHeight="1">
      <c r="A311" s="13"/>
      <c r="B311" s="13"/>
      <c r="C311" s="14"/>
      <c r="D311" s="14"/>
      <c r="E311" s="14"/>
      <c r="F311" s="14"/>
      <c r="G311" s="14"/>
      <c r="H311" s="13"/>
      <c r="I311" s="13"/>
      <c r="J311" s="13"/>
      <c r="K311" s="13"/>
      <c r="L311" s="21"/>
      <c r="M311" s="17"/>
      <c r="N311" s="17"/>
      <c r="O311" s="14"/>
      <c r="P311" s="13"/>
      <c r="Q311" s="13"/>
      <c r="R311" s="15"/>
      <c r="S311" s="14"/>
      <c r="T311" s="15"/>
      <c r="U311" s="13"/>
      <c r="V311" s="18"/>
      <c r="W311" s="13"/>
      <c r="X311" s="13"/>
      <c r="Y311" s="13"/>
      <c r="Z311" s="14"/>
      <c r="AA311" s="13"/>
      <c r="AB311" s="13"/>
      <c r="AC311" s="19"/>
      <c r="AD311" s="19"/>
      <c r="AE311" s="13"/>
      <c r="AF311" s="15"/>
      <c r="AG311" s="20"/>
      <c r="AP311" s="20"/>
      <c r="AQ311" s="20"/>
      <c r="BJ311" s="15"/>
      <c r="BK311" s="14"/>
      <c r="BL311" s="15"/>
      <c r="BM311" s="13"/>
      <c r="BN311" s="18"/>
    </row>
    <row r="312" ht="12.75" customHeight="1">
      <c r="A312" s="12">
        <v>23.0</v>
      </c>
      <c r="B312" s="13">
        <v>601.0</v>
      </c>
      <c r="C312" s="14" t="str">
        <f>AS312</f>
        <v>JRI840903AF3</v>
      </c>
      <c r="D312" s="14" t="str">
        <f>AR312</f>
        <v>J.R. INTERCONTROL</v>
      </c>
      <c r="E312" s="14" t="str">
        <f>AU312</f>
        <v>estelarojas@jrinter.com.mx</v>
      </c>
      <c r="F312" s="14" t="str">
        <f>AT312</f>
        <v>53569</v>
      </c>
      <c r="G312" s="14">
        <v>601.0</v>
      </c>
      <c r="H312" s="13">
        <v>5.50076689E8</v>
      </c>
      <c r="I312" s="15">
        <f>R313</f>
        <v>374951</v>
      </c>
      <c r="J312" s="13">
        <v>434943.16000000003</v>
      </c>
      <c r="K312" s="15">
        <f>T313</f>
        <v>59992.16</v>
      </c>
      <c r="L312" s="21">
        <v>45012.5</v>
      </c>
      <c r="M312" s="17" t="s">
        <v>48</v>
      </c>
      <c r="N312" s="17" t="s">
        <v>49</v>
      </c>
      <c r="O312" s="14">
        <v>1.0</v>
      </c>
      <c r="P312" s="13">
        <v>434943.16000000003</v>
      </c>
      <c r="Q312" s="13">
        <v>434943.16000000003</v>
      </c>
      <c r="R312" s="15">
        <v>374951.00000000006</v>
      </c>
      <c r="S312" s="14" t="s">
        <v>50</v>
      </c>
      <c r="T312" s="15">
        <v>59992.16000000001</v>
      </c>
      <c r="U312" s="13" t="s">
        <v>51</v>
      </c>
      <c r="V312" s="18">
        <v>0.16</v>
      </c>
      <c r="W312" s="13" t="s">
        <v>326</v>
      </c>
      <c r="X312" s="13" t="s">
        <v>59</v>
      </c>
      <c r="Y312" s="13" t="s">
        <v>48</v>
      </c>
      <c r="Z312" s="14">
        <v>1.0</v>
      </c>
      <c r="AA312" s="13">
        <v>434943.16000000003</v>
      </c>
      <c r="AB312" s="13" t="s">
        <v>54</v>
      </c>
      <c r="AC312" s="19">
        <v>200598.0</v>
      </c>
      <c r="AD312" s="19">
        <v>1.0</v>
      </c>
      <c r="AE312" s="13">
        <v>434943.16000000003</v>
      </c>
      <c r="AF312" s="15">
        <v>0.0</v>
      </c>
      <c r="AG312" s="20"/>
      <c r="AH312" s="2">
        <v>434943.16000000003</v>
      </c>
      <c r="AI312" s="2" t="s">
        <v>326</v>
      </c>
      <c r="AJ312" s="2" t="s">
        <v>59</v>
      </c>
      <c r="AK312" s="2" t="s">
        <v>56</v>
      </c>
      <c r="AL312" s="2">
        <v>0.0</v>
      </c>
      <c r="AM312" s="2" t="s">
        <v>57</v>
      </c>
      <c r="AN312" s="2">
        <v>1.0</v>
      </c>
      <c r="AO312" s="2">
        <v>434943.16000000003</v>
      </c>
      <c r="AP312" s="20">
        <f>+AO312/1.16</f>
        <v>374951</v>
      </c>
      <c r="AQ312" s="20">
        <f>+AP312*0.16</f>
        <v>59992.16</v>
      </c>
      <c r="AR312" s="2" t="s">
        <v>257</v>
      </c>
      <c r="AS312" s="2" t="s">
        <v>256</v>
      </c>
      <c r="AT312" s="2" t="s">
        <v>259</v>
      </c>
      <c r="AU312" s="2" t="s">
        <v>258</v>
      </c>
      <c r="BJ312" s="15">
        <v>374951.00000000006</v>
      </c>
      <c r="BK312" s="14" t="s">
        <v>50</v>
      </c>
      <c r="BL312" s="15">
        <v>59992.16000000001</v>
      </c>
      <c r="BM312" s="13" t="s">
        <v>51</v>
      </c>
      <c r="BN312" s="18">
        <v>0.16</v>
      </c>
    </row>
    <row r="313" ht="12.75" hidden="1" customHeight="1">
      <c r="A313" s="13"/>
      <c r="B313" s="13"/>
      <c r="C313" s="14"/>
      <c r="D313" s="14"/>
      <c r="E313" s="14"/>
      <c r="F313" s="14"/>
      <c r="G313" s="14"/>
      <c r="H313" s="13"/>
      <c r="I313" s="13"/>
      <c r="J313" s="13"/>
      <c r="K313" s="13"/>
      <c r="L313" s="21"/>
      <c r="M313" s="17"/>
      <c r="N313" s="17"/>
      <c r="O313" s="14"/>
      <c r="P313" s="13"/>
      <c r="Q313" s="13"/>
      <c r="R313" s="15">
        <f>SUM(R312)</f>
        <v>374951</v>
      </c>
      <c r="S313" s="14"/>
      <c r="T313" s="15">
        <f>SUM(T312)</f>
        <v>59992.16</v>
      </c>
      <c r="U313" s="13"/>
      <c r="V313" s="18"/>
      <c r="W313" s="13"/>
      <c r="X313" s="13"/>
      <c r="Y313" s="13"/>
      <c r="Z313" s="14"/>
      <c r="AA313" s="13"/>
      <c r="AB313" s="13"/>
      <c r="AC313" s="19"/>
      <c r="AD313" s="19"/>
      <c r="AE313" s="13"/>
      <c r="AF313" s="15"/>
      <c r="AG313" s="20"/>
      <c r="AP313" s="20"/>
      <c r="AQ313" s="20"/>
      <c r="BJ313" s="15">
        <f>SUM(BJ312)</f>
        <v>374951</v>
      </c>
      <c r="BK313" s="14"/>
      <c r="BL313" s="15">
        <f>SUM(BL312)</f>
        <v>59992.16</v>
      </c>
      <c r="BM313" s="13"/>
      <c r="BN313" s="18"/>
    </row>
    <row r="314" ht="12.75" hidden="1" customHeight="1">
      <c r="A314" s="13"/>
      <c r="B314" s="13"/>
      <c r="C314" s="14"/>
      <c r="D314" s="14"/>
      <c r="E314" s="14"/>
      <c r="F314" s="14"/>
      <c r="G314" s="14"/>
      <c r="H314" s="13"/>
      <c r="I314" s="13"/>
      <c r="J314" s="13"/>
      <c r="K314" s="13"/>
      <c r="L314" s="21"/>
      <c r="M314" s="17"/>
      <c r="N314" s="17"/>
      <c r="O314" s="14"/>
      <c r="P314" s="13"/>
      <c r="Q314" s="13"/>
      <c r="R314" s="15"/>
      <c r="S314" s="14"/>
      <c r="T314" s="15"/>
      <c r="U314" s="13"/>
      <c r="V314" s="18"/>
      <c r="W314" s="13"/>
      <c r="X314" s="13"/>
      <c r="Y314" s="13"/>
      <c r="Z314" s="14"/>
      <c r="AA314" s="13"/>
      <c r="AB314" s="13"/>
      <c r="AC314" s="19"/>
      <c r="AD314" s="19"/>
      <c r="AE314" s="13"/>
      <c r="AF314" s="15"/>
      <c r="AG314" s="20"/>
      <c r="AP314" s="20"/>
      <c r="AQ314" s="20"/>
      <c r="BJ314" s="15"/>
      <c r="BK314" s="14"/>
      <c r="BL314" s="15"/>
      <c r="BM314" s="13"/>
      <c r="BN314" s="18"/>
    </row>
    <row r="315" ht="12.75" hidden="1" customHeight="1">
      <c r="A315" s="13"/>
      <c r="B315" s="13"/>
      <c r="C315" s="14"/>
      <c r="D315" s="14"/>
      <c r="E315" s="14"/>
      <c r="F315" s="14"/>
      <c r="G315" s="14"/>
      <c r="H315" s="13"/>
      <c r="I315" s="13"/>
      <c r="J315" s="13"/>
      <c r="K315" s="13"/>
      <c r="L315" s="21"/>
      <c r="M315" s="17"/>
      <c r="N315" s="17"/>
      <c r="O315" s="14"/>
      <c r="P315" s="13"/>
      <c r="Q315" s="13"/>
      <c r="R315" s="15"/>
      <c r="S315" s="14"/>
      <c r="T315" s="15"/>
      <c r="U315" s="13"/>
      <c r="V315" s="18"/>
      <c r="W315" s="13"/>
      <c r="X315" s="13"/>
      <c r="Y315" s="13"/>
      <c r="Z315" s="14"/>
      <c r="AA315" s="13"/>
      <c r="AB315" s="13"/>
      <c r="AC315" s="19"/>
      <c r="AD315" s="19"/>
      <c r="AE315" s="13"/>
      <c r="AF315" s="15"/>
      <c r="AG315" s="20"/>
      <c r="AP315" s="20"/>
      <c r="AQ315" s="20"/>
      <c r="BJ315" s="15"/>
      <c r="BK315" s="14"/>
      <c r="BL315" s="15"/>
      <c r="BM315" s="13"/>
      <c r="BN315" s="18"/>
    </row>
    <row r="316" ht="12.75" customHeight="1">
      <c r="A316" s="12">
        <v>24.0</v>
      </c>
      <c r="B316" s="13">
        <v>601.0</v>
      </c>
      <c r="C316" s="14" t="str">
        <f>AS316</f>
        <v>MIT841126LL8</v>
      </c>
      <c r="D316" s="14" t="str">
        <f>AR316</f>
        <v>MAQUINAS INFORMACION Y TECNOLOGIA AVANZADA</v>
      </c>
      <c r="E316" s="14" t="str">
        <f>AU316</f>
        <v>pablo.montes@mita.com.mx</v>
      </c>
      <c r="F316" s="14" t="str">
        <f>AT316</f>
        <v>07700</v>
      </c>
      <c r="G316" s="14">
        <v>601.0</v>
      </c>
      <c r="H316" s="13">
        <v>5.50076691E8</v>
      </c>
      <c r="I316" s="15">
        <f>R328</f>
        <v>1239221.06</v>
      </c>
      <c r="J316" s="13">
        <v>1437496.43</v>
      </c>
      <c r="K316" s="15">
        <f>T328</f>
        <v>198275.37</v>
      </c>
      <c r="L316" s="21">
        <v>44988.5</v>
      </c>
      <c r="M316" s="17" t="s">
        <v>48</v>
      </c>
      <c r="N316" s="17" t="s">
        <v>49</v>
      </c>
      <c r="O316" s="14">
        <v>1.0</v>
      </c>
      <c r="P316" s="13">
        <v>1437496.43</v>
      </c>
      <c r="Q316" s="13">
        <v>1437496.43</v>
      </c>
      <c r="R316" s="15">
        <v>26320.000000000004</v>
      </c>
      <c r="S316" s="14" t="s">
        <v>50</v>
      </c>
      <c r="T316" s="15">
        <v>4211.200000000001</v>
      </c>
      <c r="U316" s="13" t="s">
        <v>51</v>
      </c>
      <c r="V316" s="18">
        <v>0.16</v>
      </c>
      <c r="W316" s="13" t="s">
        <v>331</v>
      </c>
      <c r="X316" s="13" t="s">
        <v>53</v>
      </c>
      <c r="Y316" s="13" t="s">
        <v>48</v>
      </c>
      <c r="Z316" s="14">
        <v>1.0</v>
      </c>
      <c r="AA316" s="13">
        <v>30531.2</v>
      </c>
      <c r="AB316" s="13" t="s">
        <v>54</v>
      </c>
      <c r="AC316" s="19" t="s">
        <v>332</v>
      </c>
      <c r="AD316" s="19">
        <v>1.0</v>
      </c>
      <c r="AE316" s="13">
        <v>30531.2</v>
      </c>
      <c r="AF316" s="15">
        <v>0.0</v>
      </c>
      <c r="AG316" s="20"/>
      <c r="AH316" s="2">
        <v>1437496.43</v>
      </c>
      <c r="AI316" s="2" t="s">
        <v>331</v>
      </c>
      <c r="AJ316" s="2" t="s">
        <v>53</v>
      </c>
      <c r="AK316" s="2" t="s">
        <v>56</v>
      </c>
      <c r="AL316" s="2">
        <v>0.0</v>
      </c>
      <c r="AM316" s="2" t="s">
        <v>57</v>
      </c>
      <c r="AN316" s="2">
        <v>1.0</v>
      </c>
      <c r="AO316" s="2">
        <v>30531.2</v>
      </c>
      <c r="AP316" s="20">
        <f t="shared" ref="AP316:AP327" si="39">+AO316/1.16</f>
        <v>26320</v>
      </c>
      <c r="AQ316" s="20">
        <f t="shared" ref="AQ316:AQ327" si="40">+AP316*0.16</f>
        <v>4211.2</v>
      </c>
      <c r="AR316" s="2" t="s">
        <v>328</v>
      </c>
      <c r="AS316" s="2" t="s">
        <v>327</v>
      </c>
      <c r="AT316" s="2" t="s">
        <v>330</v>
      </c>
      <c r="AU316" s="2" t="s">
        <v>329</v>
      </c>
      <c r="BJ316" s="15">
        <v>26320.000000000004</v>
      </c>
      <c r="BK316" s="14" t="s">
        <v>50</v>
      </c>
      <c r="BL316" s="15">
        <v>4211.200000000001</v>
      </c>
      <c r="BM316" s="13" t="s">
        <v>51</v>
      </c>
      <c r="BN316" s="18">
        <v>0.16</v>
      </c>
    </row>
    <row r="317" ht="12.75" customHeight="1">
      <c r="A317" s="13"/>
      <c r="B317" s="13"/>
      <c r="C317" s="14"/>
      <c r="D317" s="14"/>
      <c r="E317" s="14"/>
      <c r="F317" s="14"/>
      <c r="G317" s="14"/>
      <c r="H317" s="13"/>
      <c r="I317" s="13"/>
      <c r="J317" s="13"/>
      <c r="K317" s="13"/>
      <c r="L317" s="21"/>
      <c r="M317" s="17" t="s">
        <v>48</v>
      </c>
      <c r="N317" s="17" t="s">
        <v>49</v>
      </c>
      <c r="O317" s="14">
        <v>1.0</v>
      </c>
      <c r="P317" s="13"/>
      <c r="Q317" s="13"/>
      <c r="R317" s="15">
        <v>7410.000000000001</v>
      </c>
      <c r="S317" s="14" t="s">
        <v>50</v>
      </c>
      <c r="T317" s="15">
        <v>1185.6000000000001</v>
      </c>
      <c r="U317" s="13" t="s">
        <v>51</v>
      </c>
      <c r="V317" s="18">
        <v>0.16</v>
      </c>
      <c r="W317" s="13" t="s">
        <v>333</v>
      </c>
      <c r="X317" s="13" t="s">
        <v>53</v>
      </c>
      <c r="Y317" s="13" t="s">
        <v>48</v>
      </c>
      <c r="Z317" s="14">
        <v>1.0</v>
      </c>
      <c r="AA317" s="13">
        <v>8595.6</v>
      </c>
      <c r="AB317" s="13" t="s">
        <v>54</v>
      </c>
      <c r="AC317" s="19" t="s">
        <v>334</v>
      </c>
      <c r="AD317" s="19">
        <v>1.0</v>
      </c>
      <c r="AE317" s="13">
        <v>8595.6</v>
      </c>
      <c r="AF317" s="15">
        <v>0.0</v>
      </c>
      <c r="AG317" s="20"/>
      <c r="AI317" s="2" t="s">
        <v>333</v>
      </c>
      <c r="AJ317" s="2" t="s">
        <v>53</v>
      </c>
      <c r="AK317" s="2" t="s">
        <v>56</v>
      </c>
      <c r="AL317" s="2">
        <v>0.0</v>
      </c>
      <c r="AM317" s="2" t="s">
        <v>57</v>
      </c>
      <c r="AN317" s="2">
        <v>1.0</v>
      </c>
      <c r="AO317" s="2">
        <v>8595.6</v>
      </c>
      <c r="AP317" s="20">
        <f t="shared" si="39"/>
        <v>7410</v>
      </c>
      <c r="AQ317" s="20">
        <f t="shared" si="40"/>
        <v>1185.6</v>
      </c>
      <c r="BJ317" s="15">
        <v>7410.000000000001</v>
      </c>
      <c r="BK317" s="14" t="s">
        <v>50</v>
      </c>
      <c r="BL317" s="15">
        <v>1185.6000000000001</v>
      </c>
      <c r="BM317" s="13" t="s">
        <v>51</v>
      </c>
      <c r="BN317" s="18">
        <v>0.16</v>
      </c>
    </row>
    <row r="318" ht="12.75" customHeight="1">
      <c r="A318" s="13"/>
      <c r="B318" s="13"/>
      <c r="C318" s="14"/>
      <c r="D318" s="14"/>
      <c r="E318" s="14"/>
      <c r="F318" s="14"/>
      <c r="G318" s="14"/>
      <c r="H318" s="13"/>
      <c r="I318" s="13"/>
      <c r="J318" s="13"/>
      <c r="K318" s="13"/>
      <c r="L318" s="21"/>
      <c r="M318" s="17" t="s">
        <v>48</v>
      </c>
      <c r="N318" s="17" t="s">
        <v>49</v>
      </c>
      <c r="O318" s="14">
        <v>1.0</v>
      </c>
      <c r="P318" s="13"/>
      <c r="Q318" s="13"/>
      <c r="R318" s="15">
        <v>58750.74137931035</v>
      </c>
      <c r="S318" s="14" t="s">
        <v>50</v>
      </c>
      <c r="T318" s="15">
        <v>9400.118620689656</v>
      </c>
      <c r="U318" s="13" t="s">
        <v>51</v>
      </c>
      <c r="V318" s="18">
        <v>0.16</v>
      </c>
      <c r="W318" s="13" t="s">
        <v>335</v>
      </c>
      <c r="X318" s="13" t="s">
        <v>59</v>
      </c>
      <c r="Y318" s="13" t="s">
        <v>48</v>
      </c>
      <c r="Z318" s="14">
        <v>1.0</v>
      </c>
      <c r="AA318" s="13">
        <v>68150.86</v>
      </c>
      <c r="AB318" s="13" t="s">
        <v>54</v>
      </c>
      <c r="AC318" s="19">
        <v>202322.0</v>
      </c>
      <c r="AD318" s="19">
        <v>1.0</v>
      </c>
      <c r="AE318" s="13">
        <v>68150.86</v>
      </c>
      <c r="AF318" s="15">
        <v>0.0</v>
      </c>
      <c r="AG318" s="20"/>
      <c r="AI318" s="2" t="s">
        <v>335</v>
      </c>
      <c r="AJ318" s="2" t="s">
        <v>59</v>
      </c>
      <c r="AK318" s="2" t="s">
        <v>56</v>
      </c>
      <c r="AL318" s="2">
        <v>0.0</v>
      </c>
      <c r="AM318" s="2" t="s">
        <v>57</v>
      </c>
      <c r="AN318" s="2">
        <v>1.0</v>
      </c>
      <c r="AO318" s="2">
        <v>68150.86</v>
      </c>
      <c r="AP318" s="20">
        <f t="shared" si="39"/>
        <v>58750.74138</v>
      </c>
      <c r="AQ318" s="20">
        <f t="shared" si="40"/>
        <v>9400.118621</v>
      </c>
      <c r="BJ318" s="15">
        <v>58750.74137931035</v>
      </c>
      <c r="BK318" s="14" t="s">
        <v>50</v>
      </c>
      <c r="BL318" s="15">
        <v>9400.118620689656</v>
      </c>
      <c r="BM318" s="13" t="s">
        <v>51</v>
      </c>
      <c r="BN318" s="18">
        <v>0.16</v>
      </c>
    </row>
    <row r="319" ht="12.75" customHeight="1">
      <c r="A319" s="13"/>
      <c r="B319" s="13"/>
      <c r="C319" s="14"/>
      <c r="D319" s="14"/>
      <c r="E319" s="14"/>
      <c r="F319" s="14"/>
      <c r="G319" s="14"/>
      <c r="H319" s="13"/>
      <c r="I319" s="13"/>
      <c r="J319" s="13"/>
      <c r="K319" s="13"/>
      <c r="L319" s="21"/>
      <c r="M319" s="17" t="s">
        <v>48</v>
      </c>
      <c r="N319" s="17" t="s">
        <v>49</v>
      </c>
      <c r="O319" s="14">
        <v>1.0</v>
      </c>
      <c r="P319" s="13"/>
      <c r="Q319" s="13"/>
      <c r="R319" s="15">
        <v>26135.58620689655</v>
      </c>
      <c r="S319" s="14" t="s">
        <v>50</v>
      </c>
      <c r="T319" s="15">
        <v>4181.693793103448</v>
      </c>
      <c r="U319" s="13" t="s">
        <v>51</v>
      </c>
      <c r="V319" s="18">
        <v>0.16</v>
      </c>
      <c r="W319" s="13" t="s">
        <v>336</v>
      </c>
      <c r="X319" s="13" t="s">
        <v>59</v>
      </c>
      <c r="Y319" s="13" t="s">
        <v>48</v>
      </c>
      <c r="Z319" s="14">
        <v>1.0</v>
      </c>
      <c r="AA319" s="13">
        <v>30317.28</v>
      </c>
      <c r="AB319" s="13" t="s">
        <v>54</v>
      </c>
      <c r="AC319" s="19">
        <v>202323.0</v>
      </c>
      <c r="AD319" s="19">
        <v>1.0</v>
      </c>
      <c r="AE319" s="13">
        <v>30317.28</v>
      </c>
      <c r="AF319" s="15">
        <v>0.0</v>
      </c>
      <c r="AG319" s="20"/>
      <c r="AI319" s="2" t="s">
        <v>336</v>
      </c>
      <c r="AJ319" s="2" t="s">
        <v>59</v>
      </c>
      <c r="AK319" s="2" t="s">
        <v>56</v>
      </c>
      <c r="AL319" s="2">
        <v>0.0</v>
      </c>
      <c r="AM319" s="2" t="s">
        <v>57</v>
      </c>
      <c r="AN319" s="2">
        <v>1.0</v>
      </c>
      <c r="AO319" s="2">
        <v>30317.28</v>
      </c>
      <c r="AP319" s="20">
        <f t="shared" si="39"/>
        <v>26135.58621</v>
      </c>
      <c r="AQ319" s="20">
        <f t="shared" si="40"/>
        <v>4181.693793</v>
      </c>
      <c r="BJ319" s="15">
        <v>26135.58620689655</v>
      </c>
      <c r="BK319" s="14" t="s">
        <v>50</v>
      </c>
      <c r="BL319" s="15">
        <v>4181.693793103448</v>
      </c>
      <c r="BM319" s="13" t="s">
        <v>51</v>
      </c>
      <c r="BN319" s="18">
        <v>0.16</v>
      </c>
    </row>
    <row r="320" ht="12.75" customHeight="1">
      <c r="A320" s="13"/>
      <c r="B320" s="13"/>
      <c r="C320" s="14"/>
      <c r="D320" s="14"/>
      <c r="E320" s="14"/>
      <c r="F320" s="14"/>
      <c r="G320" s="14"/>
      <c r="H320" s="13"/>
      <c r="I320" s="13"/>
      <c r="J320" s="13"/>
      <c r="K320" s="13"/>
      <c r="L320" s="21"/>
      <c r="M320" s="17" t="s">
        <v>48</v>
      </c>
      <c r="N320" s="17" t="s">
        <v>49</v>
      </c>
      <c r="O320" s="14">
        <v>1.0</v>
      </c>
      <c r="P320" s="13"/>
      <c r="Q320" s="13"/>
      <c r="R320" s="15">
        <v>18294.913793103453</v>
      </c>
      <c r="S320" s="14" t="s">
        <v>50</v>
      </c>
      <c r="T320" s="15">
        <v>2927.1862068965524</v>
      </c>
      <c r="U320" s="13" t="s">
        <v>51</v>
      </c>
      <c r="V320" s="18">
        <v>0.16</v>
      </c>
      <c r="W320" s="13" t="s">
        <v>337</v>
      </c>
      <c r="X320" s="13" t="s">
        <v>59</v>
      </c>
      <c r="Y320" s="13" t="s">
        <v>48</v>
      </c>
      <c r="Z320" s="14">
        <v>1.0</v>
      </c>
      <c r="AA320" s="13">
        <v>21222.100000000002</v>
      </c>
      <c r="AB320" s="13" t="s">
        <v>54</v>
      </c>
      <c r="AC320" s="19">
        <v>202325.0</v>
      </c>
      <c r="AD320" s="19">
        <v>1.0</v>
      </c>
      <c r="AE320" s="13">
        <v>21222.100000000002</v>
      </c>
      <c r="AF320" s="15">
        <v>0.0</v>
      </c>
      <c r="AG320" s="20"/>
      <c r="AI320" s="2" t="s">
        <v>337</v>
      </c>
      <c r="AJ320" s="2" t="s">
        <v>59</v>
      </c>
      <c r="AK320" s="2" t="s">
        <v>56</v>
      </c>
      <c r="AL320" s="2">
        <v>0.0</v>
      </c>
      <c r="AM320" s="2" t="s">
        <v>57</v>
      </c>
      <c r="AN320" s="2">
        <v>1.0</v>
      </c>
      <c r="AO320" s="2">
        <v>21222.100000000002</v>
      </c>
      <c r="AP320" s="20">
        <f t="shared" si="39"/>
        <v>18294.91379</v>
      </c>
      <c r="AQ320" s="20">
        <f t="shared" si="40"/>
        <v>2927.186207</v>
      </c>
      <c r="BJ320" s="15">
        <v>18294.913793103453</v>
      </c>
      <c r="BK320" s="14" t="s">
        <v>50</v>
      </c>
      <c r="BL320" s="15">
        <v>2927.1862068965524</v>
      </c>
      <c r="BM320" s="13" t="s">
        <v>51</v>
      </c>
      <c r="BN320" s="18">
        <v>0.16</v>
      </c>
    </row>
    <row r="321" ht="12.75" customHeight="1">
      <c r="A321" s="13"/>
      <c r="B321" s="13"/>
      <c r="C321" s="14"/>
      <c r="D321" s="14"/>
      <c r="E321" s="14"/>
      <c r="F321" s="14"/>
      <c r="G321" s="14"/>
      <c r="H321" s="13"/>
      <c r="I321" s="13"/>
      <c r="J321" s="13"/>
      <c r="K321" s="13"/>
      <c r="L321" s="21"/>
      <c r="M321" s="17" t="s">
        <v>48</v>
      </c>
      <c r="N321" s="17" t="s">
        <v>49</v>
      </c>
      <c r="O321" s="14">
        <v>1.0</v>
      </c>
      <c r="P321" s="13"/>
      <c r="Q321" s="13"/>
      <c r="R321" s="15">
        <v>58750.74137931035</v>
      </c>
      <c r="S321" s="14" t="s">
        <v>50</v>
      </c>
      <c r="T321" s="15">
        <v>9400.118620689656</v>
      </c>
      <c r="U321" s="13" t="s">
        <v>51</v>
      </c>
      <c r="V321" s="18">
        <v>0.16</v>
      </c>
      <c r="W321" s="13" t="s">
        <v>338</v>
      </c>
      <c r="X321" s="13" t="s">
        <v>59</v>
      </c>
      <c r="Y321" s="13" t="s">
        <v>48</v>
      </c>
      <c r="Z321" s="14">
        <v>1.0</v>
      </c>
      <c r="AA321" s="13">
        <v>68150.86</v>
      </c>
      <c r="AB321" s="13" t="s">
        <v>54</v>
      </c>
      <c r="AC321" s="19">
        <v>202326.0</v>
      </c>
      <c r="AD321" s="19">
        <v>1.0</v>
      </c>
      <c r="AE321" s="13">
        <v>68150.86</v>
      </c>
      <c r="AF321" s="15">
        <v>0.0</v>
      </c>
      <c r="AG321" s="20"/>
      <c r="AI321" s="2" t="s">
        <v>338</v>
      </c>
      <c r="AJ321" s="2" t="s">
        <v>59</v>
      </c>
      <c r="AK321" s="2" t="s">
        <v>56</v>
      </c>
      <c r="AL321" s="2">
        <v>0.0</v>
      </c>
      <c r="AM321" s="2" t="s">
        <v>57</v>
      </c>
      <c r="AN321" s="2">
        <v>1.0</v>
      </c>
      <c r="AO321" s="2">
        <v>68150.86</v>
      </c>
      <c r="AP321" s="20">
        <f t="shared" si="39"/>
        <v>58750.74138</v>
      </c>
      <c r="AQ321" s="20">
        <f t="shared" si="40"/>
        <v>9400.118621</v>
      </c>
      <c r="BJ321" s="15">
        <v>58750.74137931035</v>
      </c>
      <c r="BK321" s="14" t="s">
        <v>50</v>
      </c>
      <c r="BL321" s="15">
        <v>9400.118620689656</v>
      </c>
      <c r="BM321" s="13" t="s">
        <v>51</v>
      </c>
      <c r="BN321" s="18">
        <v>0.16</v>
      </c>
    </row>
    <row r="322" ht="12.75" customHeight="1">
      <c r="A322" s="13"/>
      <c r="B322" s="13"/>
      <c r="C322" s="14"/>
      <c r="D322" s="14"/>
      <c r="E322" s="14"/>
      <c r="F322" s="14"/>
      <c r="G322" s="14"/>
      <c r="H322" s="13"/>
      <c r="I322" s="13"/>
      <c r="J322" s="13"/>
      <c r="K322" s="13"/>
      <c r="L322" s="21"/>
      <c r="M322" s="17" t="s">
        <v>48</v>
      </c>
      <c r="N322" s="17" t="s">
        <v>49</v>
      </c>
      <c r="O322" s="14">
        <v>1.0</v>
      </c>
      <c r="P322" s="13"/>
      <c r="Q322" s="13"/>
      <c r="R322" s="15">
        <v>470840.0862068966</v>
      </c>
      <c r="S322" s="14" t="s">
        <v>50</v>
      </c>
      <c r="T322" s="15">
        <v>75334.41379310345</v>
      </c>
      <c r="U322" s="13" t="s">
        <v>51</v>
      </c>
      <c r="V322" s="18">
        <v>0.16</v>
      </c>
      <c r="W322" s="13" t="s">
        <v>339</v>
      </c>
      <c r="X322" s="13" t="s">
        <v>59</v>
      </c>
      <c r="Y322" s="13" t="s">
        <v>48</v>
      </c>
      <c r="Z322" s="14">
        <v>1.0</v>
      </c>
      <c r="AA322" s="13">
        <v>546174.5</v>
      </c>
      <c r="AB322" s="13" t="s">
        <v>54</v>
      </c>
      <c r="AC322" s="19">
        <v>202439.0</v>
      </c>
      <c r="AD322" s="19">
        <v>1.0</v>
      </c>
      <c r="AE322" s="13">
        <v>546174.5</v>
      </c>
      <c r="AF322" s="15">
        <v>0.0</v>
      </c>
      <c r="AG322" s="20"/>
      <c r="AI322" s="2" t="s">
        <v>339</v>
      </c>
      <c r="AJ322" s="2" t="s">
        <v>59</v>
      </c>
      <c r="AK322" s="2" t="s">
        <v>56</v>
      </c>
      <c r="AL322" s="2">
        <v>0.0</v>
      </c>
      <c r="AM322" s="2" t="s">
        <v>57</v>
      </c>
      <c r="AN322" s="2">
        <v>1.0</v>
      </c>
      <c r="AO322" s="2">
        <v>546174.5</v>
      </c>
      <c r="AP322" s="20">
        <f t="shared" si="39"/>
        <v>470840.0862</v>
      </c>
      <c r="AQ322" s="20">
        <f t="shared" si="40"/>
        <v>75334.41379</v>
      </c>
      <c r="BJ322" s="15">
        <v>470840.0862068966</v>
      </c>
      <c r="BK322" s="14" t="s">
        <v>50</v>
      </c>
      <c r="BL322" s="15">
        <v>75334.41379310345</v>
      </c>
      <c r="BM322" s="13" t="s">
        <v>51</v>
      </c>
      <c r="BN322" s="18">
        <v>0.16</v>
      </c>
    </row>
    <row r="323" ht="12.75" customHeight="1">
      <c r="A323" s="13"/>
      <c r="B323" s="13"/>
      <c r="C323" s="14"/>
      <c r="D323" s="14"/>
      <c r="E323" s="14"/>
      <c r="F323" s="14"/>
      <c r="G323" s="14"/>
      <c r="H323" s="13"/>
      <c r="I323" s="13"/>
      <c r="J323" s="13"/>
      <c r="K323" s="13"/>
      <c r="L323" s="21"/>
      <c r="M323" s="17" t="s">
        <v>48</v>
      </c>
      <c r="N323" s="17" t="s">
        <v>49</v>
      </c>
      <c r="O323" s="14">
        <v>1.0</v>
      </c>
      <c r="P323" s="13"/>
      <c r="Q323" s="13"/>
      <c r="R323" s="15">
        <v>393570.2155172414</v>
      </c>
      <c r="S323" s="14" t="s">
        <v>50</v>
      </c>
      <c r="T323" s="15">
        <v>62971.23448275862</v>
      </c>
      <c r="U323" s="13" t="s">
        <v>51</v>
      </c>
      <c r="V323" s="18">
        <v>0.16</v>
      </c>
      <c r="W323" s="13" t="s">
        <v>340</v>
      </c>
      <c r="X323" s="13" t="s">
        <v>59</v>
      </c>
      <c r="Y323" s="13" t="s">
        <v>48</v>
      </c>
      <c r="Z323" s="14">
        <v>1.0</v>
      </c>
      <c r="AA323" s="13">
        <v>456541.45</v>
      </c>
      <c r="AB323" s="13" t="s">
        <v>54</v>
      </c>
      <c r="AC323" s="19">
        <v>203461.0</v>
      </c>
      <c r="AD323" s="19">
        <v>1.0</v>
      </c>
      <c r="AE323" s="13">
        <v>456541.45</v>
      </c>
      <c r="AF323" s="15">
        <v>0.0</v>
      </c>
      <c r="AG323" s="20"/>
      <c r="AI323" s="2" t="s">
        <v>340</v>
      </c>
      <c r="AJ323" s="2" t="s">
        <v>59</v>
      </c>
      <c r="AK323" s="2" t="s">
        <v>56</v>
      </c>
      <c r="AL323" s="2">
        <v>0.0</v>
      </c>
      <c r="AM323" s="2" t="s">
        <v>57</v>
      </c>
      <c r="AN323" s="2">
        <v>1.0</v>
      </c>
      <c r="AO323" s="2">
        <v>456541.45</v>
      </c>
      <c r="AP323" s="20">
        <f t="shared" si="39"/>
        <v>393570.2155</v>
      </c>
      <c r="AQ323" s="20">
        <f t="shared" si="40"/>
        <v>62971.23448</v>
      </c>
      <c r="BJ323" s="15">
        <v>393570.2155172414</v>
      </c>
      <c r="BK323" s="14" t="s">
        <v>50</v>
      </c>
      <c r="BL323" s="15">
        <v>62971.23448275862</v>
      </c>
      <c r="BM323" s="13" t="s">
        <v>51</v>
      </c>
      <c r="BN323" s="18">
        <v>0.16</v>
      </c>
    </row>
    <row r="324" ht="12.75" customHeight="1">
      <c r="A324" s="13"/>
      <c r="B324" s="13"/>
      <c r="C324" s="14"/>
      <c r="D324" s="14"/>
      <c r="E324" s="14"/>
      <c r="F324" s="14"/>
      <c r="G324" s="14"/>
      <c r="H324" s="13"/>
      <c r="I324" s="13"/>
      <c r="J324" s="13"/>
      <c r="K324" s="13"/>
      <c r="L324" s="21"/>
      <c r="M324" s="17" t="s">
        <v>48</v>
      </c>
      <c r="N324" s="17" t="s">
        <v>49</v>
      </c>
      <c r="O324" s="14">
        <v>1.0</v>
      </c>
      <c r="P324" s="13"/>
      <c r="Q324" s="13"/>
      <c r="R324" s="15">
        <v>10936.750000000002</v>
      </c>
      <c r="S324" s="14" t="s">
        <v>50</v>
      </c>
      <c r="T324" s="15">
        <v>1749.8800000000003</v>
      </c>
      <c r="U324" s="13" t="s">
        <v>51</v>
      </c>
      <c r="V324" s="18">
        <v>0.16</v>
      </c>
      <c r="W324" s="13" t="s">
        <v>341</v>
      </c>
      <c r="X324" s="13" t="s">
        <v>59</v>
      </c>
      <c r="Y324" s="13" t="s">
        <v>48</v>
      </c>
      <c r="Z324" s="14">
        <v>1.0</v>
      </c>
      <c r="AA324" s="13">
        <v>12686.630000000001</v>
      </c>
      <c r="AB324" s="13" t="s">
        <v>54</v>
      </c>
      <c r="AC324" s="19">
        <v>204105.0</v>
      </c>
      <c r="AD324" s="19">
        <v>1.0</v>
      </c>
      <c r="AE324" s="13">
        <v>12686.630000000001</v>
      </c>
      <c r="AF324" s="15">
        <v>0.0</v>
      </c>
      <c r="AG324" s="20"/>
      <c r="AI324" s="2" t="s">
        <v>341</v>
      </c>
      <c r="AJ324" s="2" t="s">
        <v>59</v>
      </c>
      <c r="AK324" s="2" t="s">
        <v>56</v>
      </c>
      <c r="AL324" s="2">
        <v>0.0</v>
      </c>
      <c r="AM324" s="2" t="s">
        <v>57</v>
      </c>
      <c r="AN324" s="2">
        <v>1.0</v>
      </c>
      <c r="AO324" s="2">
        <v>12686.630000000001</v>
      </c>
      <c r="AP324" s="20">
        <f t="shared" si="39"/>
        <v>10936.75</v>
      </c>
      <c r="AQ324" s="20">
        <f t="shared" si="40"/>
        <v>1749.88</v>
      </c>
      <c r="BJ324" s="15">
        <v>10936.750000000002</v>
      </c>
      <c r="BK324" s="14" t="s">
        <v>50</v>
      </c>
      <c r="BL324" s="15">
        <v>1749.8800000000003</v>
      </c>
      <c r="BM324" s="13" t="s">
        <v>51</v>
      </c>
      <c r="BN324" s="18">
        <v>0.16</v>
      </c>
    </row>
    <row r="325" ht="12.75" customHeight="1">
      <c r="A325" s="13"/>
      <c r="B325" s="13"/>
      <c r="C325" s="14"/>
      <c r="D325" s="14"/>
      <c r="E325" s="14"/>
      <c r="F325" s="14"/>
      <c r="G325" s="14"/>
      <c r="H325" s="13"/>
      <c r="I325" s="13"/>
      <c r="J325" s="13"/>
      <c r="K325" s="13"/>
      <c r="L325" s="21"/>
      <c r="M325" s="17" t="s">
        <v>48</v>
      </c>
      <c r="N325" s="17" t="s">
        <v>49</v>
      </c>
      <c r="O325" s="14">
        <v>1.0</v>
      </c>
      <c r="P325" s="13"/>
      <c r="Q325" s="13"/>
      <c r="R325" s="15">
        <v>20130.741379310348</v>
      </c>
      <c r="S325" s="14" t="s">
        <v>50</v>
      </c>
      <c r="T325" s="15">
        <v>3220.9186206896557</v>
      </c>
      <c r="U325" s="13" t="s">
        <v>51</v>
      </c>
      <c r="V325" s="18">
        <v>0.16</v>
      </c>
      <c r="W325" s="13" t="s">
        <v>342</v>
      </c>
      <c r="X325" s="13" t="s">
        <v>59</v>
      </c>
      <c r="Y325" s="13" t="s">
        <v>48</v>
      </c>
      <c r="Z325" s="14">
        <v>1.0</v>
      </c>
      <c r="AA325" s="13">
        <v>23351.66</v>
      </c>
      <c r="AB325" s="13" t="s">
        <v>54</v>
      </c>
      <c r="AC325" s="19">
        <v>204209.0</v>
      </c>
      <c r="AD325" s="19">
        <v>1.0</v>
      </c>
      <c r="AE325" s="13">
        <v>23351.66</v>
      </c>
      <c r="AF325" s="15">
        <v>0.0</v>
      </c>
      <c r="AG325" s="20"/>
      <c r="AI325" s="2" t="s">
        <v>342</v>
      </c>
      <c r="AJ325" s="2" t="s">
        <v>59</v>
      </c>
      <c r="AK325" s="2" t="s">
        <v>56</v>
      </c>
      <c r="AL325" s="2">
        <v>0.0</v>
      </c>
      <c r="AM325" s="2" t="s">
        <v>57</v>
      </c>
      <c r="AN325" s="2">
        <v>1.0</v>
      </c>
      <c r="AO325" s="2">
        <v>23351.66</v>
      </c>
      <c r="AP325" s="20">
        <f t="shared" si="39"/>
        <v>20130.74138</v>
      </c>
      <c r="AQ325" s="20">
        <f t="shared" si="40"/>
        <v>3220.918621</v>
      </c>
      <c r="BJ325" s="15">
        <v>20130.741379310348</v>
      </c>
      <c r="BK325" s="14" t="s">
        <v>50</v>
      </c>
      <c r="BL325" s="15">
        <v>3220.9186206896557</v>
      </c>
      <c r="BM325" s="13" t="s">
        <v>51</v>
      </c>
      <c r="BN325" s="18">
        <v>0.16</v>
      </c>
    </row>
    <row r="326" ht="12.75" customHeight="1">
      <c r="A326" s="13"/>
      <c r="B326" s="13"/>
      <c r="C326" s="14"/>
      <c r="D326" s="14"/>
      <c r="E326" s="14"/>
      <c r="F326" s="14"/>
      <c r="G326" s="14"/>
      <c r="H326" s="13"/>
      <c r="I326" s="13"/>
      <c r="J326" s="13"/>
      <c r="K326" s="13"/>
      <c r="L326" s="21"/>
      <c r="M326" s="17" t="s">
        <v>48</v>
      </c>
      <c r="N326" s="17" t="s">
        <v>49</v>
      </c>
      <c r="O326" s="14">
        <v>1.0</v>
      </c>
      <c r="P326" s="13"/>
      <c r="Q326" s="13"/>
      <c r="R326" s="15">
        <v>135838.9827586207</v>
      </c>
      <c r="S326" s="14" t="s">
        <v>50</v>
      </c>
      <c r="T326" s="15">
        <v>21734.237241379313</v>
      </c>
      <c r="U326" s="13" t="s">
        <v>51</v>
      </c>
      <c r="V326" s="18">
        <v>0.16</v>
      </c>
      <c r="W326" s="13" t="s">
        <v>343</v>
      </c>
      <c r="X326" s="13" t="s">
        <v>59</v>
      </c>
      <c r="Y326" s="13" t="s">
        <v>48</v>
      </c>
      <c r="Z326" s="14">
        <v>1.0</v>
      </c>
      <c r="AA326" s="13">
        <v>157573.22</v>
      </c>
      <c r="AB326" s="13" t="s">
        <v>54</v>
      </c>
      <c r="AC326" s="19">
        <v>204210.0</v>
      </c>
      <c r="AD326" s="19">
        <v>1.0</v>
      </c>
      <c r="AE326" s="13">
        <v>157573.22</v>
      </c>
      <c r="AF326" s="15">
        <v>0.0</v>
      </c>
      <c r="AG326" s="20"/>
      <c r="AI326" s="2" t="s">
        <v>343</v>
      </c>
      <c r="AJ326" s="2" t="s">
        <v>59</v>
      </c>
      <c r="AK326" s="2" t="s">
        <v>56</v>
      </c>
      <c r="AL326" s="2">
        <v>0.0</v>
      </c>
      <c r="AM326" s="2" t="s">
        <v>57</v>
      </c>
      <c r="AN326" s="2">
        <v>1.0</v>
      </c>
      <c r="AO326" s="2">
        <v>157573.22</v>
      </c>
      <c r="AP326" s="20">
        <f t="shared" si="39"/>
        <v>135838.9828</v>
      </c>
      <c r="AQ326" s="20">
        <f t="shared" si="40"/>
        <v>21734.23724</v>
      </c>
      <c r="BJ326" s="15">
        <v>135838.9827586207</v>
      </c>
      <c r="BK326" s="14" t="s">
        <v>50</v>
      </c>
      <c r="BL326" s="15">
        <v>21734.237241379313</v>
      </c>
      <c r="BM326" s="13" t="s">
        <v>51</v>
      </c>
      <c r="BN326" s="18">
        <v>0.16</v>
      </c>
    </row>
    <row r="327" ht="12.75" customHeight="1">
      <c r="A327" s="13"/>
      <c r="B327" s="13"/>
      <c r="C327" s="14"/>
      <c r="D327" s="14"/>
      <c r="E327" s="14"/>
      <c r="F327" s="14"/>
      <c r="G327" s="14"/>
      <c r="H327" s="13"/>
      <c r="I327" s="13"/>
      <c r="J327" s="13"/>
      <c r="K327" s="13"/>
      <c r="L327" s="21"/>
      <c r="M327" s="17" t="s">
        <v>48</v>
      </c>
      <c r="N327" s="17" t="s">
        <v>49</v>
      </c>
      <c r="O327" s="14">
        <v>1.0</v>
      </c>
      <c r="P327" s="13"/>
      <c r="Q327" s="13"/>
      <c r="R327" s="15">
        <v>12242.301724137931</v>
      </c>
      <c r="S327" s="14" t="s">
        <v>50</v>
      </c>
      <c r="T327" s="15">
        <v>1958.768275862069</v>
      </c>
      <c r="U327" s="13" t="s">
        <v>51</v>
      </c>
      <c r="V327" s="18">
        <v>0.16</v>
      </c>
      <c r="W327" s="13" t="s">
        <v>344</v>
      </c>
      <c r="X327" s="13" t="s">
        <v>59</v>
      </c>
      <c r="Y327" s="13" t="s">
        <v>48</v>
      </c>
      <c r="Z327" s="14">
        <v>1.0</v>
      </c>
      <c r="AA327" s="13">
        <v>14201.07</v>
      </c>
      <c r="AB327" s="13" t="s">
        <v>54</v>
      </c>
      <c r="AC327" s="19">
        <v>204229.0</v>
      </c>
      <c r="AD327" s="19">
        <v>1.0</v>
      </c>
      <c r="AE327" s="13">
        <v>14201.07</v>
      </c>
      <c r="AF327" s="15">
        <v>0.0</v>
      </c>
      <c r="AG327" s="20"/>
      <c r="AI327" s="2" t="s">
        <v>344</v>
      </c>
      <c r="AJ327" s="2" t="s">
        <v>59</v>
      </c>
      <c r="AK327" s="2" t="s">
        <v>56</v>
      </c>
      <c r="AL327" s="2">
        <v>0.0</v>
      </c>
      <c r="AM327" s="2" t="s">
        <v>57</v>
      </c>
      <c r="AN327" s="2">
        <v>1.0</v>
      </c>
      <c r="AO327" s="2">
        <v>14201.07</v>
      </c>
      <c r="AP327" s="20">
        <f t="shared" si="39"/>
        <v>12242.30172</v>
      </c>
      <c r="AQ327" s="20">
        <f t="shared" si="40"/>
        <v>1958.768276</v>
      </c>
      <c r="BJ327" s="15">
        <v>12242.301724137931</v>
      </c>
      <c r="BK327" s="14" t="s">
        <v>50</v>
      </c>
      <c r="BL327" s="15">
        <v>1958.768275862069</v>
      </c>
      <c r="BM327" s="13" t="s">
        <v>51</v>
      </c>
      <c r="BN327" s="18">
        <v>0.16</v>
      </c>
    </row>
    <row r="328" ht="12.75" hidden="1" customHeight="1">
      <c r="A328" s="13"/>
      <c r="B328" s="13"/>
      <c r="C328" s="14"/>
      <c r="D328" s="14"/>
      <c r="E328" s="14"/>
      <c r="F328" s="14"/>
      <c r="G328" s="14"/>
      <c r="H328" s="13"/>
      <c r="I328" s="13"/>
      <c r="J328" s="13"/>
      <c r="K328" s="13"/>
      <c r="L328" s="21"/>
      <c r="M328" s="17"/>
      <c r="N328" s="17"/>
      <c r="O328" s="14"/>
      <c r="P328" s="13"/>
      <c r="Q328" s="13"/>
      <c r="R328" s="15">
        <f t="array" ref="R328">SUM(ROUND(R316:R327,2))</f>
        <v>1239221.06</v>
      </c>
      <c r="S328" s="14"/>
      <c r="T328" s="15">
        <f t="array" ref="T328">SUM(ROUND(T316:T327,2))</f>
        <v>198275.37</v>
      </c>
      <c r="U328" s="13"/>
      <c r="V328" s="18"/>
      <c r="W328" s="13"/>
      <c r="X328" s="13"/>
      <c r="Y328" s="13"/>
      <c r="Z328" s="14"/>
      <c r="AA328" s="13"/>
      <c r="AB328" s="13"/>
      <c r="AC328" s="19"/>
      <c r="AD328" s="19"/>
      <c r="AE328" s="13"/>
      <c r="AF328" s="15"/>
      <c r="AG328" s="20"/>
      <c r="AP328" s="20"/>
      <c r="AQ328" s="20"/>
      <c r="BJ328" s="15">
        <f t="array" ref="BJ328">SUM(ROUND(BJ316:BJ327,2))</f>
        <v>1239221.06</v>
      </c>
      <c r="BK328" s="14"/>
      <c r="BL328" s="15">
        <f t="array" ref="BL328">SUM(ROUND(BL316:BL327,2))</f>
        <v>198275.37</v>
      </c>
      <c r="BM328" s="13"/>
      <c r="BN328" s="18"/>
    </row>
    <row r="329" ht="12.75" hidden="1" customHeight="1">
      <c r="A329" s="13"/>
      <c r="B329" s="13"/>
      <c r="C329" s="14"/>
      <c r="D329" s="14"/>
      <c r="E329" s="14"/>
      <c r="F329" s="14"/>
      <c r="G329" s="14"/>
      <c r="H329" s="13"/>
      <c r="I329" s="13"/>
      <c r="J329" s="13"/>
      <c r="K329" s="13"/>
      <c r="L329" s="21"/>
      <c r="M329" s="17"/>
      <c r="N329" s="17"/>
      <c r="O329" s="14"/>
      <c r="P329" s="13"/>
      <c r="Q329" s="13"/>
      <c r="R329" s="15"/>
      <c r="S329" s="14"/>
      <c r="T329" s="15"/>
      <c r="U329" s="13"/>
      <c r="V329" s="18"/>
      <c r="W329" s="13"/>
      <c r="X329" s="13"/>
      <c r="Y329" s="13"/>
      <c r="Z329" s="14"/>
      <c r="AA329" s="13"/>
      <c r="AB329" s="13"/>
      <c r="AC329" s="19"/>
      <c r="AD329" s="19"/>
      <c r="AE329" s="13"/>
      <c r="AF329" s="15"/>
      <c r="AG329" s="20"/>
      <c r="AP329" s="20"/>
      <c r="AQ329" s="20"/>
      <c r="BJ329" s="15"/>
      <c r="BK329" s="14"/>
      <c r="BL329" s="15"/>
      <c r="BM329" s="13"/>
      <c r="BN329" s="18"/>
    </row>
    <row r="330" ht="12.75" hidden="1" customHeight="1">
      <c r="A330" s="13"/>
      <c r="B330" s="13"/>
      <c r="C330" s="14"/>
      <c r="D330" s="14"/>
      <c r="E330" s="14"/>
      <c r="F330" s="14"/>
      <c r="G330" s="14"/>
      <c r="H330" s="13"/>
      <c r="I330" s="13"/>
      <c r="J330" s="13"/>
      <c r="K330" s="13"/>
      <c r="L330" s="21"/>
      <c r="M330" s="17"/>
      <c r="N330" s="17"/>
      <c r="O330" s="14"/>
      <c r="P330" s="13"/>
      <c r="Q330" s="13"/>
      <c r="R330" s="15"/>
      <c r="S330" s="14"/>
      <c r="T330" s="15"/>
      <c r="U330" s="13"/>
      <c r="V330" s="18"/>
      <c r="W330" s="13"/>
      <c r="X330" s="13"/>
      <c r="Y330" s="13"/>
      <c r="Z330" s="14"/>
      <c r="AA330" s="13"/>
      <c r="AB330" s="13"/>
      <c r="AC330" s="19"/>
      <c r="AD330" s="19"/>
      <c r="AE330" s="13"/>
      <c r="AF330" s="15"/>
      <c r="AG330" s="20"/>
      <c r="AP330" s="20"/>
      <c r="AQ330" s="20"/>
      <c r="BJ330" s="15"/>
      <c r="BK330" s="14"/>
      <c r="BL330" s="15"/>
      <c r="BM330" s="13"/>
      <c r="BN330" s="18"/>
    </row>
    <row r="331" ht="12.75" customHeight="1">
      <c r="A331" s="12">
        <v>25.0</v>
      </c>
      <c r="B331" s="13">
        <v>601.0</v>
      </c>
      <c r="C331" s="14" t="str">
        <f>AS331</f>
        <v>MIT020207CG8</v>
      </c>
      <c r="D331" s="14" t="str">
        <f>AR331</f>
        <v>MAQUINAS INTELIGENTES Y TECNOLOGIA APLICADA</v>
      </c>
      <c r="E331" s="14" t="str">
        <f>AU331</f>
        <v>kyoceramita.abelreyes@hotmail.com</v>
      </c>
      <c r="F331" s="14" t="str">
        <f>AT331</f>
        <v>06700</v>
      </c>
      <c r="G331" s="14">
        <v>601.0</v>
      </c>
      <c r="H331" s="13">
        <v>5.50076692E8</v>
      </c>
      <c r="I331" s="15">
        <f>R342</f>
        <v>85344.83</v>
      </c>
      <c r="J331" s="13">
        <v>99000.0</v>
      </c>
      <c r="K331" s="15">
        <f>T342</f>
        <v>13655.17</v>
      </c>
      <c r="L331" s="21">
        <v>44988.5</v>
      </c>
      <c r="M331" s="17" t="s">
        <v>48</v>
      </c>
      <c r="N331" s="17" t="s">
        <v>49</v>
      </c>
      <c r="O331" s="14">
        <v>1.0</v>
      </c>
      <c r="P331" s="13">
        <v>99000.0</v>
      </c>
      <c r="Q331" s="13">
        <v>99000.0</v>
      </c>
      <c r="R331" s="15">
        <v>3282.189655172414</v>
      </c>
      <c r="S331" s="14" t="s">
        <v>50</v>
      </c>
      <c r="T331" s="15">
        <v>525.1503448275862</v>
      </c>
      <c r="U331" s="13" t="s">
        <v>51</v>
      </c>
      <c r="V331" s="18">
        <v>0.16</v>
      </c>
      <c r="W331" s="13" t="s">
        <v>349</v>
      </c>
      <c r="X331" s="13" t="s">
        <v>59</v>
      </c>
      <c r="Y331" s="13" t="s">
        <v>48</v>
      </c>
      <c r="Z331" s="14">
        <v>1.0</v>
      </c>
      <c r="AA331" s="13">
        <v>3807.34</v>
      </c>
      <c r="AB331" s="13" t="s">
        <v>54</v>
      </c>
      <c r="AC331" s="19">
        <v>199840.0</v>
      </c>
      <c r="AD331" s="19">
        <v>1.0</v>
      </c>
      <c r="AE331" s="13">
        <v>3807.34</v>
      </c>
      <c r="AF331" s="15">
        <v>0.0</v>
      </c>
      <c r="AG331" s="20"/>
      <c r="AH331" s="2">
        <v>99000.0</v>
      </c>
      <c r="AI331" s="2" t="s">
        <v>349</v>
      </c>
      <c r="AJ331" s="2" t="s">
        <v>59</v>
      </c>
      <c r="AK331" s="2" t="s">
        <v>56</v>
      </c>
      <c r="AL331" s="2">
        <v>0.0</v>
      </c>
      <c r="AM331" s="2" t="s">
        <v>57</v>
      </c>
      <c r="AN331" s="2">
        <v>1.0</v>
      </c>
      <c r="AO331" s="2">
        <v>3807.34</v>
      </c>
      <c r="AP331" s="20">
        <f t="shared" ref="AP331:AP341" si="41">+AO331/1.16</f>
        <v>3282.189655</v>
      </c>
      <c r="AQ331" s="20">
        <f t="shared" ref="AQ331:AQ341" si="42">+AP331*0.16</f>
        <v>525.1503448</v>
      </c>
      <c r="AR331" s="2" t="s">
        <v>346</v>
      </c>
      <c r="AS331" s="2" t="s">
        <v>345</v>
      </c>
      <c r="AT331" s="2" t="s">
        <v>348</v>
      </c>
      <c r="AU331" s="2" t="s">
        <v>347</v>
      </c>
      <c r="BJ331" s="15">
        <v>3282.189655172414</v>
      </c>
      <c r="BK331" s="14" t="s">
        <v>50</v>
      </c>
      <c r="BL331" s="15">
        <v>525.1503448275862</v>
      </c>
      <c r="BM331" s="13" t="s">
        <v>51</v>
      </c>
      <c r="BN331" s="18">
        <v>0.16</v>
      </c>
    </row>
    <row r="332" ht="12.75" customHeight="1">
      <c r="A332" s="13"/>
      <c r="B332" s="13"/>
      <c r="C332" s="14"/>
      <c r="D332" s="14"/>
      <c r="E332" s="14"/>
      <c r="F332" s="14"/>
      <c r="G332" s="14"/>
      <c r="H332" s="13"/>
      <c r="I332" s="13"/>
      <c r="J332" s="13"/>
      <c r="K332" s="13"/>
      <c r="L332" s="21"/>
      <c r="M332" s="17" t="s">
        <v>48</v>
      </c>
      <c r="N332" s="17" t="s">
        <v>49</v>
      </c>
      <c r="O332" s="14">
        <v>1.0</v>
      </c>
      <c r="P332" s="13"/>
      <c r="Q332" s="13"/>
      <c r="R332" s="15">
        <v>3282.189655172414</v>
      </c>
      <c r="S332" s="14" t="s">
        <v>50</v>
      </c>
      <c r="T332" s="15">
        <v>525.1503448275862</v>
      </c>
      <c r="U332" s="13" t="s">
        <v>51</v>
      </c>
      <c r="V332" s="18">
        <v>0.16</v>
      </c>
      <c r="W332" s="13" t="s">
        <v>350</v>
      </c>
      <c r="X332" s="13" t="s">
        <v>59</v>
      </c>
      <c r="Y332" s="13" t="s">
        <v>48</v>
      </c>
      <c r="Z332" s="14">
        <v>1.0</v>
      </c>
      <c r="AA332" s="13">
        <v>3807.34</v>
      </c>
      <c r="AB332" s="13" t="s">
        <v>54</v>
      </c>
      <c r="AC332" s="19">
        <v>200268.0</v>
      </c>
      <c r="AD332" s="19">
        <v>1.0</v>
      </c>
      <c r="AE332" s="13">
        <v>3807.34</v>
      </c>
      <c r="AF332" s="15">
        <v>0.0</v>
      </c>
      <c r="AG332" s="20"/>
      <c r="AI332" s="2" t="s">
        <v>350</v>
      </c>
      <c r="AJ332" s="2" t="s">
        <v>59</v>
      </c>
      <c r="AK332" s="2" t="s">
        <v>56</v>
      </c>
      <c r="AL332" s="2">
        <v>0.0</v>
      </c>
      <c r="AM332" s="2" t="s">
        <v>57</v>
      </c>
      <c r="AN332" s="2">
        <v>1.0</v>
      </c>
      <c r="AO332" s="2">
        <v>3807.34</v>
      </c>
      <c r="AP332" s="20">
        <f t="shared" si="41"/>
        <v>3282.189655</v>
      </c>
      <c r="AQ332" s="20">
        <f t="shared" si="42"/>
        <v>525.1503448</v>
      </c>
      <c r="BJ332" s="15">
        <v>3282.189655172414</v>
      </c>
      <c r="BK332" s="14" t="s">
        <v>50</v>
      </c>
      <c r="BL332" s="15">
        <v>525.1503448275862</v>
      </c>
      <c r="BM332" s="13" t="s">
        <v>51</v>
      </c>
      <c r="BN332" s="18">
        <v>0.16</v>
      </c>
    </row>
    <row r="333" ht="12.75" customHeight="1">
      <c r="A333" s="13"/>
      <c r="B333" s="13"/>
      <c r="C333" s="14"/>
      <c r="D333" s="14"/>
      <c r="E333" s="14"/>
      <c r="F333" s="14"/>
      <c r="G333" s="14"/>
      <c r="H333" s="13"/>
      <c r="I333" s="13"/>
      <c r="J333" s="13"/>
      <c r="K333" s="13"/>
      <c r="L333" s="21"/>
      <c r="M333" s="17" t="s">
        <v>48</v>
      </c>
      <c r="N333" s="17" t="s">
        <v>49</v>
      </c>
      <c r="O333" s="14">
        <v>1.0</v>
      </c>
      <c r="P333" s="13"/>
      <c r="Q333" s="13"/>
      <c r="R333" s="15">
        <v>12429.431034482759</v>
      </c>
      <c r="S333" s="14" t="s">
        <v>50</v>
      </c>
      <c r="T333" s="15">
        <v>1988.7089655172415</v>
      </c>
      <c r="U333" s="13" t="s">
        <v>51</v>
      </c>
      <c r="V333" s="18">
        <v>0.16</v>
      </c>
      <c r="W333" s="13" t="s">
        <v>351</v>
      </c>
      <c r="X333" s="13" t="s">
        <v>59</v>
      </c>
      <c r="Y333" s="13" t="s">
        <v>48</v>
      </c>
      <c r="Z333" s="14">
        <v>1.0</v>
      </c>
      <c r="AA333" s="13">
        <v>14418.14</v>
      </c>
      <c r="AB333" s="13" t="s">
        <v>54</v>
      </c>
      <c r="AC333" s="19">
        <v>200597.0</v>
      </c>
      <c r="AD333" s="19">
        <v>1.0</v>
      </c>
      <c r="AE333" s="13">
        <v>14418.14</v>
      </c>
      <c r="AF333" s="15">
        <v>0.0</v>
      </c>
      <c r="AG333" s="20"/>
      <c r="AI333" s="2" t="s">
        <v>351</v>
      </c>
      <c r="AJ333" s="2" t="s">
        <v>59</v>
      </c>
      <c r="AK333" s="2" t="s">
        <v>56</v>
      </c>
      <c r="AL333" s="2">
        <v>0.0</v>
      </c>
      <c r="AM333" s="2" t="s">
        <v>57</v>
      </c>
      <c r="AN333" s="2">
        <v>1.0</v>
      </c>
      <c r="AO333" s="2">
        <v>14418.14</v>
      </c>
      <c r="AP333" s="20">
        <f t="shared" si="41"/>
        <v>12429.43103</v>
      </c>
      <c r="AQ333" s="20">
        <f t="shared" si="42"/>
        <v>1988.708966</v>
      </c>
      <c r="BJ333" s="15">
        <v>12429.431034482759</v>
      </c>
      <c r="BK333" s="14" t="s">
        <v>50</v>
      </c>
      <c r="BL333" s="15">
        <v>1988.7089655172415</v>
      </c>
      <c r="BM333" s="13" t="s">
        <v>51</v>
      </c>
      <c r="BN333" s="18">
        <v>0.16</v>
      </c>
    </row>
    <row r="334" ht="12.75" customHeight="1">
      <c r="A334" s="13"/>
      <c r="B334" s="13"/>
      <c r="C334" s="14"/>
      <c r="D334" s="14"/>
      <c r="E334" s="14"/>
      <c r="F334" s="14"/>
      <c r="G334" s="14"/>
      <c r="H334" s="13"/>
      <c r="I334" s="13"/>
      <c r="J334" s="13"/>
      <c r="K334" s="13"/>
      <c r="L334" s="21"/>
      <c r="M334" s="17" t="s">
        <v>48</v>
      </c>
      <c r="N334" s="17" t="s">
        <v>49</v>
      </c>
      <c r="O334" s="14">
        <v>1.0</v>
      </c>
      <c r="P334" s="13"/>
      <c r="Q334" s="13"/>
      <c r="R334" s="15">
        <v>2407.362068965517</v>
      </c>
      <c r="S334" s="14" t="s">
        <v>50</v>
      </c>
      <c r="T334" s="15">
        <v>385.17793103448275</v>
      </c>
      <c r="U334" s="13" t="s">
        <v>51</v>
      </c>
      <c r="V334" s="18">
        <v>0.16</v>
      </c>
      <c r="W334" s="13" t="s">
        <v>352</v>
      </c>
      <c r="X334" s="13" t="s">
        <v>59</v>
      </c>
      <c r="Y334" s="13" t="s">
        <v>48</v>
      </c>
      <c r="Z334" s="14">
        <v>1.0</v>
      </c>
      <c r="AA334" s="13">
        <v>2792.54</v>
      </c>
      <c r="AB334" s="13" t="s">
        <v>54</v>
      </c>
      <c r="AC334" s="19">
        <v>201082.0</v>
      </c>
      <c r="AD334" s="19">
        <v>1.0</v>
      </c>
      <c r="AE334" s="13">
        <v>2792.54</v>
      </c>
      <c r="AF334" s="15">
        <v>0.0</v>
      </c>
      <c r="AG334" s="20"/>
      <c r="AI334" s="2" t="s">
        <v>352</v>
      </c>
      <c r="AJ334" s="2" t="s">
        <v>59</v>
      </c>
      <c r="AK334" s="2" t="s">
        <v>56</v>
      </c>
      <c r="AL334" s="2">
        <v>0.0</v>
      </c>
      <c r="AM334" s="2" t="s">
        <v>57</v>
      </c>
      <c r="AN334" s="2">
        <v>1.0</v>
      </c>
      <c r="AO334" s="2">
        <v>2792.54</v>
      </c>
      <c r="AP334" s="20">
        <f t="shared" si="41"/>
        <v>2407.362069</v>
      </c>
      <c r="AQ334" s="20">
        <f t="shared" si="42"/>
        <v>385.177931</v>
      </c>
      <c r="BJ334" s="15">
        <v>2407.362068965517</v>
      </c>
      <c r="BK334" s="14" t="s">
        <v>50</v>
      </c>
      <c r="BL334" s="15">
        <v>385.17793103448275</v>
      </c>
      <c r="BM334" s="13" t="s">
        <v>51</v>
      </c>
      <c r="BN334" s="18">
        <v>0.16</v>
      </c>
    </row>
    <row r="335" ht="12.75" customHeight="1">
      <c r="A335" s="13"/>
      <c r="B335" s="13"/>
      <c r="C335" s="14"/>
      <c r="D335" s="14"/>
      <c r="E335" s="14"/>
      <c r="F335" s="14"/>
      <c r="G335" s="14"/>
      <c r="H335" s="13"/>
      <c r="I335" s="13"/>
      <c r="J335" s="13"/>
      <c r="K335" s="13"/>
      <c r="L335" s="21"/>
      <c r="M335" s="17" t="s">
        <v>48</v>
      </c>
      <c r="N335" s="17" t="s">
        <v>49</v>
      </c>
      <c r="O335" s="14">
        <v>1.0</v>
      </c>
      <c r="P335" s="13"/>
      <c r="Q335" s="13"/>
      <c r="R335" s="15">
        <v>12429.431034482759</v>
      </c>
      <c r="S335" s="14" t="s">
        <v>50</v>
      </c>
      <c r="T335" s="15">
        <v>1988.7089655172415</v>
      </c>
      <c r="U335" s="13" t="s">
        <v>51</v>
      </c>
      <c r="V335" s="18">
        <v>0.16</v>
      </c>
      <c r="W335" s="13" t="s">
        <v>353</v>
      </c>
      <c r="X335" s="13" t="s">
        <v>59</v>
      </c>
      <c r="Y335" s="13" t="s">
        <v>48</v>
      </c>
      <c r="Z335" s="14">
        <v>1.0</v>
      </c>
      <c r="AA335" s="13">
        <v>14418.14</v>
      </c>
      <c r="AB335" s="13" t="s">
        <v>54</v>
      </c>
      <c r="AC335" s="19">
        <v>201699.0</v>
      </c>
      <c r="AD335" s="19">
        <v>1.0</v>
      </c>
      <c r="AE335" s="13">
        <v>14418.14</v>
      </c>
      <c r="AF335" s="15">
        <v>0.0</v>
      </c>
      <c r="AG335" s="20"/>
      <c r="AI335" s="2" t="s">
        <v>353</v>
      </c>
      <c r="AJ335" s="2" t="s">
        <v>59</v>
      </c>
      <c r="AK335" s="2" t="s">
        <v>56</v>
      </c>
      <c r="AL335" s="2">
        <v>0.0</v>
      </c>
      <c r="AM335" s="2" t="s">
        <v>57</v>
      </c>
      <c r="AN335" s="2">
        <v>1.0</v>
      </c>
      <c r="AO335" s="2">
        <v>14418.14</v>
      </c>
      <c r="AP335" s="20">
        <f t="shared" si="41"/>
        <v>12429.43103</v>
      </c>
      <c r="AQ335" s="20">
        <f t="shared" si="42"/>
        <v>1988.708966</v>
      </c>
      <c r="BJ335" s="15">
        <v>12429.431034482759</v>
      </c>
      <c r="BK335" s="14" t="s">
        <v>50</v>
      </c>
      <c r="BL335" s="15">
        <v>1988.7089655172415</v>
      </c>
      <c r="BM335" s="13" t="s">
        <v>51</v>
      </c>
      <c r="BN335" s="18">
        <v>0.16</v>
      </c>
    </row>
    <row r="336" ht="12.75" customHeight="1">
      <c r="A336" s="13"/>
      <c r="B336" s="13"/>
      <c r="C336" s="14"/>
      <c r="D336" s="14"/>
      <c r="E336" s="14"/>
      <c r="F336" s="14"/>
      <c r="G336" s="14"/>
      <c r="H336" s="13"/>
      <c r="I336" s="13"/>
      <c r="J336" s="13"/>
      <c r="K336" s="13"/>
      <c r="L336" s="21"/>
      <c r="M336" s="17" t="s">
        <v>48</v>
      </c>
      <c r="N336" s="17" t="s">
        <v>49</v>
      </c>
      <c r="O336" s="14">
        <v>1.0</v>
      </c>
      <c r="P336" s="13"/>
      <c r="Q336" s="13"/>
      <c r="R336" s="15">
        <v>10558.275862068967</v>
      </c>
      <c r="S336" s="14" t="s">
        <v>50</v>
      </c>
      <c r="T336" s="15">
        <v>1689.3241379310348</v>
      </c>
      <c r="U336" s="13" t="s">
        <v>51</v>
      </c>
      <c r="V336" s="18">
        <v>0.16</v>
      </c>
      <c r="W336" s="13" t="s">
        <v>354</v>
      </c>
      <c r="X336" s="13" t="s">
        <v>59</v>
      </c>
      <c r="Y336" s="13" t="s">
        <v>48</v>
      </c>
      <c r="Z336" s="14">
        <v>1.0</v>
      </c>
      <c r="AA336" s="13">
        <v>12247.6</v>
      </c>
      <c r="AB336" s="13" t="s">
        <v>54</v>
      </c>
      <c r="AC336" s="19">
        <v>201977.0</v>
      </c>
      <c r="AD336" s="19">
        <v>1.0</v>
      </c>
      <c r="AE336" s="13">
        <v>12247.6</v>
      </c>
      <c r="AF336" s="15">
        <v>0.0</v>
      </c>
      <c r="AG336" s="20"/>
      <c r="AI336" s="2" t="s">
        <v>354</v>
      </c>
      <c r="AJ336" s="2" t="s">
        <v>59</v>
      </c>
      <c r="AK336" s="2" t="s">
        <v>56</v>
      </c>
      <c r="AL336" s="2">
        <v>0.0</v>
      </c>
      <c r="AM336" s="2" t="s">
        <v>57</v>
      </c>
      <c r="AN336" s="2">
        <v>1.0</v>
      </c>
      <c r="AO336" s="2">
        <v>12247.6</v>
      </c>
      <c r="AP336" s="20">
        <f t="shared" si="41"/>
        <v>10558.27586</v>
      </c>
      <c r="AQ336" s="20">
        <f t="shared" si="42"/>
        <v>1689.324138</v>
      </c>
      <c r="BJ336" s="15">
        <v>10558.275862068967</v>
      </c>
      <c r="BK336" s="14" t="s">
        <v>50</v>
      </c>
      <c r="BL336" s="15">
        <v>1689.3241379310348</v>
      </c>
      <c r="BM336" s="13" t="s">
        <v>51</v>
      </c>
      <c r="BN336" s="18">
        <v>0.16</v>
      </c>
    </row>
    <row r="337" ht="12.75" customHeight="1">
      <c r="A337" s="13"/>
      <c r="B337" s="13"/>
      <c r="C337" s="14"/>
      <c r="D337" s="14"/>
      <c r="E337" s="14"/>
      <c r="F337" s="14"/>
      <c r="G337" s="14"/>
      <c r="H337" s="13"/>
      <c r="I337" s="13"/>
      <c r="J337" s="13"/>
      <c r="K337" s="13"/>
      <c r="L337" s="21"/>
      <c r="M337" s="17" t="s">
        <v>48</v>
      </c>
      <c r="N337" s="17" t="s">
        <v>49</v>
      </c>
      <c r="O337" s="14">
        <v>1.0</v>
      </c>
      <c r="P337" s="13"/>
      <c r="Q337" s="13"/>
      <c r="R337" s="15">
        <v>17472.870689655174</v>
      </c>
      <c r="S337" s="14" t="s">
        <v>50</v>
      </c>
      <c r="T337" s="15">
        <v>2795.659310344828</v>
      </c>
      <c r="U337" s="13" t="s">
        <v>51</v>
      </c>
      <c r="V337" s="18">
        <v>0.16</v>
      </c>
      <c r="W337" s="13" t="s">
        <v>355</v>
      </c>
      <c r="X337" s="13" t="s">
        <v>59</v>
      </c>
      <c r="Y337" s="13" t="s">
        <v>48</v>
      </c>
      <c r="Z337" s="14">
        <v>1.0</v>
      </c>
      <c r="AA337" s="13">
        <v>20268.53</v>
      </c>
      <c r="AB337" s="13" t="s">
        <v>54</v>
      </c>
      <c r="AC337" s="19">
        <v>201980.0</v>
      </c>
      <c r="AD337" s="19">
        <v>1.0</v>
      </c>
      <c r="AE337" s="13">
        <v>20268.53</v>
      </c>
      <c r="AF337" s="15">
        <v>0.0</v>
      </c>
      <c r="AG337" s="20"/>
      <c r="AI337" s="2" t="s">
        <v>355</v>
      </c>
      <c r="AJ337" s="2" t="s">
        <v>59</v>
      </c>
      <c r="AK337" s="2" t="s">
        <v>56</v>
      </c>
      <c r="AL337" s="2">
        <v>0.0</v>
      </c>
      <c r="AM337" s="2" t="s">
        <v>57</v>
      </c>
      <c r="AN337" s="2">
        <v>1.0</v>
      </c>
      <c r="AO337" s="2">
        <v>20268.53</v>
      </c>
      <c r="AP337" s="20">
        <f t="shared" si="41"/>
        <v>17472.87069</v>
      </c>
      <c r="AQ337" s="20">
        <f t="shared" si="42"/>
        <v>2795.65931</v>
      </c>
      <c r="BJ337" s="15">
        <v>17472.870689655174</v>
      </c>
      <c r="BK337" s="14" t="s">
        <v>50</v>
      </c>
      <c r="BL337" s="15">
        <v>2795.659310344828</v>
      </c>
      <c r="BM337" s="13" t="s">
        <v>51</v>
      </c>
      <c r="BN337" s="18">
        <v>0.16</v>
      </c>
    </row>
    <row r="338" ht="12.75" customHeight="1">
      <c r="A338" s="13"/>
      <c r="B338" s="13"/>
      <c r="C338" s="14"/>
      <c r="D338" s="14"/>
      <c r="E338" s="14"/>
      <c r="F338" s="14"/>
      <c r="G338" s="14"/>
      <c r="H338" s="13"/>
      <c r="I338" s="13"/>
      <c r="J338" s="13"/>
      <c r="K338" s="13"/>
      <c r="L338" s="21"/>
      <c r="M338" s="17" t="s">
        <v>48</v>
      </c>
      <c r="N338" s="17" t="s">
        <v>49</v>
      </c>
      <c r="O338" s="14">
        <v>1.0</v>
      </c>
      <c r="P338" s="13"/>
      <c r="Q338" s="13"/>
      <c r="R338" s="15">
        <v>3660.431034482759</v>
      </c>
      <c r="S338" s="14" t="s">
        <v>50</v>
      </c>
      <c r="T338" s="15">
        <v>585.6689655172414</v>
      </c>
      <c r="U338" s="13" t="s">
        <v>51</v>
      </c>
      <c r="V338" s="18">
        <v>0.16</v>
      </c>
      <c r="W338" s="13" t="s">
        <v>356</v>
      </c>
      <c r="X338" s="13" t="s">
        <v>59</v>
      </c>
      <c r="Y338" s="13" t="s">
        <v>48</v>
      </c>
      <c r="Z338" s="14">
        <v>1.0</v>
      </c>
      <c r="AA338" s="13">
        <v>4246.1</v>
      </c>
      <c r="AB338" s="13" t="s">
        <v>54</v>
      </c>
      <c r="AC338" s="19">
        <v>201981.0</v>
      </c>
      <c r="AD338" s="19">
        <v>1.0</v>
      </c>
      <c r="AE338" s="13">
        <v>4246.1</v>
      </c>
      <c r="AF338" s="15">
        <v>0.0</v>
      </c>
      <c r="AG338" s="20"/>
      <c r="AI338" s="2" t="s">
        <v>356</v>
      </c>
      <c r="AJ338" s="2" t="s">
        <v>59</v>
      </c>
      <c r="AK338" s="2" t="s">
        <v>56</v>
      </c>
      <c r="AL338" s="2">
        <v>0.0</v>
      </c>
      <c r="AM338" s="2" t="s">
        <v>57</v>
      </c>
      <c r="AN338" s="2">
        <v>1.0</v>
      </c>
      <c r="AO338" s="2">
        <v>4246.1</v>
      </c>
      <c r="AP338" s="20">
        <f t="shared" si="41"/>
        <v>3660.431034</v>
      </c>
      <c r="AQ338" s="20">
        <f t="shared" si="42"/>
        <v>585.6689655</v>
      </c>
      <c r="BJ338" s="15">
        <v>3660.431034482759</v>
      </c>
      <c r="BK338" s="14" t="s">
        <v>50</v>
      </c>
      <c r="BL338" s="15">
        <v>585.6689655172414</v>
      </c>
      <c r="BM338" s="13" t="s">
        <v>51</v>
      </c>
      <c r="BN338" s="18">
        <v>0.16</v>
      </c>
    </row>
    <row r="339" ht="12.75" customHeight="1">
      <c r="A339" s="13"/>
      <c r="B339" s="13"/>
      <c r="C339" s="14"/>
      <c r="D339" s="14"/>
      <c r="E339" s="14"/>
      <c r="F339" s="14"/>
      <c r="G339" s="14"/>
      <c r="H339" s="13"/>
      <c r="I339" s="13"/>
      <c r="J339" s="13"/>
      <c r="K339" s="13"/>
      <c r="L339" s="21"/>
      <c r="M339" s="17" t="s">
        <v>48</v>
      </c>
      <c r="N339" s="17" t="s">
        <v>49</v>
      </c>
      <c r="O339" s="14">
        <v>1.0</v>
      </c>
      <c r="P339" s="13"/>
      <c r="Q339" s="13"/>
      <c r="R339" s="15">
        <v>12429.431034482759</v>
      </c>
      <c r="S339" s="14" t="s">
        <v>50</v>
      </c>
      <c r="T339" s="15">
        <v>1988.7089655172415</v>
      </c>
      <c r="U339" s="13" t="s">
        <v>51</v>
      </c>
      <c r="V339" s="18">
        <v>0.16</v>
      </c>
      <c r="W339" s="13" t="s">
        <v>357</v>
      </c>
      <c r="X339" s="13" t="s">
        <v>59</v>
      </c>
      <c r="Y339" s="13" t="s">
        <v>48</v>
      </c>
      <c r="Z339" s="14">
        <v>1.0</v>
      </c>
      <c r="AA339" s="13">
        <v>14418.14</v>
      </c>
      <c r="AB339" s="13" t="s">
        <v>54</v>
      </c>
      <c r="AC339" s="19">
        <v>201985.0</v>
      </c>
      <c r="AD339" s="19">
        <v>1.0</v>
      </c>
      <c r="AE339" s="13">
        <v>14418.14</v>
      </c>
      <c r="AF339" s="15">
        <v>0.0</v>
      </c>
      <c r="AG339" s="20"/>
      <c r="AI339" s="2" t="s">
        <v>357</v>
      </c>
      <c r="AJ339" s="2" t="s">
        <v>59</v>
      </c>
      <c r="AK339" s="2" t="s">
        <v>56</v>
      </c>
      <c r="AL339" s="2">
        <v>0.0</v>
      </c>
      <c r="AM339" s="2" t="s">
        <v>57</v>
      </c>
      <c r="AN339" s="2">
        <v>1.0</v>
      </c>
      <c r="AO339" s="2">
        <v>14418.14</v>
      </c>
      <c r="AP339" s="20">
        <f t="shared" si="41"/>
        <v>12429.43103</v>
      </c>
      <c r="AQ339" s="20">
        <f t="shared" si="42"/>
        <v>1988.708966</v>
      </c>
      <c r="BJ339" s="15">
        <v>12429.431034482759</v>
      </c>
      <c r="BK339" s="14" t="s">
        <v>50</v>
      </c>
      <c r="BL339" s="15">
        <v>1988.7089655172415</v>
      </c>
      <c r="BM339" s="13" t="s">
        <v>51</v>
      </c>
      <c r="BN339" s="18">
        <v>0.16</v>
      </c>
    </row>
    <row r="340" ht="12.75" customHeight="1">
      <c r="A340" s="13"/>
      <c r="B340" s="13"/>
      <c r="C340" s="14"/>
      <c r="D340" s="14"/>
      <c r="E340" s="14"/>
      <c r="F340" s="14"/>
      <c r="G340" s="14"/>
      <c r="H340" s="13"/>
      <c r="I340" s="13"/>
      <c r="J340" s="13"/>
      <c r="K340" s="13"/>
      <c r="L340" s="21"/>
      <c r="M340" s="17" t="s">
        <v>48</v>
      </c>
      <c r="N340" s="17" t="s">
        <v>49</v>
      </c>
      <c r="O340" s="14">
        <v>1.0</v>
      </c>
      <c r="P340" s="13"/>
      <c r="Q340" s="13"/>
      <c r="R340" s="15">
        <v>4111.025862068966</v>
      </c>
      <c r="S340" s="14" t="s">
        <v>50</v>
      </c>
      <c r="T340" s="15">
        <v>657.7641379310345</v>
      </c>
      <c r="U340" s="13" t="s">
        <v>51</v>
      </c>
      <c r="V340" s="18">
        <v>0.16</v>
      </c>
      <c r="W340" s="13" t="s">
        <v>358</v>
      </c>
      <c r="X340" s="13" t="s">
        <v>59</v>
      </c>
      <c r="Y340" s="13" t="s">
        <v>48</v>
      </c>
      <c r="Z340" s="14">
        <v>1.0</v>
      </c>
      <c r="AA340" s="13">
        <v>4768.79</v>
      </c>
      <c r="AB340" s="13" t="s">
        <v>54</v>
      </c>
      <c r="AC340" s="19">
        <v>202033.0</v>
      </c>
      <c r="AD340" s="19">
        <v>1.0</v>
      </c>
      <c r="AE340" s="13">
        <v>4768.79</v>
      </c>
      <c r="AF340" s="15">
        <v>0.0</v>
      </c>
      <c r="AG340" s="20"/>
      <c r="AI340" s="2" t="s">
        <v>358</v>
      </c>
      <c r="AJ340" s="2" t="s">
        <v>59</v>
      </c>
      <c r="AK340" s="2" t="s">
        <v>56</v>
      </c>
      <c r="AL340" s="2">
        <v>0.0</v>
      </c>
      <c r="AM340" s="2" t="s">
        <v>57</v>
      </c>
      <c r="AN340" s="2">
        <v>1.0</v>
      </c>
      <c r="AO340" s="2">
        <v>4768.79</v>
      </c>
      <c r="AP340" s="20">
        <f t="shared" si="41"/>
        <v>4111.025862</v>
      </c>
      <c r="AQ340" s="20">
        <f t="shared" si="42"/>
        <v>657.7641379</v>
      </c>
      <c r="BJ340" s="15">
        <v>4111.025862068966</v>
      </c>
      <c r="BK340" s="14" t="s">
        <v>50</v>
      </c>
      <c r="BL340" s="15">
        <v>657.7641379310345</v>
      </c>
      <c r="BM340" s="13" t="s">
        <v>51</v>
      </c>
      <c r="BN340" s="18">
        <v>0.16</v>
      </c>
    </row>
    <row r="341" ht="12.75" customHeight="1">
      <c r="A341" s="13"/>
      <c r="B341" s="13"/>
      <c r="C341" s="14"/>
      <c r="D341" s="14"/>
      <c r="E341" s="14"/>
      <c r="F341" s="14"/>
      <c r="G341" s="14"/>
      <c r="H341" s="13"/>
      <c r="I341" s="13"/>
      <c r="J341" s="13"/>
      <c r="K341" s="13"/>
      <c r="L341" s="21"/>
      <c r="M341" s="17" t="s">
        <v>48</v>
      </c>
      <c r="N341" s="17" t="s">
        <v>49</v>
      </c>
      <c r="O341" s="14">
        <v>1.0</v>
      </c>
      <c r="P341" s="13"/>
      <c r="Q341" s="13"/>
      <c r="R341" s="15">
        <v>3282.189655172414</v>
      </c>
      <c r="S341" s="14" t="s">
        <v>50</v>
      </c>
      <c r="T341" s="15">
        <v>525.1503448275862</v>
      </c>
      <c r="U341" s="13" t="s">
        <v>51</v>
      </c>
      <c r="V341" s="18">
        <v>0.16</v>
      </c>
      <c r="W341" s="13" t="s">
        <v>359</v>
      </c>
      <c r="X341" s="13" t="s">
        <v>59</v>
      </c>
      <c r="Y341" s="13" t="s">
        <v>48</v>
      </c>
      <c r="Z341" s="14">
        <v>1.0</v>
      </c>
      <c r="AA341" s="13">
        <v>3807.34</v>
      </c>
      <c r="AB341" s="13" t="s">
        <v>54</v>
      </c>
      <c r="AC341" s="19">
        <v>204878.0</v>
      </c>
      <c r="AD341" s="19">
        <v>1.0</v>
      </c>
      <c r="AE341" s="13">
        <v>3807.34</v>
      </c>
      <c r="AF341" s="15">
        <v>0.0</v>
      </c>
      <c r="AG341" s="20"/>
      <c r="AI341" s="2" t="s">
        <v>359</v>
      </c>
      <c r="AJ341" s="2" t="s">
        <v>59</v>
      </c>
      <c r="AK341" s="2" t="s">
        <v>56</v>
      </c>
      <c r="AL341" s="2">
        <v>0.0</v>
      </c>
      <c r="AM341" s="2" t="s">
        <v>57</v>
      </c>
      <c r="AN341" s="2">
        <v>1.0</v>
      </c>
      <c r="AO341" s="2">
        <v>3807.34</v>
      </c>
      <c r="AP341" s="20">
        <f t="shared" si="41"/>
        <v>3282.189655</v>
      </c>
      <c r="AQ341" s="20">
        <f t="shared" si="42"/>
        <v>525.1503448</v>
      </c>
      <c r="BJ341" s="15">
        <v>3282.189655172414</v>
      </c>
      <c r="BK341" s="14" t="s">
        <v>50</v>
      </c>
      <c r="BL341" s="15">
        <v>525.1503448275862</v>
      </c>
      <c r="BM341" s="13" t="s">
        <v>51</v>
      </c>
      <c r="BN341" s="18">
        <v>0.16</v>
      </c>
    </row>
    <row r="342" ht="12.75" hidden="1" customHeight="1">
      <c r="A342" s="13"/>
      <c r="B342" s="13"/>
      <c r="C342" s="14"/>
      <c r="D342" s="14"/>
      <c r="E342" s="14"/>
      <c r="F342" s="14"/>
      <c r="G342" s="14"/>
      <c r="H342" s="13"/>
      <c r="I342" s="13"/>
      <c r="J342" s="13"/>
      <c r="K342" s="13"/>
      <c r="L342" s="21"/>
      <c r="M342" s="17"/>
      <c r="N342" s="17"/>
      <c r="O342" s="14"/>
      <c r="P342" s="13"/>
      <c r="Q342" s="13"/>
      <c r="R342" s="15">
        <f t="array" ref="R342">SUM(ROUND(R331:R341,2))</f>
        <v>85344.83</v>
      </c>
      <c r="S342" s="14"/>
      <c r="T342" s="15">
        <f t="array" ref="T342">SUM(ROUND(T331:T341,2))</f>
        <v>13655.17</v>
      </c>
      <c r="U342" s="13"/>
      <c r="V342" s="18"/>
      <c r="W342" s="13"/>
      <c r="X342" s="13"/>
      <c r="Y342" s="13"/>
      <c r="Z342" s="14"/>
      <c r="AA342" s="13"/>
      <c r="AB342" s="13"/>
      <c r="AC342" s="19"/>
      <c r="AD342" s="19"/>
      <c r="AE342" s="13"/>
      <c r="AF342" s="15"/>
      <c r="AG342" s="20"/>
      <c r="AP342" s="20"/>
      <c r="AQ342" s="20"/>
      <c r="BJ342" s="15">
        <f t="array" ref="BJ342">SUM(ROUND(BJ331:BJ341,2))</f>
        <v>85344.83</v>
      </c>
      <c r="BK342" s="14"/>
      <c r="BL342" s="15">
        <f t="array" ref="BL342">SUM(ROUND(BL331:BL341,2))</f>
        <v>13655.17</v>
      </c>
      <c r="BM342" s="13"/>
      <c r="BN342" s="18"/>
    </row>
    <row r="343" ht="12.75" hidden="1" customHeight="1">
      <c r="A343" s="13"/>
      <c r="B343" s="13"/>
      <c r="C343" s="14"/>
      <c r="D343" s="14"/>
      <c r="E343" s="14"/>
      <c r="F343" s="14"/>
      <c r="G343" s="14"/>
      <c r="H343" s="13"/>
      <c r="I343" s="13"/>
      <c r="J343" s="13"/>
      <c r="K343" s="13"/>
      <c r="L343" s="21"/>
      <c r="M343" s="17"/>
      <c r="N343" s="17"/>
      <c r="O343" s="14"/>
      <c r="P343" s="13"/>
      <c r="Q343" s="13"/>
      <c r="R343" s="15"/>
      <c r="S343" s="14"/>
      <c r="T343" s="15"/>
      <c r="U343" s="13"/>
      <c r="V343" s="18"/>
      <c r="W343" s="13"/>
      <c r="X343" s="13"/>
      <c r="Y343" s="13"/>
      <c r="Z343" s="14"/>
      <c r="AA343" s="13"/>
      <c r="AB343" s="13"/>
      <c r="AC343" s="19"/>
      <c r="AD343" s="19"/>
      <c r="AE343" s="13"/>
      <c r="AF343" s="15"/>
      <c r="AG343" s="20"/>
      <c r="AP343" s="20"/>
      <c r="AQ343" s="20"/>
      <c r="BJ343" s="15"/>
      <c r="BK343" s="14"/>
      <c r="BL343" s="15"/>
      <c r="BM343" s="13"/>
      <c r="BN343" s="18"/>
    </row>
    <row r="344" ht="12.75" hidden="1" customHeight="1">
      <c r="A344" s="13"/>
      <c r="B344" s="13"/>
      <c r="C344" s="14"/>
      <c r="D344" s="14"/>
      <c r="E344" s="14"/>
      <c r="F344" s="14"/>
      <c r="G344" s="14"/>
      <c r="H344" s="13"/>
      <c r="I344" s="13"/>
      <c r="J344" s="13"/>
      <c r="K344" s="13"/>
      <c r="L344" s="21"/>
      <c r="M344" s="17"/>
      <c r="N344" s="17"/>
      <c r="O344" s="14"/>
      <c r="P344" s="13"/>
      <c r="Q344" s="13"/>
      <c r="R344" s="15"/>
      <c r="S344" s="14"/>
      <c r="T344" s="15"/>
      <c r="U344" s="13"/>
      <c r="V344" s="18"/>
      <c r="W344" s="13"/>
      <c r="X344" s="13"/>
      <c r="Y344" s="13"/>
      <c r="Z344" s="14"/>
      <c r="AA344" s="13"/>
      <c r="AB344" s="13"/>
      <c r="AC344" s="19"/>
      <c r="AD344" s="19"/>
      <c r="AE344" s="13"/>
      <c r="AF344" s="15"/>
      <c r="AG344" s="20"/>
      <c r="AP344" s="20"/>
      <c r="AQ344" s="20"/>
      <c r="BJ344" s="15"/>
      <c r="BK344" s="14"/>
      <c r="BL344" s="15"/>
      <c r="BM344" s="13"/>
      <c r="BN344" s="18"/>
    </row>
    <row r="345" ht="12.75" customHeight="1">
      <c r="A345" s="12">
        <v>26.0</v>
      </c>
      <c r="B345" s="13">
        <v>601.0</v>
      </c>
      <c r="C345" s="14" t="str">
        <f>AS345</f>
        <v>MIT020207CG8</v>
      </c>
      <c r="D345" s="14" t="str">
        <f>AR345</f>
        <v>MAQUINAS INTELIGENTES Y TECNOLOGIA APLICADA</v>
      </c>
      <c r="E345" s="14" t="str">
        <f>AU345</f>
        <v>kyoceramita.abelreyes@hotmail.com</v>
      </c>
      <c r="F345" s="14" t="str">
        <f>AT345</f>
        <v>06700</v>
      </c>
      <c r="G345" s="14">
        <v>601.0</v>
      </c>
      <c r="H345" s="13">
        <v>5.50076692E8</v>
      </c>
      <c r="I345" s="15">
        <f>R346</f>
        <v>13129.42241</v>
      </c>
      <c r="J345" s="13">
        <v>15230.130000000001</v>
      </c>
      <c r="K345" s="15">
        <f>T346</f>
        <v>2100.707586</v>
      </c>
      <c r="L345" s="21">
        <v>44994.5</v>
      </c>
      <c r="M345" s="17" t="s">
        <v>48</v>
      </c>
      <c r="N345" s="17" t="s">
        <v>49</v>
      </c>
      <c r="O345" s="14">
        <v>1.0</v>
      </c>
      <c r="P345" s="13">
        <v>15230.130000000001</v>
      </c>
      <c r="Q345" s="13">
        <v>15230.130000000001</v>
      </c>
      <c r="R345" s="15">
        <v>13129.422413793105</v>
      </c>
      <c r="S345" s="14" t="s">
        <v>50</v>
      </c>
      <c r="T345" s="15">
        <v>2100.707586206897</v>
      </c>
      <c r="U345" s="13" t="s">
        <v>51</v>
      </c>
      <c r="V345" s="18">
        <v>0.16</v>
      </c>
      <c r="W345" s="13" t="s">
        <v>352</v>
      </c>
      <c r="X345" s="13" t="s">
        <v>59</v>
      </c>
      <c r="Y345" s="13" t="s">
        <v>48</v>
      </c>
      <c r="Z345" s="14">
        <v>1.0</v>
      </c>
      <c r="AA345" s="13">
        <v>15230.130000000001</v>
      </c>
      <c r="AB345" s="13" t="s">
        <v>54</v>
      </c>
      <c r="AC345" s="19">
        <v>201082.0</v>
      </c>
      <c r="AD345" s="19">
        <v>1.0</v>
      </c>
      <c r="AE345" s="13">
        <v>15230.130000000001</v>
      </c>
      <c r="AF345" s="15">
        <v>0.0</v>
      </c>
      <c r="AG345" s="20"/>
      <c r="AH345" s="2">
        <v>15230.130000000001</v>
      </c>
      <c r="AI345" s="2" t="s">
        <v>352</v>
      </c>
      <c r="AJ345" s="2" t="s">
        <v>59</v>
      </c>
      <c r="AK345" s="2" t="s">
        <v>56</v>
      </c>
      <c r="AL345" s="2">
        <v>0.0</v>
      </c>
      <c r="AM345" s="2" t="s">
        <v>57</v>
      </c>
      <c r="AN345" s="2">
        <v>1.0</v>
      </c>
      <c r="AO345" s="2">
        <v>15230.130000000001</v>
      </c>
      <c r="AP345" s="20">
        <f>+AO345/1.16</f>
        <v>13129.42241</v>
      </c>
      <c r="AQ345" s="20">
        <f>+AP345*0.16</f>
        <v>2100.707586</v>
      </c>
      <c r="AR345" s="2" t="s">
        <v>346</v>
      </c>
      <c r="AS345" s="2" t="s">
        <v>345</v>
      </c>
      <c r="AT345" s="2" t="s">
        <v>348</v>
      </c>
      <c r="AU345" s="2" t="s">
        <v>347</v>
      </c>
      <c r="BJ345" s="15">
        <v>13129.422413793105</v>
      </c>
      <c r="BK345" s="14" t="s">
        <v>50</v>
      </c>
      <c r="BL345" s="15">
        <v>2100.707586206897</v>
      </c>
      <c r="BM345" s="13" t="s">
        <v>51</v>
      </c>
      <c r="BN345" s="18">
        <v>0.16</v>
      </c>
    </row>
    <row r="346" ht="12.75" hidden="1" customHeight="1">
      <c r="A346" s="13"/>
      <c r="B346" s="13"/>
      <c r="C346" s="14"/>
      <c r="D346" s="14"/>
      <c r="E346" s="14"/>
      <c r="F346" s="14"/>
      <c r="G346" s="14"/>
      <c r="H346" s="13"/>
      <c r="I346" s="13"/>
      <c r="J346" s="13"/>
      <c r="K346" s="13"/>
      <c r="L346" s="21"/>
      <c r="M346" s="17"/>
      <c r="N346" s="17"/>
      <c r="O346" s="14"/>
      <c r="P346" s="13"/>
      <c r="Q346" s="13"/>
      <c r="R346" s="15">
        <f>SUM(R345)</f>
        <v>13129.42241</v>
      </c>
      <c r="S346" s="14"/>
      <c r="T346" s="15">
        <f>SUM(T345)</f>
        <v>2100.707586</v>
      </c>
      <c r="U346" s="13"/>
      <c r="V346" s="18"/>
      <c r="W346" s="13"/>
      <c r="X346" s="13"/>
      <c r="Y346" s="13"/>
      <c r="Z346" s="14"/>
      <c r="AA346" s="13"/>
      <c r="AB346" s="13"/>
      <c r="AC346" s="19"/>
      <c r="AD346" s="19"/>
      <c r="AE346" s="13"/>
      <c r="AF346" s="15"/>
      <c r="AG346" s="20"/>
      <c r="AP346" s="20"/>
      <c r="AQ346" s="20"/>
      <c r="BJ346" s="15">
        <f>SUM(BJ345)</f>
        <v>13129.42241</v>
      </c>
      <c r="BK346" s="14"/>
      <c r="BL346" s="15">
        <f>SUM(BL345)</f>
        <v>2100.707586</v>
      </c>
      <c r="BM346" s="13"/>
      <c r="BN346" s="18"/>
    </row>
    <row r="347" ht="12.75" hidden="1" customHeight="1">
      <c r="A347" s="13"/>
      <c r="B347" s="13"/>
      <c r="C347" s="14"/>
      <c r="D347" s="14"/>
      <c r="E347" s="14"/>
      <c r="F347" s="14"/>
      <c r="G347" s="14"/>
      <c r="H347" s="13"/>
      <c r="I347" s="13"/>
      <c r="J347" s="13"/>
      <c r="K347" s="13"/>
      <c r="L347" s="21"/>
      <c r="M347" s="17"/>
      <c r="N347" s="17"/>
      <c r="O347" s="14"/>
      <c r="P347" s="13"/>
      <c r="Q347" s="13"/>
      <c r="R347" s="15"/>
      <c r="S347" s="14"/>
      <c r="T347" s="15"/>
      <c r="U347" s="13"/>
      <c r="V347" s="18"/>
      <c r="W347" s="13"/>
      <c r="X347" s="13"/>
      <c r="Y347" s="13"/>
      <c r="Z347" s="14"/>
      <c r="AA347" s="13"/>
      <c r="AB347" s="13"/>
      <c r="AC347" s="19"/>
      <c r="AD347" s="19"/>
      <c r="AE347" s="13"/>
      <c r="AF347" s="15"/>
      <c r="AG347" s="20"/>
      <c r="AP347" s="20"/>
      <c r="AQ347" s="20"/>
      <c r="BJ347" s="15"/>
      <c r="BK347" s="14"/>
      <c r="BL347" s="15"/>
      <c r="BM347" s="13"/>
      <c r="BN347" s="18"/>
    </row>
    <row r="348" ht="12.75" hidden="1" customHeight="1">
      <c r="A348" s="13"/>
      <c r="B348" s="13"/>
      <c r="C348" s="14"/>
      <c r="D348" s="14"/>
      <c r="E348" s="14"/>
      <c r="F348" s="14"/>
      <c r="G348" s="14"/>
      <c r="H348" s="13"/>
      <c r="I348" s="13"/>
      <c r="J348" s="13"/>
      <c r="K348" s="13"/>
      <c r="L348" s="21"/>
      <c r="M348" s="17"/>
      <c r="N348" s="17"/>
      <c r="O348" s="14"/>
      <c r="P348" s="13"/>
      <c r="Q348" s="13"/>
      <c r="R348" s="15"/>
      <c r="S348" s="14"/>
      <c r="T348" s="15"/>
      <c r="U348" s="13"/>
      <c r="V348" s="18"/>
      <c r="W348" s="13"/>
      <c r="X348" s="13"/>
      <c r="Y348" s="13"/>
      <c r="Z348" s="14"/>
      <c r="AA348" s="13"/>
      <c r="AB348" s="13"/>
      <c r="AC348" s="19"/>
      <c r="AD348" s="19"/>
      <c r="AE348" s="13"/>
      <c r="AF348" s="15"/>
      <c r="AG348" s="20"/>
      <c r="AP348" s="20"/>
      <c r="AQ348" s="20"/>
      <c r="BJ348" s="15"/>
      <c r="BK348" s="14"/>
      <c r="BL348" s="15"/>
      <c r="BM348" s="13"/>
      <c r="BN348" s="18"/>
    </row>
    <row r="349" ht="12.75" customHeight="1">
      <c r="A349" s="12">
        <v>27.0</v>
      </c>
      <c r="B349" s="13">
        <v>601.0</v>
      </c>
      <c r="C349" s="14" t="str">
        <f>AS349</f>
        <v>MIT020207CG8</v>
      </c>
      <c r="D349" s="14" t="str">
        <f>AR349</f>
        <v>MAQUINAS INTELIGENTES Y TECNOLOGIA APLICADA</v>
      </c>
      <c r="E349" s="14" t="str">
        <f>AU349</f>
        <v>kyoceramita.abelreyes@hotmail.com</v>
      </c>
      <c r="F349" s="14" t="str">
        <f>AT349</f>
        <v>06700</v>
      </c>
      <c r="G349" s="14">
        <v>601.0</v>
      </c>
      <c r="H349" s="13">
        <v>5.50076692E8</v>
      </c>
      <c r="I349" s="15">
        <f>R352</f>
        <v>34482.76</v>
      </c>
      <c r="J349" s="13">
        <v>40000.0</v>
      </c>
      <c r="K349" s="15">
        <f>T352</f>
        <v>5517.24</v>
      </c>
      <c r="L349" s="21">
        <v>44995.5</v>
      </c>
      <c r="M349" s="17" t="s">
        <v>48</v>
      </c>
      <c r="N349" s="17" t="s">
        <v>49</v>
      </c>
      <c r="O349" s="14">
        <v>1.0</v>
      </c>
      <c r="P349" s="13">
        <v>40000.0</v>
      </c>
      <c r="Q349" s="13">
        <v>40000.0</v>
      </c>
      <c r="R349" s="15">
        <v>3282.189655172414</v>
      </c>
      <c r="S349" s="14" t="s">
        <v>50</v>
      </c>
      <c r="T349" s="15">
        <v>525.1503448275862</v>
      </c>
      <c r="U349" s="13" t="s">
        <v>51</v>
      </c>
      <c r="V349" s="18">
        <v>0.16</v>
      </c>
      <c r="W349" s="13" t="s">
        <v>350</v>
      </c>
      <c r="X349" s="13" t="s">
        <v>59</v>
      </c>
      <c r="Y349" s="13" t="s">
        <v>48</v>
      </c>
      <c r="Z349" s="14">
        <v>1.0</v>
      </c>
      <c r="AA349" s="13">
        <v>3807.34</v>
      </c>
      <c r="AB349" s="13" t="s">
        <v>54</v>
      </c>
      <c r="AC349" s="19">
        <v>200268.0</v>
      </c>
      <c r="AD349" s="19">
        <v>1.0</v>
      </c>
      <c r="AE349" s="13">
        <v>3807.34</v>
      </c>
      <c r="AF349" s="15">
        <v>0.0</v>
      </c>
      <c r="AG349" s="20"/>
      <c r="AH349" s="2">
        <v>40000.0</v>
      </c>
      <c r="AI349" s="2" t="s">
        <v>350</v>
      </c>
      <c r="AJ349" s="2" t="s">
        <v>59</v>
      </c>
      <c r="AK349" s="2" t="s">
        <v>56</v>
      </c>
      <c r="AL349" s="2">
        <v>0.0</v>
      </c>
      <c r="AM349" s="2" t="s">
        <v>57</v>
      </c>
      <c r="AN349" s="2">
        <v>1.0</v>
      </c>
      <c r="AO349" s="2">
        <v>3807.34</v>
      </c>
      <c r="AP349" s="20">
        <f t="shared" ref="AP349:AP351" si="43">+AO349/1.16</f>
        <v>3282.189655</v>
      </c>
      <c r="AQ349" s="20">
        <f t="shared" ref="AQ349:AQ351" si="44">+AP349*0.16</f>
        <v>525.1503448</v>
      </c>
      <c r="AR349" s="2" t="s">
        <v>346</v>
      </c>
      <c r="AS349" s="2" t="s">
        <v>345</v>
      </c>
      <c r="AT349" s="2" t="s">
        <v>348</v>
      </c>
      <c r="AU349" s="2" t="s">
        <v>347</v>
      </c>
      <c r="BJ349" s="15">
        <v>3282.189655172414</v>
      </c>
      <c r="BK349" s="14" t="s">
        <v>50</v>
      </c>
      <c r="BL349" s="15">
        <v>525.1503448275862</v>
      </c>
      <c r="BM349" s="13" t="s">
        <v>51</v>
      </c>
      <c r="BN349" s="18">
        <v>0.16</v>
      </c>
    </row>
    <row r="350" ht="12.75" customHeight="1">
      <c r="A350" s="13"/>
      <c r="B350" s="13"/>
      <c r="C350" s="14"/>
      <c r="D350" s="14"/>
      <c r="E350" s="14"/>
      <c r="F350" s="14"/>
      <c r="G350" s="14"/>
      <c r="H350" s="13"/>
      <c r="I350" s="13"/>
      <c r="J350" s="13"/>
      <c r="K350" s="13"/>
      <c r="L350" s="21"/>
      <c r="M350" s="17" t="s">
        <v>48</v>
      </c>
      <c r="N350" s="17" t="s">
        <v>49</v>
      </c>
      <c r="O350" s="14">
        <v>1.0</v>
      </c>
      <c r="P350" s="13"/>
      <c r="Q350" s="13"/>
      <c r="R350" s="15">
        <v>12429.431034482759</v>
      </c>
      <c r="S350" s="14" t="s">
        <v>50</v>
      </c>
      <c r="T350" s="15">
        <v>1988.7089655172415</v>
      </c>
      <c r="U350" s="13" t="s">
        <v>51</v>
      </c>
      <c r="V350" s="18">
        <v>0.16</v>
      </c>
      <c r="W350" s="13" t="s">
        <v>353</v>
      </c>
      <c r="X350" s="13" t="s">
        <v>59</v>
      </c>
      <c r="Y350" s="13" t="s">
        <v>48</v>
      </c>
      <c r="Z350" s="14">
        <v>1.0</v>
      </c>
      <c r="AA350" s="13">
        <v>14418.14</v>
      </c>
      <c r="AB350" s="13" t="s">
        <v>54</v>
      </c>
      <c r="AC350" s="19">
        <v>201699.0</v>
      </c>
      <c r="AD350" s="19">
        <v>1.0</v>
      </c>
      <c r="AE350" s="13">
        <v>14418.14</v>
      </c>
      <c r="AF350" s="15">
        <v>0.0</v>
      </c>
      <c r="AG350" s="20"/>
      <c r="AI350" s="2" t="s">
        <v>353</v>
      </c>
      <c r="AJ350" s="2" t="s">
        <v>59</v>
      </c>
      <c r="AK350" s="2" t="s">
        <v>56</v>
      </c>
      <c r="AL350" s="2">
        <v>0.0</v>
      </c>
      <c r="AM350" s="2" t="s">
        <v>57</v>
      </c>
      <c r="AN350" s="2">
        <v>1.0</v>
      </c>
      <c r="AO350" s="2">
        <v>14418.14</v>
      </c>
      <c r="AP350" s="20">
        <f t="shared" si="43"/>
        <v>12429.43103</v>
      </c>
      <c r="AQ350" s="20">
        <f t="shared" si="44"/>
        <v>1988.708966</v>
      </c>
      <c r="BJ350" s="15">
        <v>12429.431034482759</v>
      </c>
      <c r="BK350" s="14" t="s">
        <v>50</v>
      </c>
      <c r="BL350" s="15">
        <v>1988.7089655172415</v>
      </c>
      <c r="BM350" s="13" t="s">
        <v>51</v>
      </c>
      <c r="BN350" s="18">
        <v>0.16</v>
      </c>
    </row>
    <row r="351" ht="12.75" customHeight="1">
      <c r="A351" s="13"/>
      <c r="B351" s="13"/>
      <c r="C351" s="14"/>
      <c r="D351" s="14"/>
      <c r="E351" s="14"/>
      <c r="F351" s="14"/>
      <c r="G351" s="14"/>
      <c r="H351" s="13"/>
      <c r="I351" s="13"/>
      <c r="J351" s="13"/>
      <c r="K351" s="13"/>
      <c r="L351" s="21"/>
      <c r="M351" s="17" t="s">
        <v>48</v>
      </c>
      <c r="N351" s="17" t="s">
        <v>49</v>
      </c>
      <c r="O351" s="14">
        <v>1.0</v>
      </c>
      <c r="P351" s="13"/>
      <c r="Q351" s="13"/>
      <c r="R351" s="15">
        <v>18771.137931034486</v>
      </c>
      <c r="S351" s="14" t="s">
        <v>50</v>
      </c>
      <c r="T351" s="15">
        <v>3003.3820689655176</v>
      </c>
      <c r="U351" s="13" t="s">
        <v>51</v>
      </c>
      <c r="V351" s="18">
        <v>0.16</v>
      </c>
      <c r="W351" s="13" t="s">
        <v>360</v>
      </c>
      <c r="X351" s="13" t="s">
        <v>59</v>
      </c>
      <c r="Y351" s="13" t="s">
        <v>48</v>
      </c>
      <c r="Z351" s="14">
        <v>1.0</v>
      </c>
      <c r="AA351" s="13">
        <v>21774.52</v>
      </c>
      <c r="AB351" s="13" t="s">
        <v>54</v>
      </c>
      <c r="AC351" s="19">
        <v>206458.0</v>
      </c>
      <c r="AD351" s="19">
        <v>1.0</v>
      </c>
      <c r="AE351" s="13">
        <v>21774.52</v>
      </c>
      <c r="AF351" s="15">
        <v>0.0</v>
      </c>
      <c r="AG351" s="20"/>
      <c r="AI351" s="2" t="s">
        <v>360</v>
      </c>
      <c r="AJ351" s="2" t="s">
        <v>59</v>
      </c>
      <c r="AK351" s="2" t="s">
        <v>56</v>
      </c>
      <c r="AL351" s="2">
        <v>0.0</v>
      </c>
      <c r="AM351" s="2" t="s">
        <v>57</v>
      </c>
      <c r="AN351" s="2">
        <v>1.0</v>
      </c>
      <c r="AO351" s="2">
        <v>21774.52</v>
      </c>
      <c r="AP351" s="20">
        <f t="shared" si="43"/>
        <v>18771.13793</v>
      </c>
      <c r="AQ351" s="20">
        <f t="shared" si="44"/>
        <v>3003.382069</v>
      </c>
      <c r="BJ351" s="15">
        <v>18771.137931034486</v>
      </c>
      <c r="BK351" s="14" t="s">
        <v>50</v>
      </c>
      <c r="BL351" s="15">
        <v>3003.3820689655176</v>
      </c>
      <c r="BM351" s="13" t="s">
        <v>51</v>
      </c>
      <c r="BN351" s="18">
        <v>0.16</v>
      </c>
    </row>
    <row r="352" ht="12.75" hidden="1" customHeight="1">
      <c r="A352" s="13"/>
      <c r="B352" s="13"/>
      <c r="C352" s="14"/>
      <c r="D352" s="14"/>
      <c r="E352" s="14"/>
      <c r="F352" s="14"/>
      <c r="G352" s="14"/>
      <c r="H352" s="13"/>
      <c r="I352" s="13"/>
      <c r="J352" s="13"/>
      <c r="K352" s="13"/>
      <c r="L352" s="21"/>
      <c r="M352" s="17"/>
      <c r="N352" s="17"/>
      <c r="O352" s="14"/>
      <c r="P352" s="13"/>
      <c r="Q352" s="13"/>
      <c r="R352" s="15">
        <f t="array" ref="R352">SUM(ROUND(R349:R351,2))</f>
        <v>34482.76</v>
      </c>
      <c r="S352" s="14"/>
      <c r="T352" s="15">
        <f t="array" ref="T352">SUM(ROUND(T349:T351,2))</f>
        <v>5517.24</v>
      </c>
      <c r="U352" s="13"/>
      <c r="V352" s="18"/>
      <c r="W352" s="13"/>
      <c r="X352" s="13"/>
      <c r="Y352" s="13"/>
      <c r="Z352" s="14"/>
      <c r="AA352" s="13"/>
      <c r="AB352" s="13"/>
      <c r="AC352" s="19"/>
      <c r="AD352" s="19"/>
      <c r="AE352" s="13"/>
      <c r="AF352" s="15"/>
      <c r="AG352" s="20"/>
      <c r="AP352" s="20"/>
      <c r="AQ352" s="20"/>
      <c r="BJ352" s="15">
        <f t="array" ref="BJ352">SUM(ROUND(BJ349:BJ351,2))</f>
        <v>34482.76</v>
      </c>
      <c r="BK352" s="14"/>
      <c r="BL352" s="15">
        <f t="array" ref="BL352">SUM(ROUND(BL349:BL351,2))</f>
        <v>5517.24</v>
      </c>
      <c r="BM352" s="13"/>
      <c r="BN352" s="18"/>
    </row>
    <row r="353" ht="12.75" hidden="1" customHeight="1">
      <c r="A353" s="13"/>
      <c r="B353" s="13"/>
      <c r="C353" s="14"/>
      <c r="D353" s="14"/>
      <c r="E353" s="14"/>
      <c r="F353" s="14"/>
      <c r="G353" s="14"/>
      <c r="H353" s="13"/>
      <c r="I353" s="13"/>
      <c r="J353" s="13"/>
      <c r="K353" s="13"/>
      <c r="L353" s="21"/>
      <c r="M353" s="17"/>
      <c r="N353" s="17"/>
      <c r="O353" s="14"/>
      <c r="P353" s="13"/>
      <c r="Q353" s="13"/>
      <c r="R353" s="15"/>
      <c r="S353" s="14"/>
      <c r="T353" s="15"/>
      <c r="U353" s="13"/>
      <c r="V353" s="18"/>
      <c r="W353" s="13"/>
      <c r="X353" s="13"/>
      <c r="Y353" s="13"/>
      <c r="Z353" s="14"/>
      <c r="AA353" s="13"/>
      <c r="AB353" s="13"/>
      <c r="AC353" s="19"/>
      <c r="AD353" s="19"/>
      <c r="AE353" s="13"/>
      <c r="AF353" s="15"/>
      <c r="AG353" s="20"/>
      <c r="AP353" s="20"/>
      <c r="AQ353" s="20"/>
      <c r="BJ353" s="15"/>
      <c r="BK353" s="14"/>
      <c r="BL353" s="15"/>
      <c r="BM353" s="13"/>
      <c r="BN353" s="18"/>
    </row>
    <row r="354" ht="12.75" hidden="1" customHeight="1">
      <c r="A354" s="13"/>
      <c r="B354" s="13"/>
      <c r="C354" s="14"/>
      <c r="D354" s="14"/>
      <c r="E354" s="14"/>
      <c r="F354" s="14"/>
      <c r="G354" s="14"/>
      <c r="H354" s="13"/>
      <c r="I354" s="13"/>
      <c r="J354" s="13"/>
      <c r="K354" s="13"/>
      <c r="L354" s="21"/>
      <c r="M354" s="17"/>
      <c r="N354" s="17"/>
      <c r="O354" s="14"/>
      <c r="P354" s="13"/>
      <c r="Q354" s="13"/>
      <c r="R354" s="15"/>
      <c r="S354" s="14"/>
      <c r="T354" s="15"/>
      <c r="U354" s="13"/>
      <c r="V354" s="18"/>
      <c r="W354" s="13"/>
      <c r="X354" s="13"/>
      <c r="Y354" s="13"/>
      <c r="Z354" s="14"/>
      <c r="AA354" s="13"/>
      <c r="AB354" s="13"/>
      <c r="AC354" s="19"/>
      <c r="AD354" s="19"/>
      <c r="AE354" s="13"/>
      <c r="AF354" s="15"/>
      <c r="AG354" s="20"/>
      <c r="AP354" s="20"/>
      <c r="AQ354" s="20"/>
      <c r="BJ354" s="15"/>
      <c r="BK354" s="14"/>
      <c r="BL354" s="15"/>
      <c r="BM354" s="13"/>
      <c r="BN354" s="18"/>
    </row>
    <row r="355" ht="12.75" customHeight="1">
      <c r="A355" s="12">
        <v>28.0</v>
      </c>
      <c r="B355" s="13">
        <v>601.0</v>
      </c>
      <c r="C355" s="14" t="str">
        <f>AS355</f>
        <v>MOB820505E93</v>
      </c>
      <c r="D355" s="14" t="s">
        <v>362</v>
      </c>
      <c r="E355" s="14" t="str">
        <f>AU355</f>
        <v>omar@mbk.com.mx</v>
      </c>
      <c r="F355" s="14" t="str">
        <f>AT355</f>
        <v>03100</v>
      </c>
      <c r="G355" s="14">
        <v>601.0</v>
      </c>
      <c r="H355" s="13">
        <v>5.50076995E8</v>
      </c>
      <c r="I355" s="15">
        <f>R367</f>
        <v>116703.96</v>
      </c>
      <c r="J355" s="13">
        <v>135376.6</v>
      </c>
      <c r="K355" s="15">
        <f>T367</f>
        <v>18672.64</v>
      </c>
      <c r="L355" s="21">
        <v>44987.5</v>
      </c>
      <c r="M355" s="17" t="s">
        <v>48</v>
      </c>
      <c r="N355" s="17" t="s">
        <v>49</v>
      </c>
      <c r="O355" s="14">
        <v>1.0</v>
      </c>
      <c r="P355" s="13">
        <v>135376.6</v>
      </c>
      <c r="Q355" s="13">
        <v>135376.6</v>
      </c>
      <c r="R355" s="15">
        <v>5570.793103448276</v>
      </c>
      <c r="S355" s="14" t="s">
        <v>50</v>
      </c>
      <c r="T355" s="15">
        <v>891.3268965517242</v>
      </c>
      <c r="U355" s="13" t="s">
        <v>51</v>
      </c>
      <c r="V355" s="18">
        <v>0.16</v>
      </c>
      <c r="W355" s="13" t="s">
        <v>365</v>
      </c>
      <c r="X355" s="13" t="s">
        <v>59</v>
      </c>
      <c r="Y355" s="13" t="s">
        <v>48</v>
      </c>
      <c r="Z355" s="14">
        <v>1.0</v>
      </c>
      <c r="AA355" s="13">
        <v>6462.12</v>
      </c>
      <c r="AB355" s="13" t="s">
        <v>54</v>
      </c>
      <c r="AC355" s="19">
        <v>195171.0</v>
      </c>
      <c r="AD355" s="19">
        <v>1.0</v>
      </c>
      <c r="AE355" s="13">
        <v>6462.12</v>
      </c>
      <c r="AF355" s="15">
        <v>0.0</v>
      </c>
      <c r="AG355" s="20"/>
      <c r="AH355" s="2">
        <v>135376.6</v>
      </c>
      <c r="AI355" s="2" t="s">
        <v>365</v>
      </c>
      <c r="AJ355" s="2" t="s">
        <v>59</v>
      </c>
      <c r="AK355" s="2" t="s">
        <v>56</v>
      </c>
      <c r="AL355" s="2">
        <v>0.0</v>
      </c>
      <c r="AM355" s="2" t="s">
        <v>57</v>
      </c>
      <c r="AN355" s="2">
        <v>1.0</v>
      </c>
      <c r="AO355" s="2">
        <v>6462.12</v>
      </c>
      <c r="AP355" s="20">
        <f t="shared" ref="AP355:AP366" si="45">+AO355/1.16</f>
        <v>5570.793103</v>
      </c>
      <c r="AQ355" s="20">
        <f t="shared" ref="AQ355:AQ366" si="46">+AP355*0.16</f>
        <v>891.3268966</v>
      </c>
      <c r="AR355" s="2" t="s">
        <v>366</v>
      </c>
      <c r="AS355" s="2" t="s">
        <v>361</v>
      </c>
      <c r="AT355" s="2" t="s">
        <v>364</v>
      </c>
      <c r="AU355" s="2" t="s">
        <v>363</v>
      </c>
      <c r="BJ355" s="15">
        <v>5570.793103448276</v>
      </c>
      <c r="BK355" s="14" t="s">
        <v>50</v>
      </c>
      <c r="BL355" s="15">
        <v>891.3268965517242</v>
      </c>
      <c r="BM355" s="13" t="s">
        <v>51</v>
      </c>
      <c r="BN355" s="18">
        <v>0.16</v>
      </c>
    </row>
    <row r="356" ht="12.75" customHeight="1">
      <c r="A356" s="13"/>
      <c r="B356" s="13"/>
      <c r="C356" s="14"/>
      <c r="D356" s="14"/>
      <c r="E356" s="14"/>
      <c r="F356" s="14"/>
      <c r="G356" s="14"/>
      <c r="H356" s="13"/>
      <c r="I356" s="13"/>
      <c r="J356" s="13"/>
      <c r="K356" s="13"/>
      <c r="L356" s="21"/>
      <c r="M356" s="17" t="s">
        <v>48</v>
      </c>
      <c r="N356" s="17" t="s">
        <v>49</v>
      </c>
      <c r="O356" s="14">
        <v>1.0</v>
      </c>
      <c r="P356" s="13"/>
      <c r="Q356" s="13"/>
      <c r="R356" s="15">
        <v>1905.0000000000002</v>
      </c>
      <c r="S356" s="14" t="s">
        <v>50</v>
      </c>
      <c r="T356" s="15">
        <v>304.80000000000007</v>
      </c>
      <c r="U356" s="13" t="s">
        <v>51</v>
      </c>
      <c r="V356" s="18">
        <v>0.16</v>
      </c>
      <c r="W356" s="13" t="s">
        <v>367</v>
      </c>
      <c r="X356" s="13" t="s">
        <v>59</v>
      </c>
      <c r="Y356" s="13" t="s">
        <v>48</v>
      </c>
      <c r="Z356" s="14">
        <v>1.0</v>
      </c>
      <c r="AA356" s="13">
        <v>2209.8</v>
      </c>
      <c r="AB356" s="13" t="s">
        <v>54</v>
      </c>
      <c r="AC356" s="19">
        <v>195340.0</v>
      </c>
      <c r="AD356" s="19">
        <v>1.0</v>
      </c>
      <c r="AE356" s="13">
        <v>2209.8</v>
      </c>
      <c r="AF356" s="15">
        <v>0.0</v>
      </c>
      <c r="AG356" s="20"/>
      <c r="AI356" s="2" t="s">
        <v>367</v>
      </c>
      <c r="AJ356" s="2" t="s">
        <v>59</v>
      </c>
      <c r="AK356" s="2" t="s">
        <v>56</v>
      </c>
      <c r="AL356" s="2">
        <v>0.0</v>
      </c>
      <c r="AM356" s="2" t="s">
        <v>57</v>
      </c>
      <c r="AN356" s="2">
        <v>1.0</v>
      </c>
      <c r="AO356" s="2">
        <v>2209.8</v>
      </c>
      <c r="AP356" s="20">
        <f t="shared" si="45"/>
        <v>1905</v>
      </c>
      <c r="AQ356" s="20">
        <f t="shared" si="46"/>
        <v>304.8</v>
      </c>
      <c r="BJ356" s="15">
        <v>1905.0000000000002</v>
      </c>
      <c r="BK356" s="14" t="s">
        <v>50</v>
      </c>
      <c r="BL356" s="15">
        <v>304.80000000000007</v>
      </c>
      <c r="BM356" s="13" t="s">
        <v>51</v>
      </c>
      <c r="BN356" s="18">
        <v>0.16</v>
      </c>
    </row>
    <row r="357" ht="12.75" customHeight="1">
      <c r="A357" s="13"/>
      <c r="B357" s="13"/>
      <c r="C357" s="14"/>
      <c r="D357" s="14"/>
      <c r="E357" s="14"/>
      <c r="F357" s="14"/>
      <c r="G357" s="14"/>
      <c r="H357" s="13"/>
      <c r="I357" s="13"/>
      <c r="J357" s="13"/>
      <c r="K357" s="13"/>
      <c r="L357" s="21"/>
      <c r="M357" s="17" t="s">
        <v>48</v>
      </c>
      <c r="N357" s="17" t="s">
        <v>49</v>
      </c>
      <c r="O357" s="14">
        <v>1.0</v>
      </c>
      <c r="P357" s="13"/>
      <c r="Q357" s="13"/>
      <c r="R357" s="15">
        <v>7755.000000000002</v>
      </c>
      <c r="S357" s="14" t="s">
        <v>50</v>
      </c>
      <c r="T357" s="15">
        <v>1240.8000000000004</v>
      </c>
      <c r="U357" s="13" t="s">
        <v>51</v>
      </c>
      <c r="V357" s="18">
        <v>0.16</v>
      </c>
      <c r="W357" s="13" t="s">
        <v>368</v>
      </c>
      <c r="X357" s="13" t="s">
        <v>59</v>
      </c>
      <c r="Y357" s="13" t="s">
        <v>48</v>
      </c>
      <c r="Z357" s="14">
        <v>1.0</v>
      </c>
      <c r="AA357" s="13">
        <v>8995.800000000001</v>
      </c>
      <c r="AB357" s="13" t="s">
        <v>54</v>
      </c>
      <c r="AC357" s="19">
        <v>198191.0</v>
      </c>
      <c r="AD357" s="19">
        <v>1.0</v>
      </c>
      <c r="AE357" s="13">
        <v>8995.800000000001</v>
      </c>
      <c r="AF357" s="15">
        <v>0.0</v>
      </c>
      <c r="AG357" s="20"/>
      <c r="AI357" s="2" t="s">
        <v>368</v>
      </c>
      <c r="AJ357" s="2" t="s">
        <v>59</v>
      </c>
      <c r="AK357" s="2" t="s">
        <v>56</v>
      </c>
      <c r="AL357" s="2">
        <v>0.0</v>
      </c>
      <c r="AM357" s="2" t="s">
        <v>57</v>
      </c>
      <c r="AN357" s="2">
        <v>1.0</v>
      </c>
      <c r="AO357" s="2">
        <v>8995.800000000001</v>
      </c>
      <c r="AP357" s="20">
        <f t="shared" si="45"/>
        <v>7755</v>
      </c>
      <c r="AQ357" s="20">
        <f t="shared" si="46"/>
        <v>1240.8</v>
      </c>
      <c r="BJ357" s="15">
        <v>7755.000000000002</v>
      </c>
      <c r="BK357" s="14" t="s">
        <v>50</v>
      </c>
      <c r="BL357" s="15">
        <v>1240.8000000000004</v>
      </c>
      <c r="BM357" s="13" t="s">
        <v>51</v>
      </c>
      <c r="BN357" s="18">
        <v>0.16</v>
      </c>
    </row>
    <row r="358" ht="12.75" customHeight="1">
      <c r="A358" s="13"/>
      <c r="B358" s="13"/>
      <c r="C358" s="14"/>
      <c r="D358" s="14"/>
      <c r="E358" s="14"/>
      <c r="F358" s="14"/>
      <c r="G358" s="14"/>
      <c r="H358" s="13"/>
      <c r="I358" s="13"/>
      <c r="J358" s="13"/>
      <c r="K358" s="13"/>
      <c r="L358" s="21"/>
      <c r="M358" s="17" t="s">
        <v>48</v>
      </c>
      <c r="N358" s="17" t="s">
        <v>49</v>
      </c>
      <c r="O358" s="14">
        <v>1.0</v>
      </c>
      <c r="P358" s="13"/>
      <c r="Q358" s="13"/>
      <c r="R358" s="15">
        <v>20811.896551724138</v>
      </c>
      <c r="S358" s="14" t="s">
        <v>50</v>
      </c>
      <c r="T358" s="15">
        <v>3329.903448275862</v>
      </c>
      <c r="U358" s="13" t="s">
        <v>51</v>
      </c>
      <c r="V358" s="18">
        <v>0.16</v>
      </c>
      <c r="W358" s="13" t="s">
        <v>369</v>
      </c>
      <c r="X358" s="13" t="s">
        <v>59</v>
      </c>
      <c r="Y358" s="13" t="s">
        <v>48</v>
      </c>
      <c r="Z358" s="14">
        <v>1.0</v>
      </c>
      <c r="AA358" s="13">
        <v>24141.8</v>
      </c>
      <c r="AB358" s="13" t="s">
        <v>54</v>
      </c>
      <c r="AC358" s="19">
        <v>198247.0</v>
      </c>
      <c r="AD358" s="19">
        <v>1.0</v>
      </c>
      <c r="AE358" s="13">
        <v>24141.8</v>
      </c>
      <c r="AF358" s="15">
        <v>0.0</v>
      </c>
      <c r="AG358" s="20"/>
      <c r="AI358" s="2" t="s">
        <v>369</v>
      </c>
      <c r="AJ358" s="2" t="s">
        <v>59</v>
      </c>
      <c r="AK358" s="2" t="s">
        <v>56</v>
      </c>
      <c r="AL358" s="2">
        <v>0.0</v>
      </c>
      <c r="AM358" s="2" t="s">
        <v>57</v>
      </c>
      <c r="AN358" s="2">
        <v>1.0</v>
      </c>
      <c r="AO358" s="2">
        <v>24141.8</v>
      </c>
      <c r="AP358" s="20">
        <f t="shared" si="45"/>
        <v>20811.89655</v>
      </c>
      <c r="AQ358" s="20">
        <f t="shared" si="46"/>
        <v>3329.903448</v>
      </c>
      <c r="BJ358" s="15">
        <v>20811.896551724138</v>
      </c>
      <c r="BK358" s="14" t="s">
        <v>50</v>
      </c>
      <c r="BL358" s="15">
        <v>3329.903448275862</v>
      </c>
      <c r="BM358" s="13" t="s">
        <v>51</v>
      </c>
      <c r="BN358" s="18">
        <v>0.16</v>
      </c>
    </row>
    <row r="359" ht="12.75" customHeight="1">
      <c r="A359" s="13"/>
      <c r="B359" s="13"/>
      <c r="C359" s="14"/>
      <c r="D359" s="14"/>
      <c r="E359" s="14"/>
      <c r="F359" s="14"/>
      <c r="G359" s="14"/>
      <c r="H359" s="13"/>
      <c r="I359" s="13"/>
      <c r="J359" s="13"/>
      <c r="K359" s="13"/>
      <c r="L359" s="21"/>
      <c r="M359" s="17" t="s">
        <v>48</v>
      </c>
      <c r="N359" s="17" t="s">
        <v>49</v>
      </c>
      <c r="O359" s="14">
        <v>1.0</v>
      </c>
      <c r="P359" s="13"/>
      <c r="Q359" s="13"/>
      <c r="R359" s="15">
        <v>13061.206896551725</v>
      </c>
      <c r="S359" s="14" t="s">
        <v>50</v>
      </c>
      <c r="T359" s="15">
        <v>2089.793103448276</v>
      </c>
      <c r="U359" s="13" t="s">
        <v>51</v>
      </c>
      <c r="V359" s="18">
        <v>0.16</v>
      </c>
      <c r="W359" s="13" t="s">
        <v>370</v>
      </c>
      <c r="X359" s="13" t="s">
        <v>59</v>
      </c>
      <c r="Y359" s="13" t="s">
        <v>48</v>
      </c>
      <c r="Z359" s="14">
        <v>1.0</v>
      </c>
      <c r="AA359" s="13">
        <v>15151.0</v>
      </c>
      <c r="AB359" s="13" t="s">
        <v>54</v>
      </c>
      <c r="AC359" s="19">
        <v>198252.0</v>
      </c>
      <c r="AD359" s="19">
        <v>1.0</v>
      </c>
      <c r="AE359" s="13">
        <v>15151.0</v>
      </c>
      <c r="AF359" s="15">
        <v>0.0</v>
      </c>
      <c r="AG359" s="20"/>
      <c r="AI359" s="2" t="s">
        <v>370</v>
      </c>
      <c r="AJ359" s="2" t="s">
        <v>59</v>
      </c>
      <c r="AK359" s="2" t="s">
        <v>56</v>
      </c>
      <c r="AL359" s="2">
        <v>0.0</v>
      </c>
      <c r="AM359" s="2" t="s">
        <v>57</v>
      </c>
      <c r="AN359" s="2">
        <v>1.0</v>
      </c>
      <c r="AO359" s="2">
        <v>15151.0</v>
      </c>
      <c r="AP359" s="20">
        <f t="shared" si="45"/>
        <v>13061.2069</v>
      </c>
      <c r="AQ359" s="20">
        <f t="shared" si="46"/>
        <v>2089.793103</v>
      </c>
      <c r="BJ359" s="15">
        <v>13061.206896551725</v>
      </c>
      <c r="BK359" s="14" t="s">
        <v>50</v>
      </c>
      <c r="BL359" s="15">
        <v>2089.793103448276</v>
      </c>
      <c r="BM359" s="13" t="s">
        <v>51</v>
      </c>
      <c r="BN359" s="18">
        <v>0.16</v>
      </c>
    </row>
    <row r="360" ht="12.75" customHeight="1">
      <c r="A360" s="13"/>
      <c r="B360" s="13"/>
      <c r="C360" s="14"/>
      <c r="D360" s="14"/>
      <c r="E360" s="14"/>
      <c r="F360" s="14"/>
      <c r="G360" s="14"/>
      <c r="H360" s="13"/>
      <c r="I360" s="13"/>
      <c r="J360" s="13"/>
      <c r="K360" s="13"/>
      <c r="L360" s="21"/>
      <c r="M360" s="17" t="s">
        <v>48</v>
      </c>
      <c r="N360" s="17" t="s">
        <v>49</v>
      </c>
      <c r="O360" s="14">
        <v>1.0</v>
      </c>
      <c r="P360" s="13"/>
      <c r="Q360" s="13"/>
      <c r="R360" s="15">
        <v>7747.732758620691</v>
      </c>
      <c r="S360" s="14" t="s">
        <v>50</v>
      </c>
      <c r="T360" s="15">
        <v>1239.6372413793106</v>
      </c>
      <c r="U360" s="13" t="s">
        <v>51</v>
      </c>
      <c r="V360" s="18">
        <v>0.16</v>
      </c>
      <c r="W360" s="13" t="s">
        <v>371</v>
      </c>
      <c r="X360" s="13" t="s">
        <v>59</v>
      </c>
      <c r="Y360" s="13" t="s">
        <v>48</v>
      </c>
      <c r="Z360" s="14">
        <v>1.0</v>
      </c>
      <c r="AA360" s="13">
        <v>8987.37</v>
      </c>
      <c r="AB360" s="13" t="s">
        <v>54</v>
      </c>
      <c r="AC360" s="19">
        <v>198253.0</v>
      </c>
      <c r="AD360" s="19">
        <v>1.0</v>
      </c>
      <c r="AE360" s="13">
        <v>8987.37</v>
      </c>
      <c r="AF360" s="15">
        <v>0.0</v>
      </c>
      <c r="AG360" s="20"/>
      <c r="AI360" s="2" t="s">
        <v>371</v>
      </c>
      <c r="AJ360" s="2" t="s">
        <v>59</v>
      </c>
      <c r="AK360" s="2" t="s">
        <v>56</v>
      </c>
      <c r="AL360" s="2">
        <v>0.0</v>
      </c>
      <c r="AM360" s="2" t="s">
        <v>57</v>
      </c>
      <c r="AN360" s="2">
        <v>1.0</v>
      </c>
      <c r="AO360" s="2">
        <v>8987.37</v>
      </c>
      <c r="AP360" s="20">
        <f t="shared" si="45"/>
        <v>7747.732759</v>
      </c>
      <c r="AQ360" s="20">
        <f t="shared" si="46"/>
        <v>1239.637241</v>
      </c>
      <c r="BJ360" s="15">
        <v>7747.732758620691</v>
      </c>
      <c r="BK360" s="14" t="s">
        <v>50</v>
      </c>
      <c r="BL360" s="15">
        <v>1239.6372413793106</v>
      </c>
      <c r="BM360" s="13" t="s">
        <v>51</v>
      </c>
      <c r="BN360" s="18">
        <v>0.16</v>
      </c>
    </row>
    <row r="361" ht="12.75" customHeight="1">
      <c r="A361" s="13"/>
      <c r="B361" s="13"/>
      <c r="C361" s="14"/>
      <c r="D361" s="14"/>
      <c r="E361" s="14"/>
      <c r="F361" s="14"/>
      <c r="G361" s="14"/>
      <c r="H361" s="13"/>
      <c r="I361" s="13"/>
      <c r="J361" s="13"/>
      <c r="K361" s="13"/>
      <c r="L361" s="21"/>
      <c r="M361" s="17" t="s">
        <v>48</v>
      </c>
      <c r="N361" s="17" t="s">
        <v>49</v>
      </c>
      <c r="O361" s="14">
        <v>1.0</v>
      </c>
      <c r="P361" s="13"/>
      <c r="Q361" s="13"/>
      <c r="R361" s="15">
        <v>15596.293103448277</v>
      </c>
      <c r="S361" s="14" t="s">
        <v>50</v>
      </c>
      <c r="T361" s="15">
        <v>2495.4068965517245</v>
      </c>
      <c r="U361" s="13" t="s">
        <v>51</v>
      </c>
      <c r="V361" s="18">
        <v>0.16</v>
      </c>
      <c r="W361" s="13" t="s">
        <v>372</v>
      </c>
      <c r="X361" s="13" t="s">
        <v>59</v>
      </c>
      <c r="Y361" s="13" t="s">
        <v>48</v>
      </c>
      <c r="Z361" s="14">
        <v>1.0</v>
      </c>
      <c r="AA361" s="13">
        <v>18091.7</v>
      </c>
      <c r="AB361" s="13" t="s">
        <v>54</v>
      </c>
      <c r="AC361" s="19">
        <v>198339.0</v>
      </c>
      <c r="AD361" s="19">
        <v>1.0</v>
      </c>
      <c r="AE361" s="13">
        <v>18091.7</v>
      </c>
      <c r="AF361" s="15">
        <v>0.0</v>
      </c>
      <c r="AG361" s="20"/>
      <c r="AI361" s="2" t="s">
        <v>372</v>
      </c>
      <c r="AJ361" s="2" t="s">
        <v>59</v>
      </c>
      <c r="AK361" s="2" t="s">
        <v>56</v>
      </c>
      <c r="AL361" s="2">
        <v>0.0</v>
      </c>
      <c r="AM361" s="2" t="s">
        <v>57</v>
      </c>
      <c r="AN361" s="2">
        <v>1.0</v>
      </c>
      <c r="AO361" s="2">
        <v>18091.7</v>
      </c>
      <c r="AP361" s="20">
        <f t="shared" si="45"/>
        <v>15596.2931</v>
      </c>
      <c r="AQ361" s="20">
        <f t="shared" si="46"/>
        <v>2495.406897</v>
      </c>
      <c r="BJ361" s="15">
        <v>15596.293103448277</v>
      </c>
      <c r="BK361" s="14" t="s">
        <v>50</v>
      </c>
      <c r="BL361" s="15">
        <v>2495.4068965517245</v>
      </c>
      <c r="BM361" s="13" t="s">
        <v>51</v>
      </c>
      <c r="BN361" s="18">
        <v>0.16</v>
      </c>
    </row>
    <row r="362" ht="12.75" customHeight="1">
      <c r="A362" s="13"/>
      <c r="B362" s="13"/>
      <c r="C362" s="14"/>
      <c r="D362" s="14"/>
      <c r="E362" s="14"/>
      <c r="F362" s="14"/>
      <c r="G362" s="14"/>
      <c r="H362" s="13"/>
      <c r="I362" s="13"/>
      <c r="J362" s="13"/>
      <c r="K362" s="13"/>
      <c r="L362" s="21"/>
      <c r="M362" s="17" t="s">
        <v>48</v>
      </c>
      <c r="N362" s="17" t="s">
        <v>49</v>
      </c>
      <c r="O362" s="14">
        <v>1.0</v>
      </c>
      <c r="P362" s="13"/>
      <c r="Q362" s="13"/>
      <c r="R362" s="15">
        <v>18405.568965517243</v>
      </c>
      <c r="S362" s="14" t="s">
        <v>50</v>
      </c>
      <c r="T362" s="15">
        <v>2944.891034482759</v>
      </c>
      <c r="U362" s="13" t="s">
        <v>51</v>
      </c>
      <c r="V362" s="18">
        <v>0.16</v>
      </c>
      <c r="W362" s="13" t="s">
        <v>373</v>
      </c>
      <c r="X362" s="13" t="s">
        <v>59</v>
      </c>
      <c r="Y362" s="13" t="s">
        <v>48</v>
      </c>
      <c r="Z362" s="14">
        <v>1.0</v>
      </c>
      <c r="AA362" s="13">
        <v>21350.46</v>
      </c>
      <c r="AB362" s="13" t="s">
        <v>54</v>
      </c>
      <c r="AC362" s="19">
        <v>198340.0</v>
      </c>
      <c r="AD362" s="19">
        <v>1.0</v>
      </c>
      <c r="AE362" s="13">
        <v>21350.46</v>
      </c>
      <c r="AF362" s="15">
        <v>0.0</v>
      </c>
      <c r="AG362" s="20"/>
      <c r="AI362" s="2" t="s">
        <v>373</v>
      </c>
      <c r="AJ362" s="2" t="s">
        <v>59</v>
      </c>
      <c r="AK362" s="2" t="s">
        <v>56</v>
      </c>
      <c r="AL362" s="2">
        <v>0.0</v>
      </c>
      <c r="AM362" s="2" t="s">
        <v>57</v>
      </c>
      <c r="AN362" s="2">
        <v>1.0</v>
      </c>
      <c r="AO362" s="2">
        <v>21350.46</v>
      </c>
      <c r="AP362" s="20">
        <f t="shared" si="45"/>
        <v>18405.56897</v>
      </c>
      <c r="AQ362" s="20">
        <f t="shared" si="46"/>
        <v>2944.891034</v>
      </c>
      <c r="BJ362" s="15">
        <v>18405.568965517243</v>
      </c>
      <c r="BK362" s="14" t="s">
        <v>50</v>
      </c>
      <c r="BL362" s="15">
        <v>2944.891034482759</v>
      </c>
      <c r="BM362" s="13" t="s">
        <v>51</v>
      </c>
      <c r="BN362" s="18">
        <v>0.16</v>
      </c>
    </row>
    <row r="363" ht="12.75" customHeight="1">
      <c r="A363" s="13"/>
      <c r="B363" s="13"/>
      <c r="C363" s="14"/>
      <c r="D363" s="14"/>
      <c r="E363" s="14"/>
      <c r="F363" s="14"/>
      <c r="G363" s="14"/>
      <c r="H363" s="13"/>
      <c r="I363" s="13"/>
      <c r="J363" s="13"/>
      <c r="K363" s="13"/>
      <c r="L363" s="21"/>
      <c r="M363" s="17" t="s">
        <v>48</v>
      </c>
      <c r="N363" s="17" t="s">
        <v>49</v>
      </c>
      <c r="O363" s="14">
        <v>1.0</v>
      </c>
      <c r="P363" s="13"/>
      <c r="Q363" s="13"/>
      <c r="R363" s="15">
        <v>12798.73275862069</v>
      </c>
      <c r="S363" s="14" t="s">
        <v>50</v>
      </c>
      <c r="T363" s="15">
        <v>2047.7972413793104</v>
      </c>
      <c r="U363" s="13" t="s">
        <v>51</v>
      </c>
      <c r="V363" s="18">
        <v>0.16</v>
      </c>
      <c r="W363" s="13" t="s">
        <v>374</v>
      </c>
      <c r="X363" s="13" t="s">
        <v>59</v>
      </c>
      <c r="Y363" s="13" t="s">
        <v>48</v>
      </c>
      <c r="Z363" s="14">
        <v>1.0</v>
      </c>
      <c r="AA363" s="13">
        <v>14846.53</v>
      </c>
      <c r="AB363" s="13" t="s">
        <v>54</v>
      </c>
      <c r="AC363" s="19">
        <v>198430.0</v>
      </c>
      <c r="AD363" s="19">
        <v>1.0</v>
      </c>
      <c r="AE363" s="13">
        <v>14846.53</v>
      </c>
      <c r="AF363" s="15">
        <v>0.0</v>
      </c>
      <c r="AG363" s="20"/>
      <c r="AI363" s="2" t="s">
        <v>374</v>
      </c>
      <c r="AJ363" s="2" t="s">
        <v>59</v>
      </c>
      <c r="AK363" s="2" t="s">
        <v>56</v>
      </c>
      <c r="AL363" s="2">
        <v>0.0</v>
      </c>
      <c r="AM363" s="2" t="s">
        <v>57</v>
      </c>
      <c r="AN363" s="2">
        <v>1.0</v>
      </c>
      <c r="AO363" s="2">
        <v>14846.53</v>
      </c>
      <c r="AP363" s="20">
        <f t="shared" si="45"/>
        <v>12798.73276</v>
      </c>
      <c r="AQ363" s="20">
        <f t="shared" si="46"/>
        <v>2047.797241</v>
      </c>
      <c r="BJ363" s="15">
        <v>12798.73275862069</v>
      </c>
      <c r="BK363" s="14" t="s">
        <v>50</v>
      </c>
      <c r="BL363" s="15">
        <v>2047.7972413793104</v>
      </c>
      <c r="BM363" s="13" t="s">
        <v>51</v>
      </c>
      <c r="BN363" s="18">
        <v>0.16</v>
      </c>
    </row>
    <row r="364" ht="12.75" customHeight="1">
      <c r="A364" s="13"/>
      <c r="B364" s="13"/>
      <c r="C364" s="14"/>
      <c r="D364" s="14"/>
      <c r="E364" s="14"/>
      <c r="F364" s="14"/>
      <c r="G364" s="14"/>
      <c r="H364" s="13"/>
      <c r="I364" s="13"/>
      <c r="J364" s="13"/>
      <c r="K364" s="13"/>
      <c r="L364" s="21"/>
      <c r="M364" s="17" t="s">
        <v>48</v>
      </c>
      <c r="N364" s="17" t="s">
        <v>49</v>
      </c>
      <c r="O364" s="14">
        <v>1.0</v>
      </c>
      <c r="P364" s="13"/>
      <c r="Q364" s="13"/>
      <c r="R364" s="15">
        <v>10801.129310344828</v>
      </c>
      <c r="S364" s="14" t="s">
        <v>50</v>
      </c>
      <c r="T364" s="15">
        <v>1728.1806896551725</v>
      </c>
      <c r="U364" s="13" t="s">
        <v>51</v>
      </c>
      <c r="V364" s="18">
        <v>0.16</v>
      </c>
      <c r="W364" s="13" t="s">
        <v>375</v>
      </c>
      <c r="X364" s="13" t="s">
        <v>59</v>
      </c>
      <c r="Y364" s="13" t="s">
        <v>48</v>
      </c>
      <c r="Z364" s="14">
        <v>1.0</v>
      </c>
      <c r="AA364" s="13">
        <v>12529.31</v>
      </c>
      <c r="AB364" s="13" t="s">
        <v>54</v>
      </c>
      <c r="AC364" s="19">
        <v>198565.0</v>
      </c>
      <c r="AD364" s="19">
        <v>1.0</v>
      </c>
      <c r="AE364" s="13">
        <v>12529.31</v>
      </c>
      <c r="AF364" s="15">
        <v>0.0</v>
      </c>
      <c r="AG364" s="20"/>
      <c r="AI364" s="2" t="s">
        <v>375</v>
      </c>
      <c r="AJ364" s="2" t="s">
        <v>59</v>
      </c>
      <c r="AK364" s="2" t="s">
        <v>56</v>
      </c>
      <c r="AL364" s="2">
        <v>0.0</v>
      </c>
      <c r="AM364" s="2" t="s">
        <v>57</v>
      </c>
      <c r="AN364" s="2">
        <v>1.0</v>
      </c>
      <c r="AO364" s="2">
        <v>12529.31</v>
      </c>
      <c r="AP364" s="20">
        <f t="shared" si="45"/>
        <v>10801.12931</v>
      </c>
      <c r="AQ364" s="20">
        <f t="shared" si="46"/>
        <v>1728.18069</v>
      </c>
      <c r="BJ364" s="15">
        <v>10801.129310344828</v>
      </c>
      <c r="BK364" s="14" t="s">
        <v>50</v>
      </c>
      <c r="BL364" s="15">
        <v>1728.1806896551725</v>
      </c>
      <c r="BM364" s="13" t="s">
        <v>51</v>
      </c>
      <c r="BN364" s="18">
        <v>0.16</v>
      </c>
    </row>
    <row r="365" ht="12.75" customHeight="1">
      <c r="A365" s="13"/>
      <c r="B365" s="13"/>
      <c r="C365" s="14"/>
      <c r="D365" s="14"/>
      <c r="E365" s="14"/>
      <c r="F365" s="14"/>
      <c r="G365" s="14"/>
      <c r="H365" s="13"/>
      <c r="I365" s="13"/>
      <c r="J365" s="13"/>
      <c r="K365" s="13"/>
      <c r="L365" s="21"/>
      <c r="M365" s="17" t="s">
        <v>48</v>
      </c>
      <c r="N365" s="17" t="s">
        <v>49</v>
      </c>
      <c r="O365" s="14">
        <v>1.0</v>
      </c>
      <c r="P365" s="13"/>
      <c r="Q365" s="13"/>
      <c r="R365" s="15">
        <v>685.0603448275863</v>
      </c>
      <c r="S365" s="14" t="s">
        <v>50</v>
      </c>
      <c r="T365" s="15">
        <v>109.60965517241381</v>
      </c>
      <c r="U365" s="13" t="s">
        <v>51</v>
      </c>
      <c r="V365" s="18">
        <v>0.16</v>
      </c>
      <c r="W365" s="13" t="s">
        <v>376</v>
      </c>
      <c r="X365" s="13" t="s">
        <v>59</v>
      </c>
      <c r="Y365" s="13" t="s">
        <v>48</v>
      </c>
      <c r="Z365" s="14">
        <v>1.0</v>
      </c>
      <c r="AA365" s="13">
        <v>794.6700000000001</v>
      </c>
      <c r="AB365" s="13" t="s">
        <v>54</v>
      </c>
      <c r="AC365" s="19">
        <v>198871.0</v>
      </c>
      <c r="AD365" s="19">
        <v>1.0</v>
      </c>
      <c r="AE365" s="13">
        <v>794.6700000000001</v>
      </c>
      <c r="AF365" s="15">
        <v>0.0</v>
      </c>
      <c r="AG365" s="20"/>
      <c r="AI365" s="2" t="s">
        <v>376</v>
      </c>
      <c r="AJ365" s="2" t="s">
        <v>59</v>
      </c>
      <c r="AK365" s="2" t="s">
        <v>56</v>
      </c>
      <c r="AL365" s="2">
        <v>0.0</v>
      </c>
      <c r="AM365" s="2" t="s">
        <v>57</v>
      </c>
      <c r="AN365" s="2">
        <v>1.0</v>
      </c>
      <c r="AO365" s="2">
        <v>794.6700000000001</v>
      </c>
      <c r="AP365" s="20">
        <f t="shared" si="45"/>
        <v>685.0603448</v>
      </c>
      <c r="AQ365" s="20">
        <f t="shared" si="46"/>
        <v>109.6096552</v>
      </c>
      <c r="BJ365" s="15">
        <v>685.0603448275863</v>
      </c>
      <c r="BK365" s="14" t="s">
        <v>50</v>
      </c>
      <c r="BL365" s="15">
        <v>109.60965517241381</v>
      </c>
      <c r="BM365" s="13" t="s">
        <v>51</v>
      </c>
      <c r="BN365" s="18">
        <v>0.16</v>
      </c>
    </row>
    <row r="366" ht="12.75" customHeight="1">
      <c r="A366" s="13"/>
      <c r="B366" s="13"/>
      <c r="C366" s="14"/>
      <c r="D366" s="14"/>
      <c r="E366" s="14"/>
      <c r="F366" s="14"/>
      <c r="G366" s="14"/>
      <c r="H366" s="13"/>
      <c r="I366" s="13"/>
      <c r="J366" s="13"/>
      <c r="K366" s="13"/>
      <c r="L366" s="21"/>
      <c r="M366" s="17" t="s">
        <v>48</v>
      </c>
      <c r="N366" s="17" t="s">
        <v>49</v>
      </c>
      <c r="O366" s="14">
        <v>1.0</v>
      </c>
      <c r="P366" s="13"/>
      <c r="Q366" s="13"/>
      <c r="R366" s="15">
        <v>1565.5517241379312</v>
      </c>
      <c r="S366" s="14" t="s">
        <v>50</v>
      </c>
      <c r="T366" s="15">
        <v>250.488275862069</v>
      </c>
      <c r="U366" s="13" t="s">
        <v>51</v>
      </c>
      <c r="V366" s="18">
        <v>0.16</v>
      </c>
      <c r="W366" s="13" t="s">
        <v>377</v>
      </c>
      <c r="X366" s="13" t="s">
        <v>59</v>
      </c>
      <c r="Y366" s="13" t="s">
        <v>48</v>
      </c>
      <c r="Z366" s="14">
        <v>1.0</v>
      </c>
      <c r="AA366" s="13">
        <v>1816.04</v>
      </c>
      <c r="AB366" s="13" t="s">
        <v>54</v>
      </c>
      <c r="AC366" s="19">
        <v>202746.0</v>
      </c>
      <c r="AD366" s="19">
        <v>1.0</v>
      </c>
      <c r="AE366" s="13">
        <v>1816.04</v>
      </c>
      <c r="AF366" s="15">
        <v>0.0</v>
      </c>
      <c r="AG366" s="20"/>
      <c r="AI366" s="2" t="s">
        <v>377</v>
      </c>
      <c r="AJ366" s="2" t="s">
        <v>59</v>
      </c>
      <c r="AK366" s="2" t="s">
        <v>56</v>
      </c>
      <c r="AL366" s="2">
        <v>0.0</v>
      </c>
      <c r="AM366" s="2" t="s">
        <v>57</v>
      </c>
      <c r="AN366" s="2">
        <v>1.0</v>
      </c>
      <c r="AO366" s="2">
        <v>1816.04</v>
      </c>
      <c r="AP366" s="20">
        <f t="shared" si="45"/>
        <v>1565.551724</v>
      </c>
      <c r="AQ366" s="20">
        <f t="shared" si="46"/>
        <v>250.4882759</v>
      </c>
      <c r="BJ366" s="15">
        <v>1565.5517241379312</v>
      </c>
      <c r="BK366" s="14" t="s">
        <v>50</v>
      </c>
      <c r="BL366" s="15">
        <v>250.488275862069</v>
      </c>
      <c r="BM366" s="13" t="s">
        <v>51</v>
      </c>
      <c r="BN366" s="18">
        <v>0.16</v>
      </c>
    </row>
    <row r="367" ht="12.75" hidden="1" customHeight="1">
      <c r="A367" s="13"/>
      <c r="B367" s="13"/>
      <c r="C367" s="14"/>
      <c r="D367" s="14"/>
      <c r="E367" s="14"/>
      <c r="F367" s="14"/>
      <c r="G367" s="14"/>
      <c r="H367" s="13"/>
      <c r="I367" s="13"/>
      <c r="J367" s="13"/>
      <c r="K367" s="13"/>
      <c r="L367" s="21"/>
      <c r="M367" s="17"/>
      <c r="N367" s="17"/>
      <c r="O367" s="14"/>
      <c r="P367" s="13"/>
      <c r="Q367" s="13"/>
      <c r="R367" s="15">
        <f t="array" ref="R367">SUM(ROUND(R355:R366,2))</f>
        <v>116703.96</v>
      </c>
      <c r="S367" s="14"/>
      <c r="T367" s="15">
        <f t="array" ref="T367">SUM(ROUND(T355:T366,2))</f>
        <v>18672.64</v>
      </c>
      <c r="U367" s="13"/>
      <c r="V367" s="18"/>
      <c r="W367" s="13"/>
      <c r="X367" s="13"/>
      <c r="Y367" s="13"/>
      <c r="Z367" s="14"/>
      <c r="AA367" s="13"/>
      <c r="AB367" s="13"/>
      <c r="AC367" s="19"/>
      <c r="AD367" s="19"/>
      <c r="AE367" s="13"/>
      <c r="AF367" s="15"/>
      <c r="AG367" s="20"/>
      <c r="AP367" s="20"/>
      <c r="AQ367" s="20"/>
      <c r="BJ367" s="15">
        <f t="array" ref="BJ367">SUM(ROUND(BJ355:BJ366,2))</f>
        <v>116703.96</v>
      </c>
      <c r="BK367" s="14"/>
      <c r="BL367" s="15">
        <f t="array" ref="BL367">SUM(ROUND(BL355:BL366,2))</f>
        <v>18672.64</v>
      </c>
      <c r="BM367" s="13"/>
      <c r="BN367" s="18"/>
    </row>
    <row r="368" ht="12.75" hidden="1" customHeight="1">
      <c r="A368" s="13"/>
      <c r="B368" s="13"/>
      <c r="C368" s="14"/>
      <c r="D368" s="14"/>
      <c r="E368" s="14"/>
      <c r="F368" s="14"/>
      <c r="G368" s="14"/>
      <c r="H368" s="13"/>
      <c r="I368" s="13"/>
      <c r="J368" s="13"/>
      <c r="K368" s="13"/>
      <c r="L368" s="21"/>
      <c r="M368" s="17"/>
      <c r="N368" s="17"/>
      <c r="O368" s="14"/>
      <c r="P368" s="13"/>
      <c r="Q368" s="13"/>
      <c r="R368" s="15"/>
      <c r="S368" s="14"/>
      <c r="T368" s="15"/>
      <c r="U368" s="13"/>
      <c r="V368" s="18"/>
      <c r="W368" s="13"/>
      <c r="X368" s="13"/>
      <c r="Y368" s="13"/>
      <c r="Z368" s="14"/>
      <c r="AA368" s="13"/>
      <c r="AB368" s="13"/>
      <c r="AC368" s="19"/>
      <c r="AD368" s="19"/>
      <c r="AE368" s="13"/>
      <c r="AF368" s="15"/>
      <c r="AG368" s="20"/>
      <c r="AP368" s="20"/>
      <c r="AQ368" s="20"/>
      <c r="BJ368" s="15"/>
      <c r="BK368" s="14"/>
      <c r="BL368" s="15"/>
      <c r="BM368" s="13"/>
      <c r="BN368" s="18"/>
    </row>
    <row r="369" ht="12.75" hidden="1" customHeight="1">
      <c r="A369" s="13"/>
      <c r="B369" s="13"/>
      <c r="C369" s="14"/>
      <c r="D369" s="14"/>
      <c r="E369" s="14"/>
      <c r="F369" s="14"/>
      <c r="G369" s="14"/>
      <c r="H369" s="13"/>
      <c r="I369" s="13"/>
      <c r="J369" s="13"/>
      <c r="K369" s="13"/>
      <c r="L369" s="21"/>
      <c r="M369" s="17"/>
      <c r="N369" s="17"/>
      <c r="O369" s="14"/>
      <c r="P369" s="13"/>
      <c r="Q369" s="13"/>
      <c r="R369" s="15"/>
      <c r="S369" s="14"/>
      <c r="T369" s="15"/>
      <c r="U369" s="13"/>
      <c r="V369" s="18"/>
      <c r="W369" s="13"/>
      <c r="X369" s="13"/>
      <c r="Y369" s="13"/>
      <c r="Z369" s="14"/>
      <c r="AA369" s="13"/>
      <c r="AB369" s="13"/>
      <c r="AC369" s="19"/>
      <c r="AD369" s="19"/>
      <c r="AE369" s="13"/>
      <c r="AF369" s="15"/>
      <c r="AG369" s="20"/>
      <c r="AP369" s="20"/>
      <c r="AQ369" s="20"/>
      <c r="BJ369" s="15"/>
      <c r="BK369" s="14"/>
      <c r="BL369" s="15"/>
      <c r="BM369" s="13"/>
      <c r="BN369" s="18"/>
    </row>
    <row r="370" ht="12.75" customHeight="1">
      <c r="A370" s="12">
        <v>29.0</v>
      </c>
      <c r="B370" s="13">
        <v>601.0</v>
      </c>
      <c r="C370" s="14" t="str">
        <f>AS370</f>
        <v>MOB820505E93</v>
      </c>
      <c r="D370" s="14" t="s">
        <v>362</v>
      </c>
      <c r="E370" s="14" t="str">
        <f>AU370</f>
        <v>omar@mbk.com.mx</v>
      </c>
      <c r="F370" s="14" t="str">
        <f>AT370</f>
        <v>03100</v>
      </c>
      <c r="G370" s="14">
        <v>601.0</v>
      </c>
      <c r="H370" s="13">
        <v>5.50076995E8</v>
      </c>
      <c r="I370" s="15">
        <f>R374</f>
        <v>84115.31</v>
      </c>
      <c r="J370" s="13">
        <v>97573.76</v>
      </c>
      <c r="K370" s="15">
        <f>T374</f>
        <v>13458.45</v>
      </c>
      <c r="L370" s="21">
        <v>44993.5</v>
      </c>
      <c r="M370" s="17" t="s">
        <v>48</v>
      </c>
      <c r="N370" s="17" t="s">
        <v>49</v>
      </c>
      <c r="O370" s="14">
        <v>1.0</v>
      </c>
      <c r="P370" s="13">
        <v>97573.76</v>
      </c>
      <c r="Q370" s="13">
        <v>97573.76</v>
      </c>
      <c r="R370" s="15">
        <v>3106.2327586206898</v>
      </c>
      <c r="S370" s="14" t="s">
        <v>50</v>
      </c>
      <c r="T370" s="15">
        <v>496.99724137931037</v>
      </c>
      <c r="U370" s="13" t="s">
        <v>51</v>
      </c>
      <c r="V370" s="18">
        <v>0.16</v>
      </c>
      <c r="W370" s="13" t="s">
        <v>378</v>
      </c>
      <c r="X370" s="13" t="s">
        <v>59</v>
      </c>
      <c r="Y370" s="13" t="s">
        <v>48</v>
      </c>
      <c r="Z370" s="14">
        <v>1.0</v>
      </c>
      <c r="AA370" s="13">
        <v>3603.23</v>
      </c>
      <c r="AB370" s="13" t="s">
        <v>54</v>
      </c>
      <c r="AC370" s="19">
        <v>195479.0</v>
      </c>
      <c r="AD370" s="19">
        <v>1.0</v>
      </c>
      <c r="AE370" s="13">
        <v>3603.23</v>
      </c>
      <c r="AF370" s="15">
        <v>0.0</v>
      </c>
      <c r="AG370" s="20"/>
      <c r="AH370" s="2">
        <v>97573.76</v>
      </c>
      <c r="AI370" s="2" t="s">
        <v>378</v>
      </c>
      <c r="AJ370" s="2" t="s">
        <v>59</v>
      </c>
      <c r="AK370" s="2" t="s">
        <v>56</v>
      </c>
      <c r="AL370" s="2">
        <v>0.0</v>
      </c>
      <c r="AM370" s="2" t="s">
        <v>57</v>
      </c>
      <c r="AN370" s="2">
        <v>1.0</v>
      </c>
      <c r="AO370" s="2">
        <v>3603.23</v>
      </c>
      <c r="AP370" s="20">
        <f t="shared" ref="AP370:AP373" si="47">+AO370/1.16</f>
        <v>3106.232759</v>
      </c>
      <c r="AQ370" s="20">
        <f t="shared" ref="AQ370:AQ373" si="48">+AP370*0.16</f>
        <v>496.9972414</v>
      </c>
      <c r="AR370" s="2" t="s">
        <v>366</v>
      </c>
      <c r="AS370" s="2" t="s">
        <v>361</v>
      </c>
      <c r="AT370" s="2" t="s">
        <v>364</v>
      </c>
      <c r="AU370" s="2" t="s">
        <v>363</v>
      </c>
      <c r="BJ370" s="15">
        <v>3106.2327586206898</v>
      </c>
      <c r="BK370" s="14" t="s">
        <v>50</v>
      </c>
      <c r="BL370" s="15">
        <v>496.99724137931037</v>
      </c>
      <c r="BM370" s="13" t="s">
        <v>51</v>
      </c>
      <c r="BN370" s="18">
        <v>0.16</v>
      </c>
    </row>
    <row r="371" ht="12.75" customHeight="1">
      <c r="A371" s="13"/>
      <c r="B371" s="13"/>
      <c r="C371" s="14"/>
      <c r="D371" s="14"/>
      <c r="E371" s="14"/>
      <c r="F371" s="14"/>
      <c r="G371" s="14"/>
      <c r="H371" s="13"/>
      <c r="I371" s="13"/>
      <c r="J371" s="13"/>
      <c r="K371" s="13"/>
      <c r="L371" s="21"/>
      <c r="M371" s="17" t="s">
        <v>48</v>
      </c>
      <c r="N371" s="17" t="s">
        <v>49</v>
      </c>
      <c r="O371" s="14">
        <v>1.0</v>
      </c>
      <c r="P371" s="13"/>
      <c r="Q371" s="13"/>
      <c r="R371" s="15">
        <v>74557.84482758622</v>
      </c>
      <c r="S371" s="14" t="s">
        <v>50</v>
      </c>
      <c r="T371" s="15">
        <v>11929.255172413796</v>
      </c>
      <c r="U371" s="13" t="s">
        <v>51</v>
      </c>
      <c r="V371" s="18">
        <v>0.16</v>
      </c>
      <c r="W371" s="13" t="s">
        <v>379</v>
      </c>
      <c r="X371" s="13" t="s">
        <v>59</v>
      </c>
      <c r="Y371" s="13" t="s">
        <v>48</v>
      </c>
      <c r="Z371" s="14">
        <v>1.0</v>
      </c>
      <c r="AA371" s="13">
        <v>86487.1</v>
      </c>
      <c r="AB371" s="13" t="s">
        <v>54</v>
      </c>
      <c r="AC371" s="19">
        <v>198258.0</v>
      </c>
      <c r="AD371" s="19">
        <v>1.0</v>
      </c>
      <c r="AE371" s="13">
        <v>86487.1</v>
      </c>
      <c r="AF371" s="15">
        <v>0.0</v>
      </c>
      <c r="AG371" s="20"/>
      <c r="AI371" s="2" t="s">
        <v>379</v>
      </c>
      <c r="AJ371" s="2" t="s">
        <v>59</v>
      </c>
      <c r="AK371" s="2" t="s">
        <v>56</v>
      </c>
      <c r="AL371" s="2">
        <v>0.0</v>
      </c>
      <c r="AM371" s="2" t="s">
        <v>57</v>
      </c>
      <c r="AN371" s="2">
        <v>1.0</v>
      </c>
      <c r="AO371" s="2">
        <v>86487.1</v>
      </c>
      <c r="AP371" s="20">
        <f t="shared" si="47"/>
        <v>74557.84483</v>
      </c>
      <c r="AQ371" s="20">
        <f t="shared" si="48"/>
        <v>11929.25517</v>
      </c>
      <c r="BJ371" s="15">
        <v>74557.84482758622</v>
      </c>
      <c r="BK371" s="14" t="s">
        <v>50</v>
      </c>
      <c r="BL371" s="15">
        <v>11929.255172413796</v>
      </c>
      <c r="BM371" s="13" t="s">
        <v>51</v>
      </c>
      <c r="BN371" s="18">
        <v>0.16</v>
      </c>
    </row>
    <row r="372" ht="12.75" customHeight="1">
      <c r="A372" s="13"/>
      <c r="B372" s="13"/>
      <c r="C372" s="14"/>
      <c r="D372" s="14"/>
      <c r="E372" s="14"/>
      <c r="F372" s="14"/>
      <c r="G372" s="14"/>
      <c r="H372" s="13"/>
      <c r="I372" s="13"/>
      <c r="J372" s="13"/>
      <c r="K372" s="13"/>
      <c r="L372" s="21"/>
      <c r="M372" s="17" t="s">
        <v>48</v>
      </c>
      <c r="N372" s="17" t="s">
        <v>49</v>
      </c>
      <c r="O372" s="14">
        <v>1.0</v>
      </c>
      <c r="P372" s="13"/>
      <c r="Q372" s="13"/>
      <c r="R372" s="15">
        <v>67.70689655172414</v>
      </c>
      <c r="S372" s="14" t="s">
        <v>50</v>
      </c>
      <c r="T372" s="15">
        <v>10.833103448275862</v>
      </c>
      <c r="U372" s="13" t="s">
        <v>51</v>
      </c>
      <c r="V372" s="18">
        <v>0.16</v>
      </c>
      <c r="W372" s="13" t="s">
        <v>380</v>
      </c>
      <c r="X372" s="13" t="s">
        <v>59</v>
      </c>
      <c r="Y372" s="13" t="s">
        <v>48</v>
      </c>
      <c r="Z372" s="14">
        <v>1.0</v>
      </c>
      <c r="AA372" s="13">
        <v>78.54</v>
      </c>
      <c r="AB372" s="13" t="s">
        <v>54</v>
      </c>
      <c r="AC372" s="19">
        <v>198527.0</v>
      </c>
      <c r="AD372" s="19">
        <v>1.0</v>
      </c>
      <c r="AE372" s="13">
        <v>78.54</v>
      </c>
      <c r="AF372" s="15">
        <v>0.0</v>
      </c>
      <c r="AG372" s="20"/>
      <c r="AI372" s="2" t="s">
        <v>380</v>
      </c>
      <c r="AJ372" s="2" t="s">
        <v>59</v>
      </c>
      <c r="AK372" s="2" t="s">
        <v>56</v>
      </c>
      <c r="AL372" s="2">
        <v>0.0</v>
      </c>
      <c r="AM372" s="2" t="s">
        <v>57</v>
      </c>
      <c r="AN372" s="2">
        <v>1.0</v>
      </c>
      <c r="AO372" s="2">
        <v>78.54</v>
      </c>
      <c r="AP372" s="20">
        <f t="shared" si="47"/>
        <v>67.70689655</v>
      </c>
      <c r="AQ372" s="20">
        <f t="shared" si="48"/>
        <v>10.83310345</v>
      </c>
      <c r="BJ372" s="15">
        <v>67.70689655172414</v>
      </c>
      <c r="BK372" s="14" t="s">
        <v>50</v>
      </c>
      <c r="BL372" s="15">
        <v>10.833103448275862</v>
      </c>
      <c r="BM372" s="13" t="s">
        <v>51</v>
      </c>
      <c r="BN372" s="18">
        <v>0.16</v>
      </c>
    </row>
    <row r="373" ht="12.75" customHeight="1">
      <c r="A373" s="13"/>
      <c r="B373" s="13"/>
      <c r="C373" s="14"/>
      <c r="D373" s="14"/>
      <c r="E373" s="14"/>
      <c r="F373" s="14"/>
      <c r="G373" s="14"/>
      <c r="H373" s="13"/>
      <c r="I373" s="13"/>
      <c r="J373" s="13"/>
      <c r="K373" s="13"/>
      <c r="L373" s="21"/>
      <c r="M373" s="17" t="s">
        <v>48</v>
      </c>
      <c r="N373" s="17" t="s">
        <v>49</v>
      </c>
      <c r="O373" s="14">
        <v>1.0</v>
      </c>
      <c r="P373" s="13"/>
      <c r="Q373" s="13"/>
      <c r="R373" s="15">
        <v>6383.5258620689665</v>
      </c>
      <c r="S373" s="14" t="s">
        <v>50</v>
      </c>
      <c r="T373" s="15">
        <v>1021.3641379310346</v>
      </c>
      <c r="U373" s="13" t="s">
        <v>51</v>
      </c>
      <c r="V373" s="18">
        <v>0.16</v>
      </c>
      <c r="W373" s="13" t="s">
        <v>381</v>
      </c>
      <c r="X373" s="13" t="s">
        <v>59</v>
      </c>
      <c r="Y373" s="13" t="s">
        <v>48</v>
      </c>
      <c r="Z373" s="14">
        <v>1.0</v>
      </c>
      <c r="AA373" s="13">
        <v>7404.89</v>
      </c>
      <c r="AB373" s="13" t="s">
        <v>54</v>
      </c>
      <c r="AC373" s="19">
        <v>202644.0</v>
      </c>
      <c r="AD373" s="19">
        <v>1.0</v>
      </c>
      <c r="AE373" s="13">
        <v>7404.89</v>
      </c>
      <c r="AF373" s="15">
        <v>0.0</v>
      </c>
      <c r="AG373" s="20"/>
      <c r="AI373" s="2" t="s">
        <v>381</v>
      </c>
      <c r="AJ373" s="2" t="s">
        <v>59</v>
      </c>
      <c r="AK373" s="2" t="s">
        <v>56</v>
      </c>
      <c r="AL373" s="2">
        <v>0.0</v>
      </c>
      <c r="AM373" s="2" t="s">
        <v>57</v>
      </c>
      <c r="AN373" s="2">
        <v>1.0</v>
      </c>
      <c r="AO373" s="2">
        <v>7404.89</v>
      </c>
      <c r="AP373" s="20">
        <f t="shared" si="47"/>
        <v>6383.525862</v>
      </c>
      <c r="AQ373" s="20">
        <f t="shared" si="48"/>
        <v>1021.364138</v>
      </c>
      <c r="BJ373" s="15">
        <v>6383.5258620689665</v>
      </c>
      <c r="BK373" s="14" t="s">
        <v>50</v>
      </c>
      <c r="BL373" s="15">
        <v>1021.3641379310346</v>
      </c>
      <c r="BM373" s="13" t="s">
        <v>51</v>
      </c>
      <c r="BN373" s="18">
        <v>0.16</v>
      </c>
    </row>
    <row r="374" ht="12.75" hidden="1" customHeight="1">
      <c r="A374" s="13"/>
      <c r="B374" s="13"/>
      <c r="C374" s="14"/>
      <c r="D374" s="14"/>
      <c r="E374" s="14"/>
      <c r="F374" s="14"/>
      <c r="G374" s="14"/>
      <c r="H374" s="13"/>
      <c r="I374" s="13"/>
      <c r="J374" s="13"/>
      <c r="K374" s="13"/>
      <c r="L374" s="21"/>
      <c r="M374" s="17"/>
      <c r="N374" s="17"/>
      <c r="O374" s="14"/>
      <c r="P374" s="13"/>
      <c r="Q374" s="13"/>
      <c r="R374" s="15">
        <f t="array" ref="R374">SUM(ROUND(R370:R373,2))</f>
        <v>84115.31</v>
      </c>
      <c r="S374" s="14"/>
      <c r="T374" s="15">
        <f t="array" ref="T374">SUM(ROUND(T370:T373,2))</f>
        <v>13458.45</v>
      </c>
      <c r="U374" s="13"/>
      <c r="V374" s="18"/>
      <c r="W374" s="13"/>
      <c r="X374" s="13"/>
      <c r="Y374" s="13"/>
      <c r="Z374" s="14"/>
      <c r="AA374" s="13"/>
      <c r="AB374" s="13"/>
      <c r="AC374" s="19"/>
      <c r="AD374" s="19"/>
      <c r="AE374" s="13"/>
      <c r="AF374" s="15"/>
      <c r="AG374" s="20"/>
      <c r="AP374" s="20"/>
      <c r="AQ374" s="20"/>
      <c r="BJ374" s="15">
        <f t="array" ref="BJ374">SUM(ROUND(BJ370:BJ373,2))</f>
        <v>84115.31</v>
      </c>
      <c r="BK374" s="14"/>
      <c r="BL374" s="15">
        <f t="array" ref="BL374">SUM(ROUND(BL370:BL373,2))</f>
        <v>13458.45</v>
      </c>
      <c r="BM374" s="13"/>
      <c r="BN374" s="18"/>
    </row>
    <row r="375" ht="12.75" hidden="1" customHeight="1">
      <c r="A375" s="13"/>
      <c r="B375" s="13"/>
      <c r="C375" s="14"/>
      <c r="D375" s="14"/>
      <c r="E375" s="14"/>
      <c r="F375" s="14"/>
      <c r="G375" s="14"/>
      <c r="H375" s="13"/>
      <c r="I375" s="13"/>
      <c r="J375" s="13"/>
      <c r="K375" s="13"/>
      <c r="L375" s="21"/>
      <c r="M375" s="17"/>
      <c r="N375" s="17"/>
      <c r="O375" s="14"/>
      <c r="P375" s="13"/>
      <c r="Q375" s="13"/>
      <c r="R375" s="15"/>
      <c r="S375" s="14"/>
      <c r="T375" s="15"/>
      <c r="U375" s="13"/>
      <c r="V375" s="18"/>
      <c r="W375" s="13"/>
      <c r="X375" s="13"/>
      <c r="Y375" s="13"/>
      <c r="Z375" s="14"/>
      <c r="AA375" s="13"/>
      <c r="AB375" s="13"/>
      <c r="AC375" s="19"/>
      <c r="AD375" s="19"/>
      <c r="AE375" s="13"/>
      <c r="AF375" s="15"/>
      <c r="AG375" s="20"/>
      <c r="AP375" s="20"/>
      <c r="AQ375" s="20"/>
      <c r="BJ375" s="15"/>
      <c r="BK375" s="14"/>
      <c r="BL375" s="15"/>
      <c r="BM375" s="13"/>
      <c r="BN375" s="18"/>
    </row>
    <row r="376" ht="12.75" hidden="1" customHeight="1">
      <c r="A376" s="13"/>
      <c r="B376" s="13"/>
      <c r="C376" s="14"/>
      <c r="D376" s="14"/>
      <c r="E376" s="14"/>
      <c r="F376" s="14"/>
      <c r="G376" s="14"/>
      <c r="H376" s="13"/>
      <c r="I376" s="13"/>
      <c r="J376" s="13"/>
      <c r="K376" s="13"/>
      <c r="L376" s="21"/>
      <c r="M376" s="17"/>
      <c r="N376" s="17"/>
      <c r="O376" s="14"/>
      <c r="P376" s="13"/>
      <c r="Q376" s="13"/>
      <c r="R376" s="15"/>
      <c r="S376" s="14"/>
      <c r="T376" s="15"/>
      <c r="U376" s="13"/>
      <c r="V376" s="18"/>
      <c r="W376" s="13"/>
      <c r="X376" s="13"/>
      <c r="Y376" s="13"/>
      <c r="Z376" s="14"/>
      <c r="AA376" s="13"/>
      <c r="AB376" s="13"/>
      <c r="AC376" s="19"/>
      <c r="AD376" s="19"/>
      <c r="AE376" s="13"/>
      <c r="AF376" s="15"/>
      <c r="AG376" s="20"/>
      <c r="AP376" s="20"/>
      <c r="AQ376" s="20"/>
      <c r="BJ376" s="15"/>
      <c r="BK376" s="14"/>
      <c r="BL376" s="15"/>
      <c r="BM376" s="13"/>
      <c r="BN376" s="18"/>
    </row>
    <row r="377" ht="12.75" customHeight="1">
      <c r="A377" s="12">
        <v>30.0</v>
      </c>
      <c r="B377" s="13">
        <v>601.0</v>
      </c>
      <c r="C377" s="14" t="str">
        <f>AS377</f>
        <v>MOB820505E93</v>
      </c>
      <c r="D377" s="14" t="s">
        <v>362</v>
      </c>
      <c r="E377" s="14" t="str">
        <f>AU377</f>
        <v>omar@mbk.com.mx</v>
      </c>
      <c r="F377" s="14" t="str">
        <f>AT377</f>
        <v>03100</v>
      </c>
      <c r="G377" s="14">
        <v>601.0</v>
      </c>
      <c r="H377" s="13">
        <v>5.50076995E8</v>
      </c>
      <c r="I377" s="15">
        <f>R381</f>
        <v>80525.06</v>
      </c>
      <c r="J377" s="13">
        <v>93409.07</v>
      </c>
      <c r="K377" s="15">
        <f>T381</f>
        <v>12884.01</v>
      </c>
      <c r="L377" s="21">
        <v>44994.5</v>
      </c>
      <c r="M377" s="17" t="s">
        <v>48</v>
      </c>
      <c r="N377" s="17" t="s">
        <v>49</v>
      </c>
      <c r="O377" s="14">
        <v>1.0</v>
      </c>
      <c r="P377" s="13">
        <v>93409.07</v>
      </c>
      <c r="Q377" s="13">
        <v>93409.07</v>
      </c>
      <c r="R377" s="15">
        <v>9576.456896551725</v>
      </c>
      <c r="S377" s="14" t="s">
        <v>50</v>
      </c>
      <c r="T377" s="15">
        <v>1532.2331034482759</v>
      </c>
      <c r="U377" s="13" t="s">
        <v>51</v>
      </c>
      <c r="V377" s="18">
        <v>0.16</v>
      </c>
      <c r="W377" s="13" t="s">
        <v>382</v>
      </c>
      <c r="X377" s="13" t="s">
        <v>59</v>
      </c>
      <c r="Y377" s="13" t="s">
        <v>48</v>
      </c>
      <c r="Z377" s="14">
        <v>1.0</v>
      </c>
      <c r="AA377" s="13">
        <v>11108.69</v>
      </c>
      <c r="AB377" s="13" t="s">
        <v>54</v>
      </c>
      <c r="AC377" s="19">
        <v>195512.0</v>
      </c>
      <c r="AD377" s="19">
        <v>1.0</v>
      </c>
      <c r="AE377" s="13">
        <v>11108.69</v>
      </c>
      <c r="AF377" s="15">
        <v>0.0</v>
      </c>
      <c r="AG377" s="20"/>
      <c r="AH377" s="2">
        <v>93409.07</v>
      </c>
      <c r="AI377" s="2" t="s">
        <v>382</v>
      </c>
      <c r="AJ377" s="2" t="s">
        <v>59</v>
      </c>
      <c r="AK377" s="2" t="s">
        <v>56</v>
      </c>
      <c r="AL377" s="2">
        <v>0.0</v>
      </c>
      <c r="AM377" s="2" t="s">
        <v>57</v>
      </c>
      <c r="AN377" s="2">
        <v>1.0</v>
      </c>
      <c r="AO377" s="2">
        <v>11108.69</v>
      </c>
      <c r="AP377" s="20">
        <f t="shared" ref="AP377:AP380" si="49">+AO377/1.16</f>
        <v>9576.456897</v>
      </c>
      <c r="AQ377" s="20">
        <f t="shared" ref="AQ377:AQ380" si="50">+AP377*0.16</f>
        <v>1532.233103</v>
      </c>
      <c r="AR377" s="2" t="s">
        <v>366</v>
      </c>
      <c r="AS377" s="2" t="s">
        <v>361</v>
      </c>
      <c r="AT377" s="2" t="s">
        <v>364</v>
      </c>
      <c r="AU377" s="2" t="s">
        <v>363</v>
      </c>
      <c r="BJ377" s="15">
        <v>9576.456896551725</v>
      </c>
      <c r="BK377" s="14" t="s">
        <v>50</v>
      </c>
      <c r="BL377" s="15">
        <v>1532.2331034482759</v>
      </c>
      <c r="BM377" s="13" t="s">
        <v>51</v>
      </c>
      <c r="BN377" s="18">
        <v>0.16</v>
      </c>
    </row>
    <row r="378" ht="12.75" customHeight="1">
      <c r="A378" s="13"/>
      <c r="B378" s="13"/>
      <c r="C378" s="14"/>
      <c r="D378" s="14"/>
      <c r="E378" s="14"/>
      <c r="F378" s="14"/>
      <c r="G378" s="14"/>
      <c r="H378" s="13"/>
      <c r="I378" s="13"/>
      <c r="J378" s="13"/>
      <c r="K378" s="13"/>
      <c r="L378" s="21"/>
      <c r="M378" s="17" t="s">
        <v>48</v>
      </c>
      <c r="N378" s="17" t="s">
        <v>49</v>
      </c>
      <c r="O378" s="14">
        <v>1.0</v>
      </c>
      <c r="P378" s="13"/>
      <c r="Q378" s="13"/>
      <c r="R378" s="15">
        <v>24156.732758620692</v>
      </c>
      <c r="S378" s="14" t="s">
        <v>50</v>
      </c>
      <c r="T378" s="15">
        <v>3865.0772413793106</v>
      </c>
      <c r="U378" s="13" t="s">
        <v>51</v>
      </c>
      <c r="V378" s="18">
        <v>0.16</v>
      </c>
      <c r="W378" s="13" t="s">
        <v>383</v>
      </c>
      <c r="X378" s="13" t="s">
        <v>59</v>
      </c>
      <c r="Y378" s="13" t="s">
        <v>48</v>
      </c>
      <c r="Z378" s="14">
        <v>1.0</v>
      </c>
      <c r="AA378" s="13">
        <v>28021.81</v>
      </c>
      <c r="AB378" s="13" t="s">
        <v>54</v>
      </c>
      <c r="AC378" s="19">
        <v>197077.0</v>
      </c>
      <c r="AD378" s="19">
        <v>1.0</v>
      </c>
      <c r="AE378" s="13">
        <v>28021.81</v>
      </c>
      <c r="AF378" s="15">
        <v>0.0</v>
      </c>
      <c r="AG378" s="20"/>
      <c r="AI378" s="2" t="s">
        <v>383</v>
      </c>
      <c r="AJ378" s="2" t="s">
        <v>59</v>
      </c>
      <c r="AK378" s="2" t="s">
        <v>56</v>
      </c>
      <c r="AL378" s="2">
        <v>0.0</v>
      </c>
      <c r="AM378" s="2" t="s">
        <v>57</v>
      </c>
      <c r="AN378" s="2">
        <v>1.0</v>
      </c>
      <c r="AO378" s="2">
        <v>28021.81</v>
      </c>
      <c r="AP378" s="20">
        <f t="shared" si="49"/>
        <v>24156.73276</v>
      </c>
      <c r="AQ378" s="20">
        <f t="shared" si="50"/>
        <v>3865.077241</v>
      </c>
      <c r="BJ378" s="15">
        <v>24156.732758620692</v>
      </c>
      <c r="BK378" s="14" t="s">
        <v>50</v>
      </c>
      <c r="BL378" s="15">
        <v>3865.0772413793106</v>
      </c>
      <c r="BM378" s="13" t="s">
        <v>51</v>
      </c>
      <c r="BN378" s="18">
        <v>0.16</v>
      </c>
    </row>
    <row r="379" ht="12.75" customHeight="1">
      <c r="A379" s="13"/>
      <c r="B379" s="13"/>
      <c r="C379" s="14"/>
      <c r="D379" s="14"/>
      <c r="E379" s="14"/>
      <c r="F379" s="14"/>
      <c r="G379" s="14"/>
      <c r="H379" s="13"/>
      <c r="I379" s="13"/>
      <c r="J379" s="13"/>
      <c r="K379" s="13"/>
      <c r="L379" s="21"/>
      <c r="M379" s="17" t="s">
        <v>48</v>
      </c>
      <c r="N379" s="17" t="s">
        <v>49</v>
      </c>
      <c r="O379" s="14">
        <v>1.0</v>
      </c>
      <c r="P379" s="13"/>
      <c r="Q379" s="13"/>
      <c r="R379" s="15">
        <v>23394.439655172413</v>
      </c>
      <c r="S379" s="14" t="s">
        <v>50</v>
      </c>
      <c r="T379" s="15">
        <v>3743.1103448275862</v>
      </c>
      <c r="U379" s="13" t="s">
        <v>51</v>
      </c>
      <c r="V379" s="18">
        <v>0.16</v>
      </c>
      <c r="W379" s="13" t="s">
        <v>384</v>
      </c>
      <c r="X379" s="13" t="s">
        <v>59</v>
      </c>
      <c r="Y379" s="13" t="s">
        <v>48</v>
      </c>
      <c r="Z379" s="14">
        <v>1.0</v>
      </c>
      <c r="AA379" s="13">
        <v>27137.55</v>
      </c>
      <c r="AB379" s="13" t="s">
        <v>54</v>
      </c>
      <c r="AC379" s="19">
        <v>198535.0</v>
      </c>
      <c r="AD379" s="19">
        <v>1.0</v>
      </c>
      <c r="AE379" s="13">
        <v>27137.55</v>
      </c>
      <c r="AF379" s="15">
        <v>0.0</v>
      </c>
      <c r="AG379" s="20"/>
      <c r="AI379" s="2" t="s">
        <v>384</v>
      </c>
      <c r="AJ379" s="2" t="s">
        <v>59</v>
      </c>
      <c r="AK379" s="2" t="s">
        <v>56</v>
      </c>
      <c r="AL379" s="2">
        <v>0.0</v>
      </c>
      <c r="AM379" s="2" t="s">
        <v>57</v>
      </c>
      <c r="AN379" s="2">
        <v>1.0</v>
      </c>
      <c r="AO379" s="2">
        <v>27137.55</v>
      </c>
      <c r="AP379" s="20">
        <f t="shared" si="49"/>
        <v>23394.43966</v>
      </c>
      <c r="AQ379" s="20">
        <f t="shared" si="50"/>
        <v>3743.110345</v>
      </c>
      <c r="BJ379" s="15">
        <v>23394.439655172413</v>
      </c>
      <c r="BK379" s="14" t="s">
        <v>50</v>
      </c>
      <c r="BL379" s="15">
        <v>3743.1103448275862</v>
      </c>
      <c r="BM379" s="13" t="s">
        <v>51</v>
      </c>
      <c r="BN379" s="18">
        <v>0.16</v>
      </c>
    </row>
    <row r="380" ht="12.75" customHeight="1">
      <c r="A380" s="13"/>
      <c r="B380" s="13"/>
      <c r="C380" s="14"/>
      <c r="D380" s="14"/>
      <c r="E380" s="14"/>
      <c r="F380" s="14"/>
      <c r="G380" s="14"/>
      <c r="H380" s="13"/>
      <c r="I380" s="13"/>
      <c r="J380" s="13"/>
      <c r="K380" s="13"/>
      <c r="L380" s="21"/>
      <c r="M380" s="17" t="s">
        <v>48</v>
      </c>
      <c r="N380" s="17" t="s">
        <v>49</v>
      </c>
      <c r="O380" s="14">
        <v>1.0</v>
      </c>
      <c r="P380" s="13"/>
      <c r="Q380" s="13"/>
      <c r="R380" s="15">
        <v>23397.43103448276</v>
      </c>
      <c r="S380" s="14" t="s">
        <v>50</v>
      </c>
      <c r="T380" s="15">
        <v>3743.588965517242</v>
      </c>
      <c r="U380" s="13" t="s">
        <v>51</v>
      </c>
      <c r="V380" s="18">
        <v>0.16</v>
      </c>
      <c r="W380" s="13" t="s">
        <v>385</v>
      </c>
      <c r="X380" s="13" t="s">
        <v>59</v>
      </c>
      <c r="Y380" s="13" t="s">
        <v>48</v>
      </c>
      <c r="Z380" s="14">
        <v>1.0</v>
      </c>
      <c r="AA380" s="13">
        <v>27141.02</v>
      </c>
      <c r="AB380" s="13" t="s">
        <v>54</v>
      </c>
      <c r="AC380" s="19">
        <v>198632.0</v>
      </c>
      <c r="AD380" s="19">
        <v>1.0</v>
      </c>
      <c r="AE380" s="13">
        <v>27141.02</v>
      </c>
      <c r="AF380" s="15">
        <v>0.0</v>
      </c>
      <c r="AG380" s="20"/>
      <c r="AI380" s="2" t="s">
        <v>385</v>
      </c>
      <c r="AJ380" s="2" t="s">
        <v>59</v>
      </c>
      <c r="AK380" s="2" t="s">
        <v>56</v>
      </c>
      <c r="AL380" s="2">
        <v>0.0</v>
      </c>
      <c r="AM380" s="2" t="s">
        <v>57</v>
      </c>
      <c r="AN380" s="2">
        <v>1.0</v>
      </c>
      <c r="AO380" s="2">
        <v>27141.02</v>
      </c>
      <c r="AP380" s="20">
        <f t="shared" si="49"/>
        <v>23397.43103</v>
      </c>
      <c r="AQ380" s="20">
        <f t="shared" si="50"/>
        <v>3743.588966</v>
      </c>
      <c r="BJ380" s="15">
        <v>23397.43103448276</v>
      </c>
      <c r="BK380" s="14" t="s">
        <v>50</v>
      </c>
      <c r="BL380" s="15">
        <v>3743.588965517242</v>
      </c>
      <c r="BM380" s="13" t="s">
        <v>51</v>
      </c>
      <c r="BN380" s="18">
        <v>0.16</v>
      </c>
    </row>
    <row r="381" ht="12.75" hidden="1" customHeight="1">
      <c r="A381" s="13"/>
      <c r="B381" s="13"/>
      <c r="C381" s="14"/>
      <c r="D381" s="14"/>
      <c r="E381" s="14"/>
      <c r="F381" s="14"/>
      <c r="G381" s="14"/>
      <c r="H381" s="13"/>
      <c r="I381" s="13"/>
      <c r="J381" s="13"/>
      <c r="K381" s="13"/>
      <c r="L381" s="21"/>
      <c r="M381" s="17"/>
      <c r="N381" s="17"/>
      <c r="O381" s="14"/>
      <c r="P381" s="13"/>
      <c r="Q381" s="13"/>
      <c r="R381" s="15">
        <f t="array" ref="R381">SUM(ROUND(R377:R380,2))</f>
        <v>80525.06</v>
      </c>
      <c r="S381" s="14"/>
      <c r="T381" s="15">
        <f t="array" ref="T381">SUM(ROUND(T377:T380,2))</f>
        <v>12884.01</v>
      </c>
      <c r="U381" s="13"/>
      <c r="V381" s="18"/>
      <c r="W381" s="13"/>
      <c r="X381" s="13"/>
      <c r="Y381" s="13"/>
      <c r="Z381" s="14"/>
      <c r="AA381" s="13"/>
      <c r="AB381" s="13"/>
      <c r="AC381" s="19"/>
      <c r="AD381" s="19"/>
      <c r="AE381" s="13"/>
      <c r="AF381" s="15"/>
      <c r="AG381" s="20"/>
      <c r="AP381" s="20"/>
      <c r="AQ381" s="20"/>
      <c r="BJ381" s="15">
        <f t="array" ref="BJ381">SUM(ROUND(BJ377:BJ380,2))</f>
        <v>80525.06</v>
      </c>
      <c r="BK381" s="14"/>
      <c r="BL381" s="15">
        <f t="array" ref="BL381">SUM(ROUND(BL377:BL380,2))</f>
        <v>12884.01</v>
      </c>
      <c r="BM381" s="13"/>
      <c r="BN381" s="18"/>
    </row>
    <row r="382" ht="12.75" hidden="1" customHeight="1">
      <c r="A382" s="13"/>
      <c r="B382" s="13"/>
      <c r="C382" s="14"/>
      <c r="D382" s="14"/>
      <c r="E382" s="14"/>
      <c r="F382" s="14"/>
      <c r="G382" s="14"/>
      <c r="H382" s="13"/>
      <c r="I382" s="13"/>
      <c r="J382" s="13"/>
      <c r="K382" s="13"/>
      <c r="L382" s="21"/>
      <c r="M382" s="17"/>
      <c r="N382" s="17"/>
      <c r="O382" s="14"/>
      <c r="P382" s="13"/>
      <c r="Q382" s="13"/>
      <c r="R382" s="15"/>
      <c r="S382" s="14"/>
      <c r="T382" s="15"/>
      <c r="U382" s="13"/>
      <c r="V382" s="18"/>
      <c r="W382" s="13"/>
      <c r="X382" s="13"/>
      <c r="Y382" s="13"/>
      <c r="Z382" s="14"/>
      <c r="AA382" s="13"/>
      <c r="AB382" s="13"/>
      <c r="AC382" s="19"/>
      <c r="AD382" s="19"/>
      <c r="AE382" s="13"/>
      <c r="AF382" s="15"/>
      <c r="AG382" s="20"/>
      <c r="AP382" s="20"/>
      <c r="AQ382" s="20"/>
      <c r="BJ382" s="15"/>
      <c r="BK382" s="14"/>
      <c r="BL382" s="15"/>
      <c r="BM382" s="13"/>
      <c r="BN382" s="18"/>
    </row>
    <row r="383" ht="12.75" hidden="1" customHeight="1">
      <c r="A383" s="13"/>
      <c r="B383" s="13"/>
      <c r="C383" s="14"/>
      <c r="D383" s="14"/>
      <c r="E383" s="14"/>
      <c r="F383" s="14"/>
      <c r="G383" s="14"/>
      <c r="H383" s="13"/>
      <c r="I383" s="13"/>
      <c r="J383" s="13"/>
      <c r="K383" s="13"/>
      <c r="L383" s="21"/>
      <c r="M383" s="17"/>
      <c r="N383" s="17"/>
      <c r="O383" s="14"/>
      <c r="P383" s="13"/>
      <c r="Q383" s="13"/>
      <c r="R383" s="15"/>
      <c r="S383" s="14"/>
      <c r="T383" s="15"/>
      <c r="U383" s="13"/>
      <c r="V383" s="18"/>
      <c r="W383" s="13"/>
      <c r="X383" s="13"/>
      <c r="Y383" s="13"/>
      <c r="Z383" s="14"/>
      <c r="AA383" s="13"/>
      <c r="AB383" s="13"/>
      <c r="AC383" s="19"/>
      <c r="AD383" s="19"/>
      <c r="AE383" s="13"/>
      <c r="AF383" s="15"/>
      <c r="AG383" s="20"/>
      <c r="AP383" s="20"/>
      <c r="AQ383" s="20"/>
      <c r="BJ383" s="15"/>
      <c r="BK383" s="14"/>
      <c r="BL383" s="15"/>
      <c r="BM383" s="13"/>
      <c r="BN383" s="18"/>
    </row>
    <row r="384" ht="12.75" customHeight="1">
      <c r="A384" s="12">
        <v>31.0</v>
      </c>
      <c r="B384" s="13">
        <v>601.0</v>
      </c>
      <c r="C384" s="14" t="str">
        <f>AS384</f>
        <v>MOB820505E93</v>
      </c>
      <c r="D384" s="14" t="s">
        <v>362</v>
      </c>
      <c r="E384" s="14" t="str">
        <f>AU384</f>
        <v>omar@mbk.com.mx</v>
      </c>
      <c r="F384" s="14" t="str">
        <f>AT384</f>
        <v>03100</v>
      </c>
      <c r="G384" s="14">
        <v>601.0</v>
      </c>
      <c r="H384" s="13">
        <v>5.50076995E8</v>
      </c>
      <c r="I384" s="15">
        <f>R385</f>
        <v>91946.76724</v>
      </c>
      <c r="J384" s="13">
        <v>106658.25</v>
      </c>
      <c r="K384" s="15">
        <f>T385</f>
        <v>14711.48276</v>
      </c>
      <c r="L384" s="21">
        <v>45000.5</v>
      </c>
      <c r="M384" s="17" t="s">
        <v>48</v>
      </c>
      <c r="N384" s="17" t="s">
        <v>49</v>
      </c>
      <c r="O384" s="14">
        <v>1.0</v>
      </c>
      <c r="P384" s="13">
        <v>106658.25</v>
      </c>
      <c r="Q384" s="13">
        <v>106658.25</v>
      </c>
      <c r="R384" s="15">
        <v>91946.76724137932</v>
      </c>
      <c r="S384" s="14" t="s">
        <v>50</v>
      </c>
      <c r="T384" s="15">
        <v>14711.482758620692</v>
      </c>
      <c r="U384" s="13" t="s">
        <v>51</v>
      </c>
      <c r="V384" s="18">
        <v>0.16</v>
      </c>
      <c r="W384" s="13" t="s">
        <v>386</v>
      </c>
      <c r="X384" s="13" t="s">
        <v>59</v>
      </c>
      <c r="Y384" s="13" t="s">
        <v>48</v>
      </c>
      <c r="Z384" s="14">
        <v>1.0</v>
      </c>
      <c r="AA384" s="13">
        <v>106658.25</v>
      </c>
      <c r="AB384" s="13" t="s">
        <v>54</v>
      </c>
      <c r="AC384" s="19">
        <v>198286.0</v>
      </c>
      <c r="AD384" s="19">
        <v>1.0</v>
      </c>
      <c r="AE384" s="13">
        <v>106658.25</v>
      </c>
      <c r="AF384" s="15">
        <v>0.0</v>
      </c>
      <c r="AG384" s="20"/>
      <c r="AH384" s="2">
        <v>106658.25</v>
      </c>
      <c r="AI384" s="2" t="s">
        <v>386</v>
      </c>
      <c r="AJ384" s="2" t="s">
        <v>59</v>
      </c>
      <c r="AK384" s="2" t="s">
        <v>56</v>
      </c>
      <c r="AL384" s="2">
        <v>0.0</v>
      </c>
      <c r="AM384" s="2" t="s">
        <v>57</v>
      </c>
      <c r="AN384" s="2">
        <v>1.0</v>
      </c>
      <c r="AO384" s="2">
        <v>106658.25</v>
      </c>
      <c r="AP384" s="20">
        <f>+AO384/1.16</f>
        <v>91946.76724</v>
      </c>
      <c r="AQ384" s="20">
        <f>+AP384*0.16</f>
        <v>14711.48276</v>
      </c>
      <c r="AR384" s="2" t="s">
        <v>366</v>
      </c>
      <c r="AS384" s="2" t="s">
        <v>361</v>
      </c>
      <c r="AT384" s="2" t="s">
        <v>364</v>
      </c>
      <c r="AU384" s="2" t="s">
        <v>363</v>
      </c>
      <c r="BJ384" s="15">
        <v>91946.76724137932</v>
      </c>
      <c r="BK384" s="14" t="s">
        <v>50</v>
      </c>
      <c r="BL384" s="15">
        <v>14711.482758620692</v>
      </c>
      <c r="BM384" s="13" t="s">
        <v>51</v>
      </c>
      <c r="BN384" s="18">
        <v>0.16</v>
      </c>
    </row>
    <row r="385" ht="12.75" hidden="1" customHeight="1">
      <c r="A385" s="13"/>
      <c r="B385" s="13"/>
      <c r="C385" s="14"/>
      <c r="D385" s="14"/>
      <c r="E385" s="14"/>
      <c r="F385" s="14"/>
      <c r="G385" s="14"/>
      <c r="H385" s="13"/>
      <c r="I385" s="13"/>
      <c r="J385" s="13"/>
      <c r="K385" s="13"/>
      <c r="L385" s="21"/>
      <c r="M385" s="17"/>
      <c r="N385" s="17"/>
      <c r="O385" s="14"/>
      <c r="P385" s="13"/>
      <c r="Q385" s="13"/>
      <c r="R385" s="15">
        <f>SUM(R384)</f>
        <v>91946.76724</v>
      </c>
      <c r="S385" s="14"/>
      <c r="T385" s="15">
        <f>SUM(T384)</f>
        <v>14711.48276</v>
      </c>
      <c r="U385" s="13"/>
      <c r="V385" s="18"/>
      <c r="W385" s="13"/>
      <c r="X385" s="13"/>
      <c r="Y385" s="13"/>
      <c r="Z385" s="14"/>
      <c r="AA385" s="13"/>
      <c r="AB385" s="13"/>
      <c r="AC385" s="19"/>
      <c r="AD385" s="19"/>
      <c r="AE385" s="13"/>
      <c r="AF385" s="15"/>
      <c r="AG385" s="20"/>
      <c r="AP385" s="20"/>
      <c r="AQ385" s="20"/>
      <c r="BJ385" s="15">
        <f>SUM(BJ384)</f>
        <v>91946.76724</v>
      </c>
      <c r="BK385" s="14"/>
      <c r="BL385" s="15">
        <f>SUM(BL384)</f>
        <v>14711.48276</v>
      </c>
      <c r="BM385" s="13"/>
      <c r="BN385" s="18"/>
    </row>
    <row r="386" ht="12.75" hidden="1" customHeight="1">
      <c r="A386" s="13"/>
      <c r="B386" s="13"/>
      <c r="C386" s="14"/>
      <c r="D386" s="14"/>
      <c r="E386" s="14"/>
      <c r="F386" s="14"/>
      <c r="G386" s="14"/>
      <c r="H386" s="13"/>
      <c r="I386" s="13"/>
      <c r="J386" s="13"/>
      <c r="K386" s="13"/>
      <c r="L386" s="21"/>
      <c r="M386" s="17"/>
      <c r="N386" s="17"/>
      <c r="O386" s="14"/>
      <c r="P386" s="13"/>
      <c r="Q386" s="13"/>
      <c r="R386" s="15"/>
      <c r="S386" s="14"/>
      <c r="T386" s="15"/>
      <c r="U386" s="13"/>
      <c r="V386" s="18"/>
      <c r="W386" s="13"/>
      <c r="X386" s="13"/>
      <c r="Y386" s="13"/>
      <c r="Z386" s="14"/>
      <c r="AA386" s="13"/>
      <c r="AB386" s="13"/>
      <c r="AC386" s="19"/>
      <c r="AD386" s="19"/>
      <c r="AE386" s="13"/>
      <c r="AF386" s="15"/>
      <c r="AG386" s="20"/>
      <c r="AP386" s="20"/>
      <c r="AQ386" s="20"/>
      <c r="BJ386" s="15"/>
      <c r="BK386" s="14"/>
      <c r="BL386" s="15"/>
      <c r="BM386" s="13"/>
      <c r="BN386" s="18"/>
    </row>
    <row r="387" ht="12.75" customHeight="1">
      <c r="A387" s="12">
        <v>32.0</v>
      </c>
      <c r="B387" s="13">
        <v>601.0</v>
      </c>
      <c r="C387" s="14" t="str">
        <f>AS387</f>
        <v>MOB820505E93</v>
      </c>
      <c r="D387" s="14" t="s">
        <v>362</v>
      </c>
      <c r="E387" s="14" t="str">
        <f>AU387</f>
        <v>omar@mbk.com.mx</v>
      </c>
      <c r="F387" s="14" t="str">
        <f>AT387</f>
        <v>03100</v>
      </c>
      <c r="G387" s="14">
        <v>601.0</v>
      </c>
      <c r="H387" s="13">
        <v>5.50076995E8</v>
      </c>
      <c r="I387" s="15">
        <f>R393</f>
        <v>174919.6</v>
      </c>
      <c r="J387" s="13">
        <v>202906.74</v>
      </c>
      <c r="K387" s="15">
        <f>T393</f>
        <v>27987.14</v>
      </c>
      <c r="L387" s="21">
        <v>45006.5</v>
      </c>
      <c r="M387" s="17" t="s">
        <v>48</v>
      </c>
      <c r="N387" s="17" t="s">
        <v>49</v>
      </c>
      <c r="O387" s="14">
        <v>1.0</v>
      </c>
      <c r="P387" s="13">
        <v>202906.74</v>
      </c>
      <c r="Q387" s="13">
        <v>202906.74</v>
      </c>
      <c r="R387" s="15">
        <v>8403.448275862069</v>
      </c>
      <c r="S387" s="14" t="s">
        <v>50</v>
      </c>
      <c r="T387" s="15">
        <v>1344.551724137931</v>
      </c>
      <c r="U387" s="13" t="s">
        <v>51</v>
      </c>
      <c r="V387" s="18">
        <v>0.16</v>
      </c>
      <c r="W387" s="13" t="s">
        <v>387</v>
      </c>
      <c r="X387" s="13" t="s">
        <v>59</v>
      </c>
      <c r="Y387" s="13" t="s">
        <v>48</v>
      </c>
      <c r="Z387" s="14">
        <v>1.0</v>
      </c>
      <c r="AA387" s="13">
        <v>9748.0</v>
      </c>
      <c r="AB387" s="13" t="s">
        <v>54</v>
      </c>
      <c r="AC387" s="19">
        <v>195515.0</v>
      </c>
      <c r="AD387" s="19">
        <v>1.0</v>
      </c>
      <c r="AE387" s="13">
        <v>9748.0</v>
      </c>
      <c r="AF387" s="15">
        <v>0.0</v>
      </c>
      <c r="AG387" s="20"/>
      <c r="AH387" s="2">
        <v>202906.74</v>
      </c>
      <c r="AI387" s="2" t="s">
        <v>387</v>
      </c>
      <c r="AJ387" s="2" t="s">
        <v>59</v>
      </c>
      <c r="AK387" s="2" t="s">
        <v>56</v>
      </c>
      <c r="AL387" s="2">
        <v>0.0</v>
      </c>
      <c r="AM387" s="2" t="s">
        <v>57</v>
      </c>
      <c r="AN387" s="2">
        <v>1.0</v>
      </c>
      <c r="AO387" s="2">
        <v>9748.0</v>
      </c>
      <c r="AP387" s="20">
        <f t="shared" ref="AP387:AP392" si="51">+AO387/1.16</f>
        <v>8403.448276</v>
      </c>
      <c r="AQ387" s="20">
        <f t="shared" ref="AQ387:AQ392" si="52">+AP387*0.16</f>
        <v>1344.551724</v>
      </c>
      <c r="AR387" s="2" t="s">
        <v>366</v>
      </c>
      <c r="AS387" s="2" t="s">
        <v>361</v>
      </c>
      <c r="AT387" s="2" t="s">
        <v>364</v>
      </c>
      <c r="AU387" s="2" t="s">
        <v>363</v>
      </c>
      <c r="BJ387" s="15">
        <v>8403.448275862069</v>
      </c>
      <c r="BK387" s="14" t="s">
        <v>50</v>
      </c>
      <c r="BL387" s="15">
        <v>1344.551724137931</v>
      </c>
      <c r="BM387" s="13" t="s">
        <v>51</v>
      </c>
      <c r="BN387" s="18">
        <v>0.16</v>
      </c>
    </row>
    <row r="388" ht="12.75" customHeight="1">
      <c r="A388" s="13"/>
      <c r="B388" s="13"/>
      <c r="C388" s="14"/>
      <c r="D388" s="14"/>
      <c r="E388" s="14"/>
      <c r="F388" s="14"/>
      <c r="G388" s="14"/>
      <c r="H388" s="13"/>
      <c r="I388" s="13"/>
      <c r="J388" s="13"/>
      <c r="K388" s="13"/>
      <c r="L388" s="21"/>
      <c r="M388" s="17" t="s">
        <v>48</v>
      </c>
      <c r="N388" s="17" t="s">
        <v>49</v>
      </c>
      <c r="O388" s="14">
        <v>1.0</v>
      </c>
      <c r="P388" s="13"/>
      <c r="Q388" s="13"/>
      <c r="R388" s="15">
        <v>23313.232758620692</v>
      </c>
      <c r="S388" s="14" t="s">
        <v>50</v>
      </c>
      <c r="T388" s="15">
        <v>3730.1172413793106</v>
      </c>
      <c r="U388" s="13" t="s">
        <v>51</v>
      </c>
      <c r="V388" s="18">
        <v>0.16</v>
      </c>
      <c r="W388" s="13" t="s">
        <v>386</v>
      </c>
      <c r="X388" s="13" t="s">
        <v>59</v>
      </c>
      <c r="Y388" s="13" t="s">
        <v>48</v>
      </c>
      <c r="Z388" s="14">
        <v>1.0</v>
      </c>
      <c r="AA388" s="13">
        <v>27043.350000000002</v>
      </c>
      <c r="AB388" s="13" t="s">
        <v>54</v>
      </c>
      <c r="AC388" s="19">
        <v>198286.0</v>
      </c>
      <c r="AD388" s="19">
        <v>1.0</v>
      </c>
      <c r="AE388" s="13">
        <v>27043.350000000002</v>
      </c>
      <c r="AF388" s="15">
        <v>0.0</v>
      </c>
      <c r="AG388" s="20"/>
      <c r="AI388" s="2" t="s">
        <v>386</v>
      </c>
      <c r="AJ388" s="2" t="s">
        <v>59</v>
      </c>
      <c r="AK388" s="2" t="s">
        <v>56</v>
      </c>
      <c r="AL388" s="2">
        <v>0.0</v>
      </c>
      <c r="AM388" s="2" t="s">
        <v>57</v>
      </c>
      <c r="AN388" s="2">
        <v>1.0</v>
      </c>
      <c r="AO388" s="2">
        <v>27043.350000000002</v>
      </c>
      <c r="AP388" s="20">
        <f t="shared" si="51"/>
        <v>23313.23276</v>
      </c>
      <c r="AQ388" s="20">
        <f t="shared" si="52"/>
        <v>3730.117241</v>
      </c>
      <c r="BJ388" s="15">
        <v>23313.232758620692</v>
      </c>
      <c r="BK388" s="14" t="s">
        <v>50</v>
      </c>
      <c r="BL388" s="15">
        <v>3730.1172413793106</v>
      </c>
      <c r="BM388" s="13" t="s">
        <v>51</v>
      </c>
      <c r="BN388" s="18">
        <v>0.16</v>
      </c>
    </row>
    <row r="389" ht="12.75" customHeight="1">
      <c r="A389" s="13"/>
      <c r="B389" s="13"/>
      <c r="C389" s="14"/>
      <c r="D389" s="14"/>
      <c r="E389" s="14"/>
      <c r="F389" s="14"/>
      <c r="G389" s="14"/>
      <c r="H389" s="13"/>
      <c r="I389" s="13"/>
      <c r="J389" s="13"/>
      <c r="K389" s="13"/>
      <c r="L389" s="21"/>
      <c r="M389" s="17" t="s">
        <v>48</v>
      </c>
      <c r="N389" s="17" t="s">
        <v>49</v>
      </c>
      <c r="O389" s="14">
        <v>1.0</v>
      </c>
      <c r="P389" s="13"/>
      <c r="Q389" s="13"/>
      <c r="R389" s="15">
        <v>96552.37068965517</v>
      </c>
      <c r="S389" s="14" t="s">
        <v>50</v>
      </c>
      <c r="T389" s="15">
        <v>15448.379310344828</v>
      </c>
      <c r="U389" s="13" t="s">
        <v>51</v>
      </c>
      <c r="V389" s="18">
        <v>0.16</v>
      </c>
      <c r="W389" s="13" t="s">
        <v>388</v>
      </c>
      <c r="X389" s="13" t="s">
        <v>59</v>
      </c>
      <c r="Y389" s="13" t="s">
        <v>48</v>
      </c>
      <c r="Z389" s="14">
        <v>1.0</v>
      </c>
      <c r="AA389" s="13">
        <v>112000.75</v>
      </c>
      <c r="AB389" s="13" t="s">
        <v>54</v>
      </c>
      <c r="AC389" s="19">
        <v>198707.0</v>
      </c>
      <c r="AD389" s="19">
        <v>1.0</v>
      </c>
      <c r="AE389" s="13">
        <v>112000.75</v>
      </c>
      <c r="AF389" s="15">
        <v>0.0</v>
      </c>
      <c r="AG389" s="20"/>
      <c r="AI389" s="2" t="s">
        <v>388</v>
      </c>
      <c r="AJ389" s="2" t="s">
        <v>59</v>
      </c>
      <c r="AK389" s="2" t="s">
        <v>56</v>
      </c>
      <c r="AL389" s="2">
        <v>0.0</v>
      </c>
      <c r="AM389" s="2" t="s">
        <v>57</v>
      </c>
      <c r="AN389" s="2">
        <v>1.0</v>
      </c>
      <c r="AO389" s="2">
        <v>112000.75</v>
      </c>
      <c r="AP389" s="20">
        <f t="shared" si="51"/>
        <v>96552.37069</v>
      </c>
      <c r="AQ389" s="20">
        <f t="shared" si="52"/>
        <v>15448.37931</v>
      </c>
      <c r="BJ389" s="15">
        <v>96552.37068965517</v>
      </c>
      <c r="BK389" s="14" t="s">
        <v>50</v>
      </c>
      <c r="BL389" s="15">
        <v>15448.379310344828</v>
      </c>
      <c r="BM389" s="13" t="s">
        <v>51</v>
      </c>
      <c r="BN389" s="18">
        <v>0.16</v>
      </c>
    </row>
    <row r="390" ht="12.75" customHeight="1">
      <c r="A390" s="13"/>
      <c r="B390" s="13"/>
      <c r="C390" s="14"/>
      <c r="D390" s="14"/>
      <c r="E390" s="14"/>
      <c r="F390" s="14"/>
      <c r="G390" s="14"/>
      <c r="H390" s="13"/>
      <c r="I390" s="13"/>
      <c r="J390" s="13"/>
      <c r="K390" s="13"/>
      <c r="L390" s="21"/>
      <c r="M390" s="17" t="s">
        <v>48</v>
      </c>
      <c r="N390" s="17" t="s">
        <v>49</v>
      </c>
      <c r="O390" s="14">
        <v>1.0</v>
      </c>
      <c r="P390" s="13"/>
      <c r="Q390" s="13"/>
      <c r="R390" s="15">
        <v>31445.83620689655</v>
      </c>
      <c r="S390" s="14" t="s">
        <v>50</v>
      </c>
      <c r="T390" s="15">
        <v>5031.333793103448</v>
      </c>
      <c r="U390" s="13" t="s">
        <v>51</v>
      </c>
      <c r="V390" s="18">
        <v>0.16</v>
      </c>
      <c r="W390" s="13" t="s">
        <v>389</v>
      </c>
      <c r="X390" s="13" t="s">
        <v>59</v>
      </c>
      <c r="Y390" s="13" t="s">
        <v>48</v>
      </c>
      <c r="Z390" s="14">
        <v>1.0</v>
      </c>
      <c r="AA390" s="13">
        <v>36477.17</v>
      </c>
      <c r="AB390" s="13" t="s">
        <v>54</v>
      </c>
      <c r="AC390" s="19">
        <v>198713.0</v>
      </c>
      <c r="AD390" s="19">
        <v>1.0</v>
      </c>
      <c r="AE390" s="13">
        <v>36477.17</v>
      </c>
      <c r="AF390" s="15">
        <v>0.0</v>
      </c>
      <c r="AG390" s="20"/>
      <c r="AI390" s="2" t="s">
        <v>389</v>
      </c>
      <c r="AJ390" s="2" t="s">
        <v>59</v>
      </c>
      <c r="AK390" s="2" t="s">
        <v>56</v>
      </c>
      <c r="AL390" s="2">
        <v>0.0</v>
      </c>
      <c r="AM390" s="2" t="s">
        <v>57</v>
      </c>
      <c r="AN390" s="2">
        <v>1.0</v>
      </c>
      <c r="AO390" s="2">
        <v>36477.17</v>
      </c>
      <c r="AP390" s="20">
        <f t="shared" si="51"/>
        <v>31445.83621</v>
      </c>
      <c r="AQ390" s="20">
        <f t="shared" si="52"/>
        <v>5031.333793</v>
      </c>
      <c r="BJ390" s="15">
        <v>31445.83620689655</v>
      </c>
      <c r="BK390" s="14" t="s">
        <v>50</v>
      </c>
      <c r="BL390" s="15">
        <v>5031.333793103448</v>
      </c>
      <c r="BM390" s="13" t="s">
        <v>51</v>
      </c>
      <c r="BN390" s="18">
        <v>0.16</v>
      </c>
    </row>
    <row r="391" ht="12.75" customHeight="1">
      <c r="A391" s="13"/>
      <c r="B391" s="13"/>
      <c r="C391" s="14"/>
      <c r="D391" s="14"/>
      <c r="E391" s="14"/>
      <c r="F391" s="14"/>
      <c r="G391" s="14"/>
      <c r="H391" s="13"/>
      <c r="I391" s="13"/>
      <c r="J391" s="13"/>
      <c r="K391" s="13"/>
      <c r="L391" s="21"/>
      <c r="M391" s="17" t="s">
        <v>48</v>
      </c>
      <c r="N391" s="17" t="s">
        <v>49</v>
      </c>
      <c r="O391" s="14">
        <v>1.0</v>
      </c>
      <c r="P391" s="13"/>
      <c r="Q391" s="13"/>
      <c r="R391" s="15">
        <v>8035.0344827586205</v>
      </c>
      <c r="S391" s="14" t="s">
        <v>50</v>
      </c>
      <c r="T391" s="15">
        <v>1285.6055172413794</v>
      </c>
      <c r="U391" s="13" t="s">
        <v>51</v>
      </c>
      <c r="V391" s="18">
        <v>0.16</v>
      </c>
      <c r="W391" s="13" t="s">
        <v>390</v>
      </c>
      <c r="X391" s="13" t="s">
        <v>59</v>
      </c>
      <c r="Y391" s="13" t="s">
        <v>48</v>
      </c>
      <c r="Z391" s="14">
        <v>1.0</v>
      </c>
      <c r="AA391" s="13">
        <v>9320.64</v>
      </c>
      <c r="AB391" s="13" t="s">
        <v>54</v>
      </c>
      <c r="AC391" s="19">
        <v>198868.0</v>
      </c>
      <c r="AD391" s="19">
        <v>1.0</v>
      </c>
      <c r="AE391" s="13">
        <v>9320.64</v>
      </c>
      <c r="AF391" s="15">
        <v>0.0</v>
      </c>
      <c r="AG391" s="20"/>
      <c r="AI391" s="2" t="s">
        <v>390</v>
      </c>
      <c r="AJ391" s="2" t="s">
        <v>59</v>
      </c>
      <c r="AK391" s="2" t="s">
        <v>56</v>
      </c>
      <c r="AL391" s="2">
        <v>0.0</v>
      </c>
      <c r="AM391" s="2" t="s">
        <v>57</v>
      </c>
      <c r="AN391" s="2">
        <v>1.0</v>
      </c>
      <c r="AO391" s="2">
        <v>9320.64</v>
      </c>
      <c r="AP391" s="20">
        <f t="shared" si="51"/>
        <v>8035.034483</v>
      </c>
      <c r="AQ391" s="20">
        <f t="shared" si="52"/>
        <v>1285.605517</v>
      </c>
      <c r="BJ391" s="15">
        <v>8035.0344827586205</v>
      </c>
      <c r="BK391" s="14" t="s">
        <v>50</v>
      </c>
      <c r="BL391" s="15">
        <v>1285.6055172413794</v>
      </c>
      <c r="BM391" s="13" t="s">
        <v>51</v>
      </c>
      <c r="BN391" s="18">
        <v>0.16</v>
      </c>
    </row>
    <row r="392" ht="12.75" customHeight="1">
      <c r="A392" s="13"/>
      <c r="B392" s="13"/>
      <c r="C392" s="14"/>
      <c r="D392" s="14"/>
      <c r="E392" s="14"/>
      <c r="F392" s="14"/>
      <c r="G392" s="14"/>
      <c r="H392" s="13"/>
      <c r="I392" s="13"/>
      <c r="J392" s="13"/>
      <c r="K392" s="13"/>
      <c r="L392" s="21"/>
      <c r="M392" s="17" t="s">
        <v>48</v>
      </c>
      <c r="N392" s="17" t="s">
        <v>49</v>
      </c>
      <c r="O392" s="14">
        <v>1.0</v>
      </c>
      <c r="P392" s="13"/>
      <c r="Q392" s="13"/>
      <c r="R392" s="15">
        <v>7169.681034482759</v>
      </c>
      <c r="S392" s="14" t="s">
        <v>50</v>
      </c>
      <c r="T392" s="15">
        <v>1147.1489655172415</v>
      </c>
      <c r="U392" s="13" t="s">
        <v>51</v>
      </c>
      <c r="V392" s="18">
        <v>0.16</v>
      </c>
      <c r="W392" s="13" t="s">
        <v>391</v>
      </c>
      <c r="X392" s="13" t="s">
        <v>59</v>
      </c>
      <c r="Y392" s="13" t="s">
        <v>48</v>
      </c>
      <c r="Z392" s="14">
        <v>1.0</v>
      </c>
      <c r="AA392" s="13">
        <v>8316.83</v>
      </c>
      <c r="AB392" s="13" t="s">
        <v>54</v>
      </c>
      <c r="AC392" s="19">
        <v>200203.0</v>
      </c>
      <c r="AD392" s="19">
        <v>1.0</v>
      </c>
      <c r="AE392" s="13">
        <v>8316.83</v>
      </c>
      <c r="AF392" s="15">
        <v>0.0</v>
      </c>
      <c r="AG392" s="20"/>
      <c r="AI392" s="2" t="s">
        <v>391</v>
      </c>
      <c r="AJ392" s="2" t="s">
        <v>59</v>
      </c>
      <c r="AK392" s="2" t="s">
        <v>56</v>
      </c>
      <c r="AL392" s="2">
        <v>0.0</v>
      </c>
      <c r="AM392" s="2" t="s">
        <v>57</v>
      </c>
      <c r="AN392" s="2">
        <v>1.0</v>
      </c>
      <c r="AO392" s="2">
        <v>8316.83</v>
      </c>
      <c r="AP392" s="20">
        <f t="shared" si="51"/>
        <v>7169.681034</v>
      </c>
      <c r="AQ392" s="20">
        <f t="shared" si="52"/>
        <v>1147.148966</v>
      </c>
      <c r="BJ392" s="15">
        <v>7169.681034482759</v>
      </c>
      <c r="BK392" s="14" t="s">
        <v>50</v>
      </c>
      <c r="BL392" s="15">
        <v>1147.1489655172415</v>
      </c>
      <c r="BM392" s="13" t="s">
        <v>51</v>
      </c>
      <c r="BN392" s="18">
        <v>0.16</v>
      </c>
    </row>
    <row r="393" ht="12.75" hidden="1" customHeight="1">
      <c r="A393" s="13"/>
      <c r="B393" s="13"/>
      <c r="C393" s="14"/>
      <c r="D393" s="14"/>
      <c r="E393" s="14"/>
      <c r="F393" s="14"/>
      <c r="G393" s="14"/>
      <c r="H393" s="13"/>
      <c r="I393" s="13"/>
      <c r="J393" s="13"/>
      <c r="K393" s="13"/>
      <c r="L393" s="21"/>
      <c r="M393" s="17"/>
      <c r="N393" s="17"/>
      <c r="O393" s="14"/>
      <c r="P393" s="13"/>
      <c r="Q393" s="13"/>
      <c r="R393" s="15">
        <f t="array" ref="R393">SUM(ROUND(R387:R392,2))</f>
        <v>174919.6</v>
      </c>
      <c r="S393" s="14"/>
      <c r="T393" s="15">
        <f t="array" ref="T393">SUM(ROUND(T387:T392,2))</f>
        <v>27987.14</v>
      </c>
      <c r="U393" s="13"/>
      <c r="V393" s="18"/>
      <c r="W393" s="13"/>
      <c r="X393" s="13"/>
      <c r="Y393" s="13"/>
      <c r="Z393" s="14"/>
      <c r="AA393" s="13"/>
      <c r="AB393" s="13"/>
      <c r="AC393" s="19"/>
      <c r="AD393" s="19"/>
      <c r="AE393" s="13"/>
      <c r="AF393" s="15"/>
      <c r="AG393" s="20"/>
      <c r="AP393" s="20"/>
      <c r="AQ393" s="20"/>
      <c r="BJ393" s="15">
        <f t="array" ref="BJ393">SUM(ROUND(BJ387:BJ392,2))</f>
        <v>174919.6</v>
      </c>
      <c r="BK393" s="14"/>
      <c r="BL393" s="15">
        <f t="array" ref="BL393">SUM(ROUND(BL387:BL392,2))</f>
        <v>27987.14</v>
      </c>
      <c r="BM393" s="13"/>
      <c r="BN393" s="18"/>
    </row>
    <row r="394" ht="12.75" hidden="1" customHeight="1">
      <c r="A394" s="13"/>
      <c r="B394" s="13"/>
      <c r="C394" s="14"/>
      <c r="D394" s="14"/>
      <c r="E394" s="14"/>
      <c r="F394" s="14"/>
      <c r="G394" s="14"/>
      <c r="H394" s="13"/>
      <c r="I394" s="13"/>
      <c r="J394" s="13"/>
      <c r="K394" s="13"/>
      <c r="L394" s="21"/>
      <c r="M394" s="17"/>
      <c r="N394" s="17"/>
      <c r="O394" s="14"/>
      <c r="P394" s="13"/>
      <c r="Q394" s="13"/>
      <c r="R394" s="15"/>
      <c r="S394" s="14"/>
      <c r="T394" s="15"/>
      <c r="U394" s="13"/>
      <c r="V394" s="18"/>
      <c r="W394" s="13"/>
      <c r="X394" s="13"/>
      <c r="Y394" s="13"/>
      <c r="Z394" s="14"/>
      <c r="AA394" s="13"/>
      <c r="AB394" s="13"/>
      <c r="AC394" s="19"/>
      <c r="AD394" s="19"/>
      <c r="AE394" s="13"/>
      <c r="AF394" s="15"/>
      <c r="AG394" s="20"/>
      <c r="AP394" s="20"/>
      <c r="AQ394" s="20"/>
      <c r="BJ394" s="15"/>
      <c r="BK394" s="14"/>
      <c r="BL394" s="15"/>
      <c r="BM394" s="13"/>
      <c r="BN394" s="18"/>
    </row>
    <row r="395" ht="12.75" hidden="1" customHeight="1">
      <c r="A395" s="13"/>
      <c r="B395" s="13"/>
      <c r="C395" s="14"/>
      <c r="D395" s="14"/>
      <c r="E395" s="14"/>
      <c r="F395" s="14"/>
      <c r="G395" s="14"/>
      <c r="H395" s="13"/>
      <c r="I395" s="13"/>
      <c r="J395" s="13"/>
      <c r="K395" s="13"/>
      <c r="L395" s="21"/>
      <c r="M395" s="17"/>
      <c r="N395" s="17"/>
      <c r="O395" s="14"/>
      <c r="P395" s="13"/>
      <c r="Q395" s="13"/>
      <c r="R395" s="15"/>
      <c r="S395" s="14"/>
      <c r="T395" s="15"/>
      <c r="U395" s="13"/>
      <c r="V395" s="18"/>
      <c r="W395" s="13"/>
      <c r="X395" s="13"/>
      <c r="Y395" s="13"/>
      <c r="Z395" s="14"/>
      <c r="AA395" s="13"/>
      <c r="AB395" s="13"/>
      <c r="AC395" s="19"/>
      <c r="AD395" s="19"/>
      <c r="AE395" s="13"/>
      <c r="AF395" s="15"/>
      <c r="AG395" s="20"/>
      <c r="AP395" s="20"/>
      <c r="AQ395" s="20"/>
      <c r="BJ395" s="15"/>
      <c r="BK395" s="14"/>
      <c r="BL395" s="15"/>
      <c r="BM395" s="13"/>
      <c r="BN395" s="18"/>
    </row>
    <row r="396" ht="12.75" customHeight="1">
      <c r="A396" s="12">
        <v>33.0</v>
      </c>
      <c r="B396" s="13">
        <v>601.0</v>
      </c>
      <c r="C396" s="14" t="str">
        <f>AS396</f>
        <v>MOB820505E93</v>
      </c>
      <c r="D396" s="14" t="s">
        <v>362</v>
      </c>
      <c r="E396" s="14" t="str">
        <f>AU396</f>
        <v>omar@mbk.com.mx</v>
      </c>
      <c r="F396" s="14" t="str">
        <f>AT396</f>
        <v>03100</v>
      </c>
      <c r="G396" s="14">
        <v>601.0</v>
      </c>
      <c r="H396" s="13">
        <v>5.50076995E8</v>
      </c>
      <c r="I396" s="15">
        <f>R403</f>
        <v>67104.09</v>
      </c>
      <c r="J396" s="13">
        <v>77840.75</v>
      </c>
      <c r="K396" s="15">
        <f>T403</f>
        <v>10736.66</v>
      </c>
      <c r="L396" s="21">
        <v>45013.5</v>
      </c>
      <c r="M396" s="17" t="s">
        <v>48</v>
      </c>
      <c r="N396" s="17" t="s">
        <v>49</v>
      </c>
      <c r="O396" s="14">
        <v>1.0</v>
      </c>
      <c r="P396" s="13">
        <v>77840.75</v>
      </c>
      <c r="Q396" s="13">
        <v>77840.75</v>
      </c>
      <c r="R396" s="15">
        <v>19152.91379310345</v>
      </c>
      <c r="S396" s="14" t="s">
        <v>50</v>
      </c>
      <c r="T396" s="15">
        <v>3064.4662068965517</v>
      </c>
      <c r="U396" s="13" t="s">
        <v>51</v>
      </c>
      <c r="V396" s="18">
        <v>0.16</v>
      </c>
      <c r="W396" s="13" t="s">
        <v>392</v>
      </c>
      <c r="X396" s="13" t="s">
        <v>59</v>
      </c>
      <c r="Y396" s="13" t="s">
        <v>48</v>
      </c>
      <c r="Z396" s="14">
        <v>1.0</v>
      </c>
      <c r="AA396" s="13">
        <v>22217.38</v>
      </c>
      <c r="AB396" s="13" t="s">
        <v>54</v>
      </c>
      <c r="AC396" s="19">
        <v>195967.0</v>
      </c>
      <c r="AD396" s="19">
        <v>1.0</v>
      </c>
      <c r="AE396" s="13">
        <v>22217.38</v>
      </c>
      <c r="AF396" s="15">
        <v>0.0</v>
      </c>
      <c r="AG396" s="20"/>
      <c r="AH396" s="2">
        <v>77840.75</v>
      </c>
      <c r="AI396" s="2" t="s">
        <v>392</v>
      </c>
      <c r="AJ396" s="2" t="s">
        <v>59</v>
      </c>
      <c r="AK396" s="2" t="s">
        <v>56</v>
      </c>
      <c r="AL396" s="2">
        <v>0.0</v>
      </c>
      <c r="AM396" s="2" t="s">
        <v>57</v>
      </c>
      <c r="AN396" s="2">
        <v>1.0</v>
      </c>
      <c r="AO396" s="2">
        <v>22217.38</v>
      </c>
      <c r="AP396" s="20">
        <f t="shared" ref="AP396:AP402" si="53">+AO396/1.16</f>
        <v>19152.91379</v>
      </c>
      <c r="AQ396" s="20">
        <f t="shared" ref="AQ396:AQ402" si="54">+AP396*0.16</f>
        <v>3064.466207</v>
      </c>
      <c r="AR396" s="2" t="s">
        <v>366</v>
      </c>
      <c r="AS396" s="2" t="s">
        <v>361</v>
      </c>
      <c r="AT396" s="2" t="s">
        <v>364</v>
      </c>
      <c r="AU396" s="2" t="s">
        <v>363</v>
      </c>
      <c r="BJ396" s="15">
        <v>19152.91379310345</v>
      </c>
      <c r="BK396" s="14" t="s">
        <v>50</v>
      </c>
      <c r="BL396" s="15">
        <v>3064.4662068965517</v>
      </c>
      <c r="BM396" s="13" t="s">
        <v>51</v>
      </c>
      <c r="BN396" s="18">
        <v>0.16</v>
      </c>
    </row>
    <row r="397" ht="12.75" customHeight="1">
      <c r="A397" s="13"/>
      <c r="B397" s="13"/>
      <c r="C397" s="14"/>
      <c r="D397" s="14"/>
      <c r="E397" s="14"/>
      <c r="F397" s="14"/>
      <c r="G397" s="14"/>
      <c r="H397" s="13"/>
      <c r="I397" s="13"/>
      <c r="J397" s="13"/>
      <c r="K397" s="13"/>
      <c r="L397" s="21"/>
      <c r="M397" s="17" t="s">
        <v>48</v>
      </c>
      <c r="N397" s="17" t="s">
        <v>49</v>
      </c>
      <c r="O397" s="14">
        <v>1.0</v>
      </c>
      <c r="P397" s="13"/>
      <c r="Q397" s="13"/>
      <c r="R397" s="15">
        <v>2530.439655172414</v>
      </c>
      <c r="S397" s="14" t="s">
        <v>50</v>
      </c>
      <c r="T397" s="15">
        <v>404.8703448275862</v>
      </c>
      <c r="U397" s="13" t="s">
        <v>51</v>
      </c>
      <c r="V397" s="18">
        <v>0.16</v>
      </c>
      <c r="W397" s="13" t="s">
        <v>393</v>
      </c>
      <c r="X397" s="13" t="s">
        <v>59</v>
      </c>
      <c r="Y397" s="13" t="s">
        <v>48</v>
      </c>
      <c r="Z397" s="14">
        <v>1.0</v>
      </c>
      <c r="AA397" s="13">
        <v>2935.31</v>
      </c>
      <c r="AB397" s="13" t="s">
        <v>54</v>
      </c>
      <c r="AC397" s="19">
        <v>197503.0</v>
      </c>
      <c r="AD397" s="19">
        <v>1.0</v>
      </c>
      <c r="AE397" s="13">
        <v>2935.31</v>
      </c>
      <c r="AF397" s="15">
        <v>0.0</v>
      </c>
      <c r="AG397" s="20"/>
      <c r="AI397" s="2" t="s">
        <v>393</v>
      </c>
      <c r="AJ397" s="2" t="s">
        <v>59</v>
      </c>
      <c r="AK397" s="2" t="s">
        <v>56</v>
      </c>
      <c r="AL397" s="2">
        <v>0.0</v>
      </c>
      <c r="AM397" s="2" t="s">
        <v>57</v>
      </c>
      <c r="AN397" s="2">
        <v>1.0</v>
      </c>
      <c r="AO397" s="2">
        <v>2935.31</v>
      </c>
      <c r="AP397" s="20">
        <f t="shared" si="53"/>
        <v>2530.439655</v>
      </c>
      <c r="AQ397" s="20">
        <f t="shared" si="54"/>
        <v>404.8703448</v>
      </c>
      <c r="BJ397" s="15">
        <v>2530.439655172414</v>
      </c>
      <c r="BK397" s="14" t="s">
        <v>50</v>
      </c>
      <c r="BL397" s="15">
        <v>404.8703448275862</v>
      </c>
      <c r="BM397" s="13" t="s">
        <v>51</v>
      </c>
      <c r="BN397" s="18">
        <v>0.16</v>
      </c>
    </row>
    <row r="398" ht="12.75" customHeight="1">
      <c r="A398" s="13"/>
      <c r="B398" s="13"/>
      <c r="C398" s="14"/>
      <c r="D398" s="14"/>
      <c r="E398" s="14"/>
      <c r="F398" s="14"/>
      <c r="G398" s="14"/>
      <c r="H398" s="13"/>
      <c r="I398" s="13"/>
      <c r="J398" s="13"/>
      <c r="K398" s="13"/>
      <c r="L398" s="21"/>
      <c r="M398" s="17" t="s">
        <v>48</v>
      </c>
      <c r="N398" s="17" t="s">
        <v>49</v>
      </c>
      <c r="O398" s="14">
        <v>1.0</v>
      </c>
      <c r="P398" s="13"/>
      <c r="Q398" s="13"/>
      <c r="R398" s="15">
        <v>5732.112068965517</v>
      </c>
      <c r="S398" s="14" t="s">
        <v>50</v>
      </c>
      <c r="T398" s="15">
        <v>917.1379310344828</v>
      </c>
      <c r="U398" s="13" t="s">
        <v>51</v>
      </c>
      <c r="V398" s="18">
        <v>0.16</v>
      </c>
      <c r="W398" s="13" t="s">
        <v>394</v>
      </c>
      <c r="X398" s="13" t="s">
        <v>59</v>
      </c>
      <c r="Y398" s="13" t="s">
        <v>48</v>
      </c>
      <c r="Z398" s="14">
        <v>1.0</v>
      </c>
      <c r="AA398" s="13">
        <v>6649.25</v>
      </c>
      <c r="AB398" s="13" t="s">
        <v>54</v>
      </c>
      <c r="AC398" s="19">
        <v>197613.0</v>
      </c>
      <c r="AD398" s="19">
        <v>1.0</v>
      </c>
      <c r="AE398" s="13">
        <v>6649.25</v>
      </c>
      <c r="AF398" s="15">
        <v>0.0</v>
      </c>
      <c r="AG398" s="20"/>
      <c r="AI398" s="2" t="s">
        <v>394</v>
      </c>
      <c r="AJ398" s="2" t="s">
        <v>59</v>
      </c>
      <c r="AK398" s="2" t="s">
        <v>56</v>
      </c>
      <c r="AL398" s="2">
        <v>0.0</v>
      </c>
      <c r="AM398" s="2" t="s">
        <v>57</v>
      </c>
      <c r="AN398" s="2">
        <v>1.0</v>
      </c>
      <c r="AO398" s="2">
        <v>6649.25</v>
      </c>
      <c r="AP398" s="20">
        <f t="shared" si="53"/>
        <v>5732.112069</v>
      </c>
      <c r="AQ398" s="20">
        <f t="shared" si="54"/>
        <v>917.137931</v>
      </c>
      <c r="BJ398" s="15">
        <v>5732.112068965517</v>
      </c>
      <c r="BK398" s="14" t="s">
        <v>50</v>
      </c>
      <c r="BL398" s="15">
        <v>917.1379310344828</v>
      </c>
      <c r="BM398" s="13" t="s">
        <v>51</v>
      </c>
      <c r="BN398" s="18">
        <v>0.16</v>
      </c>
    </row>
    <row r="399" ht="12.75" customHeight="1">
      <c r="A399" s="13"/>
      <c r="B399" s="13"/>
      <c r="C399" s="14"/>
      <c r="D399" s="14"/>
      <c r="E399" s="14"/>
      <c r="F399" s="14"/>
      <c r="G399" s="14"/>
      <c r="H399" s="13"/>
      <c r="I399" s="13"/>
      <c r="J399" s="13"/>
      <c r="K399" s="13"/>
      <c r="L399" s="21"/>
      <c r="M399" s="17" t="s">
        <v>48</v>
      </c>
      <c r="N399" s="17" t="s">
        <v>49</v>
      </c>
      <c r="O399" s="14">
        <v>1.0</v>
      </c>
      <c r="P399" s="13"/>
      <c r="Q399" s="13"/>
      <c r="R399" s="15">
        <v>23394.439655172413</v>
      </c>
      <c r="S399" s="14" t="s">
        <v>50</v>
      </c>
      <c r="T399" s="15">
        <v>3743.1103448275862</v>
      </c>
      <c r="U399" s="13" t="s">
        <v>51</v>
      </c>
      <c r="V399" s="18">
        <v>0.16</v>
      </c>
      <c r="W399" s="13" t="s">
        <v>395</v>
      </c>
      <c r="X399" s="13" t="s">
        <v>59</v>
      </c>
      <c r="Y399" s="13" t="s">
        <v>48</v>
      </c>
      <c r="Z399" s="14">
        <v>1.0</v>
      </c>
      <c r="AA399" s="13">
        <v>27137.55</v>
      </c>
      <c r="AB399" s="13" t="s">
        <v>54</v>
      </c>
      <c r="AC399" s="19">
        <v>199099.0</v>
      </c>
      <c r="AD399" s="19">
        <v>1.0</v>
      </c>
      <c r="AE399" s="13">
        <v>27137.55</v>
      </c>
      <c r="AF399" s="15">
        <v>0.0</v>
      </c>
      <c r="AG399" s="20"/>
      <c r="AI399" s="2" t="s">
        <v>395</v>
      </c>
      <c r="AJ399" s="2" t="s">
        <v>59</v>
      </c>
      <c r="AK399" s="2" t="s">
        <v>56</v>
      </c>
      <c r="AL399" s="2">
        <v>0.0</v>
      </c>
      <c r="AM399" s="2" t="s">
        <v>57</v>
      </c>
      <c r="AN399" s="2">
        <v>1.0</v>
      </c>
      <c r="AO399" s="2">
        <v>27137.55</v>
      </c>
      <c r="AP399" s="20">
        <f t="shared" si="53"/>
        <v>23394.43966</v>
      </c>
      <c r="AQ399" s="20">
        <f t="shared" si="54"/>
        <v>3743.110345</v>
      </c>
      <c r="BJ399" s="15">
        <v>23394.439655172413</v>
      </c>
      <c r="BK399" s="14" t="s">
        <v>50</v>
      </c>
      <c r="BL399" s="15">
        <v>3743.1103448275862</v>
      </c>
      <c r="BM399" s="13" t="s">
        <v>51</v>
      </c>
      <c r="BN399" s="18">
        <v>0.16</v>
      </c>
    </row>
    <row r="400" ht="12.75" customHeight="1">
      <c r="A400" s="13"/>
      <c r="B400" s="13"/>
      <c r="C400" s="14"/>
      <c r="D400" s="14"/>
      <c r="E400" s="14"/>
      <c r="F400" s="14"/>
      <c r="G400" s="14"/>
      <c r="H400" s="13"/>
      <c r="I400" s="13"/>
      <c r="J400" s="13"/>
      <c r="K400" s="13"/>
      <c r="L400" s="21"/>
      <c r="M400" s="17" t="s">
        <v>48</v>
      </c>
      <c r="N400" s="17" t="s">
        <v>49</v>
      </c>
      <c r="O400" s="14">
        <v>1.0</v>
      </c>
      <c r="P400" s="13"/>
      <c r="Q400" s="13"/>
      <c r="R400" s="15">
        <v>3770.6206896551726</v>
      </c>
      <c r="S400" s="14" t="s">
        <v>50</v>
      </c>
      <c r="T400" s="15">
        <v>603.2993103448276</v>
      </c>
      <c r="U400" s="13" t="s">
        <v>51</v>
      </c>
      <c r="V400" s="18">
        <v>0.16</v>
      </c>
      <c r="W400" s="13" t="s">
        <v>396</v>
      </c>
      <c r="X400" s="13" t="s">
        <v>59</v>
      </c>
      <c r="Y400" s="13" t="s">
        <v>48</v>
      </c>
      <c r="Z400" s="14">
        <v>1.0</v>
      </c>
      <c r="AA400" s="13">
        <v>4373.92</v>
      </c>
      <c r="AB400" s="13" t="s">
        <v>54</v>
      </c>
      <c r="AC400" s="19">
        <v>199100.0</v>
      </c>
      <c r="AD400" s="19">
        <v>1.0</v>
      </c>
      <c r="AE400" s="13">
        <v>4373.92</v>
      </c>
      <c r="AF400" s="15">
        <v>0.0</v>
      </c>
      <c r="AG400" s="20"/>
      <c r="AI400" s="2" t="s">
        <v>396</v>
      </c>
      <c r="AJ400" s="2" t="s">
        <v>59</v>
      </c>
      <c r="AK400" s="2" t="s">
        <v>56</v>
      </c>
      <c r="AL400" s="2">
        <v>0.0</v>
      </c>
      <c r="AM400" s="2" t="s">
        <v>57</v>
      </c>
      <c r="AN400" s="2">
        <v>1.0</v>
      </c>
      <c r="AO400" s="2">
        <v>4373.92</v>
      </c>
      <c r="AP400" s="20">
        <f t="shared" si="53"/>
        <v>3770.62069</v>
      </c>
      <c r="AQ400" s="20">
        <f t="shared" si="54"/>
        <v>603.2993103</v>
      </c>
      <c r="BJ400" s="15">
        <v>3770.6206896551726</v>
      </c>
      <c r="BK400" s="14" t="s">
        <v>50</v>
      </c>
      <c r="BL400" s="15">
        <v>603.2993103448276</v>
      </c>
      <c r="BM400" s="13" t="s">
        <v>51</v>
      </c>
      <c r="BN400" s="18">
        <v>0.16</v>
      </c>
    </row>
    <row r="401" ht="12.75" customHeight="1">
      <c r="A401" s="13"/>
      <c r="B401" s="13"/>
      <c r="C401" s="14"/>
      <c r="D401" s="14"/>
      <c r="E401" s="14"/>
      <c r="F401" s="14"/>
      <c r="G401" s="14"/>
      <c r="H401" s="13"/>
      <c r="I401" s="13"/>
      <c r="J401" s="13"/>
      <c r="K401" s="13"/>
      <c r="L401" s="21"/>
      <c r="M401" s="17" t="s">
        <v>48</v>
      </c>
      <c r="N401" s="17" t="s">
        <v>49</v>
      </c>
      <c r="O401" s="14">
        <v>1.0</v>
      </c>
      <c r="P401" s="13"/>
      <c r="Q401" s="13"/>
      <c r="R401" s="15">
        <v>3990.396551724138</v>
      </c>
      <c r="S401" s="14" t="s">
        <v>50</v>
      </c>
      <c r="T401" s="15">
        <v>638.4634482758621</v>
      </c>
      <c r="U401" s="13" t="s">
        <v>51</v>
      </c>
      <c r="V401" s="18">
        <v>0.16</v>
      </c>
      <c r="W401" s="13" t="s">
        <v>397</v>
      </c>
      <c r="X401" s="13" t="s">
        <v>59</v>
      </c>
      <c r="Y401" s="13" t="s">
        <v>48</v>
      </c>
      <c r="Z401" s="14">
        <v>1.0</v>
      </c>
      <c r="AA401" s="13">
        <v>4628.86</v>
      </c>
      <c r="AB401" s="13" t="s">
        <v>54</v>
      </c>
      <c r="AC401" s="19">
        <v>200470.0</v>
      </c>
      <c r="AD401" s="19">
        <v>1.0</v>
      </c>
      <c r="AE401" s="13">
        <v>4628.86</v>
      </c>
      <c r="AF401" s="15">
        <v>0.0</v>
      </c>
      <c r="AG401" s="20"/>
      <c r="AI401" s="2" t="s">
        <v>397</v>
      </c>
      <c r="AJ401" s="2" t="s">
        <v>59</v>
      </c>
      <c r="AK401" s="2" t="s">
        <v>56</v>
      </c>
      <c r="AL401" s="2">
        <v>0.0</v>
      </c>
      <c r="AM401" s="2" t="s">
        <v>57</v>
      </c>
      <c r="AN401" s="2">
        <v>1.0</v>
      </c>
      <c r="AO401" s="2">
        <v>4628.86</v>
      </c>
      <c r="AP401" s="20">
        <f t="shared" si="53"/>
        <v>3990.396552</v>
      </c>
      <c r="AQ401" s="20">
        <f t="shared" si="54"/>
        <v>638.4634483</v>
      </c>
      <c r="BJ401" s="15">
        <v>3990.396551724138</v>
      </c>
      <c r="BK401" s="14" t="s">
        <v>50</v>
      </c>
      <c r="BL401" s="15">
        <v>638.4634482758621</v>
      </c>
      <c r="BM401" s="13" t="s">
        <v>51</v>
      </c>
      <c r="BN401" s="18">
        <v>0.16</v>
      </c>
    </row>
    <row r="402" ht="12.75" customHeight="1">
      <c r="A402" s="13"/>
      <c r="B402" s="13"/>
      <c r="C402" s="14"/>
      <c r="D402" s="14"/>
      <c r="E402" s="14"/>
      <c r="F402" s="14"/>
      <c r="G402" s="14"/>
      <c r="H402" s="13"/>
      <c r="I402" s="13"/>
      <c r="J402" s="13"/>
      <c r="K402" s="13"/>
      <c r="L402" s="21"/>
      <c r="M402" s="17" t="s">
        <v>48</v>
      </c>
      <c r="N402" s="17" t="s">
        <v>49</v>
      </c>
      <c r="O402" s="14">
        <v>1.0</v>
      </c>
      <c r="P402" s="13"/>
      <c r="Q402" s="13"/>
      <c r="R402" s="15">
        <v>8533.172413793103</v>
      </c>
      <c r="S402" s="14" t="s">
        <v>50</v>
      </c>
      <c r="T402" s="15">
        <v>1365.3075862068965</v>
      </c>
      <c r="U402" s="13" t="s">
        <v>51</v>
      </c>
      <c r="V402" s="18">
        <v>0.16</v>
      </c>
      <c r="W402" s="13" t="s">
        <v>398</v>
      </c>
      <c r="X402" s="13" t="s">
        <v>59</v>
      </c>
      <c r="Y402" s="13" t="s">
        <v>48</v>
      </c>
      <c r="Z402" s="14">
        <v>1.0</v>
      </c>
      <c r="AA402" s="13">
        <v>9898.48</v>
      </c>
      <c r="AB402" s="13" t="s">
        <v>54</v>
      </c>
      <c r="AC402" s="19">
        <v>203081.0</v>
      </c>
      <c r="AD402" s="19">
        <v>1.0</v>
      </c>
      <c r="AE402" s="13">
        <v>9898.48</v>
      </c>
      <c r="AF402" s="15">
        <v>0.0</v>
      </c>
      <c r="AG402" s="20"/>
      <c r="AI402" s="2" t="s">
        <v>398</v>
      </c>
      <c r="AJ402" s="2" t="s">
        <v>59</v>
      </c>
      <c r="AK402" s="2" t="s">
        <v>56</v>
      </c>
      <c r="AL402" s="2">
        <v>0.0</v>
      </c>
      <c r="AM402" s="2" t="s">
        <v>57</v>
      </c>
      <c r="AN402" s="2">
        <v>1.0</v>
      </c>
      <c r="AO402" s="2">
        <v>9898.48</v>
      </c>
      <c r="AP402" s="20">
        <f t="shared" si="53"/>
        <v>8533.172414</v>
      </c>
      <c r="AQ402" s="20">
        <f t="shared" si="54"/>
        <v>1365.307586</v>
      </c>
      <c r="BJ402" s="15">
        <v>8533.172413793103</v>
      </c>
      <c r="BK402" s="14" t="s">
        <v>50</v>
      </c>
      <c r="BL402" s="15">
        <v>1365.3075862068965</v>
      </c>
      <c r="BM402" s="13" t="s">
        <v>51</v>
      </c>
      <c r="BN402" s="18">
        <v>0.16</v>
      </c>
    </row>
    <row r="403" ht="12.75" hidden="1" customHeight="1">
      <c r="A403" s="13"/>
      <c r="B403" s="13"/>
      <c r="C403" s="14"/>
      <c r="D403" s="14"/>
      <c r="E403" s="14"/>
      <c r="F403" s="14"/>
      <c r="G403" s="14"/>
      <c r="H403" s="13"/>
      <c r="I403" s="13"/>
      <c r="J403" s="13"/>
      <c r="K403" s="13"/>
      <c r="L403" s="21"/>
      <c r="M403" s="17"/>
      <c r="N403" s="17"/>
      <c r="O403" s="14"/>
      <c r="P403" s="13"/>
      <c r="Q403" s="13"/>
      <c r="R403" s="15">
        <f t="array" ref="R403">SUM(ROUND(R396:R402,2))</f>
        <v>67104.09</v>
      </c>
      <c r="S403" s="14"/>
      <c r="T403" s="15">
        <f t="array" ref="T403">SUM(ROUND(T396:T402,2))</f>
        <v>10736.66</v>
      </c>
      <c r="U403" s="13"/>
      <c r="V403" s="18"/>
      <c r="W403" s="13"/>
      <c r="X403" s="13"/>
      <c r="Y403" s="13"/>
      <c r="Z403" s="14"/>
      <c r="AA403" s="13"/>
      <c r="AB403" s="13"/>
      <c r="AC403" s="19"/>
      <c r="AD403" s="19"/>
      <c r="AE403" s="13"/>
      <c r="AF403" s="15"/>
      <c r="AG403" s="20"/>
      <c r="AP403" s="20"/>
      <c r="AQ403" s="20"/>
      <c r="BJ403" s="15">
        <f t="array" ref="BJ403">SUM(ROUND(BJ396:BJ402,2))</f>
        <v>67104.09</v>
      </c>
      <c r="BK403" s="14"/>
      <c r="BL403" s="15">
        <f t="array" ref="BL403">SUM(ROUND(BL396:BL402,2))</f>
        <v>10736.66</v>
      </c>
      <c r="BM403" s="13"/>
      <c r="BN403" s="18"/>
    </row>
    <row r="404" ht="12.75" hidden="1" customHeight="1">
      <c r="A404" s="13"/>
      <c r="B404" s="13"/>
      <c r="C404" s="14"/>
      <c r="D404" s="14"/>
      <c r="E404" s="14"/>
      <c r="F404" s="14"/>
      <c r="G404" s="14"/>
      <c r="H404" s="13"/>
      <c r="I404" s="13"/>
      <c r="J404" s="13"/>
      <c r="K404" s="13"/>
      <c r="L404" s="21"/>
      <c r="M404" s="17"/>
      <c r="N404" s="17"/>
      <c r="O404" s="14"/>
      <c r="P404" s="13"/>
      <c r="Q404" s="13"/>
      <c r="R404" s="15"/>
      <c r="S404" s="14"/>
      <c r="T404" s="15"/>
      <c r="U404" s="13"/>
      <c r="V404" s="18"/>
      <c r="W404" s="13"/>
      <c r="X404" s="13"/>
      <c r="Y404" s="13"/>
      <c r="Z404" s="14"/>
      <c r="AA404" s="13"/>
      <c r="AB404" s="13"/>
      <c r="AC404" s="19"/>
      <c r="AD404" s="19"/>
      <c r="AE404" s="13"/>
      <c r="AF404" s="15"/>
      <c r="AG404" s="20"/>
      <c r="AP404" s="20"/>
      <c r="AQ404" s="20"/>
      <c r="BJ404" s="15"/>
      <c r="BK404" s="14"/>
      <c r="BL404" s="15"/>
      <c r="BM404" s="13"/>
      <c r="BN404" s="18"/>
    </row>
    <row r="405" ht="12.75" hidden="1" customHeight="1">
      <c r="A405" s="13"/>
      <c r="B405" s="13"/>
      <c r="C405" s="14"/>
      <c r="D405" s="14"/>
      <c r="E405" s="14"/>
      <c r="F405" s="14"/>
      <c r="G405" s="14"/>
      <c r="H405" s="13"/>
      <c r="I405" s="13"/>
      <c r="J405" s="13"/>
      <c r="K405" s="13"/>
      <c r="L405" s="21"/>
      <c r="M405" s="17"/>
      <c r="N405" s="17"/>
      <c r="O405" s="14"/>
      <c r="P405" s="13"/>
      <c r="Q405" s="13"/>
      <c r="R405" s="15"/>
      <c r="S405" s="14"/>
      <c r="T405" s="15"/>
      <c r="U405" s="13"/>
      <c r="V405" s="18"/>
      <c r="W405" s="13"/>
      <c r="X405" s="13"/>
      <c r="Y405" s="13"/>
      <c r="Z405" s="14"/>
      <c r="AA405" s="13"/>
      <c r="AB405" s="13"/>
      <c r="AC405" s="19"/>
      <c r="AD405" s="19"/>
      <c r="AE405" s="13"/>
      <c r="AF405" s="15"/>
      <c r="AG405" s="20"/>
      <c r="AP405" s="20"/>
      <c r="AQ405" s="20"/>
      <c r="BJ405" s="15"/>
      <c r="BK405" s="14"/>
      <c r="BL405" s="15"/>
      <c r="BM405" s="13"/>
      <c r="BN405" s="18"/>
    </row>
    <row r="406" ht="12.75" customHeight="1">
      <c r="A406" s="12">
        <v>34.0</v>
      </c>
      <c r="B406" s="13">
        <v>601.0</v>
      </c>
      <c r="C406" s="14" t="str">
        <f>AS406</f>
        <v>MOB820505E93</v>
      </c>
      <c r="D406" s="14" t="s">
        <v>362</v>
      </c>
      <c r="E406" s="14" t="str">
        <f>AU406</f>
        <v>omar@mbk.com.mx</v>
      </c>
      <c r="F406" s="14" t="str">
        <f>AT406</f>
        <v>03100</v>
      </c>
      <c r="G406" s="14">
        <v>601.0</v>
      </c>
      <c r="H406" s="13">
        <v>5.50076995E8</v>
      </c>
      <c r="I406" s="15">
        <f>R410</f>
        <v>158402.44</v>
      </c>
      <c r="J406" s="13">
        <v>183746.83000000002</v>
      </c>
      <c r="K406" s="15">
        <f>T410</f>
        <v>25344.39</v>
      </c>
      <c r="L406" s="21">
        <v>45013.5</v>
      </c>
      <c r="M406" s="17" t="s">
        <v>48</v>
      </c>
      <c r="N406" s="17" t="s">
        <v>49</v>
      </c>
      <c r="O406" s="14">
        <v>1.0</v>
      </c>
      <c r="P406" s="13">
        <v>183746.83000000002</v>
      </c>
      <c r="Q406" s="13">
        <v>183746.83000000002</v>
      </c>
      <c r="R406" s="15">
        <v>7916.23275862069</v>
      </c>
      <c r="S406" s="14" t="s">
        <v>50</v>
      </c>
      <c r="T406" s="15">
        <v>1266.5972413793104</v>
      </c>
      <c r="U406" s="13" t="s">
        <v>51</v>
      </c>
      <c r="V406" s="18">
        <v>0.16</v>
      </c>
      <c r="W406" s="13" t="s">
        <v>399</v>
      </c>
      <c r="X406" s="13" t="s">
        <v>59</v>
      </c>
      <c r="Y406" s="13" t="s">
        <v>48</v>
      </c>
      <c r="Z406" s="14">
        <v>1.0</v>
      </c>
      <c r="AA406" s="13">
        <v>9182.83</v>
      </c>
      <c r="AB406" s="13" t="s">
        <v>54</v>
      </c>
      <c r="AC406" s="19">
        <v>197393.0</v>
      </c>
      <c r="AD406" s="19">
        <v>1.0</v>
      </c>
      <c r="AE406" s="13">
        <v>9182.83</v>
      </c>
      <c r="AF406" s="15">
        <v>0.0</v>
      </c>
      <c r="AG406" s="20"/>
      <c r="AH406" s="2">
        <v>183746.83000000002</v>
      </c>
      <c r="AI406" s="2" t="s">
        <v>399</v>
      </c>
      <c r="AJ406" s="2" t="s">
        <v>59</v>
      </c>
      <c r="AK406" s="2" t="s">
        <v>56</v>
      </c>
      <c r="AL406" s="2">
        <v>0.0</v>
      </c>
      <c r="AM406" s="2" t="s">
        <v>57</v>
      </c>
      <c r="AN406" s="2">
        <v>1.0</v>
      </c>
      <c r="AO406" s="2">
        <v>9182.83</v>
      </c>
      <c r="AP406" s="20">
        <f t="shared" ref="AP406:AP409" si="55">+AO406/1.16</f>
        <v>7916.232759</v>
      </c>
      <c r="AQ406" s="20">
        <f t="shared" ref="AQ406:AQ409" si="56">+AP406*0.16</f>
        <v>1266.597241</v>
      </c>
      <c r="AR406" s="2" t="s">
        <v>366</v>
      </c>
      <c r="AS406" s="2" t="s">
        <v>361</v>
      </c>
      <c r="AT406" s="2" t="s">
        <v>364</v>
      </c>
      <c r="AU406" s="2" t="s">
        <v>363</v>
      </c>
      <c r="BJ406" s="15">
        <v>7916.23275862069</v>
      </c>
      <c r="BK406" s="14" t="s">
        <v>50</v>
      </c>
      <c r="BL406" s="15">
        <v>1266.5972413793104</v>
      </c>
      <c r="BM406" s="13" t="s">
        <v>51</v>
      </c>
      <c r="BN406" s="18">
        <v>0.16</v>
      </c>
    </row>
    <row r="407" ht="12.75" customHeight="1">
      <c r="A407" s="13"/>
      <c r="B407" s="13"/>
      <c r="C407" s="14"/>
      <c r="D407" s="14"/>
      <c r="E407" s="14"/>
      <c r="F407" s="14"/>
      <c r="G407" s="14"/>
      <c r="H407" s="13"/>
      <c r="I407" s="13"/>
      <c r="J407" s="13"/>
      <c r="K407" s="13"/>
      <c r="L407" s="21"/>
      <c r="M407" s="17" t="s">
        <v>48</v>
      </c>
      <c r="N407" s="17" t="s">
        <v>49</v>
      </c>
      <c r="O407" s="14">
        <v>1.0</v>
      </c>
      <c r="P407" s="13"/>
      <c r="Q407" s="13"/>
      <c r="R407" s="15">
        <v>26783.44827586207</v>
      </c>
      <c r="S407" s="14" t="s">
        <v>50</v>
      </c>
      <c r="T407" s="15">
        <v>4285.351724137931</v>
      </c>
      <c r="U407" s="13" t="s">
        <v>51</v>
      </c>
      <c r="V407" s="18">
        <v>0.16</v>
      </c>
      <c r="W407" s="13" t="s">
        <v>400</v>
      </c>
      <c r="X407" s="13" t="s">
        <v>59</v>
      </c>
      <c r="Y407" s="13" t="s">
        <v>48</v>
      </c>
      <c r="Z407" s="14">
        <v>1.0</v>
      </c>
      <c r="AA407" s="13">
        <v>31068.8</v>
      </c>
      <c r="AB407" s="13" t="s">
        <v>54</v>
      </c>
      <c r="AC407" s="19">
        <v>197480.0</v>
      </c>
      <c r="AD407" s="19">
        <v>1.0</v>
      </c>
      <c r="AE407" s="13">
        <v>31068.8</v>
      </c>
      <c r="AF407" s="15">
        <v>0.0</v>
      </c>
      <c r="AG407" s="20"/>
      <c r="AI407" s="2" t="s">
        <v>400</v>
      </c>
      <c r="AJ407" s="2" t="s">
        <v>59</v>
      </c>
      <c r="AK407" s="2" t="s">
        <v>56</v>
      </c>
      <c r="AL407" s="2">
        <v>0.0</v>
      </c>
      <c r="AM407" s="2" t="s">
        <v>57</v>
      </c>
      <c r="AN407" s="2">
        <v>1.0</v>
      </c>
      <c r="AO407" s="2">
        <v>31068.8</v>
      </c>
      <c r="AP407" s="20">
        <f t="shared" si="55"/>
        <v>26783.44828</v>
      </c>
      <c r="AQ407" s="20">
        <f t="shared" si="56"/>
        <v>4285.351724</v>
      </c>
      <c r="BJ407" s="15">
        <v>26783.44827586207</v>
      </c>
      <c r="BK407" s="14" t="s">
        <v>50</v>
      </c>
      <c r="BL407" s="15">
        <v>4285.351724137931</v>
      </c>
      <c r="BM407" s="13" t="s">
        <v>51</v>
      </c>
      <c r="BN407" s="18">
        <v>0.16</v>
      </c>
    </row>
    <row r="408" ht="12.75" customHeight="1">
      <c r="A408" s="13"/>
      <c r="B408" s="13"/>
      <c r="C408" s="14"/>
      <c r="D408" s="14"/>
      <c r="E408" s="14"/>
      <c r="F408" s="14"/>
      <c r="G408" s="14"/>
      <c r="H408" s="13"/>
      <c r="I408" s="13"/>
      <c r="J408" s="13"/>
      <c r="K408" s="13"/>
      <c r="L408" s="21"/>
      <c r="M408" s="17" t="s">
        <v>48</v>
      </c>
      <c r="N408" s="17" t="s">
        <v>49</v>
      </c>
      <c r="O408" s="14">
        <v>1.0</v>
      </c>
      <c r="P408" s="13"/>
      <c r="Q408" s="13"/>
      <c r="R408" s="15">
        <v>119665.87931034484</v>
      </c>
      <c r="S408" s="14" t="s">
        <v>50</v>
      </c>
      <c r="T408" s="15">
        <v>19146.540689655176</v>
      </c>
      <c r="U408" s="13" t="s">
        <v>51</v>
      </c>
      <c r="V408" s="18">
        <v>0.16</v>
      </c>
      <c r="W408" s="13" t="s">
        <v>401</v>
      </c>
      <c r="X408" s="13" t="s">
        <v>59</v>
      </c>
      <c r="Y408" s="13" t="s">
        <v>48</v>
      </c>
      <c r="Z408" s="14">
        <v>1.0</v>
      </c>
      <c r="AA408" s="13">
        <v>138812.42</v>
      </c>
      <c r="AB408" s="13" t="s">
        <v>54</v>
      </c>
      <c r="AC408" s="19">
        <v>198708.0</v>
      </c>
      <c r="AD408" s="19">
        <v>1.0</v>
      </c>
      <c r="AE408" s="13">
        <v>138812.42</v>
      </c>
      <c r="AF408" s="15">
        <v>0.0</v>
      </c>
      <c r="AG408" s="20"/>
      <c r="AI408" s="2" t="s">
        <v>401</v>
      </c>
      <c r="AJ408" s="2" t="s">
        <v>59</v>
      </c>
      <c r="AK408" s="2" t="s">
        <v>56</v>
      </c>
      <c r="AL408" s="2">
        <v>0.0</v>
      </c>
      <c r="AM408" s="2" t="s">
        <v>57</v>
      </c>
      <c r="AN408" s="2">
        <v>1.0</v>
      </c>
      <c r="AO408" s="2">
        <v>138812.42</v>
      </c>
      <c r="AP408" s="20">
        <f t="shared" si="55"/>
        <v>119665.8793</v>
      </c>
      <c r="AQ408" s="20">
        <f t="shared" si="56"/>
        <v>19146.54069</v>
      </c>
      <c r="BJ408" s="15">
        <v>119665.87931034484</v>
      </c>
      <c r="BK408" s="14" t="s">
        <v>50</v>
      </c>
      <c r="BL408" s="15">
        <v>19146.540689655176</v>
      </c>
      <c r="BM408" s="13" t="s">
        <v>51</v>
      </c>
      <c r="BN408" s="18">
        <v>0.16</v>
      </c>
    </row>
    <row r="409" ht="12.75" customHeight="1">
      <c r="A409" s="13"/>
      <c r="B409" s="13"/>
      <c r="C409" s="14"/>
      <c r="D409" s="14"/>
      <c r="E409" s="14"/>
      <c r="F409" s="14"/>
      <c r="G409" s="14"/>
      <c r="H409" s="13"/>
      <c r="I409" s="13"/>
      <c r="J409" s="13"/>
      <c r="K409" s="13"/>
      <c r="L409" s="21"/>
      <c r="M409" s="17" t="s">
        <v>48</v>
      </c>
      <c r="N409" s="17" t="s">
        <v>49</v>
      </c>
      <c r="O409" s="14">
        <v>1.0</v>
      </c>
      <c r="P409" s="13"/>
      <c r="Q409" s="13"/>
      <c r="R409" s="15">
        <v>4036.8793103448274</v>
      </c>
      <c r="S409" s="14" t="s">
        <v>50</v>
      </c>
      <c r="T409" s="15">
        <v>645.9006896551724</v>
      </c>
      <c r="U409" s="13" t="s">
        <v>51</v>
      </c>
      <c r="V409" s="18">
        <v>0.16</v>
      </c>
      <c r="W409" s="13" t="s">
        <v>402</v>
      </c>
      <c r="X409" s="13" t="s">
        <v>59</v>
      </c>
      <c r="Y409" s="13" t="s">
        <v>48</v>
      </c>
      <c r="Z409" s="14">
        <v>1.0</v>
      </c>
      <c r="AA409" s="13">
        <v>4682.78</v>
      </c>
      <c r="AB409" s="13" t="s">
        <v>54</v>
      </c>
      <c r="AC409" s="19">
        <v>198870.0</v>
      </c>
      <c r="AD409" s="19">
        <v>1.0</v>
      </c>
      <c r="AE409" s="13">
        <v>4682.78</v>
      </c>
      <c r="AF409" s="15">
        <v>0.0</v>
      </c>
      <c r="AG409" s="20"/>
      <c r="AI409" s="2" t="s">
        <v>402</v>
      </c>
      <c r="AJ409" s="2" t="s">
        <v>59</v>
      </c>
      <c r="AK409" s="2" t="s">
        <v>56</v>
      </c>
      <c r="AL409" s="2">
        <v>0.0</v>
      </c>
      <c r="AM409" s="2" t="s">
        <v>57</v>
      </c>
      <c r="AN409" s="2">
        <v>1.0</v>
      </c>
      <c r="AO409" s="2">
        <v>4682.78</v>
      </c>
      <c r="AP409" s="20">
        <f t="shared" si="55"/>
        <v>4036.87931</v>
      </c>
      <c r="AQ409" s="20">
        <f t="shared" si="56"/>
        <v>645.9006897</v>
      </c>
      <c r="BJ409" s="15">
        <v>4036.8793103448274</v>
      </c>
      <c r="BK409" s="14" t="s">
        <v>50</v>
      </c>
      <c r="BL409" s="15">
        <v>645.9006896551724</v>
      </c>
      <c r="BM409" s="13" t="s">
        <v>51</v>
      </c>
      <c r="BN409" s="18">
        <v>0.16</v>
      </c>
    </row>
    <row r="410" ht="12.75" hidden="1" customHeight="1">
      <c r="A410" s="13"/>
      <c r="B410" s="13"/>
      <c r="C410" s="14"/>
      <c r="D410" s="14"/>
      <c r="E410" s="14"/>
      <c r="F410" s="14"/>
      <c r="G410" s="14"/>
      <c r="H410" s="13"/>
      <c r="I410" s="13"/>
      <c r="J410" s="13"/>
      <c r="K410" s="13"/>
      <c r="L410" s="21"/>
      <c r="M410" s="17"/>
      <c r="N410" s="17"/>
      <c r="O410" s="14"/>
      <c r="P410" s="13"/>
      <c r="Q410" s="13"/>
      <c r="R410" s="15">
        <f t="array" ref="R410">SUM(ROUND(R406:R409,2))</f>
        <v>158402.44</v>
      </c>
      <c r="S410" s="14"/>
      <c r="T410" s="15">
        <f t="array" ref="T410">SUM(ROUND(T406:T409,2))</f>
        <v>25344.39</v>
      </c>
      <c r="U410" s="13"/>
      <c r="V410" s="18"/>
      <c r="W410" s="13"/>
      <c r="X410" s="13"/>
      <c r="Y410" s="13"/>
      <c r="Z410" s="14"/>
      <c r="AA410" s="13"/>
      <c r="AB410" s="13"/>
      <c r="AC410" s="19"/>
      <c r="AD410" s="19"/>
      <c r="AE410" s="13"/>
      <c r="AF410" s="15"/>
      <c r="AG410" s="20"/>
      <c r="AP410" s="20"/>
      <c r="AQ410" s="20"/>
      <c r="BJ410" s="15">
        <f t="array" ref="BJ410">SUM(ROUND(BJ406:BJ409,2))</f>
        <v>158402.44</v>
      </c>
      <c r="BK410" s="14"/>
      <c r="BL410" s="15">
        <f t="array" ref="BL410">SUM(ROUND(BL406:BL409,2))</f>
        <v>25344.39</v>
      </c>
      <c r="BM410" s="13"/>
      <c r="BN410" s="18"/>
    </row>
    <row r="411" ht="12.75" hidden="1" customHeight="1">
      <c r="A411" s="13"/>
      <c r="B411" s="13"/>
      <c r="C411" s="14"/>
      <c r="D411" s="14"/>
      <c r="E411" s="14"/>
      <c r="F411" s="14"/>
      <c r="G411" s="14"/>
      <c r="H411" s="13"/>
      <c r="I411" s="13"/>
      <c r="J411" s="13"/>
      <c r="K411" s="13"/>
      <c r="L411" s="21"/>
      <c r="M411" s="17"/>
      <c r="N411" s="17"/>
      <c r="O411" s="14"/>
      <c r="P411" s="13"/>
      <c r="Q411" s="13"/>
      <c r="R411" s="15"/>
      <c r="S411" s="14"/>
      <c r="T411" s="15"/>
      <c r="U411" s="13"/>
      <c r="V411" s="18"/>
      <c r="W411" s="13"/>
      <c r="X411" s="13"/>
      <c r="Y411" s="13"/>
      <c r="Z411" s="14"/>
      <c r="AA411" s="13"/>
      <c r="AB411" s="13"/>
      <c r="AC411" s="19"/>
      <c r="AD411" s="19"/>
      <c r="AE411" s="13"/>
      <c r="AF411" s="15"/>
      <c r="AG411" s="20"/>
      <c r="AP411" s="20"/>
      <c r="AQ411" s="20"/>
      <c r="BJ411" s="15"/>
      <c r="BK411" s="14"/>
      <c r="BL411" s="15"/>
      <c r="BM411" s="13"/>
      <c r="BN411" s="18"/>
    </row>
    <row r="412" ht="12.75" hidden="1" customHeight="1">
      <c r="A412" s="13"/>
      <c r="B412" s="13"/>
      <c r="C412" s="14"/>
      <c r="D412" s="14"/>
      <c r="E412" s="14"/>
      <c r="F412" s="14"/>
      <c r="G412" s="14"/>
      <c r="H412" s="13"/>
      <c r="I412" s="13"/>
      <c r="J412" s="13"/>
      <c r="K412" s="13"/>
      <c r="L412" s="21"/>
      <c r="M412" s="17"/>
      <c r="N412" s="17"/>
      <c r="O412" s="14"/>
      <c r="P412" s="13"/>
      <c r="Q412" s="13"/>
      <c r="R412" s="15"/>
      <c r="S412" s="14"/>
      <c r="T412" s="15"/>
      <c r="U412" s="13"/>
      <c r="V412" s="18"/>
      <c r="W412" s="13"/>
      <c r="X412" s="13"/>
      <c r="Y412" s="13"/>
      <c r="Z412" s="14"/>
      <c r="AA412" s="13"/>
      <c r="AB412" s="13"/>
      <c r="AC412" s="19"/>
      <c r="AD412" s="19"/>
      <c r="AE412" s="13"/>
      <c r="AF412" s="15"/>
      <c r="AG412" s="20"/>
      <c r="AP412" s="20"/>
      <c r="AQ412" s="20"/>
      <c r="BJ412" s="15"/>
      <c r="BK412" s="14"/>
      <c r="BL412" s="15"/>
      <c r="BM412" s="13"/>
      <c r="BN412" s="18"/>
    </row>
    <row r="413" ht="12.75" customHeight="1">
      <c r="A413" s="12">
        <v>35.0</v>
      </c>
      <c r="B413" s="13">
        <v>601.0</v>
      </c>
      <c r="C413" s="14" t="str">
        <f>AS413</f>
        <v>MOB820505E93</v>
      </c>
      <c r="D413" s="14" t="s">
        <v>362</v>
      </c>
      <c r="E413" s="14" t="str">
        <f>AU413</f>
        <v>omar@mbk.com.mx</v>
      </c>
      <c r="F413" s="14" t="str">
        <f>AT413</f>
        <v>03100</v>
      </c>
      <c r="G413" s="14">
        <v>601.0</v>
      </c>
      <c r="H413" s="13">
        <v>5.50076995E8</v>
      </c>
      <c r="I413" s="15">
        <f>R417</f>
        <v>118552.81</v>
      </c>
      <c r="J413" s="13">
        <v>137521.25</v>
      </c>
      <c r="K413" s="15">
        <f>T417</f>
        <v>18968.44</v>
      </c>
      <c r="L413" s="21">
        <v>45015.5</v>
      </c>
      <c r="M413" s="17" t="s">
        <v>48</v>
      </c>
      <c r="N413" s="17" t="s">
        <v>49</v>
      </c>
      <c r="O413" s="14">
        <v>1.0</v>
      </c>
      <c r="P413" s="13">
        <v>137521.25</v>
      </c>
      <c r="Q413" s="13">
        <v>137521.25</v>
      </c>
      <c r="R413" s="15">
        <v>9576.456896551725</v>
      </c>
      <c r="S413" s="14" t="s">
        <v>50</v>
      </c>
      <c r="T413" s="15">
        <v>1532.2331034482759</v>
      </c>
      <c r="U413" s="13" t="s">
        <v>51</v>
      </c>
      <c r="V413" s="18">
        <v>0.16</v>
      </c>
      <c r="W413" s="13" t="s">
        <v>403</v>
      </c>
      <c r="X413" s="13" t="s">
        <v>59</v>
      </c>
      <c r="Y413" s="13" t="s">
        <v>48</v>
      </c>
      <c r="Z413" s="14">
        <v>1.0</v>
      </c>
      <c r="AA413" s="13">
        <v>11108.69</v>
      </c>
      <c r="AB413" s="13" t="s">
        <v>54</v>
      </c>
      <c r="AC413" s="19">
        <v>196102.0</v>
      </c>
      <c r="AD413" s="19">
        <v>1.0</v>
      </c>
      <c r="AE413" s="13">
        <v>11108.69</v>
      </c>
      <c r="AF413" s="15">
        <v>0.0</v>
      </c>
      <c r="AG413" s="20"/>
      <c r="AH413" s="2">
        <v>137521.25</v>
      </c>
      <c r="AI413" s="2" t="s">
        <v>403</v>
      </c>
      <c r="AJ413" s="2" t="s">
        <v>59</v>
      </c>
      <c r="AK413" s="2" t="s">
        <v>56</v>
      </c>
      <c r="AL413" s="2">
        <v>0.0</v>
      </c>
      <c r="AM413" s="2" t="s">
        <v>57</v>
      </c>
      <c r="AN413" s="2">
        <v>1.0</v>
      </c>
      <c r="AO413" s="2">
        <v>11108.69</v>
      </c>
      <c r="AP413" s="20">
        <f t="shared" ref="AP413:AP416" si="57">+AO413/1.16</f>
        <v>9576.456897</v>
      </c>
      <c r="AQ413" s="20">
        <f t="shared" ref="AQ413:AQ416" si="58">+AP413*0.16</f>
        <v>1532.233103</v>
      </c>
      <c r="AR413" s="2" t="s">
        <v>366</v>
      </c>
      <c r="AS413" s="2" t="s">
        <v>361</v>
      </c>
      <c r="AT413" s="2" t="s">
        <v>364</v>
      </c>
      <c r="AU413" s="2" t="s">
        <v>363</v>
      </c>
      <c r="BJ413" s="15">
        <v>9576.456896551725</v>
      </c>
      <c r="BK413" s="14" t="s">
        <v>50</v>
      </c>
      <c r="BL413" s="15">
        <v>1532.2331034482759</v>
      </c>
      <c r="BM413" s="13" t="s">
        <v>51</v>
      </c>
      <c r="BN413" s="18">
        <v>0.16</v>
      </c>
    </row>
    <row r="414" ht="12.75" customHeight="1">
      <c r="A414" s="13"/>
      <c r="B414" s="13"/>
      <c r="C414" s="14"/>
      <c r="D414" s="14"/>
      <c r="E414" s="14"/>
      <c r="F414" s="14"/>
      <c r="G414" s="14"/>
      <c r="H414" s="13"/>
      <c r="I414" s="13"/>
      <c r="J414" s="13"/>
      <c r="K414" s="13"/>
      <c r="L414" s="21"/>
      <c r="M414" s="17" t="s">
        <v>48</v>
      </c>
      <c r="N414" s="17" t="s">
        <v>49</v>
      </c>
      <c r="O414" s="14">
        <v>1.0</v>
      </c>
      <c r="P414" s="13"/>
      <c r="Q414" s="13"/>
      <c r="R414" s="15">
        <v>83202.6551724138</v>
      </c>
      <c r="S414" s="14" t="s">
        <v>50</v>
      </c>
      <c r="T414" s="15">
        <v>13312.424827586208</v>
      </c>
      <c r="U414" s="13" t="s">
        <v>51</v>
      </c>
      <c r="V414" s="18">
        <v>0.16</v>
      </c>
      <c r="W414" s="13" t="s">
        <v>404</v>
      </c>
      <c r="X414" s="13" t="s">
        <v>59</v>
      </c>
      <c r="Y414" s="13" t="s">
        <v>48</v>
      </c>
      <c r="Z414" s="14">
        <v>1.0</v>
      </c>
      <c r="AA414" s="13">
        <v>96515.08</v>
      </c>
      <c r="AB414" s="13" t="s">
        <v>54</v>
      </c>
      <c r="AC414" s="19">
        <v>198720.0</v>
      </c>
      <c r="AD414" s="19">
        <v>1.0</v>
      </c>
      <c r="AE414" s="13">
        <v>96515.08</v>
      </c>
      <c r="AF414" s="15">
        <v>0.0</v>
      </c>
      <c r="AG414" s="20"/>
      <c r="AI414" s="2" t="s">
        <v>404</v>
      </c>
      <c r="AJ414" s="2" t="s">
        <v>59</v>
      </c>
      <c r="AK414" s="2" t="s">
        <v>56</v>
      </c>
      <c r="AL414" s="2">
        <v>0.0</v>
      </c>
      <c r="AM414" s="2" t="s">
        <v>57</v>
      </c>
      <c r="AN414" s="2">
        <v>1.0</v>
      </c>
      <c r="AO414" s="2">
        <v>96515.08</v>
      </c>
      <c r="AP414" s="20">
        <f t="shared" si="57"/>
        <v>83202.65517</v>
      </c>
      <c r="AQ414" s="20">
        <f t="shared" si="58"/>
        <v>13312.42483</v>
      </c>
      <c r="BJ414" s="15">
        <v>83202.6551724138</v>
      </c>
      <c r="BK414" s="14" t="s">
        <v>50</v>
      </c>
      <c r="BL414" s="15">
        <v>13312.424827586208</v>
      </c>
      <c r="BM414" s="13" t="s">
        <v>51</v>
      </c>
      <c r="BN414" s="18">
        <v>0.16</v>
      </c>
    </row>
    <row r="415" ht="12.75" customHeight="1">
      <c r="A415" s="13"/>
      <c r="B415" s="13"/>
      <c r="C415" s="14"/>
      <c r="D415" s="14"/>
      <c r="E415" s="14"/>
      <c r="F415" s="14"/>
      <c r="G415" s="14"/>
      <c r="H415" s="13"/>
      <c r="I415" s="13"/>
      <c r="J415" s="13"/>
      <c r="K415" s="13"/>
      <c r="L415" s="21"/>
      <c r="M415" s="17" t="s">
        <v>48</v>
      </c>
      <c r="N415" s="17" t="s">
        <v>49</v>
      </c>
      <c r="O415" s="14">
        <v>1.0</v>
      </c>
      <c r="P415" s="13"/>
      <c r="Q415" s="13"/>
      <c r="R415" s="15">
        <v>7676.991379310345</v>
      </c>
      <c r="S415" s="14" t="s">
        <v>50</v>
      </c>
      <c r="T415" s="15">
        <v>1228.3186206896553</v>
      </c>
      <c r="U415" s="13" t="s">
        <v>51</v>
      </c>
      <c r="V415" s="18">
        <v>0.16</v>
      </c>
      <c r="W415" s="13" t="s">
        <v>405</v>
      </c>
      <c r="X415" s="13" t="s">
        <v>59</v>
      </c>
      <c r="Y415" s="13" t="s">
        <v>48</v>
      </c>
      <c r="Z415" s="14">
        <v>1.0</v>
      </c>
      <c r="AA415" s="13">
        <v>8905.31</v>
      </c>
      <c r="AB415" s="13" t="s">
        <v>54</v>
      </c>
      <c r="AC415" s="19">
        <v>199101.0</v>
      </c>
      <c r="AD415" s="19">
        <v>1.0</v>
      </c>
      <c r="AE415" s="13">
        <v>8905.31</v>
      </c>
      <c r="AF415" s="15">
        <v>0.0</v>
      </c>
      <c r="AG415" s="20"/>
      <c r="AI415" s="2" t="s">
        <v>405</v>
      </c>
      <c r="AJ415" s="2" t="s">
        <v>59</v>
      </c>
      <c r="AK415" s="2" t="s">
        <v>56</v>
      </c>
      <c r="AL415" s="2">
        <v>0.0</v>
      </c>
      <c r="AM415" s="2" t="s">
        <v>57</v>
      </c>
      <c r="AN415" s="2">
        <v>1.0</v>
      </c>
      <c r="AO415" s="2">
        <v>8905.31</v>
      </c>
      <c r="AP415" s="20">
        <f t="shared" si="57"/>
        <v>7676.991379</v>
      </c>
      <c r="AQ415" s="20">
        <f t="shared" si="58"/>
        <v>1228.318621</v>
      </c>
      <c r="BJ415" s="15">
        <v>7676.991379310345</v>
      </c>
      <c r="BK415" s="14" t="s">
        <v>50</v>
      </c>
      <c r="BL415" s="15">
        <v>1228.3186206896553</v>
      </c>
      <c r="BM415" s="13" t="s">
        <v>51</v>
      </c>
      <c r="BN415" s="18">
        <v>0.16</v>
      </c>
    </row>
    <row r="416" ht="12.75" customHeight="1">
      <c r="A416" s="13"/>
      <c r="B416" s="13"/>
      <c r="C416" s="14"/>
      <c r="D416" s="14"/>
      <c r="E416" s="14"/>
      <c r="F416" s="14"/>
      <c r="G416" s="14"/>
      <c r="H416" s="13"/>
      <c r="I416" s="13"/>
      <c r="J416" s="13"/>
      <c r="K416" s="13"/>
      <c r="L416" s="21"/>
      <c r="M416" s="17" t="s">
        <v>48</v>
      </c>
      <c r="N416" s="17" t="s">
        <v>49</v>
      </c>
      <c r="O416" s="14">
        <v>1.0</v>
      </c>
      <c r="P416" s="13"/>
      <c r="Q416" s="13"/>
      <c r="R416" s="15">
        <v>18096.698275862072</v>
      </c>
      <c r="S416" s="14" t="s">
        <v>50</v>
      </c>
      <c r="T416" s="15">
        <v>2895.4717241379317</v>
      </c>
      <c r="U416" s="13" t="s">
        <v>51</v>
      </c>
      <c r="V416" s="18">
        <v>0.16</v>
      </c>
      <c r="W416" s="13" t="s">
        <v>406</v>
      </c>
      <c r="X416" s="13" t="s">
        <v>59</v>
      </c>
      <c r="Y416" s="13" t="s">
        <v>48</v>
      </c>
      <c r="Z416" s="14">
        <v>1.0</v>
      </c>
      <c r="AA416" s="13">
        <v>20992.170000000002</v>
      </c>
      <c r="AB416" s="13" t="s">
        <v>54</v>
      </c>
      <c r="AC416" s="19">
        <v>200714.0</v>
      </c>
      <c r="AD416" s="19">
        <v>1.0</v>
      </c>
      <c r="AE416" s="13">
        <v>20992.170000000002</v>
      </c>
      <c r="AF416" s="15">
        <v>0.0</v>
      </c>
      <c r="AG416" s="20"/>
      <c r="AI416" s="2" t="s">
        <v>406</v>
      </c>
      <c r="AJ416" s="2" t="s">
        <v>59</v>
      </c>
      <c r="AK416" s="2" t="s">
        <v>56</v>
      </c>
      <c r="AL416" s="2">
        <v>0.0</v>
      </c>
      <c r="AM416" s="2" t="s">
        <v>57</v>
      </c>
      <c r="AN416" s="2">
        <v>1.0</v>
      </c>
      <c r="AO416" s="2">
        <v>20992.170000000002</v>
      </c>
      <c r="AP416" s="20">
        <f t="shared" si="57"/>
        <v>18096.69828</v>
      </c>
      <c r="AQ416" s="20">
        <f t="shared" si="58"/>
        <v>2895.471724</v>
      </c>
      <c r="BJ416" s="15">
        <v>18096.698275862072</v>
      </c>
      <c r="BK416" s="14" t="s">
        <v>50</v>
      </c>
      <c r="BL416" s="15">
        <v>2895.4717241379317</v>
      </c>
      <c r="BM416" s="13" t="s">
        <v>51</v>
      </c>
      <c r="BN416" s="18">
        <v>0.16</v>
      </c>
    </row>
    <row r="417" ht="12.75" hidden="1" customHeight="1">
      <c r="A417" s="13"/>
      <c r="B417" s="13"/>
      <c r="C417" s="14"/>
      <c r="D417" s="14"/>
      <c r="E417" s="14"/>
      <c r="F417" s="14"/>
      <c r="G417" s="14"/>
      <c r="H417" s="13"/>
      <c r="I417" s="13"/>
      <c r="J417" s="13"/>
      <c r="K417" s="13"/>
      <c r="L417" s="21"/>
      <c r="M417" s="17"/>
      <c r="N417" s="17"/>
      <c r="O417" s="14"/>
      <c r="P417" s="13"/>
      <c r="Q417" s="13"/>
      <c r="R417" s="15">
        <f t="array" ref="R417">SUM(ROUND(R413:R416,2))</f>
        <v>118552.81</v>
      </c>
      <c r="S417" s="14"/>
      <c r="T417" s="15">
        <f t="array" ref="T417">SUM(ROUND(T413:T416,2))</f>
        <v>18968.44</v>
      </c>
      <c r="U417" s="13"/>
      <c r="V417" s="18"/>
      <c r="W417" s="13"/>
      <c r="X417" s="13"/>
      <c r="Y417" s="13"/>
      <c r="Z417" s="14"/>
      <c r="AA417" s="13"/>
      <c r="AB417" s="13"/>
      <c r="AC417" s="19"/>
      <c r="AD417" s="19"/>
      <c r="AE417" s="13"/>
      <c r="AF417" s="15"/>
      <c r="AG417" s="20"/>
      <c r="AP417" s="20"/>
      <c r="AQ417" s="20"/>
      <c r="BJ417" s="15">
        <f t="array" ref="BJ417">SUM(ROUND(BJ413:BJ416,2))</f>
        <v>118552.81</v>
      </c>
      <c r="BK417" s="14"/>
      <c r="BL417" s="15">
        <f t="array" ref="BL417">SUM(ROUND(BL413:BL416,2))</f>
        <v>18968.44</v>
      </c>
      <c r="BM417" s="13"/>
      <c r="BN417" s="18"/>
    </row>
    <row r="418" ht="12.75" hidden="1" customHeight="1">
      <c r="A418" s="13"/>
      <c r="B418" s="13"/>
      <c r="C418" s="14"/>
      <c r="D418" s="14"/>
      <c r="E418" s="14"/>
      <c r="F418" s="14"/>
      <c r="G418" s="14"/>
      <c r="H418" s="13"/>
      <c r="I418" s="13"/>
      <c r="J418" s="13"/>
      <c r="K418" s="13"/>
      <c r="L418" s="21"/>
      <c r="M418" s="17"/>
      <c r="N418" s="17"/>
      <c r="O418" s="14"/>
      <c r="P418" s="13"/>
      <c r="Q418" s="13"/>
      <c r="R418" s="15"/>
      <c r="S418" s="14"/>
      <c r="T418" s="15"/>
      <c r="U418" s="13"/>
      <c r="V418" s="18"/>
      <c r="W418" s="13"/>
      <c r="X418" s="13"/>
      <c r="Y418" s="13"/>
      <c r="Z418" s="14"/>
      <c r="AA418" s="13"/>
      <c r="AB418" s="13"/>
      <c r="AC418" s="19"/>
      <c r="AD418" s="19"/>
      <c r="AE418" s="13"/>
      <c r="AF418" s="15"/>
      <c r="AG418" s="20"/>
      <c r="AP418" s="20"/>
      <c r="AQ418" s="20"/>
      <c r="BJ418" s="15"/>
      <c r="BK418" s="14"/>
      <c r="BL418" s="15"/>
      <c r="BM418" s="13"/>
      <c r="BN418" s="18"/>
    </row>
    <row r="419" ht="12.75" hidden="1" customHeight="1">
      <c r="A419" s="13"/>
      <c r="B419" s="13"/>
      <c r="C419" s="14"/>
      <c r="D419" s="14"/>
      <c r="E419" s="14"/>
      <c r="F419" s="14"/>
      <c r="G419" s="14"/>
      <c r="H419" s="13"/>
      <c r="I419" s="13"/>
      <c r="J419" s="13"/>
      <c r="K419" s="13"/>
      <c r="L419" s="21"/>
      <c r="M419" s="17"/>
      <c r="N419" s="17"/>
      <c r="O419" s="14"/>
      <c r="P419" s="13"/>
      <c r="Q419" s="13"/>
      <c r="R419" s="15"/>
      <c r="S419" s="14"/>
      <c r="T419" s="15"/>
      <c r="U419" s="13"/>
      <c r="V419" s="18"/>
      <c r="W419" s="13"/>
      <c r="X419" s="13"/>
      <c r="Y419" s="13"/>
      <c r="Z419" s="14"/>
      <c r="AA419" s="13"/>
      <c r="AB419" s="13"/>
      <c r="AC419" s="19"/>
      <c r="AD419" s="19"/>
      <c r="AE419" s="13"/>
      <c r="AF419" s="15"/>
      <c r="AG419" s="20"/>
      <c r="AP419" s="20"/>
      <c r="AQ419" s="20"/>
      <c r="BJ419" s="15"/>
      <c r="BK419" s="14"/>
      <c r="BL419" s="15"/>
      <c r="BM419" s="13"/>
      <c r="BN419" s="18"/>
    </row>
    <row r="420" ht="12.75" customHeight="1">
      <c r="A420" s="12">
        <v>36.0</v>
      </c>
      <c r="B420" s="13">
        <v>601.0</v>
      </c>
      <c r="C420" s="14" t="str">
        <f>AS420</f>
        <v>MOB820505E93</v>
      </c>
      <c r="D420" s="14" t="s">
        <v>362</v>
      </c>
      <c r="E420" s="14" t="str">
        <f>AU420</f>
        <v>omar@mbk.com.mx</v>
      </c>
      <c r="F420" s="14" t="str">
        <f>AT420</f>
        <v>03100</v>
      </c>
      <c r="G420" s="14">
        <v>601.0</v>
      </c>
      <c r="H420" s="13">
        <v>5.50076995E8</v>
      </c>
      <c r="I420" s="15">
        <f>R421</f>
        <v>4268.353448</v>
      </c>
      <c r="J420" s="13">
        <v>4951.29</v>
      </c>
      <c r="K420" s="15">
        <f>T421</f>
        <v>682.9365517</v>
      </c>
      <c r="L420" s="21">
        <v>45015.5</v>
      </c>
      <c r="M420" s="17" t="s">
        <v>48</v>
      </c>
      <c r="N420" s="17" t="s">
        <v>49</v>
      </c>
      <c r="O420" s="14">
        <v>1.0</v>
      </c>
      <c r="P420" s="13">
        <v>4951.29</v>
      </c>
      <c r="Q420" s="13">
        <v>4951.29</v>
      </c>
      <c r="R420" s="15">
        <v>4268.353448275862</v>
      </c>
      <c r="S420" s="14" t="s">
        <v>50</v>
      </c>
      <c r="T420" s="15">
        <v>682.936551724138</v>
      </c>
      <c r="U420" s="13" t="s">
        <v>51</v>
      </c>
      <c r="V420" s="18">
        <v>0.16</v>
      </c>
      <c r="W420" s="13" t="s">
        <v>406</v>
      </c>
      <c r="X420" s="13" t="s">
        <v>59</v>
      </c>
      <c r="Y420" s="13" t="s">
        <v>48</v>
      </c>
      <c r="Z420" s="14">
        <v>1.0</v>
      </c>
      <c r="AA420" s="13">
        <v>4951.29</v>
      </c>
      <c r="AB420" s="13" t="s">
        <v>54</v>
      </c>
      <c r="AC420" s="19">
        <v>200714.0</v>
      </c>
      <c r="AD420" s="19">
        <v>1.0</v>
      </c>
      <c r="AE420" s="13">
        <v>4951.29</v>
      </c>
      <c r="AF420" s="15">
        <v>0.0</v>
      </c>
      <c r="AG420" s="20"/>
      <c r="AH420" s="2">
        <v>4951.29</v>
      </c>
      <c r="AI420" s="2" t="s">
        <v>406</v>
      </c>
      <c r="AJ420" s="2" t="s">
        <v>59</v>
      </c>
      <c r="AK420" s="2" t="s">
        <v>56</v>
      </c>
      <c r="AL420" s="2">
        <v>0.0</v>
      </c>
      <c r="AM420" s="2" t="s">
        <v>57</v>
      </c>
      <c r="AN420" s="2">
        <v>1.0</v>
      </c>
      <c r="AO420" s="2">
        <v>4951.29</v>
      </c>
      <c r="AP420" s="20">
        <f>+AO420/1.16</f>
        <v>4268.353448</v>
      </c>
      <c r="AQ420" s="20">
        <f>+AP420*0.16</f>
        <v>682.9365517</v>
      </c>
      <c r="AR420" s="2" t="s">
        <v>366</v>
      </c>
      <c r="AS420" s="2" t="s">
        <v>361</v>
      </c>
      <c r="AT420" s="2" t="s">
        <v>364</v>
      </c>
      <c r="AU420" s="2" t="s">
        <v>363</v>
      </c>
      <c r="BJ420" s="15">
        <v>4268.353448275862</v>
      </c>
      <c r="BK420" s="14" t="s">
        <v>50</v>
      </c>
      <c r="BL420" s="15">
        <v>682.936551724138</v>
      </c>
      <c r="BM420" s="13" t="s">
        <v>51</v>
      </c>
      <c r="BN420" s="18">
        <v>0.16</v>
      </c>
    </row>
    <row r="421" ht="12.75" hidden="1" customHeight="1">
      <c r="A421" s="13"/>
      <c r="B421" s="13"/>
      <c r="C421" s="14"/>
      <c r="D421" s="14"/>
      <c r="E421" s="14"/>
      <c r="F421" s="14"/>
      <c r="G421" s="14"/>
      <c r="H421" s="13"/>
      <c r="I421" s="13"/>
      <c r="J421" s="13"/>
      <c r="K421" s="13"/>
      <c r="L421" s="21"/>
      <c r="M421" s="17"/>
      <c r="N421" s="17"/>
      <c r="O421" s="14"/>
      <c r="P421" s="13"/>
      <c r="Q421" s="13"/>
      <c r="R421" s="15">
        <f>SUM(R420)</f>
        <v>4268.353448</v>
      </c>
      <c r="S421" s="14"/>
      <c r="T421" s="15">
        <f>SUM(T420)</f>
        <v>682.9365517</v>
      </c>
      <c r="U421" s="13"/>
      <c r="V421" s="18"/>
      <c r="W421" s="13"/>
      <c r="X421" s="13"/>
      <c r="Y421" s="13"/>
      <c r="Z421" s="14"/>
      <c r="AA421" s="13"/>
      <c r="AB421" s="13"/>
      <c r="AC421" s="19"/>
      <c r="AD421" s="19"/>
      <c r="AE421" s="13"/>
      <c r="AF421" s="15"/>
      <c r="AG421" s="20"/>
      <c r="AP421" s="20"/>
      <c r="AQ421" s="20"/>
      <c r="BJ421" s="15">
        <f>SUM(BJ420)</f>
        <v>4268.353448</v>
      </c>
      <c r="BK421" s="14"/>
      <c r="BL421" s="15">
        <f>SUM(BL420)</f>
        <v>682.9365517</v>
      </c>
      <c r="BM421" s="13"/>
      <c r="BN421" s="18"/>
    </row>
    <row r="422" ht="12.75" hidden="1" customHeight="1">
      <c r="A422" s="13"/>
      <c r="B422" s="13"/>
      <c r="C422" s="14"/>
      <c r="D422" s="14"/>
      <c r="E422" s="14"/>
      <c r="F422" s="14"/>
      <c r="G422" s="14"/>
      <c r="H422" s="13"/>
      <c r="I422" s="13"/>
      <c r="J422" s="13"/>
      <c r="K422" s="13"/>
      <c r="L422" s="21"/>
      <c r="M422" s="17"/>
      <c r="N422" s="17"/>
      <c r="O422" s="14"/>
      <c r="P422" s="13"/>
      <c r="Q422" s="13"/>
      <c r="R422" s="15"/>
      <c r="S422" s="14"/>
      <c r="T422" s="15"/>
      <c r="U422" s="13"/>
      <c r="V422" s="18"/>
      <c r="W422" s="13"/>
      <c r="X422" s="13"/>
      <c r="Y422" s="13"/>
      <c r="Z422" s="14"/>
      <c r="AA422" s="13"/>
      <c r="AB422" s="13"/>
      <c r="AC422" s="19"/>
      <c r="AD422" s="19"/>
      <c r="AE422" s="13"/>
      <c r="AF422" s="15"/>
      <c r="AG422" s="20"/>
      <c r="AP422" s="20"/>
      <c r="AQ422" s="20"/>
      <c r="BJ422" s="15"/>
      <c r="BK422" s="14"/>
      <c r="BL422" s="15"/>
      <c r="BM422" s="13"/>
      <c r="BN422" s="18"/>
    </row>
    <row r="423" ht="12.75" hidden="1" customHeight="1">
      <c r="A423" s="13"/>
      <c r="B423" s="13"/>
      <c r="C423" s="14"/>
      <c r="D423" s="14"/>
      <c r="E423" s="14"/>
      <c r="F423" s="14"/>
      <c r="G423" s="14"/>
      <c r="H423" s="13"/>
      <c r="I423" s="13"/>
      <c r="J423" s="13"/>
      <c r="K423" s="13"/>
      <c r="L423" s="21"/>
      <c r="M423" s="17"/>
      <c r="N423" s="17"/>
      <c r="O423" s="14"/>
      <c r="P423" s="13"/>
      <c r="Q423" s="13"/>
      <c r="R423" s="15"/>
      <c r="S423" s="14"/>
      <c r="T423" s="15"/>
      <c r="U423" s="13"/>
      <c r="V423" s="18"/>
      <c r="W423" s="13"/>
      <c r="X423" s="13"/>
      <c r="Y423" s="13"/>
      <c r="Z423" s="14"/>
      <c r="AA423" s="13"/>
      <c r="AB423" s="13"/>
      <c r="AC423" s="19"/>
      <c r="AD423" s="19"/>
      <c r="AE423" s="13"/>
      <c r="AF423" s="15"/>
      <c r="AG423" s="20"/>
      <c r="AP423" s="20"/>
      <c r="AQ423" s="20"/>
      <c r="BJ423" s="15"/>
      <c r="BK423" s="14"/>
      <c r="BL423" s="15"/>
      <c r="BM423" s="13"/>
      <c r="BN423" s="18"/>
    </row>
    <row r="424" ht="12.75" customHeight="1">
      <c r="A424" s="12">
        <v>37.0</v>
      </c>
      <c r="B424" s="13">
        <v>601.0</v>
      </c>
      <c r="C424" s="14" t="str">
        <f>AS424</f>
        <v>MOB820505E93</v>
      </c>
      <c r="D424" s="14" t="s">
        <v>362</v>
      </c>
      <c r="E424" s="14" t="str">
        <f>AU424</f>
        <v>omar@mbk.com.mx</v>
      </c>
      <c r="F424" s="14" t="str">
        <f>AT424</f>
        <v>03100</v>
      </c>
      <c r="G424" s="14">
        <v>601.0</v>
      </c>
      <c r="H424" s="13">
        <v>5.50076995E8</v>
      </c>
      <c r="I424" s="15">
        <f>R431</f>
        <v>139309.54</v>
      </c>
      <c r="J424" s="13">
        <v>161599.07</v>
      </c>
      <c r="K424" s="15">
        <f>T431</f>
        <v>22289.53</v>
      </c>
      <c r="L424" s="21">
        <v>45015.5</v>
      </c>
      <c r="M424" s="17" t="s">
        <v>48</v>
      </c>
      <c r="N424" s="17" t="s">
        <v>49</v>
      </c>
      <c r="O424" s="14">
        <v>1.0</v>
      </c>
      <c r="P424" s="13">
        <v>161599.07</v>
      </c>
      <c r="Q424" s="13">
        <v>161599.07</v>
      </c>
      <c r="R424" s="15">
        <v>18356.01724137931</v>
      </c>
      <c r="S424" s="14" t="s">
        <v>50</v>
      </c>
      <c r="T424" s="15">
        <v>2936.96275862069</v>
      </c>
      <c r="U424" s="13" t="s">
        <v>51</v>
      </c>
      <c r="V424" s="18">
        <v>0.16</v>
      </c>
      <c r="W424" s="13" t="s">
        <v>407</v>
      </c>
      <c r="X424" s="13" t="s">
        <v>59</v>
      </c>
      <c r="Y424" s="13" t="s">
        <v>48</v>
      </c>
      <c r="Z424" s="14">
        <v>1.0</v>
      </c>
      <c r="AA424" s="13">
        <v>21292.98</v>
      </c>
      <c r="AB424" s="13" t="s">
        <v>54</v>
      </c>
      <c r="AC424" s="19">
        <v>196246.0</v>
      </c>
      <c r="AD424" s="19">
        <v>1.0</v>
      </c>
      <c r="AE424" s="13">
        <v>21292.98</v>
      </c>
      <c r="AF424" s="15">
        <v>0.0</v>
      </c>
      <c r="AG424" s="20"/>
      <c r="AH424" s="2">
        <v>161599.07</v>
      </c>
      <c r="AI424" s="2" t="s">
        <v>407</v>
      </c>
      <c r="AJ424" s="2" t="s">
        <v>59</v>
      </c>
      <c r="AK424" s="2" t="s">
        <v>56</v>
      </c>
      <c r="AL424" s="2">
        <v>0.0</v>
      </c>
      <c r="AM424" s="2" t="s">
        <v>57</v>
      </c>
      <c r="AN424" s="2">
        <v>1.0</v>
      </c>
      <c r="AO424" s="2">
        <v>21292.98</v>
      </c>
      <c r="AP424" s="20">
        <f t="shared" ref="AP424:AP430" si="59">+AO424/1.16</f>
        <v>18356.01724</v>
      </c>
      <c r="AQ424" s="20">
        <f t="shared" ref="AQ424:AQ430" si="60">+AP424*0.16</f>
        <v>2936.962759</v>
      </c>
      <c r="AR424" s="2" t="s">
        <v>366</v>
      </c>
      <c r="AS424" s="2" t="s">
        <v>361</v>
      </c>
      <c r="AT424" s="2" t="s">
        <v>364</v>
      </c>
      <c r="AU424" s="2" t="s">
        <v>363</v>
      </c>
      <c r="BJ424" s="15">
        <v>18356.01724137931</v>
      </c>
      <c r="BK424" s="14" t="s">
        <v>50</v>
      </c>
      <c r="BL424" s="15">
        <v>2936.96275862069</v>
      </c>
      <c r="BM424" s="13" t="s">
        <v>51</v>
      </c>
      <c r="BN424" s="18">
        <v>0.16</v>
      </c>
    </row>
    <row r="425" ht="12.75" customHeight="1">
      <c r="A425" s="13"/>
      <c r="B425" s="13"/>
      <c r="C425" s="14"/>
      <c r="D425" s="14"/>
      <c r="E425" s="14"/>
      <c r="F425" s="14"/>
      <c r="G425" s="14"/>
      <c r="H425" s="13"/>
      <c r="I425" s="13"/>
      <c r="J425" s="13"/>
      <c r="K425" s="13"/>
      <c r="L425" s="21"/>
      <c r="M425" s="17" t="s">
        <v>48</v>
      </c>
      <c r="N425" s="17" t="s">
        <v>49</v>
      </c>
      <c r="O425" s="14">
        <v>1.0</v>
      </c>
      <c r="P425" s="13"/>
      <c r="Q425" s="13"/>
      <c r="R425" s="15">
        <v>13509.66379310345</v>
      </c>
      <c r="S425" s="14" t="s">
        <v>50</v>
      </c>
      <c r="T425" s="15">
        <v>2161.546206896552</v>
      </c>
      <c r="U425" s="13" t="s">
        <v>51</v>
      </c>
      <c r="V425" s="18">
        <v>0.16</v>
      </c>
      <c r="W425" s="13" t="s">
        <v>408</v>
      </c>
      <c r="X425" s="13" t="s">
        <v>59</v>
      </c>
      <c r="Y425" s="13" t="s">
        <v>48</v>
      </c>
      <c r="Z425" s="14">
        <v>1.0</v>
      </c>
      <c r="AA425" s="13">
        <v>15671.210000000001</v>
      </c>
      <c r="AB425" s="13" t="s">
        <v>54</v>
      </c>
      <c r="AC425" s="19">
        <v>196353.0</v>
      </c>
      <c r="AD425" s="19">
        <v>1.0</v>
      </c>
      <c r="AE425" s="13">
        <v>15671.210000000001</v>
      </c>
      <c r="AF425" s="15">
        <v>0.0</v>
      </c>
      <c r="AG425" s="20"/>
      <c r="AI425" s="2" t="s">
        <v>408</v>
      </c>
      <c r="AJ425" s="2" t="s">
        <v>59</v>
      </c>
      <c r="AK425" s="2" t="s">
        <v>56</v>
      </c>
      <c r="AL425" s="2">
        <v>0.0</v>
      </c>
      <c r="AM425" s="2" t="s">
        <v>57</v>
      </c>
      <c r="AN425" s="2">
        <v>1.0</v>
      </c>
      <c r="AO425" s="2">
        <v>15671.210000000001</v>
      </c>
      <c r="AP425" s="20">
        <f t="shared" si="59"/>
        <v>13509.66379</v>
      </c>
      <c r="AQ425" s="20">
        <f t="shared" si="60"/>
        <v>2161.546207</v>
      </c>
      <c r="BJ425" s="15">
        <v>13509.66379310345</v>
      </c>
      <c r="BK425" s="14" t="s">
        <v>50</v>
      </c>
      <c r="BL425" s="15">
        <v>2161.546206896552</v>
      </c>
      <c r="BM425" s="13" t="s">
        <v>51</v>
      </c>
      <c r="BN425" s="18">
        <v>0.16</v>
      </c>
    </row>
    <row r="426" ht="12.75" customHeight="1">
      <c r="A426" s="13"/>
      <c r="B426" s="13"/>
      <c r="C426" s="14"/>
      <c r="D426" s="14"/>
      <c r="E426" s="14"/>
      <c r="F426" s="14"/>
      <c r="G426" s="14"/>
      <c r="H426" s="13"/>
      <c r="I426" s="13"/>
      <c r="J426" s="13"/>
      <c r="K426" s="13"/>
      <c r="L426" s="21"/>
      <c r="M426" s="17" t="s">
        <v>48</v>
      </c>
      <c r="N426" s="17" t="s">
        <v>49</v>
      </c>
      <c r="O426" s="14">
        <v>1.0</v>
      </c>
      <c r="P426" s="13"/>
      <c r="Q426" s="13"/>
      <c r="R426" s="15">
        <v>13391.724137931034</v>
      </c>
      <c r="S426" s="14" t="s">
        <v>50</v>
      </c>
      <c r="T426" s="15">
        <v>2142.6758620689657</v>
      </c>
      <c r="U426" s="13" t="s">
        <v>51</v>
      </c>
      <c r="V426" s="18">
        <v>0.16</v>
      </c>
      <c r="W426" s="13" t="s">
        <v>409</v>
      </c>
      <c r="X426" s="13" t="s">
        <v>59</v>
      </c>
      <c r="Y426" s="13" t="s">
        <v>48</v>
      </c>
      <c r="Z426" s="14">
        <v>1.0</v>
      </c>
      <c r="AA426" s="13">
        <v>15534.4</v>
      </c>
      <c r="AB426" s="13" t="s">
        <v>54</v>
      </c>
      <c r="AC426" s="19">
        <v>197916.0</v>
      </c>
      <c r="AD426" s="19">
        <v>1.0</v>
      </c>
      <c r="AE426" s="13">
        <v>15534.4</v>
      </c>
      <c r="AF426" s="15">
        <v>0.0</v>
      </c>
      <c r="AG426" s="20"/>
      <c r="AI426" s="2" t="s">
        <v>409</v>
      </c>
      <c r="AJ426" s="2" t="s">
        <v>59</v>
      </c>
      <c r="AK426" s="2" t="s">
        <v>56</v>
      </c>
      <c r="AL426" s="2">
        <v>0.0</v>
      </c>
      <c r="AM426" s="2" t="s">
        <v>57</v>
      </c>
      <c r="AN426" s="2">
        <v>1.0</v>
      </c>
      <c r="AO426" s="2">
        <v>15534.4</v>
      </c>
      <c r="AP426" s="20">
        <f t="shared" si="59"/>
        <v>13391.72414</v>
      </c>
      <c r="AQ426" s="20">
        <f t="shared" si="60"/>
        <v>2142.675862</v>
      </c>
      <c r="BJ426" s="15">
        <v>13391.724137931034</v>
      </c>
      <c r="BK426" s="14" t="s">
        <v>50</v>
      </c>
      <c r="BL426" s="15">
        <v>2142.6758620689657</v>
      </c>
      <c r="BM426" s="13" t="s">
        <v>51</v>
      </c>
      <c r="BN426" s="18">
        <v>0.16</v>
      </c>
    </row>
    <row r="427" ht="12.75" customHeight="1">
      <c r="A427" s="13"/>
      <c r="B427" s="13"/>
      <c r="C427" s="14"/>
      <c r="D427" s="14"/>
      <c r="E427" s="14"/>
      <c r="F427" s="14"/>
      <c r="G427" s="14"/>
      <c r="H427" s="13"/>
      <c r="I427" s="13"/>
      <c r="J427" s="13"/>
      <c r="K427" s="13"/>
      <c r="L427" s="21"/>
      <c r="M427" s="17" t="s">
        <v>48</v>
      </c>
      <c r="N427" s="17" t="s">
        <v>49</v>
      </c>
      <c r="O427" s="14">
        <v>1.0</v>
      </c>
      <c r="P427" s="13"/>
      <c r="Q427" s="13"/>
      <c r="R427" s="15">
        <v>3675.8620689655177</v>
      </c>
      <c r="S427" s="14" t="s">
        <v>50</v>
      </c>
      <c r="T427" s="15">
        <v>588.1379310344828</v>
      </c>
      <c r="U427" s="13" t="s">
        <v>51</v>
      </c>
      <c r="V427" s="18">
        <v>0.16</v>
      </c>
      <c r="W427" s="13" t="s">
        <v>410</v>
      </c>
      <c r="X427" s="13" t="s">
        <v>59</v>
      </c>
      <c r="Y427" s="13" t="s">
        <v>48</v>
      </c>
      <c r="Z427" s="14">
        <v>1.0</v>
      </c>
      <c r="AA427" s="13">
        <v>4264.0</v>
      </c>
      <c r="AB427" s="13" t="s">
        <v>54</v>
      </c>
      <c r="AC427" s="19">
        <v>198824.0</v>
      </c>
      <c r="AD427" s="19">
        <v>1.0</v>
      </c>
      <c r="AE427" s="13">
        <v>4264.0</v>
      </c>
      <c r="AF427" s="15">
        <v>0.0</v>
      </c>
      <c r="AG427" s="20"/>
      <c r="AI427" s="2" t="s">
        <v>410</v>
      </c>
      <c r="AJ427" s="2" t="s">
        <v>59</v>
      </c>
      <c r="AK427" s="2" t="s">
        <v>56</v>
      </c>
      <c r="AL427" s="2">
        <v>0.0</v>
      </c>
      <c r="AM427" s="2" t="s">
        <v>57</v>
      </c>
      <c r="AN427" s="2">
        <v>1.0</v>
      </c>
      <c r="AO427" s="2">
        <v>4264.0</v>
      </c>
      <c r="AP427" s="20">
        <f t="shared" si="59"/>
        <v>3675.862069</v>
      </c>
      <c r="AQ427" s="20">
        <f t="shared" si="60"/>
        <v>588.137931</v>
      </c>
      <c r="BJ427" s="15">
        <v>3675.8620689655177</v>
      </c>
      <c r="BK427" s="14" t="s">
        <v>50</v>
      </c>
      <c r="BL427" s="15">
        <v>588.1379310344828</v>
      </c>
      <c r="BM427" s="13" t="s">
        <v>51</v>
      </c>
      <c r="BN427" s="18">
        <v>0.16</v>
      </c>
    </row>
    <row r="428" ht="12.75" customHeight="1">
      <c r="A428" s="13"/>
      <c r="B428" s="13"/>
      <c r="C428" s="14"/>
      <c r="D428" s="14"/>
      <c r="E428" s="14"/>
      <c r="F428" s="14"/>
      <c r="G428" s="14"/>
      <c r="H428" s="13"/>
      <c r="I428" s="13"/>
      <c r="J428" s="13"/>
      <c r="K428" s="13"/>
      <c r="L428" s="21"/>
      <c r="M428" s="17" t="s">
        <v>48</v>
      </c>
      <c r="N428" s="17" t="s">
        <v>49</v>
      </c>
      <c r="O428" s="14">
        <v>1.0</v>
      </c>
      <c r="P428" s="13"/>
      <c r="Q428" s="13"/>
      <c r="R428" s="15">
        <v>82222.39655172414</v>
      </c>
      <c r="S428" s="14" t="s">
        <v>50</v>
      </c>
      <c r="T428" s="15">
        <v>13155.583448275864</v>
      </c>
      <c r="U428" s="13" t="s">
        <v>51</v>
      </c>
      <c r="V428" s="18">
        <v>0.16</v>
      </c>
      <c r="W428" s="13" t="s">
        <v>411</v>
      </c>
      <c r="X428" s="13" t="s">
        <v>59</v>
      </c>
      <c r="Y428" s="13" t="s">
        <v>48</v>
      </c>
      <c r="Z428" s="14">
        <v>1.0</v>
      </c>
      <c r="AA428" s="13">
        <v>95377.98</v>
      </c>
      <c r="AB428" s="13" t="s">
        <v>54</v>
      </c>
      <c r="AC428" s="19">
        <v>199267.0</v>
      </c>
      <c r="AD428" s="19">
        <v>1.0</v>
      </c>
      <c r="AE428" s="13">
        <v>95377.98</v>
      </c>
      <c r="AF428" s="15">
        <v>0.0</v>
      </c>
      <c r="AG428" s="20"/>
      <c r="AI428" s="2" t="s">
        <v>411</v>
      </c>
      <c r="AJ428" s="2" t="s">
        <v>59</v>
      </c>
      <c r="AK428" s="2" t="s">
        <v>56</v>
      </c>
      <c r="AL428" s="2">
        <v>0.0</v>
      </c>
      <c r="AM428" s="2" t="s">
        <v>57</v>
      </c>
      <c r="AN428" s="2">
        <v>1.0</v>
      </c>
      <c r="AO428" s="2">
        <v>95377.98</v>
      </c>
      <c r="AP428" s="20">
        <f t="shared" si="59"/>
        <v>82222.39655</v>
      </c>
      <c r="AQ428" s="20">
        <f t="shared" si="60"/>
        <v>13155.58345</v>
      </c>
      <c r="BJ428" s="15">
        <v>82222.39655172414</v>
      </c>
      <c r="BK428" s="14" t="s">
        <v>50</v>
      </c>
      <c r="BL428" s="15">
        <v>13155.583448275864</v>
      </c>
      <c r="BM428" s="13" t="s">
        <v>51</v>
      </c>
      <c r="BN428" s="18">
        <v>0.16</v>
      </c>
    </row>
    <row r="429" ht="12.75" customHeight="1">
      <c r="A429" s="13"/>
      <c r="B429" s="13"/>
      <c r="C429" s="14"/>
      <c r="D429" s="14"/>
      <c r="E429" s="14"/>
      <c r="F429" s="14"/>
      <c r="G429" s="14"/>
      <c r="H429" s="13"/>
      <c r="I429" s="13"/>
      <c r="J429" s="13"/>
      <c r="K429" s="13"/>
      <c r="L429" s="21"/>
      <c r="M429" s="17" t="s">
        <v>48</v>
      </c>
      <c r="N429" s="17" t="s">
        <v>49</v>
      </c>
      <c r="O429" s="14">
        <v>1.0</v>
      </c>
      <c r="P429" s="13"/>
      <c r="Q429" s="13"/>
      <c r="R429" s="15">
        <v>58.98275862068966</v>
      </c>
      <c r="S429" s="14" t="s">
        <v>50</v>
      </c>
      <c r="T429" s="15">
        <v>9.437241379310345</v>
      </c>
      <c r="U429" s="13" t="s">
        <v>51</v>
      </c>
      <c r="V429" s="18">
        <v>0.16</v>
      </c>
      <c r="W429" s="13" t="s">
        <v>412</v>
      </c>
      <c r="X429" s="13" t="s">
        <v>59</v>
      </c>
      <c r="Y429" s="13" t="s">
        <v>48</v>
      </c>
      <c r="Z429" s="14">
        <v>1.0</v>
      </c>
      <c r="AA429" s="13">
        <v>68.42</v>
      </c>
      <c r="AB429" s="13" t="s">
        <v>54</v>
      </c>
      <c r="AC429" s="19">
        <v>203591.0</v>
      </c>
      <c r="AD429" s="19">
        <v>1.0</v>
      </c>
      <c r="AE429" s="13">
        <v>68.42</v>
      </c>
      <c r="AF429" s="15">
        <v>0.0</v>
      </c>
      <c r="AG429" s="20"/>
      <c r="AI429" s="2" t="s">
        <v>412</v>
      </c>
      <c r="AJ429" s="2" t="s">
        <v>59</v>
      </c>
      <c r="AK429" s="2" t="s">
        <v>56</v>
      </c>
      <c r="AL429" s="2">
        <v>0.0</v>
      </c>
      <c r="AM429" s="2" t="s">
        <v>57</v>
      </c>
      <c r="AN429" s="2">
        <v>1.0</v>
      </c>
      <c r="AO429" s="2">
        <v>68.42</v>
      </c>
      <c r="AP429" s="20">
        <f t="shared" si="59"/>
        <v>58.98275862</v>
      </c>
      <c r="AQ429" s="20">
        <f t="shared" si="60"/>
        <v>9.437241379</v>
      </c>
      <c r="BJ429" s="15">
        <v>58.98275862068966</v>
      </c>
      <c r="BK429" s="14" t="s">
        <v>50</v>
      </c>
      <c r="BL429" s="15">
        <v>9.437241379310345</v>
      </c>
      <c r="BM429" s="13" t="s">
        <v>51</v>
      </c>
      <c r="BN429" s="18">
        <v>0.16</v>
      </c>
    </row>
    <row r="430" ht="12.75" customHeight="1">
      <c r="A430" s="13"/>
      <c r="B430" s="13"/>
      <c r="C430" s="14"/>
      <c r="D430" s="14"/>
      <c r="E430" s="14"/>
      <c r="F430" s="14"/>
      <c r="G430" s="14"/>
      <c r="H430" s="13"/>
      <c r="I430" s="13"/>
      <c r="J430" s="13"/>
      <c r="K430" s="13"/>
      <c r="L430" s="21"/>
      <c r="M430" s="17" t="s">
        <v>48</v>
      </c>
      <c r="N430" s="17" t="s">
        <v>49</v>
      </c>
      <c r="O430" s="14">
        <v>1.0</v>
      </c>
      <c r="P430" s="13"/>
      <c r="Q430" s="13"/>
      <c r="R430" s="15">
        <v>8094.896551724139</v>
      </c>
      <c r="S430" s="14" t="s">
        <v>50</v>
      </c>
      <c r="T430" s="15">
        <v>1295.1834482758622</v>
      </c>
      <c r="U430" s="13" t="s">
        <v>51</v>
      </c>
      <c r="V430" s="18">
        <v>0.16</v>
      </c>
      <c r="W430" s="13" t="s">
        <v>413</v>
      </c>
      <c r="X430" s="13" t="s">
        <v>59</v>
      </c>
      <c r="Y430" s="13" t="s">
        <v>48</v>
      </c>
      <c r="Z430" s="14">
        <v>1.0</v>
      </c>
      <c r="AA430" s="13">
        <v>9390.08</v>
      </c>
      <c r="AB430" s="13" t="s">
        <v>54</v>
      </c>
      <c r="AC430" s="19">
        <v>203595.0</v>
      </c>
      <c r="AD430" s="19">
        <v>1.0</v>
      </c>
      <c r="AE430" s="13">
        <v>9390.08</v>
      </c>
      <c r="AF430" s="15">
        <v>0.0</v>
      </c>
      <c r="AG430" s="20"/>
      <c r="AI430" s="2" t="s">
        <v>413</v>
      </c>
      <c r="AJ430" s="2" t="s">
        <v>59</v>
      </c>
      <c r="AK430" s="2" t="s">
        <v>56</v>
      </c>
      <c r="AL430" s="2">
        <v>0.0</v>
      </c>
      <c r="AM430" s="2" t="s">
        <v>57</v>
      </c>
      <c r="AN430" s="2">
        <v>1.0</v>
      </c>
      <c r="AO430" s="2">
        <v>9390.08</v>
      </c>
      <c r="AP430" s="20">
        <f t="shared" si="59"/>
        <v>8094.896552</v>
      </c>
      <c r="AQ430" s="20">
        <f t="shared" si="60"/>
        <v>1295.183448</v>
      </c>
      <c r="BJ430" s="15">
        <v>8094.896551724139</v>
      </c>
      <c r="BK430" s="14" t="s">
        <v>50</v>
      </c>
      <c r="BL430" s="15">
        <v>1295.1834482758622</v>
      </c>
      <c r="BM430" s="13" t="s">
        <v>51</v>
      </c>
      <c r="BN430" s="18">
        <v>0.16</v>
      </c>
    </row>
    <row r="431" ht="12.75" hidden="1" customHeight="1">
      <c r="A431" s="13"/>
      <c r="B431" s="13"/>
      <c r="C431" s="14"/>
      <c r="D431" s="14"/>
      <c r="E431" s="14"/>
      <c r="F431" s="14"/>
      <c r="G431" s="14"/>
      <c r="H431" s="13"/>
      <c r="I431" s="13"/>
      <c r="J431" s="13"/>
      <c r="K431" s="13"/>
      <c r="L431" s="21"/>
      <c r="M431" s="17"/>
      <c r="N431" s="17"/>
      <c r="O431" s="14"/>
      <c r="P431" s="13"/>
      <c r="Q431" s="13"/>
      <c r="R431" s="15">
        <f t="array" ref="R431">SUM(ROUND(R424:R430,2))</f>
        <v>139309.54</v>
      </c>
      <c r="S431" s="14"/>
      <c r="T431" s="15">
        <f t="array" ref="T431">SUM(ROUND(T424:T430,2))</f>
        <v>22289.53</v>
      </c>
      <c r="U431" s="13"/>
      <c r="V431" s="18"/>
      <c r="W431" s="13"/>
      <c r="X431" s="13"/>
      <c r="Y431" s="13"/>
      <c r="Z431" s="14"/>
      <c r="AA431" s="13"/>
      <c r="AB431" s="13"/>
      <c r="AC431" s="19"/>
      <c r="AD431" s="19"/>
      <c r="AE431" s="13"/>
      <c r="AF431" s="15"/>
      <c r="AG431" s="20"/>
      <c r="AP431" s="20"/>
      <c r="AQ431" s="20"/>
      <c r="BJ431" s="15">
        <f t="array" ref="BJ431">SUM(ROUND(BJ424:BJ430,2))</f>
        <v>139309.54</v>
      </c>
      <c r="BK431" s="14"/>
      <c r="BL431" s="15">
        <f t="array" ref="BL431">SUM(ROUND(BL424:BL430,2))</f>
        <v>22289.53</v>
      </c>
      <c r="BM431" s="13"/>
      <c r="BN431" s="18"/>
    </row>
    <row r="432" ht="12.75" hidden="1" customHeight="1">
      <c r="A432" s="13"/>
      <c r="B432" s="13"/>
      <c r="C432" s="14"/>
      <c r="D432" s="14"/>
      <c r="E432" s="14"/>
      <c r="F432" s="14"/>
      <c r="G432" s="14"/>
      <c r="H432" s="13"/>
      <c r="I432" s="13"/>
      <c r="J432" s="13"/>
      <c r="K432" s="13"/>
      <c r="L432" s="21"/>
      <c r="M432" s="17"/>
      <c r="N432" s="17"/>
      <c r="O432" s="14"/>
      <c r="P432" s="13"/>
      <c r="Q432" s="13"/>
      <c r="R432" s="15"/>
      <c r="S432" s="14"/>
      <c r="T432" s="15"/>
      <c r="U432" s="13"/>
      <c r="V432" s="18"/>
      <c r="W432" s="13"/>
      <c r="X432" s="13"/>
      <c r="Y432" s="13"/>
      <c r="Z432" s="14"/>
      <c r="AA432" s="13"/>
      <c r="AB432" s="13"/>
      <c r="AC432" s="19"/>
      <c r="AD432" s="19"/>
      <c r="AE432" s="13"/>
      <c r="AF432" s="15"/>
      <c r="AG432" s="20"/>
      <c r="AP432" s="20"/>
      <c r="AQ432" s="20"/>
      <c r="BJ432" s="15"/>
      <c r="BK432" s="14"/>
      <c r="BL432" s="15"/>
      <c r="BM432" s="13"/>
      <c r="BN432" s="18"/>
    </row>
    <row r="433" ht="12.75" hidden="1" customHeight="1">
      <c r="A433" s="13"/>
      <c r="B433" s="13"/>
      <c r="C433" s="14"/>
      <c r="D433" s="14"/>
      <c r="E433" s="14"/>
      <c r="F433" s="14"/>
      <c r="G433" s="14"/>
      <c r="H433" s="13"/>
      <c r="I433" s="13"/>
      <c r="J433" s="13"/>
      <c r="K433" s="13"/>
      <c r="L433" s="21"/>
      <c r="M433" s="17"/>
      <c r="N433" s="17"/>
      <c r="O433" s="14"/>
      <c r="P433" s="13"/>
      <c r="Q433" s="13"/>
      <c r="R433" s="15"/>
      <c r="S433" s="14"/>
      <c r="T433" s="15"/>
      <c r="U433" s="13"/>
      <c r="V433" s="18"/>
      <c r="W433" s="13"/>
      <c r="X433" s="13"/>
      <c r="Y433" s="13"/>
      <c r="Z433" s="14"/>
      <c r="AA433" s="13"/>
      <c r="AB433" s="13"/>
      <c r="AC433" s="19"/>
      <c r="AD433" s="19"/>
      <c r="AE433" s="13"/>
      <c r="AF433" s="15"/>
      <c r="AG433" s="20"/>
      <c r="AP433" s="20"/>
      <c r="AQ433" s="20"/>
      <c r="BJ433" s="15"/>
      <c r="BK433" s="14"/>
      <c r="BL433" s="15"/>
      <c r="BM433" s="13"/>
      <c r="BN433" s="18"/>
    </row>
    <row r="434" ht="12.75" customHeight="1">
      <c r="A434" s="12">
        <v>38.0</v>
      </c>
      <c r="B434" s="13">
        <v>601.0</v>
      </c>
      <c r="C434" s="14" t="str">
        <f>AS434</f>
        <v>MOB820505E93</v>
      </c>
      <c r="D434" s="14" t="s">
        <v>362</v>
      </c>
      <c r="E434" s="14" t="str">
        <f>AU434</f>
        <v>omar@mbk.com.mx</v>
      </c>
      <c r="F434" s="14" t="str">
        <f>AT434</f>
        <v>03100</v>
      </c>
      <c r="G434" s="14">
        <v>601.0</v>
      </c>
      <c r="H434" s="13">
        <v>5.50076995E8</v>
      </c>
      <c r="I434" s="15">
        <f>R435</f>
        <v>73275.86207</v>
      </c>
      <c r="J434" s="13">
        <v>85000.0</v>
      </c>
      <c r="K434" s="15">
        <f>T435</f>
        <v>11724.13793</v>
      </c>
      <c r="L434" s="21">
        <v>45015.5</v>
      </c>
      <c r="M434" s="17" t="s">
        <v>48</v>
      </c>
      <c r="N434" s="17" t="s">
        <v>49</v>
      </c>
      <c r="O434" s="14">
        <v>1.0</v>
      </c>
      <c r="P434" s="13">
        <v>85000.0</v>
      </c>
      <c r="Q434" s="13">
        <v>85000.0</v>
      </c>
      <c r="R434" s="15">
        <v>73275.86206896552</v>
      </c>
      <c r="S434" s="14" t="s">
        <v>50</v>
      </c>
      <c r="T434" s="15">
        <v>11724.137931034484</v>
      </c>
      <c r="U434" s="13" t="s">
        <v>51</v>
      </c>
      <c r="V434" s="18">
        <v>0.16</v>
      </c>
      <c r="W434" s="13" t="s">
        <v>414</v>
      </c>
      <c r="X434" s="13" t="s">
        <v>59</v>
      </c>
      <c r="Y434" s="13" t="s">
        <v>48</v>
      </c>
      <c r="Z434" s="14">
        <v>1.0</v>
      </c>
      <c r="AA434" s="13">
        <v>85000.0</v>
      </c>
      <c r="AB434" s="13" t="s">
        <v>54</v>
      </c>
      <c r="AC434" s="19">
        <v>199563.0</v>
      </c>
      <c r="AD434" s="19">
        <v>1.0</v>
      </c>
      <c r="AE434" s="13">
        <v>85000.0</v>
      </c>
      <c r="AF434" s="15">
        <v>0.0</v>
      </c>
      <c r="AG434" s="20"/>
      <c r="AH434" s="2">
        <v>85000.0</v>
      </c>
      <c r="AI434" s="2" t="s">
        <v>414</v>
      </c>
      <c r="AJ434" s="2" t="s">
        <v>59</v>
      </c>
      <c r="AK434" s="2" t="s">
        <v>56</v>
      </c>
      <c r="AL434" s="2">
        <v>0.0</v>
      </c>
      <c r="AM434" s="2" t="s">
        <v>57</v>
      </c>
      <c r="AN434" s="2">
        <v>1.0</v>
      </c>
      <c r="AO434" s="2">
        <v>85000.0</v>
      </c>
      <c r="AP434" s="20">
        <f>+AO434/1.16</f>
        <v>73275.86207</v>
      </c>
      <c r="AQ434" s="20">
        <f>+AP434*0.16</f>
        <v>11724.13793</v>
      </c>
      <c r="AR434" s="2" t="s">
        <v>366</v>
      </c>
      <c r="AS434" s="2" t="s">
        <v>361</v>
      </c>
      <c r="AT434" s="2" t="s">
        <v>364</v>
      </c>
      <c r="AU434" s="2" t="s">
        <v>363</v>
      </c>
      <c r="BJ434" s="15">
        <v>73275.86206896552</v>
      </c>
      <c r="BK434" s="14" t="s">
        <v>50</v>
      </c>
      <c r="BL434" s="15">
        <v>11724.137931034484</v>
      </c>
      <c r="BM434" s="13" t="s">
        <v>51</v>
      </c>
      <c r="BN434" s="18">
        <v>0.16</v>
      </c>
    </row>
    <row r="435" ht="12.75" hidden="1" customHeight="1">
      <c r="A435" s="13"/>
      <c r="B435" s="13"/>
      <c r="C435" s="14"/>
      <c r="D435" s="14"/>
      <c r="E435" s="14"/>
      <c r="F435" s="14"/>
      <c r="G435" s="14"/>
      <c r="H435" s="13"/>
      <c r="I435" s="13"/>
      <c r="J435" s="13"/>
      <c r="K435" s="13"/>
      <c r="L435" s="21"/>
      <c r="M435" s="17"/>
      <c r="N435" s="17"/>
      <c r="O435" s="14"/>
      <c r="P435" s="13"/>
      <c r="Q435" s="13"/>
      <c r="R435" s="15">
        <f>SUM(R434)</f>
        <v>73275.86207</v>
      </c>
      <c r="S435" s="14"/>
      <c r="T435" s="15">
        <f>SUM(T434)</f>
        <v>11724.13793</v>
      </c>
      <c r="U435" s="13"/>
      <c r="V435" s="18"/>
      <c r="W435" s="13"/>
      <c r="X435" s="13"/>
      <c r="Y435" s="13"/>
      <c r="Z435" s="14"/>
      <c r="AA435" s="13"/>
      <c r="AB435" s="13"/>
      <c r="AC435" s="19"/>
      <c r="AD435" s="19"/>
      <c r="AE435" s="13"/>
      <c r="AF435" s="15"/>
      <c r="AG435" s="20"/>
      <c r="AP435" s="20"/>
      <c r="AQ435" s="20"/>
      <c r="BJ435" s="15">
        <f>SUM(BJ434)</f>
        <v>73275.86207</v>
      </c>
      <c r="BK435" s="14"/>
      <c r="BL435" s="15">
        <f>SUM(BL434)</f>
        <v>11724.13793</v>
      </c>
      <c r="BM435" s="13"/>
      <c r="BN435" s="18"/>
    </row>
    <row r="436" ht="12.75" hidden="1" customHeight="1">
      <c r="A436" s="13"/>
      <c r="B436" s="13"/>
      <c r="C436" s="14"/>
      <c r="D436" s="14"/>
      <c r="E436" s="14"/>
      <c r="F436" s="14"/>
      <c r="G436" s="14"/>
      <c r="H436" s="13"/>
      <c r="I436" s="13"/>
      <c r="J436" s="13"/>
      <c r="K436" s="13"/>
      <c r="L436" s="21"/>
      <c r="M436" s="17"/>
      <c r="N436" s="17"/>
      <c r="O436" s="14"/>
      <c r="P436" s="13"/>
      <c r="Q436" s="13"/>
      <c r="R436" s="15"/>
      <c r="S436" s="14"/>
      <c r="T436" s="15"/>
      <c r="U436" s="13"/>
      <c r="V436" s="18"/>
      <c r="W436" s="13"/>
      <c r="X436" s="13"/>
      <c r="Y436" s="13"/>
      <c r="Z436" s="14"/>
      <c r="AA436" s="13"/>
      <c r="AB436" s="13"/>
      <c r="AC436" s="19"/>
      <c r="AD436" s="19"/>
      <c r="AE436" s="13"/>
      <c r="AF436" s="15"/>
      <c r="AG436" s="20"/>
      <c r="AP436" s="20"/>
      <c r="AQ436" s="20"/>
      <c r="BJ436" s="15"/>
      <c r="BK436" s="14"/>
      <c r="BL436" s="15"/>
      <c r="BM436" s="13"/>
      <c r="BN436" s="18"/>
    </row>
    <row r="437" ht="12.75" customHeight="1">
      <c r="A437" s="12">
        <v>39.0</v>
      </c>
      <c r="B437" s="13">
        <v>601.0</v>
      </c>
      <c r="C437" s="14" t="str">
        <f>AS437</f>
        <v>MOB820505E93</v>
      </c>
      <c r="D437" s="14" t="s">
        <v>362</v>
      </c>
      <c r="E437" s="14" t="str">
        <f>AU437</f>
        <v>omar@mbk.com.mx</v>
      </c>
      <c r="F437" s="14" t="str">
        <f>AT437</f>
        <v>03100</v>
      </c>
      <c r="G437" s="14">
        <v>601.0</v>
      </c>
      <c r="H437" s="13">
        <v>5.50076995E8</v>
      </c>
      <c r="I437" s="15">
        <f>R446</f>
        <v>88413.8</v>
      </c>
      <c r="J437" s="13">
        <v>102560.0</v>
      </c>
      <c r="K437" s="15">
        <f>T446</f>
        <v>14146.2</v>
      </c>
      <c r="L437" s="21">
        <v>45016.5</v>
      </c>
      <c r="M437" s="17" t="s">
        <v>48</v>
      </c>
      <c r="N437" s="17" t="s">
        <v>49</v>
      </c>
      <c r="O437" s="14">
        <v>1.0</v>
      </c>
      <c r="P437" s="13">
        <v>102560.0</v>
      </c>
      <c r="Q437" s="13">
        <v>102560.0</v>
      </c>
      <c r="R437" s="15">
        <v>2123.6034482758623</v>
      </c>
      <c r="S437" s="14" t="s">
        <v>50</v>
      </c>
      <c r="T437" s="15">
        <v>339.77655172413796</v>
      </c>
      <c r="U437" s="13" t="s">
        <v>51</v>
      </c>
      <c r="V437" s="18">
        <v>0.16</v>
      </c>
      <c r="W437" s="13" t="s">
        <v>415</v>
      </c>
      <c r="X437" s="13" t="s">
        <v>59</v>
      </c>
      <c r="Y437" s="13" t="s">
        <v>48</v>
      </c>
      <c r="Z437" s="14">
        <v>1.0</v>
      </c>
      <c r="AA437" s="13">
        <v>2463.38</v>
      </c>
      <c r="AB437" s="13" t="s">
        <v>54</v>
      </c>
      <c r="AC437" s="19">
        <v>196719.0</v>
      </c>
      <c r="AD437" s="19">
        <v>1.0</v>
      </c>
      <c r="AE437" s="13">
        <v>2463.38</v>
      </c>
      <c r="AF437" s="15">
        <v>0.0</v>
      </c>
      <c r="AG437" s="20"/>
      <c r="AH437" s="2">
        <v>102560.0</v>
      </c>
      <c r="AI437" s="2" t="s">
        <v>415</v>
      </c>
      <c r="AJ437" s="2" t="s">
        <v>59</v>
      </c>
      <c r="AK437" s="2" t="s">
        <v>56</v>
      </c>
      <c r="AL437" s="2">
        <v>0.0</v>
      </c>
      <c r="AM437" s="2" t="s">
        <v>57</v>
      </c>
      <c r="AN437" s="2">
        <v>1.0</v>
      </c>
      <c r="AO437" s="2">
        <v>2463.38</v>
      </c>
      <c r="AP437" s="20">
        <f t="shared" ref="AP437:AP445" si="61">+AO437/1.16</f>
        <v>2123.603448</v>
      </c>
      <c r="AQ437" s="20">
        <f t="shared" ref="AQ437:AQ445" si="62">+AP437*0.16</f>
        <v>339.7765517</v>
      </c>
      <c r="AR437" s="2" t="s">
        <v>366</v>
      </c>
      <c r="AS437" s="2" t="s">
        <v>361</v>
      </c>
      <c r="AT437" s="2" t="s">
        <v>364</v>
      </c>
      <c r="AU437" s="2" t="s">
        <v>363</v>
      </c>
      <c r="BJ437" s="15">
        <v>2123.6034482758623</v>
      </c>
      <c r="BK437" s="14" t="s">
        <v>50</v>
      </c>
      <c r="BL437" s="15">
        <v>339.77655172413796</v>
      </c>
      <c r="BM437" s="13" t="s">
        <v>51</v>
      </c>
      <c r="BN437" s="18">
        <v>0.16</v>
      </c>
    </row>
    <row r="438" ht="12.75" customHeight="1">
      <c r="A438" s="13"/>
      <c r="B438" s="13"/>
      <c r="C438" s="14"/>
      <c r="D438" s="14"/>
      <c r="E438" s="14"/>
      <c r="F438" s="14"/>
      <c r="G438" s="14"/>
      <c r="H438" s="13"/>
      <c r="I438" s="13"/>
      <c r="J438" s="13"/>
      <c r="K438" s="13"/>
      <c r="L438" s="21"/>
      <c r="M438" s="17" t="s">
        <v>48</v>
      </c>
      <c r="N438" s="17" t="s">
        <v>49</v>
      </c>
      <c r="O438" s="14">
        <v>1.0</v>
      </c>
      <c r="P438" s="13"/>
      <c r="Q438" s="13"/>
      <c r="R438" s="15">
        <v>315.89655172413796</v>
      </c>
      <c r="S438" s="14" t="s">
        <v>50</v>
      </c>
      <c r="T438" s="15">
        <v>50.543448275862076</v>
      </c>
      <c r="U438" s="13" t="s">
        <v>51</v>
      </c>
      <c r="V438" s="18">
        <v>0.16</v>
      </c>
      <c r="W438" s="13" t="s">
        <v>416</v>
      </c>
      <c r="X438" s="13" t="s">
        <v>59</v>
      </c>
      <c r="Y438" s="13" t="s">
        <v>48</v>
      </c>
      <c r="Z438" s="14">
        <v>1.0</v>
      </c>
      <c r="AA438" s="13">
        <v>366.44</v>
      </c>
      <c r="AB438" s="13" t="s">
        <v>54</v>
      </c>
      <c r="AC438" s="19">
        <v>197961.0</v>
      </c>
      <c r="AD438" s="19">
        <v>1.0</v>
      </c>
      <c r="AE438" s="13">
        <v>366.44</v>
      </c>
      <c r="AF438" s="15">
        <v>0.0</v>
      </c>
      <c r="AG438" s="20"/>
      <c r="AI438" s="2" t="s">
        <v>416</v>
      </c>
      <c r="AJ438" s="2" t="s">
        <v>59</v>
      </c>
      <c r="AK438" s="2" t="s">
        <v>56</v>
      </c>
      <c r="AL438" s="2">
        <v>0.0</v>
      </c>
      <c r="AM438" s="2" t="s">
        <v>57</v>
      </c>
      <c r="AN438" s="2">
        <v>1.0</v>
      </c>
      <c r="AO438" s="2">
        <v>366.44</v>
      </c>
      <c r="AP438" s="20">
        <f t="shared" si="61"/>
        <v>315.8965517</v>
      </c>
      <c r="AQ438" s="20">
        <f t="shared" si="62"/>
        <v>50.54344828</v>
      </c>
      <c r="BJ438" s="15">
        <v>315.89655172413796</v>
      </c>
      <c r="BK438" s="14" t="s">
        <v>50</v>
      </c>
      <c r="BL438" s="15">
        <v>50.543448275862076</v>
      </c>
      <c r="BM438" s="13" t="s">
        <v>51</v>
      </c>
      <c r="BN438" s="18">
        <v>0.16</v>
      </c>
    </row>
    <row r="439" ht="12.75" customHeight="1">
      <c r="A439" s="13"/>
      <c r="B439" s="13"/>
      <c r="C439" s="14"/>
      <c r="D439" s="14"/>
      <c r="E439" s="14"/>
      <c r="F439" s="14"/>
      <c r="G439" s="14"/>
      <c r="H439" s="13"/>
      <c r="I439" s="13"/>
      <c r="J439" s="13"/>
      <c r="K439" s="13"/>
      <c r="L439" s="21"/>
      <c r="M439" s="17" t="s">
        <v>48</v>
      </c>
      <c r="N439" s="17" t="s">
        <v>49</v>
      </c>
      <c r="O439" s="14">
        <v>1.0</v>
      </c>
      <c r="P439" s="13"/>
      <c r="Q439" s="13"/>
      <c r="R439" s="15">
        <v>4782.0862068965525</v>
      </c>
      <c r="S439" s="14" t="s">
        <v>50</v>
      </c>
      <c r="T439" s="15">
        <v>765.1337931034484</v>
      </c>
      <c r="U439" s="13" t="s">
        <v>51</v>
      </c>
      <c r="V439" s="18">
        <v>0.16</v>
      </c>
      <c r="W439" s="13" t="s">
        <v>417</v>
      </c>
      <c r="X439" s="13" t="s">
        <v>59</v>
      </c>
      <c r="Y439" s="13" t="s">
        <v>48</v>
      </c>
      <c r="Z439" s="14">
        <v>1.0</v>
      </c>
      <c r="AA439" s="13">
        <v>5547.22</v>
      </c>
      <c r="AB439" s="13" t="s">
        <v>54</v>
      </c>
      <c r="AC439" s="19">
        <v>199475.0</v>
      </c>
      <c r="AD439" s="19">
        <v>1.0</v>
      </c>
      <c r="AE439" s="13">
        <v>5547.22</v>
      </c>
      <c r="AF439" s="15">
        <v>0.0</v>
      </c>
      <c r="AG439" s="20"/>
      <c r="AI439" s="2" t="s">
        <v>417</v>
      </c>
      <c r="AJ439" s="2" t="s">
        <v>59</v>
      </c>
      <c r="AK439" s="2" t="s">
        <v>56</v>
      </c>
      <c r="AL439" s="2">
        <v>0.0</v>
      </c>
      <c r="AM439" s="2" t="s">
        <v>57</v>
      </c>
      <c r="AN439" s="2">
        <v>1.0</v>
      </c>
      <c r="AO439" s="2">
        <v>5547.22</v>
      </c>
      <c r="AP439" s="20">
        <f t="shared" si="61"/>
        <v>4782.086207</v>
      </c>
      <c r="AQ439" s="20">
        <f t="shared" si="62"/>
        <v>765.1337931</v>
      </c>
      <c r="BJ439" s="15">
        <v>4782.0862068965525</v>
      </c>
      <c r="BK439" s="14" t="s">
        <v>50</v>
      </c>
      <c r="BL439" s="15">
        <v>765.1337931034484</v>
      </c>
      <c r="BM439" s="13" t="s">
        <v>51</v>
      </c>
      <c r="BN439" s="18">
        <v>0.16</v>
      </c>
    </row>
    <row r="440" ht="12.75" customHeight="1">
      <c r="A440" s="13"/>
      <c r="B440" s="13"/>
      <c r="C440" s="14"/>
      <c r="D440" s="14"/>
      <c r="E440" s="14"/>
      <c r="F440" s="14"/>
      <c r="G440" s="14"/>
      <c r="H440" s="13"/>
      <c r="I440" s="13"/>
      <c r="J440" s="13"/>
      <c r="K440" s="13"/>
      <c r="L440" s="21"/>
      <c r="M440" s="17" t="s">
        <v>48</v>
      </c>
      <c r="N440" s="17" t="s">
        <v>49</v>
      </c>
      <c r="O440" s="14">
        <v>1.0</v>
      </c>
      <c r="P440" s="13"/>
      <c r="Q440" s="13"/>
      <c r="R440" s="15">
        <v>59168.051724137935</v>
      </c>
      <c r="S440" s="14" t="s">
        <v>50</v>
      </c>
      <c r="T440" s="15">
        <v>9466.88827586207</v>
      </c>
      <c r="U440" s="13" t="s">
        <v>51</v>
      </c>
      <c r="V440" s="18">
        <v>0.16</v>
      </c>
      <c r="W440" s="13" t="s">
        <v>414</v>
      </c>
      <c r="X440" s="13" t="s">
        <v>59</v>
      </c>
      <c r="Y440" s="13" t="s">
        <v>48</v>
      </c>
      <c r="Z440" s="14">
        <v>1.0</v>
      </c>
      <c r="AA440" s="13">
        <v>68634.94</v>
      </c>
      <c r="AB440" s="13" t="s">
        <v>54</v>
      </c>
      <c r="AC440" s="19">
        <v>199563.0</v>
      </c>
      <c r="AD440" s="19">
        <v>1.0</v>
      </c>
      <c r="AE440" s="13">
        <v>68634.94</v>
      </c>
      <c r="AF440" s="15">
        <v>0.0</v>
      </c>
      <c r="AG440" s="20"/>
      <c r="AI440" s="2" t="s">
        <v>414</v>
      </c>
      <c r="AJ440" s="2" t="s">
        <v>59</v>
      </c>
      <c r="AK440" s="2" t="s">
        <v>56</v>
      </c>
      <c r="AL440" s="2">
        <v>0.0</v>
      </c>
      <c r="AM440" s="2" t="s">
        <v>57</v>
      </c>
      <c r="AN440" s="2">
        <v>1.0</v>
      </c>
      <c r="AO440" s="2">
        <v>68634.94</v>
      </c>
      <c r="AP440" s="20">
        <f t="shared" si="61"/>
        <v>59168.05172</v>
      </c>
      <c r="AQ440" s="20">
        <f t="shared" si="62"/>
        <v>9466.888276</v>
      </c>
      <c r="BJ440" s="15">
        <v>59168.051724137935</v>
      </c>
      <c r="BK440" s="14" t="s">
        <v>50</v>
      </c>
      <c r="BL440" s="15">
        <v>9466.88827586207</v>
      </c>
      <c r="BM440" s="13" t="s">
        <v>51</v>
      </c>
      <c r="BN440" s="18">
        <v>0.16</v>
      </c>
    </row>
    <row r="441" ht="12.75" customHeight="1">
      <c r="A441" s="13"/>
      <c r="B441" s="13"/>
      <c r="C441" s="14"/>
      <c r="D441" s="14"/>
      <c r="E441" s="14"/>
      <c r="F441" s="14"/>
      <c r="G441" s="14"/>
      <c r="H441" s="13"/>
      <c r="I441" s="13"/>
      <c r="J441" s="13"/>
      <c r="K441" s="13"/>
      <c r="L441" s="21"/>
      <c r="M441" s="17" t="s">
        <v>48</v>
      </c>
      <c r="N441" s="17" t="s">
        <v>49</v>
      </c>
      <c r="O441" s="14">
        <v>1.0</v>
      </c>
      <c r="P441" s="13"/>
      <c r="Q441" s="13"/>
      <c r="R441" s="15">
        <v>9492.500000000002</v>
      </c>
      <c r="S441" s="14" t="s">
        <v>50</v>
      </c>
      <c r="T441" s="15">
        <v>1518.8000000000004</v>
      </c>
      <c r="U441" s="13" t="s">
        <v>51</v>
      </c>
      <c r="V441" s="18">
        <v>0.16</v>
      </c>
      <c r="W441" s="13" t="s">
        <v>418</v>
      </c>
      <c r="X441" s="13" t="s">
        <v>59</v>
      </c>
      <c r="Y441" s="13" t="s">
        <v>48</v>
      </c>
      <c r="Z441" s="14">
        <v>1.0</v>
      </c>
      <c r="AA441" s="13">
        <v>11011.300000000001</v>
      </c>
      <c r="AB441" s="13" t="s">
        <v>54</v>
      </c>
      <c r="AC441" s="19">
        <v>199694.0</v>
      </c>
      <c r="AD441" s="19">
        <v>1.0</v>
      </c>
      <c r="AE441" s="13">
        <v>11011.300000000001</v>
      </c>
      <c r="AF441" s="15">
        <v>0.0</v>
      </c>
      <c r="AG441" s="20"/>
      <c r="AI441" s="2" t="s">
        <v>418</v>
      </c>
      <c r="AJ441" s="2" t="s">
        <v>59</v>
      </c>
      <c r="AK441" s="2" t="s">
        <v>56</v>
      </c>
      <c r="AL441" s="2">
        <v>0.0</v>
      </c>
      <c r="AM441" s="2" t="s">
        <v>57</v>
      </c>
      <c r="AN441" s="2">
        <v>1.0</v>
      </c>
      <c r="AO441" s="2">
        <v>11011.300000000001</v>
      </c>
      <c r="AP441" s="20">
        <f t="shared" si="61"/>
        <v>9492.5</v>
      </c>
      <c r="AQ441" s="20">
        <f t="shared" si="62"/>
        <v>1518.8</v>
      </c>
      <c r="BJ441" s="15">
        <v>9492.500000000002</v>
      </c>
      <c r="BK441" s="14" t="s">
        <v>50</v>
      </c>
      <c r="BL441" s="15">
        <v>1518.8000000000004</v>
      </c>
      <c r="BM441" s="13" t="s">
        <v>51</v>
      </c>
      <c r="BN441" s="18">
        <v>0.16</v>
      </c>
    </row>
    <row r="442" ht="12.75" customHeight="1">
      <c r="A442" s="13"/>
      <c r="B442" s="13"/>
      <c r="C442" s="14"/>
      <c r="D442" s="14"/>
      <c r="E442" s="14"/>
      <c r="F442" s="14"/>
      <c r="G442" s="14"/>
      <c r="H442" s="13"/>
      <c r="I442" s="13"/>
      <c r="J442" s="13"/>
      <c r="K442" s="13"/>
      <c r="L442" s="21"/>
      <c r="M442" s="17" t="s">
        <v>48</v>
      </c>
      <c r="N442" s="17" t="s">
        <v>49</v>
      </c>
      <c r="O442" s="14">
        <v>1.0</v>
      </c>
      <c r="P442" s="13"/>
      <c r="Q442" s="13"/>
      <c r="R442" s="15">
        <v>8146.267241379311</v>
      </c>
      <c r="S442" s="14" t="s">
        <v>50</v>
      </c>
      <c r="T442" s="15">
        <v>1303.4027586206898</v>
      </c>
      <c r="U442" s="13" t="s">
        <v>51</v>
      </c>
      <c r="V442" s="18">
        <v>0.16</v>
      </c>
      <c r="W442" s="13" t="s">
        <v>419</v>
      </c>
      <c r="X442" s="13" t="s">
        <v>59</v>
      </c>
      <c r="Y442" s="13" t="s">
        <v>48</v>
      </c>
      <c r="Z442" s="14">
        <v>1.0</v>
      </c>
      <c r="AA442" s="13">
        <v>9449.67</v>
      </c>
      <c r="AB442" s="13" t="s">
        <v>54</v>
      </c>
      <c r="AC442" s="19">
        <v>199733.0</v>
      </c>
      <c r="AD442" s="19">
        <v>1.0</v>
      </c>
      <c r="AE442" s="13">
        <v>9449.67</v>
      </c>
      <c r="AF442" s="15">
        <v>0.0</v>
      </c>
      <c r="AG442" s="20"/>
      <c r="AI442" s="2" t="s">
        <v>419</v>
      </c>
      <c r="AJ442" s="2" t="s">
        <v>59</v>
      </c>
      <c r="AK442" s="2" t="s">
        <v>56</v>
      </c>
      <c r="AL442" s="2">
        <v>0.0</v>
      </c>
      <c r="AM442" s="2" t="s">
        <v>57</v>
      </c>
      <c r="AN442" s="2">
        <v>1.0</v>
      </c>
      <c r="AO442" s="2">
        <v>9449.67</v>
      </c>
      <c r="AP442" s="20">
        <f t="shared" si="61"/>
        <v>8146.267241</v>
      </c>
      <c r="AQ442" s="20">
        <f t="shared" si="62"/>
        <v>1303.402759</v>
      </c>
      <c r="BJ442" s="15">
        <v>8146.267241379311</v>
      </c>
      <c r="BK442" s="14" t="s">
        <v>50</v>
      </c>
      <c r="BL442" s="15">
        <v>1303.4027586206898</v>
      </c>
      <c r="BM442" s="13" t="s">
        <v>51</v>
      </c>
      <c r="BN442" s="18">
        <v>0.16</v>
      </c>
    </row>
    <row r="443" ht="12.75" customHeight="1">
      <c r="A443" s="13"/>
      <c r="B443" s="13"/>
      <c r="C443" s="14"/>
      <c r="D443" s="14"/>
      <c r="E443" s="14"/>
      <c r="F443" s="14"/>
      <c r="G443" s="14"/>
      <c r="H443" s="13"/>
      <c r="I443" s="13"/>
      <c r="J443" s="13"/>
      <c r="K443" s="13"/>
      <c r="L443" s="21"/>
      <c r="M443" s="17" t="s">
        <v>48</v>
      </c>
      <c r="N443" s="17" t="s">
        <v>49</v>
      </c>
      <c r="O443" s="14">
        <v>1.0</v>
      </c>
      <c r="P443" s="13"/>
      <c r="Q443" s="13"/>
      <c r="R443" s="15">
        <v>1411.2672413793105</v>
      </c>
      <c r="S443" s="14" t="s">
        <v>50</v>
      </c>
      <c r="T443" s="15">
        <v>225.80275862068967</v>
      </c>
      <c r="U443" s="13" t="s">
        <v>51</v>
      </c>
      <c r="V443" s="18">
        <v>0.16</v>
      </c>
      <c r="W443" s="13" t="s">
        <v>420</v>
      </c>
      <c r="X443" s="13" t="s">
        <v>59</v>
      </c>
      <c r="Y443" s="13" t="s">
        <v>48</v>
      </c>
      <c r="Z443" s="14">
        <v>1.0</v>
      </c>
      <c r="AA443" s="13">
        <v>1637.07</v>
      </c>
      <c r="AB443" s="13" t="s">
        <v>54</v>
      </c>
      <c r="AC443" s="19">
        <v>201018.0</v>
      </c>
      <c r="AD443" s="19">
        <v>1.0</v>
      </c>
      <c r="AE443" s="13">
        <v>1637.07</v>
      </c>
      <c r="AF443" s="15">
        <v>0.0</v>
      </c>
      <c r="AG443" s="20"/>
      <c r="AI443" s="2" t="s">
        <v>420</v>
      </c>
      <c r="AJ443" s="2" t="s">
        <v>59</v>
      </c>
      <c r="AK443" s="2" t="s">
        <v>56</v>
      </c>
      <c r="AL443" s="2">
        <v>0.0</v>
      </c>
      <c r="AM443" s="2" t="s">
        <v>57</v>
      </c>
      <c r="AN443" s="2">
        <v>1.0</v>
      </c>
      <c r="AO443" s="2">
        <v>1637.07</v>
      </c>
      <c r="AP443" s="20">
        <f t="shared" si="61"/>
        <v>1411.267241</v>
      </c>
      <c r="AQ443" s="20">
        <f t="shared" si="62"/>
        <v>225.8027586</v>
      </c>
      <c r="BJ443" s="15">
        <v>1411.2672413793105</v>
      </c>
      <c r="BK443" s="14" t="s">
        <v>50</v>
      </c>
      <c r="BL443" s="15">
        <v>225.80275862068967</v>
      </c>
      <c r="BM443" s="13" t="s">
        <v>51</v>
      </c>
      <c r="BN443" s="18">
        <v>0.16</v>
      </c>
    </row>
    <row r="444" ht="12.75" customHeight="1">
      <c r="A444" s="13"/>
      <c r="B444" s="13"/>
      <c r="C444" s="14"/>
      <c r="D444" s="14"/>
      <c r="E444" s="14"/>
      <c r="F444" s="14"/>
      <c r="G444" s="14"/>
      <c r="H444" s="13"/>
      <c r="I444" s="13"/>
      <c r="J444" s="13"/>
      <c r="K444" s="13"/>
      <c r="L444" s="21"/>
      <c r="M444" s="17" t="s">
        <v>48</v>
      </c>
      <c r="N444" s="17" t="s">
        <v>49</v>
      </c>
      <c r="O444" s="14">
        <v>1.0</v>
      </c>
      <c r="P444" s="13"/>
      <c r="Q444" s="13"/>
      <c r="R444" s="15">
        <v>812.1810344827587</v>
      </c>
      <c r="S444" s="14" t="s">
        <v>50</v>
      </c>
      <c r="T444" s="15">
        <v>129.9489655172414</v>
      </c>
      <c r="U444" s="13" t="s">
        <v>51</v>
      </c>
      <c r="V444" s="18">
        <v>0.16</v>
      </c>
      <c r="W444" s="13" t="s">
        <v>421</v>
      </c>
      <c r="X444" s="13" t="s">
        <v>59</v>
      </c>
      <c r="Y444" s="13" t="s">
        <v>48</v>
      </c>
      <c r="Z444" s="14">
        <v>1.0</v>
      </c>
      <c r="AA444" s="13">
        <v>942.13</v>
      </c>
      <c r="AB444" s="13" t="s">
        <v>54</v>
      </c>
      <c r="AC444" s="19">
        <v>203714.0</v>
      </c>
      <c r="AD444" s="19">
        <v>1.0</v>
      </c>
      <c r="AE444" s="13">
        <v>942.13</v>
      </c>
      <c r="AF444" s="15">
        <v>0.0</v>
      </c>
      <c r="AG444" s="20"/>
      <c r="AI444" s="2" t="s">
        <v>421</v>
      </c>
      <c r="AJ444" s="2" t="s">
        <v>59</v>
      </c>
      <c r="AK444" s="2" t="s">
        <v>56</v>
      </c>
      <c r="AL444" s="2">
        <v>0.0</v>
      </c>
      <c r="AM444" s="2" t="s">
        <v>57</v>
      </c>
      <c r="AN444" s="2">
        <v>1.0</v>
      </c>
      <c r="AO444" s="2">
        <v>942.13</v>
      </c>
      <c r="AP444" s="20">
        <f t="shared" si="61"/>
        <v>812.1810345</v>
      </c>
      <c r="AQ444" s="20">
        <f t="shared" si="62"/>
        <v>129.9489655</v>
      </c>
      <c r="BJ444" s="15">
        <v>812.1810344827587</v>
      </c>
      <c r="BK444" s="14" t="s">
        <v>50</v>
      </c>
      <c r="BL444" s="15">
        <v>129.9489655172414</v>
      </c>
      <c r="BM444" s="13" t="s">
        <v>51</v>
      </c>
      <c r="BN444" s="18">
        <v>0.16</v>
      </c>
    </row>
    <row r="445" ht="12.75" customHeight="1">
      <c r="A445" s="13"/>
      <c r="B445" s="13"/>
      <c r="C445" s="14"/>
      <c r="D445" s="14"/>
      <c r="E445" s="14"/>
      <c r="F445" s="14"/>
      <c r="G445" s="14"/>
      <c r="H445" s="13"/>
      <c r="I445" s="13"/>
      <c r="J445" s="13"/>
      <c r="K445" s="13"/>
      <c r="L445" s="21"/>
      <c r="M445" s="17" t="s">
        <v>48</v>
      </c>
      <c r="N445" s="17" t="s">
        <v>49</v>
      </c>
      <c r="O445" s="14">
        <v>1.0</v>
      </c>
      <c r="P445" s="13"/>
      <c r="Q445" s="13"/>
      <c r="R445" s="15">
        <v>2161.939655172414</v>
      </c>
      <c r="S445" s="14" t="s">
        <v>50</v>
      </c>
      <c r="T445" s="15">
        <v>345.91034482758624</v>
      </c>
      <c r="U445" s="13" t="s">
        <v>51</v>
      </c>
      <c r="V445" s="18">
        <v>0.16</v>
      </c>
      <c r="W445" s="13" t="s">
        <v>422</v>
      </c>
      <c r="X445" s="13" t="s">
        <v>59</v>
      </c>
      <c r="Y445" s="13" t="s">
        <v>48</v>
      </c>
      <c r="Z445" s="14">
        <v>1.0</v>
      </c>
      <c r="AA445" s="13">
        <v>2507.85</v>
      </c>
      <c r="AB445" s="13" t="s">
        <v>54</v>
      </c>
      <c r="AC445" s="19">
        <v>203727.0</v>
      </c>
      <c r="AD445" s="19">
        <v>1.0</v>
      </c>
      <c r="AE445" s="13">
        <v>2507.85</v>
      </c>
      <c r="AF445" s="15">
        <v>0.0</v>
      </c>
      <c r="AG445" s="20"/>
      <c r="AI445" s="2" t="s">
        <v>422</v>
      </c>
      <c r="AJ445" s="2" t="s">
        <v>59</v>
      </c>
      <c r="AK445" s="2" t="s">
        <v>56</v>
      </c>
      <c r="AL445" s="2">
        <v>0.0</v>
      </c>
      <c r="AM445" s="2" t="s">
        <v>57</v>
      </c>
      <c r="AN445" s="2">
        <v>1.0</v>
      </c>
      <c r="AO445" s="2">
        <v>2507.85</v>
      </c>
      <c r="AP445" s="20">
        <f t="shared" si="61"/>
        <v>2161.939655</v>
      </c>
      <c r="AQ445" s="20">
        <f t="shared" si="62"/>
        <v>345.9103448</v>
      </c>
      <c r="BJ445" s="15">
        <v>2161.939655172414</v>
      </c>
      <c r="BK445" s="14" t="s">
        <v>50</v>
      </c>
      <c r="BL445" s="15">
        <v>345.91034482758624</v>
      </c>
      <c r="BM445" s="13" t="s">
        <v>51</v>
      </c>
      <c r="BN445" s="18">
        <v>0.16</v>
      </c>
    </row>
    <row r="446" ht="12.75" hidden="1" customHeight="1">
      <c r="A446" s="13"/>
      <c r="B446" s="13"/>
      <c r="C446" s="14"/>
      <c r="D446" s="14"/>
      <c r="E446" s="14"/>
      <c r="F446" s="14"/>
      <c r="G446" s="14"/>
      <c r="H446" s="13"/>
      <c r="I446" s="13"/>
      <c r="J446" s="13"/>
      <c r="K446" s="13"/>
      <c r="L446" s="21"/>
      <c r="M446" s="17"/>
      <c r="N446" s="17"/>
      <c r="O446" s="14"/>
      <c r="P446" s="13"/>
      <c r="Q446" s="13"/>
      <c r="R446" s="15">
        <f t="array" ref="R446">SUM(ROUND(R437:R445,2))</f>
        <v>88413.8</v>
      </c>
      <c r="S446" s="14"/>
      <c r="T446" s="15">
        <f t="array" ref="T446">SUM(ROUND(T437:T445,2))</f>
        <v>14146.2</v>
      </c>
      <c r="U446" s="13"/>
      <c r="V446" s="18"/>
      <c r="W446" s="13"/>
      <c r="X446" s="13"/>
      <c r="Y446" s="13"/>
      <c r="Z446" s="14"/>
      <c r="AA446" s="13"/>
      <c r="AB446" s="13"/>
      <c r="AC446" s="19"/>
      <c r="AD446" s="19"/>
      <c r="AE446" s="13"/>
      <c r="AF446" s="15"/>
      <c r="AG446" s="20"/>
      <c r="AP446" s="20"/>
      <c r="AQ446" s="20"/>
      <c r="BJ446" s="15">
        <f t="array" ref="BJ446">SUM(ROUND(BJ437:BJ445,2))</f>
        <v>88413.8</v>
      </c>
      <c r="BK446" s="14"/>
      <c r="BL446" s="15">
        <f t="array" ref="BL446">SUM(ROUND(BL437:BL445,2))</f>
        <v>14146.2</v>
      </c>
      <c r="BM446" s="13"/>
      <c r="BN446" s="18"/>
    </row>
    <row r="447" ht="12.75" hidden="1" customHeight="1">
      <c r="A447" s="13"/>
      <c r="B447" s="13"/>
      <c r="C447" s="14"/>
      <c r="D447" s="14"/>
      <c r="E447" s="14"/>
      <c r="F447" s="14"/>
      <c r="G447" s="14"/>
      <c r="H447" s="13"/>
      <c r="I447" s="13"/>
      <c r="J447" s="13"/>
      <c r="K447" s="13"/>
      <c r="L447" s="21"/>
      <c r="M447" s="17"/>
      <c r="N447" s="17"/>
      <c r="O447" s="14"/>
      <c r="P447" s="13"/>
      <c r="Q447" s="13"/>
      <c r="R447" s="15"/>
      <c r="S447" s="14"/>
      <c r="T447" s="15"/>
      <c r="U447" s="13"/>
      <c r="V447" s="18"/>
      <c r="W447" s="13"/>
      <c r="X447" s="13"/>
      <c r="Y447" s="13"/>
      <c r="Z447" s="14"/>
      <c r="AA447" s="13"/>
      <c r="AB447" s="13"/>
      <c r="AC447" s="19"/>
      <c r="AD447" s="19"/>
      <c r="AE447" s="13"/>
      <c r="AF447" s="15"/>
      <c r="AG447" s="20"/>
      <c r="AP447" s="20"/>
      <c r="AQ447" s="20"/>
      <c r="BJ447" s="15"/>
      <c r="BK447" s="14"/>
      <c r="BL447" s="15"/>
      <c r="BM447" s="13"/>
      <c r="BN447" s="18"/>
    </row>
    <row r="448" ht="12.75" hidden="1" customHeight="1">
      <c r="A448" s="13"/>
      <c r="B448" s="13"/>
      <c r="C448" s="14"/>
      <c r="D448" s="14"/>
      <c r="E448" s="14"/>
      <c r="F448" s="14"/>
      <c r="G448" s="14"/>
      <c r="H448" s="13"/>
      <c r="I448" s="13"/>
      <c r="J448" s="13"/>
      <c r="K448" s="13"/>
      <c r="L448" s="21"/>
      <c r="M448" s="17"/>
      <c r="N448" s="17"/>
      <c r="O448" s="14"/>
      <c r="P448" s="13"/>
      <c r="Q448" s="13"/>
      <c r="R448" s="15"/>
      <c r="S448" s="14"/>
      <c r="T448" s="15"/>
      <c r="U448" s="13"/>
      <c r="V448" s="18"/>
      <c r="W448" s="13"/>
      <c r="X448" s="13"/>
      <c r="Y448" s="13"/>
      <c r="Z448" s="14"/>
      <c r="AA448" s="13"/>
      <c r="AB448" s="13"/>
      <c r="AC448" s="19"/>
      <c r="AD448" s="19"/>
      <c r="AE448" s="13"/>
      <c r="AF448" s="15"/>
      <c r="AG448" s="20"/>
      <c r="AP448" s="20"/>
      <c r="AQ448" s="20"/>
      <c r="BJ448" s="15"/>
      <c r="BK448" s="14"/>
      <c r="BL448" s="15"/>
      <c r="BM448" s="13"/>
      <c r="BN448" s="18"/>
    </row>
    <row r="449" ht="12.75" customHeight="1">
      <c r="A449" s="12">
        <v>40.0</v>
      </c>
      <c r="B449" s="13">
        <v>601.0</v>
      </c>
      <c r="C449" s="14" t="str">
        <f>AS449</f>
        <v>VICC840621HD7</v>
      </c>
      <c r="D449" s="14" t="str">
        <f>AR449</f>
        <v>JOSE CARLOS VILLARREAL CARDENAS</v>
      </c>
      <c r="E449" s="14" t="str">
        <f>AU449</f>
        <v>facturacioncavic@gmail.com</v>
      </c>
      <c r="F449" s="14" t="str">
        <f>AT449</f>
        <v>28030</v>
      </c>
      <c r="G449" s="14">
        <v>612.0</v>
      </c>
      <c r="H449" s="13">
        <v>5.50087771E8</v>
      </c>
      <c r="I449" s="15">
        <f>R450</f>
        <v>19623.13793</v>
      </c>
      <c r="J449" s="13">
        <v>22762.84</v>
      </c>
      <c r="K449" s="15">
        <f>T450</f>
        <v>3139.702069</v>
      </c>
      <c r="L449" s="21">
        <v>44991.5</v>
      </c>
      <c r="M449" s="17" t="s">
        <v>48</v>
      </c>
      <c r="N449" s="17" t="s">
        <v>49</v>
      </c>
      <c r="O449" s="14">
        <v>1.0</v>
      </c>
      <c r="P449" s="13">
        <v>22762.84</v>
      </c>
      <c r="Q449" s="13">
        <v>22762.84</v>
      </c>
      <c r="R449" s="15">
        <v>19623.137931034486</v>
      </c>
      <c r="S449" s="14" t="s">
        <v>50</v>
      </c>
      <c r="T449" s="15">
        <v>3139.702068965518</v>
      </c>
      <c r="U449" s="13" t="s">
        <v>51</v>
      </c>
      <c r="V449" s="18">
        <v>0.16</v>
      </c>
      <c r="W449" s="13" t="s">
        <v>427</v>
      </c>
      <c r="X449" s="13" t="s">
        <v>59</v>
      </c>
      <c r="Y449" s="13" t="s">
        <v>48</v>
      </c>
      <c r="Z449" s="14">
        <v>1.0</v>
      </c>
      <c r="AA449" s="13">
        <v>22762.84</v>
      </c>
      <c r="AB449" s="13" t="s">
        <v>54</v>
      </c>
      <c r="AC449" s="19">
        <v>195772.0</v>
      </c>
      <c r="AD449" s="19">
        <v>1.0</v>
      </c>
      <c r="AE449" s="13">
        <v>22762.84</v>
      </c>
      <c r="AF449" s="15">
        <v>0.0</v>
      </c>
      <c r="AG449" s="20"/>
      <c r="AH449" s="2">
        <v>22762.84</v>
      </c>
      <c r="AI449" s="2" t="s">
        <v>427</v>
      </c>
      <c r="AJ449" s="2" t="s">
        <v>59</v>
      </c>
      <c r="AK449" s="2" t="s">
        <v>56</v>
      </c>
      <c r="AL449" s="2">
        <v>0.0</v>
      </c>
      <c r="AM449" s="2" t="s">
        <v>57</v>
      </c>
      <c r="AN449" s="2">
        <v>1.0</v>
      </c>
      <c r="AO449" s="2">
        <v>22762.84</v>
      </c>
      <c r="AP449" s="20">
        <f>+AO449/1.16</f>
        <v>19623.13793</v>
      </c>
      <c r="AQ449" s="20">
        <f>+AP449*0.16</f>
        <v>3139.702069</v>
      </c>
      <c r="AR449" s="2" t="s">
        <v>424</v>
      </c>
      <c r="AS449" s="2" t="s">
        <v>423</v>
      </c>
      <c r="AT449" s="2" t="s">
        <v>426</v>
      </c>
      <c r="AU449" s="2" t="s">
        <v>425</v>
      </c>
      <c r="BJ449" s="15">
        <v>19623.137931034486</v>
      </c>
      <c r="BK449" s="14" t="s">
        <v>50</v>
      </c>
      <c r="BL449" s="15">
        <v>3139.702068965518</v>
      </c>
      <c r="BM449" s="13" t="s">
        <v>51</v>
      </c>
      <c r="BN449" s="18">
        <v>0.16</v>
      </c>
    </row>
    <row r="450" ht="12.75" hidden="1" customHeight="1">
      <c r="A450" s="13"/>
      <c r="B450" s="13"/>
      <c r="C450" s="14"/>
      <c r="D450" s="14"/>
      <c r="E450" s="14"/>
      <c r="F450" s="14"/>
      <c r="G450" s="14"/>
      <c r="H450" s="13"/>
      <c r="I450" s="13"/>
      <c r="J450" s="13"/>
      <c r="K450" s="13"/>
      <c r="L450" s="21"/>
      <c r="M450" s="17"/>
      <c r="N450" s="17"/>
      <c r="O450" s="14"/>
      <c r="P450" s="13"/>
      <c r="Q450" s="13"/>
      <c r="R450" s="15">
        <f>SUM(R449)</f>
        <v>19623.13793</v>
      </c>
      <c r="S450" s="14"/>
      <c r="T450" s="15">
        <f>SUM(T449)</f>
        <v>3139.702069</v>
      </c>
      <c r="U450" s="13"/>
      <c r="V450" s="18"/>
      <c r="W450" s="13"/>
      <c r="X450" s="13"/>
      <c r="Y450" s="13"/>
      <c r="Z450" s="14"/>
      <c r="AA450" s="13"/>
      <c r="AB450" s="13"/>
      <c r="AC450" s="19"/>
      <c r="AD450" s="19"/>
      <c r="AE450" s="13"/>
      <c r="AF450" s="15"/>
      <c r="AG450" s="20"/>
      <c r="AP450" s="20"/>
      <c r="AQ450" s="20"/>
      <c r="BJ450" s="15">
        <f>SUM(BJ449)</f>
        <v>19623.13793</v>
      </c>
      <c r="BK450" s="14"/>
      <c r="BL450" s="15">
        <f>SUM(BL449)</f>
        <v>3139.702069</v>
      </c>
      <c r="BM450" s="13"/>
      <c r="BN450" s="18"/>
    </row>
    <row r="451" ht="12.75" hidden="1" customHeight="1">
      <c r="A451" s="13"/>
      <c r="B451" s="13"/>
      <c r="C451" s="14"/>
      <c r="D451" s="14"/>
      <c r="E451" s="14"/>
      <c r="F451" s="14"/>
      <c r="G451" s="14"/>
      <c r="H451" s="13"/>
      <c r="I451" s="13"/>
      <c r="J451" s="13"/>
      <c r="K451" s="13"/>
      <c r="L451" s="21"/>
      <c r="M451" s="17"/>
      <c r="N451" s="17"/>
      <c r="O451" s="14"/>
      <c r="P451" s="13"/>
      <c r="Q451" s="13"/>
      <c r="R451" s="15"/>
      <c r="S451" s="14"/>
      <c r="T451" s="15"/>
      <c r="U451" s="13"/>
      <c r="V451" s="18"/>
      <c r="W451" s="13"/>
      <c r="X451" s="13"/>
      <c r="Y451" s="13"/>
      <c r="Z451" s="14"/>
      <c r="AA451" s="13"/>
      <c r="AB451" s="13"/>
      <c r="AC451" s="19"/>
      <c r="AD451" s="19"/>
      <c r="AE451" s="13"/>
      <c r="AF451" s="15"/>
      <c r="AG451" s="20"/>
      <c r="AP451" s="20"/>
      <c r="AQ451" s="20"/>
      <c r="BJ451" s="15"/>
      <c r="BK451" s="14"/>
      <c r="BL451" s="15"/>
      <c r="BM451" s="13"/>
      <c r="BN451" s="18"/>
    </row>
    <row r="452" ht="12.75" customHeight="1">
      <c r="A452" s="12">
        <v>41.0</v>
      </c>
      <c r="B452" s="13">
        <v>601.0</v>
      </c>
      <c r="C452" s="14" t="str">
        <f>AS452</f>
        <v>VICC840621HD7</v>
      </c>
      <c r="D452" s="14" t="str">
        <f>AR452</f>
        <v>JOSE CARLOS VILLARREAL CARDENAS</v>
      </c>
      <c r="E452" s="14" t="str">
        <f>AU452</f>
        <v>facturacioncavic@gmail.com</v>
      </c>
      <c r="F452" s="14" t="str">
        <f>AT452</f>
        <v>28030</v>
      </c>
      <c r="G452" s="14">
        <v>612.0</v>
      </c>
      <c r="H452" s="13">
        <v>5.50087771E8</v>
      </c>
      <c r="I452" s="15">
        <f>R462</f>
        <v>40820.17</v>
      </c>
      <c r="J452" s="13">
        <v>47351.39</v>
      </c>
      <c r="K452" s="15">
        <f>T462</f>
        <v>6531.22</v>
      </c>
      <c r="L452" s="21">
        <v>44992.5</v>
      </c>
      <c r="M452" s="17" t="s">
        <v>48</v>
      </c>
      <c r="N452" s="17" t="s">
        <v>49</v>
      </c>
      <c r="O452" s="14">
        <v>1.0</v>
      </c>
      <c r="P452" s="13">
        <v>47351.39</v>
      </c>
      <c r="Q452" s="13">
        <v>47351.39</v>
      </c>
      <c r="R452" s="15">
        <v>10305.560344827587</v>
      </c>
      <c r="S452" s="14" t="s">
        <v>50</v>
      </c>
      <c r="T452" s="15">
        <v>1648.889655172414</v>
      </c>
      <c r="U452" s="13" t="s">
        <v>51</v>
      </c>
      <c r="V452" s="18">
        <v>0.16</v>
      </c>
      <c r="W452" s="13" t="s">
        <v>428</v>
      </c>
      <c r="X452" s="13" t="s">
        <v>59</v>
      </c>
      <c r="Y452" s="13" t="s">
        <v>48</v>
      </c>
      <c r="Z452" s="14">
        <v>1.0</v>
      </c>
      <c r="AA452" s="13">
        <v>11954.45</v>
      </c>
      <c r="AB452" s="13" t="s">
        <v>54</v>
      </c>
      <c r="AC452" s="19">
        <v>195820.0</v>
      </c>
      <c r="AD452" s="19">
        <v>1.0</v>
      </c>
      <c r="AE452" s="13">
        <v>11954.45</v>
      </c>
      <c r="AF452" s="15">
        <v>0.0</v>
      </c>
      <c r="AG452" s="20"/>
      <c r="AH452" s="2">
        <v>47351.39</v>
      </c>
      <c r="AI452" s="2" t="s">
        <v>428</v>
      </c>
      <c r="AJ452" s="2" t="s">
        <v>59</v>
      </c>
      <c r="AK452" s="2" t="s">
        <v>56</v>
      </c>
      <c r="AL452" s="2">
        <v>0.0</v>
      </c>
      <c r="AM452" s="2" t="s">
        <v>57</v>
      </c>
      <c r="AN452" s="2">
        <v>1.0</v>
      </c>
      <c r="AO452" s="2">
        <v>11954.45</v>
      </c>
      <c r="AP452" s="20">
        <f t="shared" ref="AP452:AP461" si="63">+AO452/1.16</f>
        <v>10305.56034</v>
      </c>
      <c r="AQ452" s="20">
        <f t="shared" ref="AQ452:AQ461" si="64">+AP452*0.16</f>
        <v>1648.889655</v>
      </c>
      <c r="AR452" s="2" t="s">
        <v>424</v>
      </c>
      <c r="AS452" s="2" t="s">
        <v>423</v>
      </c>
      <c r="AT452" s="2" t="s">
        <v>426</v>
      </c>
      <c r="AU452" s="2" t="s">
        <v>425</v>
      </c>
      <c r="BJ452" s="15">
        <v>10305.560344827587</v>
      </c>
      <c r="BK452" s="14" t="s">
        <v>50</v>
      </c>
      <c r="BL452" s="15">
        <v>1648.889655172414</v>
      </c>
      <c r="BM452" s="13" t="s">
        <v>51</v>
      </c>
      <c r="BN452" s="18">
        <v>0.16</v>
      </c>
    </row>
    <row r="453" ht="12.75" customHeight="1">
      <c r="A453" s="13"/>
      <c r="B453" s="13"/>
      <c r="C453" s="14"/>
      <c r="D453" s="14"/>
      <c r="E453" s="14"/>
      <c r="F453" s="14"/>
      <c r="G453" s="14"/>
      <c r="H453" s="13"/>
      <c r="I453" s="13"/>
      <c r="J453" s="13"/>
      <c r="K453" s="13"/>
      <c r="L453" s="21"/>
      <c r="M453" s="17" t="s">
        <v>48</v>
      </c>
      <c r="N453" s="17" t="s">
        <v>49</v>
      </c>
      <c r="O453" s="14">
        <v>1.0</v>
      </c>
      <c r="P453" s="13"/>
      <c r="Q453" s="13"/>
      <c r="R453" s="15">
        <v>1141.8189655172414</v>
      </c>
      <c r="S453" s="14" t="s">
        <v>50</v>
      </c>
      <c r="T453" s="15">
        <v>182.69103448275862</v>
      </c>
      <c r="U453" s="13" t="s">
        <v>51</v>
      </c>
      <c r="V453" s="18">
        <v>0.16</v>
      </c>
      <c r="W453" s="13" t="s">
        <v>429</v>
      </c>
      <c r="X453" s="13" t="s">
        <v>59</v>
      </c>
      <c r="Y453" s="13" t="s">
        <v>48</v>
      </c>
      <c r="Z453" s="14">
        <v>1.0</v>
      </c>
      <c r="AA453" s="13">
        <v>1324.51</v>
      </c>
      <c r="AB453" s="13" t="s">
        <v>54</v>
      </c>
      <c r="AC453" s="19">
        <v>197189.0</v>
      </c>
      <c r="AD453" s="19">
        <v>1.0</v>
      </c>
      <c r="AE453" s="13">
        <v>1324.51</v>
      </c>
      <c r="AF453" s="15">
        <v>0.0</v>
      </c>
      <c r="AG453" s="20"/>
      <c r="AI453" s="2" t="s">
        <v>429</v>
      </c>
      <c r="AJ453" s="2" t="s">
        <v>59</v>
      </c>
      <c r="AK453" s="2" t="s">
        <v>56</v>
      </c>
      <c r="AL453" s="2">
        <v>0.0</v>
      </c>
      <c r="AM453" s="2" t="s">
        <v>57</v>
      </c>
      <c r="AN453" s="2">
        <v>1.0</v>
      </c>
      <c r="AO453" s="2">
        <v>1324.51</v>
      </c>
      <c r="AP453" s="20">
        <f t="shared" si="63"/>
        <v>1141.818966</v>
      </c>
      <c r="AQ453" s="20">
        <f t="shared" si="64"/>
        <v>182.6910345</v>
      </c>
      <c r="BJ453" s="15">
        <v>1141.8189655172414</v>
      </c>
      <c r="BK453" s="14" t="s">
        <v>50</v>
      </c>
      <c r="BL453" s="15">
        <v>182.69103448275862</v>
      </c>
      <c r="BM453" s="13" t="s">
        <v>51</v>
      </c>
      <c r="BN453" s="18">
        <v>0.16</v>
      </c>
    </row>
    <row r="454" ht="12.75" customHeight="1">
      <c r="A454" s="13"/>
      <c r="B454" s="13"/>
      <c r="C454" s="14"/>
      <c r="D454" s="14"/>
      <c r="E454" s="14"/>
      <c r="F454" s="14"/>
      <c r="G454" s="14"/>
      <c r="H454" s="13"/>
      <c r="I454" s="13"/>
      <c r="J454" s="13"/>
      <c r="K454" s="13"/>
      <c r="L454" s="21"/>
      <c r="M454" s="17" t="s">
        <v>48</v>
      </c>
      <c r="N454" s="17" t="s">
        <v>49</v>
      </c>
      <c r="O454" s="14">
        <v>1.0</v>
      </c>
      <c r="P454" s="13"/>
      <c r="Q454" s="13"/>
      <c r="R454" s="15">
        <v>948.5000000000001</v>
      </c>
      <c r="S454" s="14" t="s">
        <v>50</v>
      </c>
      <c r="T454" s="15">
        <v>151.76000000000002</v>
      </c>
      <c r="U454" s="13" t="s">
        <v>51</v>
      </c>
      <c r="V454" s="18">
        <v>0.16</v>
      </c>
      <c r="W454" s="13" t="s">
        <v>430</v>
      </c>
      <c r="X454" s="13" t="s">
        <v>59</v>
      </c>
      <c r="Y454" s="13" t="s">
        <v>48</v>
      </c>
      <c r="Z454" s="14">
        <v>1.0</v>
      </c>
      <c r="AA454" s="13">
        <v>1100.26</v>
      </c>
      <c r="AB454" s="13" t="s">
        <v>54</v>
      </c>
      <c r="AC454" s="19">
        <v>198808.0</v>
      </c>
      <c r="AD454" s="19">
        <v>1.0</v>
      </c>
      <c r="AE454" s="13">
        <v>1100.26</v>
      </c>
      <c r="AF454" s="15">
        <v>0.0</v>
      </c>
      <c r="AG454" s="20"/>
      <c r="AI454" s="2" t="s">
        <v>430</v>
      </c>
      <c r="AJ454" s="2" t="s">
        <v>59</v>
      </c>
      <c r="AK454" s="2" t="s">
        <v>56</v>
      </c>
      <c r="AL454" s="2">
        <v>0.0</v>
      </c>
      <c r="AM454" s="2" t="s">
        <v>57</v>
      </c>
      <c r="AN454" s="2">
        <v>1.0</v>
      </c>
      <c r="AO454" s="2">
        <v>1100.26</v>
      </c>
      <c r="AP454" s="20">
        <f t="shared" si="63"/>
        <v>948.5</v>
      </c>
      <c r="AQ454" s="20">
        <f t="shared" si="64"/>
        <v>151.76</v>
      </c>
      <c r="BJ454" s="15">
        <v>948.5000000000001</v>
      </c>
      <c r="BK454" s="14" t="s">
        <v>50</v>
      </c>
      <c r="BL454" s="15">
        <v>151.76000000000002</v>
      </c>
      <c r="BM454" s="13" t="s">
        <v>51</v>
      </c>
      <c r="BN454" s="18">
        <v>0.16</v>
      </c>
    </row>
    <row r="455" ht="12.75" customHeight="1">
      <c r="A455" s="13"/>
      <c r="B455" s="13"/>
      <c r="C455" s="14"/>
      <c r="D455" s="14"/>
      <c r="E455" s="14"/>
      <c r="F455" s="14"/>
      <c r="G455" s="14"/>
      <c r="H455" s="13"/>
      <c r="I455" s="13"/>
      <c r="J455" s="13"/>
      <c r="K455" s="13"/>
      <c r="L455" s="21"/>
      <c r="M455" s="17" t="s">
        <v>48</v>
      </c>
      <c r="N455" s="17" t="s">
        <v>49</v>
      </c>
      <c r="O455" s="14">
        <v>1.0</v>
      </c>
      <c r="P455" s="13"/>
      <c r="Q455" s="13"/>
      <c r="R455" s="15">
        <v>1048.9827586206898</v>
      </c>
      <c r="S455" s="14" t="s">
        <v>50</v>
      </c>
      <c r="T455" s="15">
        <v>167.83724137931037</v>
      </c>
      <c r="U455" s="13" t="s">
        <v>51</v>
      </c>
      <c r="V455" s="18">
        <v>0.16</v>
      </c>
      <c r="W455" s="13" t="s">
        <v>431</v>
      </c>
      <c r="X455" s="13" t="s">
        <v>59</v>
      </c>
      <c r="Y455" s="13" t="s">
        <v>48</v>
      </c>
      <c r="Z455" s="14">
        <v>1.0</v>
      </c>
      <c r="AA455" s="13">
        <v>1216.82</v>
      </c>
      <c r="AB455" s="13" t="s">
        <v>54</v>
      </c>
      <c r="AC455" s="19">
        <v>199224.0</v>
      </c>
      <c r="AD455" s="19">
        <v>1.0</v>
      </c>
      <c r="AE455" s="13">
        <v>1216.82</v>
      </c>
      <c r="AF455" s="15">
        <v>0.0</v>
      </c>
      <c r="AG455" s="20"/>
      <c r="AI455" s="2" t="s">
        <v>431</v>
      </c>
      <c r="AJ455" s="2" t="s">
        <v>59</v>
      </c>
      <c r="AK455" s="2" t="s">
        <v>56</v>
      </c>
      <c r="AL455" s="2">
        <v>0.0</v>
      </c>
      <c r="AM455" s="2" t="s">
        <v>57</v>
      </c>
      <c r="AN455" s="2">
        <v>1.0</v>
      </c>
      <c r="AO455" s="2">
        <v>1216.82</v>
      </c>
      <c r="AP455" s="20">
        <f t="shared" si="63"/>
        <v>1048.982759</v>
      </c>
      <c r="AQ455" s="20">
        <f t="shared" si="64"/>
        <v>167.8372414</v>
      </c>
      <c r="BJ455" s="15">
        <v>1048.9827586206898</v>
      </c>
      <c r="BK455" s="14" t="s">
        <v>50</v>
      </c>
      <c r="BL455" s="15">
        <v>167.83724137931037</v>
      </c>
      <c r="BM455" s="13" t="s">
        <v>51</v>
      </c>
      <c r="BN455" s="18">
        <v>0.16</v>
      </c>
    </row>
    <row r="456" ht="12.75" customHeight="1">
      <c r="A456" s="13"/>
      <c r="B456" s="13"/>
      <c r="C456" s="14"/>
      <c r="D456" s="14"/>
      <c r="E456" s="14"/>
      <c r="F456" s="14"/>
      <c r="G456" s="14"/>
      <c r="H456" s="13"/>
      <c r="I456" s="13"/>
      <c r="J456" s="13"/>
      <c r="K456" s="13"/>
      <c r="L456" s="21"/>
      <c r="M456" s="17" t="s">
        <v>48</v>
      </c>
      <c r="N456" s="17" t="s">
        <v>49</v>
      </c>
      <c r="O456" s="14">
        <v>1.0</v>
      </c>
      <c r="P456" s="13"/>
      <c r="Q456" s="13"/>
      <c r="R456" s="15">
        <v>6350.706896551725</v>
      </c>
      <c r="S456" s="14" t="s">
        <v>50</v>
      </c>
      <c r="T456" s="15">
        <v>1016.113103448276</v>
      </c>
      <c r="U456" s="13" t="s">
        <v>51</v>
      </c>
      <c r="V456" s="18">
        <v>0.16</v>
      </c>
      <c r="W456" s="13" t="s">
        <v>432</v>
      </c>
      <c r="X456" s="13" t="s">
        <v>59</v>
      </c>
      <c r="Y456" s="13" t="s">
        <v>48</v>
      </c>
      <c r="Z456" s="14">
        <v>1.0</v>
      </c>
      <c r="AA456" s="13">
        <v>7366.82</v>
      </c>
      <c r="AB456" s="13" t="s">
        <v>54</v>
      </c>
      <c r="AC456" s="19">
        <v>199374.0</v>
      </c>
      <c r="AD456" s="19">
        <v>1.0</v>
      </c>
      <c r="AE456" s="13">
        <v>7366.82</v>
      </c>
      <c r="AF456" s="15">
        <v>0.0</v>
      </c>
      <c r="AG456" s="20"/>
      <c r="AI456" s="2" t="s">
        <v>432</v>
      </c>
      <c r="AJ456" s="2" t="s">
        <v>59</v>
      </c>
      <c r="AK456" s="2" t="s">
        <v>56</v>
      </c>
      <c r="AL456" s="2">
        <v>0.0</v>
      </c>
      <c r="AM456" s="2" t="s">
        <v>57</v>
      </c>
      <c r="AN456" s="2">
        <v>1.0</v>
      </c>
      <c r="AO456" s="2">
        <v>7366.82</v>
      </c>
      <c r="AP456" s="20">
        <f t="shared" si="63"/>
        <v>6350.706897</v>
      </c>
      <c r="AQ456" s="20">
        <f t="shared" si="64"/>
        <v>1016.113103</v>
      </c>
      <c r="BJ456" s="15">
        <v>6350.706896551725</v>
      </c>
      <c r="BK456" s="14" t="s">
        <v>50</v>
      </c>
      <c r="BL456" s="15">
        <v>1016.113103448276</v>
      </c>
      <c r="BM456" s="13" t="s">
        <v>51</v>
      </c>
      <c r="BN456" s="18">
        <v>0.16</v>
      </c>
    </row>
    <row r="457" ht="12.75" customHeight="1">
      <c r="A457" s="13"/>
      <c r="B457" s="13"/>
      <c r="C457" s="14"/>
      <c r="D457" s="14"/>
      <c r="E457" s="14"/>
      <c r="F457" s="14"/>
      <c r="G457" s="14"/>
      <c r="H457" s="13"/>
      <c r="I457" s="13"/>
      <c r="J457" s="13"/>
      <c r="K457" s="13"/>
      <c r="L457" s="21"/>
      <c r="M457" s="17" t="s">
        <v>48</v>
      </c>
      <c r="N457" s="17" t="s">
        <v>49</v>
      </c>
      <c r="O457" s="14">
        <v>1.0</v>
      </c>
      <c r="P457" s="13"/>
      <c r="Q457" s="13"/>
      <c r="R457" s="15">
        <v>7207.077586206898</v>
      </c>
      <c r="S457" s="14" t="s">
        <v>50</v>
      </c>
      <c r="T457" s="15">
        <v>1153.1324137931038</v>
      </c>
      <c r="U457" s="13" t="s">
        <v>51</v>
      </c>
      <c r="V457" s="18">
        <v>0.16</v>
      </c>
      <c r="W457" s="13" t="s">
        <v>433</v>
      </c>
      <c r="X457" s="13" t="s">
        <v>59</v>
      </c>
      <c r="Y457" s="13" t="s">
        <v>48</v>
      </c>
      <c r="Z457" s="14">
        <v>1.0</v>
      </c>
      <c r="AA457" s="13">
        <v>8360.210000000001</v>
      </c>
      <c r="AB457" s="13" t="s">
        <v>54</v>
      </c>
      <c r="AC457" s="19">
        <v>200513.0</v>
      </c>
      <c r="AD457" s="19">
        <v>1.0</v>
      </c>
      <c r="AE457" s="13">
        <v>8360.210000000001</v>
      </c>
      <c r="AF457" s="15">
        <v>0.0</v>
      </c>
      <c r="AG457" s="20"/>
      <c r="AI457" s="2" t="s">
        <v>433</v>
      </c>
      <c r="AJ457" s="2" t="s">
        <v>59</v>
      </c>
      <c r="AK457" s="2" t="s">
        <v>56</v>
      </c>
      <c r="AL457" s="2">
        <v>0.0</v>
      </c>
      <c r="AM457" s="2" t="s">
        <v>57</v>
      </c>
      <c r="AN457" s="2">
        <v>1.0</v>
      </c>
      <c r="AO457" s="2">
        <v>8360.210000000001</v>
      </c>
      <c r="AP457" s="20">
        <f t="shared" si="63"/>
        <v>7207.077586</v>
      </c>
      <c r="AQ457" s="20">
        <f t="shared" si="64"/>
        <v>1153.132414</v>
      </c>
      <c r="BJ457" s="15">
        <v>7207.077586206898</v>
      </c>
      <c r="BK457" s="14" t="s">
        <v>50</v>
      </c>
      <c r="BL457" s="15">
        <v>1153.1324137931038</v>
      </c>
      <c r="BM457" s="13" t="s">
        <v>51</v>
      </c>
      <c r="BN457" s="18">
        <v>0.16</v>
      </c>
    </row>
    <row r="458" ht="12.75" customHeight="1">
      <c r="A458" s="13"/>
      <c r="B458" s="13"/>
      <c r="C458" s="14"/>
      <c r="D458" s="14"/>
      <c r="E458" s="14"/>
      <c r="F458" s="14"/>
      <c r="G458" s="14"/>
      <c r="H458" s="13"/>
      <c r="I458" s="13"/>
      <c r="J458" s="13"/>
      <c r="K458" s="13"/>
      <c r="L458" s="21"/>
      <c r="M458" s="17" t="s">
        <v>48</v>
      </c>
      <c r="N458" s="17" t="s">
        <v>49</v>
      </c>
      <c r="O458" s="14">
        <v>1.0</v>
      </c>
      <c r="P458" s="13"/>
      <c r="Q458" s="13"/>
      <c r="R458" s="15">
        <v>2761.0000000000005</v>
      </c>
      <c r="S458" s="14" t="s">
        <v>50</v>
      </c>
      <c r="T458" s="15">
        <v>441.7600000000001</v>
      </c>
      <c r="U458" s="13" t="s">
        <v>51</v>
      </c>
      <c r="V458" s="18">
        <v>0.16</v>
      </c>
      <c r="W458" s="13" t="s">
        <v>434</v>
      </c>
      <c r="X458" s="13" t="s">
        <v>59</v>
      </c>
      <c r="Y458" s="13" t="s">
        <v>48</v>
      </c>
      <c r="Z458" s="14">
        <v>1.0</v>
      </c>
      <c r="AA458" s="13">
        <v>3202.76</v>
      </c>
      <c r="AB458" s="13" t="s">
        <v>54</v>
      </c>
      <c r="AC458" s="19">
        <v>200534.0</v>
      </c>
      <c r="AD458" s="19">
        <v>1.0</v>
      </c>
      <c r="AE458" s="13">
        <v>3202.76</v>
      </c>
      <c r="AF458" s="15">
        <v>0.0</v>
      </c>
      <c r="AG458" s="20"/>
      <c r="AI458" s="2" t="s">
        <v>434</v>
      </c>
      <c r="AJ458" s="2" t="s">
        <v>59</v>
      </c>
      <c r="AK458" s="2" t="s">
        <v>56</v>
      </c>
      <c r="AL458" s="2">
        <v>0.0</v>
      </c>
      <c r="AM458" s="2" t="s">
        <v>57</v>
      </c>
      <c r="AN458" s="2">
        <v>1.0</v>
      </c>
      <c r="AO458" s="2">
        <v>3202.76</v>
      </c>
      <c r="AP458" s="20">
        <f t="shared" si="63"/>
        <v>2761</v>
      </c>
      <c r="AQ458" s="20">
        <f t="shared" si="64"/>
        <v>441.76</v>
      </c>
      <c r="BJ458" s="15">
        <v>2761.0000000000005</v>
      </c>
      <c r="BK458" s="14" t="s">
        <v>50</v>
      </c>
      <c r="BL458" s="15">
        <v>441.7600000000001</v>
      </c>
      <c r="BM458" s="13" t="s">
        <v>51</v>
      </c>
      <c r="BN458" s="18">
        <v>0.16</v>
      </c>
    </row>
    <row r="459" ht="12.75" customHeight="1">
      <c r="A459" s="13"/>
      <c r="B459" s="13"/>
      <c r="C459" s="14"/>
      <c r="D459" s="14"/>
      <c r="E459" s="14"/>
      <c r="F459" s="14"/>
      <c r="G459" s="14"/>
      <c r="H459" s="13"/>
      <c r="I459" s="13"/>
      <c r="J459" s="13"/>
      <c r="K459" s="13"/>
      <c r="L459" s="21"/>
      <c r="M459" s="17" t="s">
        <v>48</v>
      </c>
      <c r="N459" s="17" t="s">
        <v>49</v>
      </c>
      <c r="O459" s="14">
        <v>1.0</v>
      </c>
      <c r="P459" s="13"/>
      <c r="Q459" s="13"/>
      <c r="R459" s="15">
        <v>5312.810344827587</v>
      </c>
      <c r="S459" s="14" t="s">
        <v>50</v>
      </c>
      <c r="T459" s="15">
        <v>850.049655172414</v>
      </c>
      <c r="U459" s="13" t="s">
        <v>51</v>
      </c>
      <c r="V459" s="18">
        <v>0.16</v>
      </c>
      <c r="W459" s="13" t="s">
        <v>435</v>
      </c>
      <c r="X459" s="13" t="s">
        <v>59</v>
      </c>
      <c r="Y459" s="13" t="s">
        <v>48</v>
      </c>
      <c r="Z459" s="14">
        <v>1.0</v>
      </c>
      <c r="AA459" s="13">
        <v>6162.860000000001</v>
      </c>
      <c r="AB459" s="13" t="s">
        <v>54</v>
      </c>
      <c r="AC459" s="19">
        <v>200728.0</v>
      </c>
      <c r="AD459" s="19">
        <v>1.0</v>
      </c>
      <c r="AE459" s="13">
        <v>6162.860000000001</v>
      </c>
      <c r="AF459" s="15">
        <v>0.0</v>
      </c>
      <c r="AG459" s="20"/>
      <c r="AI459" s="2" t="s">
        <v>435</v>
      </c>
      <c r="AJ459" s="2" t="s">
        <v>59</v>
      </c>
      <c r="AK459" s="2" t="s">
        <v>56</v>
      </c>
      <c r="AL459" s="2">
        <v>0.0</v>
      </c>
      <c r="AM459" s="2" t="s">
        <v>57</v>
      </c>
      <c r="AN459" s="2">
        <v>1.0</v>
      </c>
      <c r="AO459" s="2">
        <v>6162.860000000001</v>
      </c>
      <c r="AP459" s="20">
        <f t="shared" si="63"/>
        <v>5312.810345</v>
      </c>
      <c r="AQ459" s="20">
        <f t="shared" si="64"/>
        <v>850.0496552</v>
      </c>
      <c r="BJ459" s="15">
        <v>5312.810344827587</v>
      </c>
      <c r="BK459" s="14" t="s">
        <v>50</v>
      </c>
      <c r="BL459" s="15">
        <v>850.049655172414</v>
      </c>
      <c r="BM459" s="13" t="s">
        <v>51</v>
      </c>
      <c r="BN459" s="18">
        <v>0.16</v>
      </c>
    </row>
    <row r="460" ht="12.75" customHeight="1">
      <c r="A460" s="13"/>
      <c r="B460" s="13"/>
      <c r="C460" s="14"/>
      <c r="D460" s="14"/>
      <c r="E460" s="14"/>
      <c r="F460" s="14"/>
      <c r="G460" s="14"/>
      <c r="H460" s="13"/>
      <c r="I460" s="13"/>
      <c r="J460" s="13"/>
      <c r="K460" s="13"/>
      <c r="L460" s="21"/>
      <c r="M460" s="17" t="s">
        <v>48</v>
      </c>
      <c r="N460" s="17" t="s">
        <v>49</v>
      </c>
      <c r="O460" s="14">
        <v>1.0</v>
      </c>
      <c r="P460" s="13"/>
      <c r="Q460" s="13"/>
      <c r="R460" s="15">
        <v>1033.0862068965519</v>
      </c>
      <c r="S460" s="14" t="s">
        <v>50</v>
      </c>
      <c r="T460" s="15">
        <v>165.2937931034483</v>
      </c>
      <c r="U460" s="13" t="s">
        <v>51</v>
      </c>
      <c r="V460" s="18">
        <v>0.16</v>
      </c>
      <c r="W460" s="13" t="s">
        <v>436</v>
      </c>
      <c r="X460" s="13" t="s">
        <v>59</v>
      </c>
      <c r="Y460" s="13" t="s">
        <v>48</v>
      </c>
      <c r="Z460" s="14">
        <v>1.0</v>
      </c>
      <c r="AA460" s="13">
        <v>1198.38</v>
      </c>
      <c r="AB460" s="13" t="s">
        <v>54</v>
      </c>
      <c r="AC460" s="19">
        <v>201829.0</v>
      </c>
      <c r="AD460" s="19">
        <v>1.0</v>
      </c>
      <c r="AE460" s="13">
        <v>1198.38</v>
      </c>
      <c r="AF460" s="15">
        <v>0.0</v>
      </c>
      <c r="AG460" s="20"/>
      <c r="AI460" s="2" t="s">
        <v>436</v>
      </c>
      <c r="AJ460" s="2" t="s">
        <v>59</v>
      </c>
      <c r="AK460" s="2" t="s">
        <v>56</v>
      </c>
      <c r="AL460" s="2">
        <v>0.0</v>
      </c>
      <c r="AM460" s="2" t="s">
        <v>57</v>
      </c>
      <c r="AN460" s="2">
        <v>1.0</v>
      </c>
      <c r="AO460" s="2">
        <v>1198.38</v>
      </c>
      <c r="AP460" s="20">
        <f t="shared" si="63"/>
        <v>1033.086207</v>
      </c>
      <c r="AQ460" s="20">
        <f t="shared" si="64"/>
        <v>165.2937931</v>
      </c>
      <c r="BJ460" s="15">
        <v>1033.0862068965519</v>
      </c>
      <c r="BK460" s="14" t="s">
        <v>50</v>
      </c>
      <c r="BL460" s="15">
        <v>165.2937931034483</v>
      </c>
      <c r="BM460" s="13" t="s">
        <v>51</v>
      </c>
      <c r="BN460" s="18">
        <v>0.16</v>
      </c>
    </row>
    <row r="461" ht="12.75" customHeight="1">
      <c r="A461" s="13"/>
      <c r="B461" s="13"/>
      <c r="C461" s="14"/>
      <c r="D461" s="14"/>
      <c r="E461" s="14"/>
      <c r="F461" s="14"/>
      <c r="G461" s="14"/>
      <c r="H461" s="13"/>
      <c r="I461" s="13"/>
      <c r="J461" s="13"/>
      <c r="K461" s="13"/>
      <c r="L461" s="21"/>
      <c r="M461" s="17" t="s">
        <v>48</v>
      </c>
      <c r="N461" s="17" t="s">
        <v>49</v>
      </c>
      <c r="O461" s="14">
        <v>1.0</v>
      </c>
      <c r="P461" s="13"/>
      <c r="Q461" s="13"/>
      <c r="R461" s="15">
        <v>4710.620689655172</v>
      </c>
      <c r="S461" s="14" t="s">
        <v>50</v>
      </c>
      <c r="T461" s="15">
        <v>753.6993103448275</v>
      </c>
      <c r="U461" s="13" t="s">
        <v>51</v>
      </c>
      <c r="V461" s="18">
        <v>0.16</v>
      </c>
      <c r="W461" s="13" t="s">
        <v>437</v>
      </c>
      <c r="X461" s="13" t="s">
        <v>59</v>
      </c>
      <c r="Y461" s="13" t="s">
        <v>48</v>
      </c>
      <c r="Z461" s="14">
        <v>1.0</v>
      </c>
      <c r="AA461" s="13">
        <v>5464.32</v>
      </c>
      <c r="AB461" s="13" t="s">
        <v>54</v>
      </c>
      <c r="AC461" s="19">
        <v>203103.0</v>
      </c>
      <c r="AD461" s="19">
        <v>1.0</v>
      </c>
      <c r="AE461" s="13">
        <v>5464.32</v>
      </c>
      <c r="AF461" s="15">
        <v>0.0</v>
      </c>
      <c r="AG461" s="20"/>
      <c r="AI461" s="2" t="s">
        <v>437</v>
      </c>
      <c r="AJ461" s="2" t="s">
        <v>59</v>
      </c>
      <c r="AK461" s="2" t="s">
        <v>56</v>
      </c>
      <c r="AL461" s="2">
        <v>0.0</v>
      </c>
      <c r="AM461" s="2" t="s">
        <v>57</v>
      </c>
      <c r="AN461" s="2">
        <v>1.0</v>
      </c>
      <c r="AO461" s="2">
        <v>5464.32</v>
      </c>
      <c r="AP461" s="20">
        <f t="shared" si="63"/>
        <v>4710.62069</v>
      </c>
      <c r="AQ461" s="20">
        <f t="shared" si="64"/>
        <v>753.6993103</v>
      </c>
      <c r="BJ461" s="15">
        <v>4710.620689655172</v>
      </c>
      <c r="BK461" s="14" t="s">
        <v>50</v>
      </c>
      <c r="BL461" s="15">
        <v>753.6993103448275</v>
      </c>
      <c r="BM461" s="13" t="s">
        <v>51</v>
      </c>
      <c r="BN461" s="18">
        <v>0.16</v>
      </c>
    </row>
    <row r="462" ht="12.75" hidden="1" customHeight="1">
      <c r="A462" s="13"/>
      <c r="B462" s="13"/>
      <c r="C462" s="14"/>
      <c r="D462" s="14"/>
      <c r="E462" s="14"/>
      <c r="F462" s="14"/>
      <c r="G462" s="14"/>
      <c r="H462" s="13"/>
      <c r="I462" s="13"/>
      <c r="J462" s="13"/>
      <c r="K462" s="13"/>
      <c r="L462" s="21"/>
      <c r="M462" s="17"/>
      <c r="N462" s="17"/>
      <c r="O462" s="14"/>
      <c r="P462" s="13"/>
      <c r="Q462" s="13"/>
      <c r="R462" s="15">
        <f t="array" ref="R462">SUM(ROUND(R452:R461,2))</f>
        <v>40820.17</v>
      </c>
      <c r="S462" s="14"/>
      <c r="T462" s="15">
        <f t="array" ref="T462">SUM(ROUND(T452:T461,2))</f>
        <v>6531.22</v>
      </c>
      <c r="U462" s="13"/>
      <c r="V462" s="18"/>
      <c r="W462" s="13"/>
      <c r="X462" s="13"/>
      <c r="Y462" s="13"/>
      <c r="Z462" s="14"/>
      <c r="AA462" s="13"/>
      <c r="AB462" s="13"/>
      <c r="AC462" s="19"/>
      <c r="AD462" s="19"/>
      <c r="AE462" s="13"/>
      <c r="AF462" s="15"/>
      <c r="AG462" s="20"/>
      <c r="AP462" s="20"/>
      <c r="AQ462" s="20"/>
      <c r="BJ462" s="15">
        <f t="array" ref="BJ462">SUM(ROUND(BJ452:BJ461,2))</f>
        <v>40820.17</v>
      </c>
      <c r="BK462" s="14"/>
      <c r="BL462" s="15">
        <f t="array" ref="BL462">SUM(ROUND(BL452:BL461,2))</f>
        <v>6531.22</v>
      </c>
      <c r="BM462" s="13"/>
      <c r="BN462" s="18"/>
    </row>
    <row r="463" ht="12.75" hidden="1" customHeight="1">
      <c r="A463" s="13"/>
      <c r="B463" s="13"/>
      <c r="C463" s="14"/>
      <c r="D463" s="14"/>
      <c r="E463" s="14"/>
      <c r="F463" s="14"/>
      <c r="G463" s="14"/>
      <c r="H463" s="13"/>
      <c r="I463" s="13"/>
      <c r="J463" s="13"/>
      <c r="K463" s="13"/>
      <c r="L463" s="21"/>
      <c r="M463" s="17"/>
      <c r="N463" s="17"/>
      <c r="O463" s="14"/>
      <c r="P463" s="13"/>
      <c r="Q463" s="13"/>
      <c r="R463" s="15"/>
      <c r="S463" s="14"/>
      <c r="T463" s="15"/>
      <c r="U463" s="13"/>
      <c r="V463" s="18"/>
      <c r="W463" s="13"/>
      <c r="X463" s="13"/>
      <c r="Y463" s="13"/>
      <c r="Z463" s="14"/>
      <c r="AA463" s="13"/>
      <c r="AB463" s="13"/>
      <c r="AC463" s="19"/>
      <c r="AD463" s="19"/>
      <c r="AE463" s="13"/>
      <c r="AF463" s="15"/>
      <c r="AG463" s="20"/>
      <c r="AP463" s="20"/>
      <c r="AQ463" s="20"/>
      <c r="BJ463" s="15"/>
      <c r="BK463" s="14"/>
      <c r="BL463" s="15"/>
      <c r="BM463" s="13"/>
      <c r="BN463" s="18"/>
    </row>
    <row r="464" ht="12.75" customHeight="1">
      <c r="A464" s="12">
        <v>42.0</v>
      </c>
      <c r="B464" s="13">
        <v>601.0</v>
      </c>
      <c r="C464" s="14" t="str">
        <f>AS464</f>
        <v>VICC840621HD7</v>
      </c>
      <c r="D464" s="14" t="str">
        <f>AR464</f>
        <v>JOSE CARLOS VILLARREAL CARDENAS</v>
      </c>
      <c r="E464" s="14" t="str">
        <f>AU464</f>
        <v>facturacioncavic@gmail.com</v>
      </c>
      <c r="F464" s="14" t="str">
        <f>AT464</f>
        <v>28030</v>
      </c>
      <c r="G464" s="14">
        <v>612.0</v>
      </c>
      <c r="H464" s="13">
        <v>5.50087771E8</v>
      </c>
      <c r="I464" s="15">
        <f>R465</f>
        <v>57150.12931</v>
      </c>
      <c r="J464" s="13">
        <v>66294.15</v>
      </c>
      <c r="K464" s="15">
        <f>T465</f>
        <v>9144.02069</v>
      </c>
      <c r="L464" s="21">
        <v>44993.5</v>
      </c>
      <c r="M464" s="17" t="s">
        <v>48</v>
      </c>
      <c r="N464" s="17" t="s">
        <v>49</v>
      </c>
      <c r="O464" s="14">
        <v>1.0</v>
      </c>
      <c r="P464" s="13">
        <v>66294.15</v>
      </c>
      <c r="Q464" s="13">
        <v>66294.15</v>
      </c>
      <c r="R464" s="15">
        <v>57150.129310344826</v>
      </c>
      <c r="S464" s="14" t="s">
        <v>50</v>
      </c>
      <c r="T464" s="15">
        <v>9144.020689655172</v>
      </c>
      <c r="U464" s="13" t="s">
        <v>51</v>
      </c>
      <c r="V464" s="18">
        <v>0.16</v>
      </c>
      <c r="W464" s="13" t="s">
        <v>438</v>
      </c>
      <c r="X464" s="13" t="s">
        <v>59</v>
      </c>
      <c r="Y464" s="13" t="s">
        <v>48</v>
      </c>
      <c r="Z464" s="14">
        <v>1.0</v>
      </c>
      <c r="AA464" s="13">
        <v>66294.15</v>
      </c>
      <c r="AB464" s="13" t="s">
        <v>54</v>
      </c>
      <c r="AC464" s="19">
        <v>200767.0</v>
      </c>
      <c r="AD464" s="19">
        <v>1.0</v>
      </c>
      <c r="AE464" s="13">
        <v>66294.15</v>
      </c>
      <c r="AF464" s="15">
        <v>0.0</v>
      </c>
      <c r="AG464" s="20"/>
      <c r="AH464" s="2">
        <v>66294.15</v>
      </c>
      <c r="AI464" s="2" t="s">
        <v>438</v>
      </c>
      <c r="AJ464" s="2" t="s">
        <v>59</v>
      </c>
      <c r="AK464" s="2" t="s">
        <v>56</v>
      </c>
      <c r="AL464" s="2">
        <v>0.0</v>
      </c>
      <c r="AM464" s="2" t="s">
        <v>57</v>
      </c>
      <c r="AN464" s="2">
        <v>1.0</v>
      </c>
      <c r="AO464" s="2">
        <v>66294.15</v>
      </c>
      <c r="AP464" s="20">
        <f>+AO464/1.16</f>
        <v>57150.12931</v>
      </c>
      <c r="AQ464" s="20">
        <f>+AP464*0.16</f>
        <v>9144.02069</v>
      </c>
      <c r="AR464" s="2" t="s">
        <v>424</v>
      </c>
      <c r="AS464" s="2" t="s">
        <v>423</v>
      </c>
      <c r="AT464" s="2" t="s">
        <v>426</v>
      </c>
      <c r="AU464" s="2" t="s">
        <v>425</v>
      </c>
      <c r="BJ464" s="15">
        <v>57150.129310344826</v>
      </c>
      <c r="BK464" s="14" t="s">
        <v>50</v>
      </c>
      <c r="BL464" s="15">
        <v>9144.020689655172</v>
      </c>
      <c r="BM464" s="13" t="s">
        <v>51</v>
      </c>
      <c r="BN464" s="18">
        <v>0.16</v>
      </c>
    </row>
    <row r="465" ht="12.75" hidden="1" customHeight="1">
      <c r="A465" s="13"/>
      <c r="B465" s="13"/>
      <c r="C465" s="14"/>
      <c r="D465" s="14"/>
      <c r="E465" s="14"/>
      <c r="F465" s="14"/>
      <c r="G465" s="14"/>
      <c r="H465" s="13"/>
      <c r="I465" s="13"/>
      <c r="J465" s="13"/>
      <c r="K465" s="13"/>
      <c r="L465" s="21"/>
      <c r="M465" s="17"/>
      <c r="N465" s="17"/>
      <c r="O465" s="14"/>
      <c r="P465" s="13"/>
      <c r="Q465" s="13"/>
      <c r="R465" s="15">
        <f>SUM(R464)</f>
        <v>57150.12931</v>
      </c>
      <c r="S465" s="14"/>
      <c r="T465" s="15">
        <f>SUM(T464)</f>
        <v>9144.02069</v>
      </c>
      <c r="U465" s="13"/>
      <c r="V465" s="18"/>
      <c r="W465" s="13"/>
      <c r="X465" s="13"/>
      <c r="Y465" s="13"/>
      <c r="Z465" s="14"/>
      <c r="AA465" s="13"/>
      <c r="AB465" s="13"/>
      <c r="AC465" s="19"/>
      <c r="AD465" s="19"/>
      <c r="AE465" s="13"/>
      <c r="AF465" s="15"/>
      <c r="AG465" s="20"/>
      <c r="AP465" s="20"/>
      <c r="AQ465" s="20"/>
      <c r="BJ465" s="15">
        <f>SUM(BJ464)</f>
        <v>57150.12931</v>
      </c>
      <c r="BK465" s="14"/>
      <c r="BL465" s="15">
        <f>SUM(BL464)</f>
        <v>9144.02069</v>
      </c>
      <c r="BM465" s="13"/>
      <c r="BN465" s="18"/>
    </row>
    <row r="466" ht="12.75" hidden="1" customHeight="1">
      <c r="A466" s="13"/>
      <c r="B466" s="13"/>
      <c r="C466" s="14"/>
      <c r="D466" s="14"/>
      <c r="E466" s="14"/>
      <c r="F466" s="14"/>
      <c r="G466" s="14"/>
      <c r="H466" s="13"/>
      <c r="I466" s="13"/>
      <c r="J466" s="13"/>
      <c r="K466" s="13"/>
      <c r="L466" s="21"/>
      <c r="M466" s="17"/>
      <c r="N466" s="17"/>
      <c r="O466" s="14"/>
      <c r="P466" s="13"/>
      <c r="Q466" s="13"/>
      <c r="R466" s="15"/>
      <c r="S466" s="14"/>
      <c r="T466" s="15"/>
      <c r="U466" s="13"/>
      <c r="V466" s="18"/>
      <c r="W466" s="13"/>
      <c r="X466" s="13"/>
      <c r="Y466" s="13"/>
      <c r="Z466" s="14"/>
      <c r="AA466" s="13"/>
      <c r="AB466" s="13"/>
      <c r="AC466" s="19"/>
      <c r="AD466" s="19"/>
      <c r="AE466" s="13"/>
      <c r="AF466" s="15"/>
      <c r="AG466" s="20"/>
      <c r="AP466" s="20"/>
      <c r="AQ466" s="20"/>
      <c r="BJ466" s="15"/>
      <c r="BK466" s="14"/>
      <c r="BL466" s="15"/>
      <c r="BM466" s="13"/>
      <c r="BN466" s="18"/>
    </row>
    <row r="467" ht="12.75" customHeight="1">
      <c r="A467" s="12">
        <v>43.0</v>
      </c>
      <c r="B467" s="13">
        <v>601.0</v>
      </c>
      <c r="C467" s="14" t="str">
        <f>AS467</f>
        <v>VICC840621HD7</v>
      </c>
      <c r="D467" s="14" t="str">
        <f>AR467</f>
        <v>JOSE CARLOS VILLARREAL CARDENAS</v>
      </c>
      <c r="E467" s="14" t="str">
        <f>AU467</f>
        <v>facturacioncavic@gmail.com</v>
      </c>
      <c r="F467" s="14" t="str">
        <f>AT467</f>
        <v>28030</v>
      </c>
      <c r="G467" s="14">
        <v>612.0</v>
      </c>
      <c r="H467" s="13">
        <v>5.50087771E8</v>
      </c>
      <c r="I467" s="15">
        <f>R480</f>
        <v>57058.23</v>
      </c>
      <c r="J467" s="13">
        <v>66187.54000000001</v>
      </c>
      <c r="K467" s="15">
        <f>T480</f>
        <v>9129.31</v>
      </c>
      <c r="L467" s="21">
        <v>44995.5</v>
      </c>
      <c r="M467" s="17" t="s">
        <v>48</v>
      </c>
      <c r="N467" s="17" t="s">
        <v>49</v>
      </c>
      <c r="O467" s="14">
        <v>1.0</v>
      </c>
      <c r="P467" s="13">
        <v>66187.54000000001</v>
      </c>
      <c r="Q467" s="13">
        <v>66187.54000000001</v>
      </c>
      <c r="R467" s="15">
        <v>10241.681034482759</v>
      </c>
      <c r="S467" s="14" t="s">
        <v>50</v>
      </c>
      <c r="T467" s="15">
        <v>1638.6689655172415</v>
      </c>
      <c r="U467" s="13" t="s">
        <v>51</v>
      </c>
      <c r="V467" s="18">
        <v>0.16</v>
      </c>
      <c r="W467" s="13" t="s">
        <v>439</v>
      </c>
      <c r="X467" s="13" t="s">
        <v>59</v>
      </c>
      <c r="Y467" s="13" t="s">
        <v>48</v>
      </c>
      <c r="Z467" s="14">
        <v>1.0</v>
      </c>
      <c r="AA467" s="13">
        <v>11880.35</v>
      </c>
      <c r="AB467" s="13" t="s">
        <v>54</v>
      </c>
      <c r="AC467" s="19">
        <v>196398.0</v>
      </c>
      <c r="AD467" s="19">
        <v>1.0</v>
      </c>
      <c r="AE467" s="13">
        <v>11880.35</v>
      </c>
      <c r="AF467" s="15">
        <v>0.0</v>
      </c>
      <c r="AG467" s="20"/>
      <c r="AH467" s="2">
        <v>66187.54000000001</v>
      </c>
      <c r="AI467" s="2" t="s">
        <v>439</v>
      </c>
      <c r="AJ467" s="2" t="s">
        <v>59</v>
      </c>
      <c r="AK467" s="2" t="s">
        <v>56</v>
      </c>
      <c r="AL467" s="2">
        <v>0.0</v>
      </c>
      <c r="AM467" s="2" t="s">
        <v>57</v>
      </c>
      <c r="AN467" s="2">
        <v>1.0</v>
      </c>
      <c r="AO467" s="2">
        <v>11880.35</v>
      </c>
      <c r="AP467" s="20">
        <f t="shared" ref="AP467:AP479" si="65">+AO467/1.16</f>
        <v>10241.68103</v>
      </c>
      <c r="AQ467" s="20">
        <f t="shared" ref="AQ467:AQ479" si="66">+AP467*0.16</f>
        <v>1638.668966</v>
      </c>
      <c r="AR467" s="2" t="s">
        <v>424</v>
      </c>
      <c r="AS467" s="2" t="s">
        <v>423</v>
      </c>
      <c r="AT467" s="2" t="s">
        <v>426</v>
      </c>
      <c r="AU467" s="2" t="s">
        <v>425</v>
      </c>
      <c r="BJ467" s="15">
        <v>10241.681034482759</v>
      </c>
      <c r="BK467" s="14" t="s">
        <v>50</v>
      </c>
      <c r="BL467" s="15">
        <v>1638.6689655172415</v>
      </c>
      <c r="BM467" s="13" t="s">
        <v>51</v>
      </c>
      <c r="BN467" s="18">
        <v>0.16</v>
      </c>
    </row>
    <row r="468" ht="12.75" customHeight="1">
      <c r="A468" s="13"/>
      <c r="B468" s="13"/>
      <c r="C468" s="14"/>
      <c r="D468" s="14"/>
      <c r="E468" s="14"/>
      <c r="F468" s="14"/>
      <c r="G468" s="14"/>
      <c r="H468" s="13"/>
      <c r="I468" s="13"/>
      <c r="J468" s="13"/>
      <c r="K468" s="13"/>
      <c r="L468" s="21"/>
      <c r="M468" s="17" t="s">
        <v>48</v>
      </c>
      <c r="N468" s="17" t="s">
        <v>49</v>
      </c>
      <c r="O468" s="14">
        <v>1.0</v>
      </c>
      <c r="P468" s="13"/>
      <c r="Q468" s="13"/>
      <c r="R468" s="15">
        <v>3172.2586206896553</v>
      </c>
      <c r="S468" s="14" t="s">
        <v>50</v>
      </c>
      <c r="T468" s="15">
        <v>507.5613793103449</v>
      </c>
      <c r="U468" s="13" t="s">
        <v>51</v>
      </c>
      <c r="V468" s="18">
        <v>0.16</v>
      </c>
      <c r="W468" s="13" t="s">
        <v>440</v>
      </c>
      <c r="X468" s="13" t="s">
        <v>59</v>
      </c>
      <c r="Y468" s="13" t="s">
        <v>48</v>
      </c>
      <c r="Z468" s="14">
        <v>1.0</v>
      </c>
      <c r="AA468" s="13">
        <v>3679.82</v>
      </c>
      <c r="AB468" s="13" t="s">
        <v>54</v>
      </c>
      <c r="AC468" s="19">
        <v>196937.0</v>
      </c>
      <c r="AD468" s="19">
        <v>1.0</v>
      </c>
      <c r="AE468" s="13">
        <v>3679.82</v>
      </c>
      <c r="AF468" s="15">
        <v>0.0</v>
      </c>
      <c r="AG468" s="20"/>
      <c r="AI468" s="2" t="s">
        <v>440</v>
      </c>
      <c r="AJ468" s="2" t="s">
        <v>59</v>
      </c>
      <c r="AK468" s="2" t="s">
        <v>56</v>
      </c>
      <c r="AL468" s="2">
        <v>0.0</v>
      </c>
      <c r="AM468" s="2" t="s">
        <v>57</v>
      </c>
      <c r="AN468" s="2">
        <v>1.0</v>
      </c>
      <c r="AO468" s="2">
        <v>3679.82</v>
      </c>
      <c r="AP468" s="20">
        <f t="shared" si="65"/>
        <v>3172.258621</v>
      </c>
      <c r="AQ468" s="20">
        <f t="shared" si="66"/>
        <v>507.5613793</v>
      </c>
      <c r="BJ468" s="15">
        <v>3172.2586206896553</v>
      </c>
      <c r="BK468" s="14" t="s">
        <v>50</v>
      </c>
      <c r="BL468" s="15">
        <v>507.5613793103449</v>
      </c>
      <c r="BM468" s="13" t="s">
        <v>51</v>
      </c>
      <c r="BN468" s="18">
        <v>0.16</v>
      </c>
    </row>
    <row r="469" ht="12.75" customHeight="1">
      <c r="A469" s="13"/>
      <c r="B469" s="13"/>
      <c r="C469" s="14"/>
      <c r="D469" s="14"/>
      <c r="E469" s="14"/>
      <c r="F469" s="14"/>
      <c r="G469" s="14"/>
      <c r="H469" s="13"/>
      <c r="I469" s="13"/>
      <c r="J469" s="13"/>
      <c r="K469" s="13"/>
      <c r="L469" s="21"/>
      <c r="M469" s="17" t="s">
        <v>48</v>
      </c>
      <c r="N469" s="17" t="s">
        <v>49</v>
      </c>
      <c r="O469" s="14">
        <v>1.0</v>
      </c>
      <c r="P469" s="13"/>
      <c r="Q469" s="13"/>
      <c r="R469" s="15">
        <v>1043.6810344827588</v>
      </c>
      <c r="S469" s="14" t="s">
        <v>50</v>
      </c>
      <c r="T469" s="15">
        <v>166.9889655172414</v>
      </c>
      <c r="U469" s="13" t="s">
        <v>51</v>
      </c>
      <c r="V469" s="18">
        <v>0.16</v>
      </c>
      <c r="W469" s="13" t="s">
        <v>441</v>
      </c>
      <c r="X469" s="13" t="s">
        <v>59</v>
      </c>
      <c r="Y469" s="13" t="s">
        <v>48</v>
      </c>
      <c r="Z469" s="14">
        <v>1.0</v>
      </c>
      <c r="AA469" s="13">
        <v>1210.67</v>
      </c>
      <c r="AB469" s="13" t="s">
        <v>54</v>
      </c>
      <c r="AC469" s="19">
        <v>199700.0</v>
      </c>
      <c r="AD469" s="19">
        <v>1.0</v>
      </c>
      <c r="AE469" s="13">
        <v>1210.67</v>
      </c>
      <c r="AF469" s="15">
        <v>0.0</v>
      </c>
      <c r="AG469" s="20"/>
      <c r="AI469" s="2" t="s">
        <v>441</v>
      </c>
      <c r="AJ469" s="2" t="s">
        <v>59</v>
      </c>
      <c r="AK469" s="2" t="s">
        <v>56</v>
      </c>
      <c r="AL469" s="2">
        <v>0.0</v>
      </c>
      <c r="AM469" s="2" t="s">
        <v>57</v>
      </c>
      <c r="AN469" s="2">
        <v>1.0</v>
      </c>
      <c r="AO469" s="2">
        <v>1210.67</v>
      </c>
      <c r="AP469" s="20">
        <f t="shared" si="65"/>
        <v>1043.681034</v>
      </c>
      <c r="AQ469" s="20">
        <f t="shared" si="66"/>
        <v>166.9889655</v>
      </c>
      <c r="BJ469" s="15">
        <v>1043.6810344827588</v>
      </c>
      <c r="BK469" s="14" t="s">
        <v>50</v>
      </c>
      <c r="BL469" s="15">
        <v>166.9889655172414</v>
      </c>
      <c r="BM469" s="13" t="s">
        <v>51</v>
      </c>
      <c r="BN469" s="18">
        <v>0.16</v>
      </c>
    </row>
    <row r="470" ht="12.75" customHeight="1">
      <c r="A470" s="13"/>
      <c r="B470" s="13"/>
      <c r="C470" s="14"/>
      <c r="D470" s="14"/>
      <c r="E470" s="14"/>
      <c r="F470" s="14"/>
      <c r="G470" s="14"/>
      <c r="H470" s="13"/>
      <c r="I470" s="13"/>
      <c r="J470" s="13"/>
      <c r="K470" s="13"/>
      <c r="L470" s="21"/>
      <c r="M470" s="17" t="s">
        <v>48</v>
      </c>
      <c r="N470" s="17" t="s">
        <v>49</v>
      </c>
      <c r="O470" s="14">
        <v>1.0</v>
      </c>
      <c r="P470" s="13"/>
      <c r="Q470" s="13"/>
      <c r="R470" s="15">
        <v>2761.0000000000005</v>
      </c>
      <c r="S470" s="14" t="s">
        <v>50</v>
      </c>
      <c r="T470" s="15">
        <v>441.7600000000001</v>
      </c>
      <c r="U470" s="13" t="s">
        <v>51</v>
      </c>
      <c r="V470" s="18">
        <v>0.16</v>
      </c>
      <c r="W470" s="13" t="s">
        <v>442</v>
      </c>
      <c r="X470" s="13" t="s">
        <v>59</v>
      </c>
      <c r="Y470" s="13" t="s">
        <v>48</v>
      </c>
      <c r="Z470" s="14">
        <v>1.0</v>
      </c>
      <c r="AA470" s="13">
        <v>3202.76</v>
      </c>
      <c r="AB470" s="13" t="s">
        <v>54</v>
      </c>
      <c r="AC470" s="19">
        <v>199717.0</v>
      </c>
      <c r="AD470" s="19">
        <v>1.0</v>
      </c>
      <c r="AE470" s="13">
        <v>3202.76</v>
      </c>
      <c r="AF470" s="15">
        <v>0.0</v>
      </c>
      <c r="AG470" s="20"/>
      <c r="AI470" s="2" t="s">
        <v>442</v>
      </c>
      <c r="AJ470" s="2" t="s">
        <v>59</v>
      </c>
      <c r="AK470" s="2" t="s">
        <v>56</v>
      </c>
      <c r="AL470" s="2">
        <v>0.0</v>
      </c>
      <c r="AM470" s="2" t="s">
        <v>57</v>
      </c>
      <c r="AN470" s="2">
        <v>1.0</v>
      </c>
      <c r="AO470" s="2">
        <v>3202.76</v>
      </c>
      <c r="AP470" s="20">
        <f t="shared" si="65"/>
        <v>2761</v>
      </c>
      <c r="AQ470" s="20">
        <f t="shared" si="66"/>
        <v>441.76</v>
      </c>
      <c r="BJ470" s="15">
        <v>2761.0000000000005</v>
      </c>
      <c r="BK470" s="14" t="s">
        <v>50</v>
      </c>
      <c r="BL470" s="15">
        <v>441.7600000000001</v>
      </c>
      <c r="BM470" s="13" t="s">
        <v>51</v>
      </c>
      <c r="BN470" s="18">
        <v>0.16</v>
      </c>
    </row>
    <row r="471" ht="12.75" customHeight="1">
      <c r="A471" s="13"/>
      <c r="B471" s="13"/>
      <c r="C471" s="14"/>
      <c r="D471" s="14"/>
      <c r="E471" s="14"/>
      <c r="F471" s="14"/>
      <c r="G471" s="14"/>
      <c r="H471" s="13"/>
      <c r="I471" s="13"/>
      <c r="J471" s="13"/>
      <c r="K471" s="13"/>
      <c r="L471" s="21"/>
      <c r="M471" s="17" t="s">
        <v>48</v>
      </c>
      <c r="N471" s="17" t="s">
        <v>49</v>
      </c>
      <c r="O471" s="14">
        <v>1.0</v>
      </c>
      <c r="P471" s="13"/>
      <c r="Q471" s="13"/>
      <c r="R471" s="15">
        <v>5862.000000000001</v>
      </c>
      <c r="S471" s="14" t="s">
        <v>50</v>
      </c>
      <c r="T471" s="15">
        <v>937.9200000000002</v>
      </c>
      <c r="U471" s="13" t="s">
        <v>51</v>
      </c>
      <c r="V471" s="18">
        <v>0.16</v>
      </c>
      <c r="W471" s="13" t="s">
        <v>443</v>
      </c>
      <c r="X471" s="13" t="s">
        <v>59</v>
      </c>
      <c r="Y471" s="13" t="s">
        <v>48</v>
      </c>
      <c r="Z471" s="14">
        <v>1.0</v>
      </c>
      <c r="AA471" s="13">
        <v>6799.92</v>
      </c>
      <c r="AB471" s="13" t="s">
        <v>54</v>
      </c>
      <c r="AC471" s="19">
        <v>200772.0</v>
      </c>
      <c r="AD471" s="19">
        <v>1.0</v>
      </c>
      <c r="AE471" s="13">
        <v>6799.92</v>
      </c>
      <c r="AF471" s="15">
        <v>0.0</v>
      </c>
      <c r="AG471" s="20"/>
      <c r="AI471" s="2" t="s">
        <v>443</v>
      </c>
      <c r="AJ471" s="2" t="s">
        <v>59</v>
      </c>
      <c r="AK471" s="2" t="s">
        <v>56</v>
      </c>
      <c r="AL471" s="2">
        <v>0.0</v>
      </c>
      <c r="AM471" s="2" t="s">
        <v>57</v>
      </c>
      <c r="AN471" s="2">
        <v>1.0</v>
      </c>
      <c r="AO471" s="2">
        <v>6799.92</v>
      </c>
      <c r="AP471" s="20">
        <f t="shared" si="65"/>
        <v>5862</v>
      </c>
      <c r="AQ471" s="20">
        <f t="shared" si="66"/>
        <v>937.92</v>
      </c>
      <c r="BJ471" s="15">
        <v>5862.000000000001</v>
      </c>
      <c r="BK471" s="14" t="s">
        <v>50</v>
      </c>
      <c r="BL471" s="15">
        <v>937.9200000000002</v>
      </c>
      <c r="BM471" s="13" t="s">
        <v>51</v>
      </c>
      <c r="BN471" s="18">
        <v>0.16</v>
      </c>
    </row>
    <row r="472" ht="12.75" customHeight="1">
      <c r="A472" s="13"/>
      <c r="B472" s="13"/>
      <c r="C472" s="14"/>
      <c r="D472" s="14"/>
      <c r="E472" s="14"/>
      <c r="F472" s="14"/>
      <c r="G472" s="14"/>
      <c r="H472" s="13"/>
      <c r="I472" s="13"/>
      <c r="J472" s="13"/>
      <c r="K472" s="13"/>
      <c r="L472" s="21"/>
      <c r="M472" s="17" t="s">
        <v>48</v>
      </c>
      <c r="N472" s="17" t="s">
        <v>49</v>
      </c>
      <c r="O472" s="14">
        <v>1.0</v>
      </c>
      <c r="P472" s="13"/>
      <c r="Q472" s="13"/>
      <c r="R472" s="15">
        <v>14326.017241379312</v>
      </c>
      <c r="S472" s="14" t="s">
        <v>50</v>
      </c>
      <c r="T472" s="15">
        <v>2292.16275862069</v>
      </c>
      <c r="U472" s="13" t="s">
        <v>51</v>
      </c>
      <c r="V472" s="18">
        <v>0.16</v>
      </c>
      <c r="W472" s="13" t="s">
        <v>444</v>
      </c>
      <c r="X472" s="13" t="s">
        <v>59</v>
      </c>
      <c r="Y472" s="13" t="s">
        <v>48</v>
      </c>
      <c r="Z472" s="14">
        <v>1.0</v>
      </c>
      <c r="AA472" s="13">
        <v>16618.18</v>
      </c>
      <c r="AB472" s="13" t="s">
        <v>54</v>
      </c>
      <c r="AC472" s="19">
        <v>201036.0</v>
      </c>
      <c r="AD472" s="19">
        <v>1.0</v>
      </c>
      <c r="AE472" s="13">
        <v>16618.18</v>
      </c>
      <c r="AF472" s="15">
        <v>0.0</v>
      </c>
      <c r="AG472" s="20"/>
      <c r="AI472" s="2" t="s">
        <v>444</v>
      </c>
      <c r="AJ472" s="2" t="s">
        <v>59</v>
      </c>
      <c r="AK472" s="2" t="s">
        <v>56</v>
      </c>
      <c r="AL472" s="2">
        <v>0.0</v>
      </c>
      <c r="AM472" s="2" t="s">
        <v>57</v>
      </c>
      <c r="AN472" s="2">
        <v>1.0</v>
      </c>
      <c r="AO472" s="2">
        <v>16618.18</v>
      </c>
      <c r="AP472" s="20">
        <f t="shared" si="65"/>
        <v>14326.01724</v>
      </c>
      <c r="AQ472" s="20">
        <f t="shared" si="66"/>
        <v>2292.162759</v>
      </c>
      <c r="BJ472" s="15">
        <v>14326.017241379312</v>
      </c>
      <c r="BK472" s="14" t="s">
        <v>50</v>
      </c>
      <c r="BL472" s="15">
        <v>2292.16275862069</v>
      </c>
      <c r="BM472" s="13" t="s">
        <v>51</v>
      </c>
      <c r="BN472" s="18">
        <v>0.16</v>
      </c>
    </row>
    <row r="473" ht="12.75" customHeight="1">
      <c r="A473" s="13"/>
      <c r="B473" s="13"/>
      <c r="C473" s="14"/>
      <c r="D473" s="14"/>
      <c r="E473" s="14"/>
      <c r="F473" s="14"/>
      <c r="G473" s="14"/>
      <c r="H473" s="13"/>
      <c r="I473" s="13"/>
      <c r="J473" s="13"/>
      <c r="K473" s="13"/>
      <c r="L473" s="21"/>
      <c r="M473" s="17" t="s">
        <v>48</v>
      </c>
      <c r="N473" s="17" t="s">
        <v>49</v>
      </c>
      <c r="O473" s="14">
        <v>1.0</v>
      </c>
      <c r="P473" s="13"/>
      <c r="Q473" s="13"/>
      <c r="R473" s="15">
        <v>214.30172413793105</v>
      </c>
      <c r="S473" s="14" t="s">
        <v>50</v>
      </c>
      <c r="T473" s="15">
        <v>34.28827586206897</v>
      </c>
      <c r="U473" s="13" t="s">
        <v>51</v>
      </c>
      <c r="V473" s="18">
        <v>0.16</v>
      </c>
      <c r="W473" s="13" t="s">
        <v>445</v>
      </c>
      <c r="X473" s="13" t="s">
        <v>59</v>
      </c>
      <c r="Y473" s="13" t="s">
        <v>48</v>
      </c>
      <c r="Z473" s="14">
        <v>1.0</v>
      </c>
      <c r="AA473" s="13">
        <v>248.59</v>
      </c>
      <c r="AB473" s="13" t="s">
        <v>54</v>
      </c>
      <c r="AC473" s="19">
        <v>201116.0</v>
      </c>
      <c r="AD473" s="19">
        <v>1.0</v>
      </c>
      <c r="AE473" s="13">
        <v>248.59</v>
      </c>
      <c r="AF473" s="15">
        <v>0.0</v>
      </c>
      <c r="AG473" s="20"/>
      <c r="AI473" s="2" t="s">
        <v>445</v>
      </c>
      <c r="AJ473" s="2" t="s">
        <v>59</v>
      </c>
      <c r="AK473" s="2" t="s">
        <v>56</v>
      </c>
      <c r="AL473" s="2">
        <v>0.0</v>
      </c>
      <c r="AM473" s="2" t="s">
        <v>57</v>
      </c>
      <c r="AN473" s="2">
        <v>1.0</v>
      </c>
      <c r="AO473" s="2">
        <v>248.59</v>
      </c>
      <c r="AP473" s="20">
        <f t="shared" si="65"/>
        <v>214.3017241</v>
      </c>
      <c r="AQ473" s="20">
        <f t="shared" si="66"/>
        <v>34.28827586</v>
      </c>
      <c r="BJ473" s="15">
        <v>214.30172413793105</v>
      </c>
      <c r="BK473" s="14" t="s">
        <v>50</v>
      </c>
      <c r="BL473" s="15">
        <v>34.28827586206897</v>
      </c>
      <c r="BM473" s="13" t="s">
        <v>51</v>
      </c>
      <c r="BN473" s="18">
        <v>0.16</v>
      </c>
    </row>
    <row r="474" ht="12.75" customHeight="1">
      <c r="A474" s="13"/>
      <c r="B474" s="13"/>
      <c r="C474" s="14"/>
      <c r="D474" s="14"/>
      <c r="E474" s="14"/>
      <c r="F474" s="14"/>
      <c r="G474" s="14"/>
      <c r="H474" s="13"/>
      <c r="I474" s="13"/>
      <c r="J474" s="13"/>
      <c r="K474" s="13"/>
      <c r="L474" s="21"/>
      <c r="M474" s="17" t="s">
        <v>48</v>
      </c>
      <c r="N474" s="17" t="s">
        <v>49</v>
      </c>
      <c r="O474" s="14">
        <v>1.0</v>
      </c>
      <c r="P474" s="13"/>
      <c r="Q474" s="13"/>
      <c r="R474" s="15">
        <v>1147.3017241379312</v>
      </c>
      <c r="S474" s="14" t="s">
        <v>50</v>
      </c>
      <c r="T474" s="15">
        <v>183.568275862069</v>
      </c>
      <c r="U474" s="13" t="s">
        <v>51</v>
      </c>
      <c r="V474" s="18">
        <v>0.16</v>
      </c>
      <c r="W474" s="13" t="s">
        <v>446</v>
      </c>
      <c r="X474" s="13" t="s">
        <v>59</v>
      </c>
      <c r="Y474" s="13" t="s">
        <v>48</v>
      </c>
      <c r="Z474" s="14">
        <v>1.0</v>
      </c>
      <c r="AA474" s="13">
        <v>1330.8700000000001</v>
      </c>
      <c r="AB474" s="13" t="s">
        <v>54</v>
      </c>
      <c r="AC474" s="19">
        <v>201131.0</v>
      </c>
      <c r="AD474" s="19">
        <v>1.0</v>
      </c>
      <c r="AE474" s="13">
        <v>1330.8700000000001</v>
      </c>
      <c r="AF474" s="15">
        <v>0.0</v>
      </c>
      <c r="AG474" s="20"/>
      <c r="AI474" s="2" t="s">
        <v>446</v>
      </c>
      <c r="AJ474" s="2" t="s">
        <v>59</v>
      </c>
      <c r="AK474" s="2" t="s">
        <v>56</v>
      </c>
      <c r="AL474" s="2">
        <v>0.0</v>
      </c>
      <c r="AM474" s="2" t="s">
        <v>57</v>
      </c>
      <c r="AN474" s="2">
        <v>1.0</v>
      </c>
      <c r="AO474" s="2">
        <v>1330.8700000000001</v>
      </c>
      <c r="AP474" s="20">
        <f t="shared" si="65"/>
        <v>1147.301724</v>
      </c>
      <c r="AQ474" s="20">
        <f t="shared" si="66"/>
        <v>183.5682759</v>
      </c>
      <c r="BJ474" s="15">
        <v>1147.3017241379312</v>
      </c>
      <c r="BK474" s="14" t="s">
        <v>50</v>
      </c>
      <c r="BL474" s="15">
        <v>183.568275862069</v>
      </c>
      <c r="BM474" s="13" t="s">
        <v>51</v>
      </c>
      <c r="BN474" s="18">
        <v>0.16</v>
      </c>
    </row>
    <row r="475" ht="12.75" customHeight="1">
      <c r="A475" s="13"/>
      <c r="B475" s="13"/>
      <c r="C475" s="14"/>
      <c r="D475" s="14"/>
      <c r="E475" s="14"/>
      <c r="F475" s="14"/>
      <c r="G475" s="14"/>
      <c r="H475" s="13"/>
      <c r="I475" s="13"/>
      <c r="J475" s="13"/>
      <c r="K475" s="13"/>
      <c r="L475" s="21"/>
      <c r="M475" s="17" t="s">
        <v>48</v>
      </c>
      <c r="N475" s="17" t="s">
        <v>49</v>
      </c>
      <c r="O475" s="14">
        <v>1.0</v>
      </c>
      <c r="P475" s="13"/>
      <c r="Q475" s="13"/>
      <c r="R475" s="15">
        <v>1046.0775862068967</v>
      </c>
      <c r="S475" s="14" t="s">
        <v>50</v>
      </c>
      <c r="T475" s="15">
        <v>167.37241379310348</v>
      </c>
      <c r="U475" s="13" t="s">
        <v>51</v>
      </c>
      <c r="V475" s="18">
        <v>0.16</v>
      </c>
      <c r="W475" s="13" t="s">
        <v>447</v>
      </c>
      <c r="X475" s="13" t="s">
        <v>59</v>
      </c>
      <c r="Y475" s="13" t="s">
        <v>48</v>
      </c>
      <c r="Z475" s="14">
        <v>1.0</v>
      </c>
      <c r="AA475" s="13">
        <v>1213.45</v>
      </c>
      <c r="AB475" s="13" t="s">
        <v>54</v>
      </c>
      <c r="AC475" s="19">
        <v>202228.0</v>
      </c>
      <c r="AD475" s="19">
        <v>1.0</v>
      </c>
      <c r="AE475" s="13">
        <v>1213.45</v>
      </c>
      <c r="AF475" s="15">
        <v>0.0</v>
      </c>
      <c r="AG475" s="20"/>
      <c r="AI475" s="2" t="s">
        <v>447</v>
      </c>
      <c r="AJ475" s="2" t="s">
        <v>59</v>
      </c>
      <c r="AK475" s="2" t="s">
        <v>56</v>
      </c>
      <c r="AL475" s="2">
        <v>0.0</v>
      </c>
      <c r="AM475" s="2" t="s">
        <v>57</v>
      </c>
      <c r="AN475" s="2">
        <v>1.0</v>
      </c>
      <c r="AO475" s="2">
        <v>1213.45</v>
      </c>
      <c r="AP475" s="20">
        <f t="shared" si="65"/>
        <v>1046.077586</v>
      </c>
      <c r="AQ475" s="20">
        <f t="shared" si="66"/>
        <v>167.3724138</v>
      </c>
      <c r="BJ475" s="15">
        <v>1046.0775862068967</v>
      </c>
      <c r="BK475" s="14" t="s">
        <v>50</v>
      </c>
      <c r="BL475" s="15">
        <v>167.37241379310348</v>
      </c>
      <c r="BM475" s="13" t="s">
        <v>51</v>
      </c>
      <c r="BN475" s="18">
        <v>0.16</v>
      </c>
    </row>
    <row r="476" ht="12.75" customHeight="1">
      <c r="A476" s="13"/>
      <c r="B476" s="13"/>
      <c r="C476" s="14"/>
      <c r="D476" s="14"/>
      <c r="E476" s="14"/>
      <c r="F476" s="14"/>
      <c r="G476" s="14"/>
      <c r="H476" s="13"/>
      <c r="I476" s="13"/>
      <c r="J476" s="13"/>
      <c r="K476" s="13"/>
      <c r="L476" s="21"/>
      <c r="M476" s="17" t="s">
        <v>48</v>
      </c>
      <c r="N476" s="17" t="s">
        <v>49</v>
      </c>
      <c r="O476" s="14">
        <v>1.0</v>
      </c>
      <c r="P476" s="13"/>
      <c r="Q476" s="13"/>
      <c r="R476" s="15">
        <v>4889.7758620689665</v>
      </c>
      <c r="S476" s="14" t="s">
        <v>50</v>
      </c>
      <c r="T476" s="15">
        <v>782.3641379310346</v>
      </c>
      <c r="U476" s="13" t="s">
        <v>51</v>
      </c>
      <c r="V476" s="18">
        <v>0.16</v>
      </c>
      <c r="W476" s="13" t="s">
        <v>448</v>
      </c>
      <c r="X476" s="13" t="s">
        <v>59</v>
      </c>
      <c r="Y476" s="13" t="s">
        <v>48</v>
      </c>
      <c r="Z476" s="14">
        <v>1.0</v>
      </c>
      <c r="AA476" s="13">
        <v>5672.14</v>
      </c>
      <c r="AB476" s="13" t="s">
        <v>54</v>
      </c>
      <c r="AC476" s="19">
        <v>203769.0</v>
      </c>
      <c r="AD476" s="19">
        <v>1.0</v>
      </c>
      <c r="AE476" s="13">
        <v>5672.14</v>
      </c>
      <c r="AF476" s="15">
        <v>0.0</v>
      </c>
      <c r="AG476" s="20"/>
      <c r="AI476" s="2" t="s">
        <v>448</v>
      </c>
      <c r="AJ476" s="2" t="s">
        <v>59</v>
      </c>
      <c r="AK476" s="2" t="s">
        <v>56</v>
      </c>
      <c r="AL476" s="2">
        <v>0.0</v>
      </c>
      <c r="AM476" s="2" t="s">
        <v>57</v>
      </c>
      <c r="AN476" s="2">
        <v>1.0</v>
      </c>
      <c r="AO476" s="2">
        <v>5672.14</v>
      </c>
      <c r="AP476" s="20">
        <f t="shared" si="65"/>
        <v>4889.775862</v>
      </c>
      <c r="AQ476" s="20">
        <f t="shared" si="66"/>
        <v>782.3641379</v>
      </c>
      <c r="BJ476" s="15">
        <v>4889.7758620689665</v>
      </c>
      <c r="BK476" s="14" t="s">
        <v>50</v>
      </c>
      <c r="BL476" s="15">
        <v>782.3641379310346</v>
      </c>
      <c r="BM476" s="13" t="s">
        <v>51</v>
      </c>
      <c r="BN476" s="18">
        <v>0.16</v>
      </c>
    </row>
    <row r="477" ht="12.75" customHeight="1">
      <c r="A477" s="13"/>
      <c r="B477" s="13"/>
      <c r="C477" s="14"/>
      <c r="D477" s="14"/>
      <c r="E477" s="14"/>
      <c r="F477" s="14"/>
      <c r="G477" s="14"/>
      <c r="H477" s="13"/>
      <c r="I477" s="13"/>
      <c r="J477" s="13"/>
      <c r="K477" s="13"/>
      <c r="L477" s="21"/>
      <c r="M477" s="17" t="s">
        <v>48</v>
      </c>
      <c r="N477" s="17" t="s">
        <v>49</v>
      </c>
      <c r="O477" s="14">
        <v>1.0</v>
      </c>
      <c r="P477" s="13"/>
      <c r="Q477" s="13"/>
      <c r="R477" s="15">
        <v>797.8189655172415</v>
      </c>
      <c r="S477" s="14" t="s">
        <v>50</v>
      </c>
      <c r="T477" s="15">
        <v>127.65103448275865</v>
      </c>
      <c r="U477" s="13" t="s">
        <v>51</v>
      </c>
      <c r="V477" s="18">
        <v>0.16</v>
      </c>
      <c r="W477" s="13" t="s">
        <v>449</v>
      </c>
      <c r="X477" s="13" t="s">
        <v>59</v>
      </c>
      <c r="Y477" s="13" t="s">
        <v>48</v>
      </c>
      <c r="Z477" s="14">
        <v>1.0</v>
      </c>
      <c r="AA477" s="13">
        <v>925.47</v>
      </c>
      <c r="AB477" s="13" t="s">
        <v>54</v>
      </c>
      <c r="AC477" s="19">
        <v>203770.0</v>
      </c>
      <c r="AD477" s="19">
        <v>1.0</v>
      </c>
      <c r="AE477" s="13">
        <v>925.47</v>
      </c>
      <c r="AF477" s="15">
        <v>0.0</v>
      </c>
      <c r="AG477" s="20"/>
      <c r="AI477" s="2" t="s">
        <v>449</v>
      </c>
      <c r="AJ477" s="2" t="s">
        <v>59</v>
      </c>
      <c r="AK477" s="2" t="s">
        <v>56</v>
      </c>
      <c r="AL477" s="2">
        <v>0.0</v>
      </c>
      <c r="AM477" s="2" t="s">
        <v>57</v>
      </c>
      <c r="AN477" s="2">
        <v>1.0</v>
      </c>
      <c r="AO477" s="2">
        <v>925.47</v>
      </c>
      <c r="AP477" s="20">
        <f t="shared" si="65"/>
        <v>797.8189655</v>
      </c>
      <c r="AQ477" s="20">
        <f t="shared" si="66"/>
        <v>127.6510345</v>
      </c>
      <c r="BJ477" s="15">
        <v>797.8189655172415</v>
      </c>
      <c r="BK477" s="14" t="s">
        <v>50</v>
      </c>
      <c r="BL477" s="15">
        <v>127.65103448275865</v>
      </c>
      <c r="BM477" s="13" t="s">
        <v>51</v>
      </c>
      <c r="BN477" s="18">
        <v>0.16</v>
      </c>
    </row>
    <row r="478" ht="12.75" customHeight="1">
      <c r="A478" s="13"/>
      <c r="B478" s="13"/>
      <c r="C478" s="14"/>
      <c r="D478" s="14"/>
      <c r="E478" s="14"/>
      <c r="F478" s="14"/>
      <c r="G478" s="14"/>
      <c r="H478" s="13"/>
      <c r="I478" s="13"/>
      <c r="J478" s="13"/>
      <c r="K478" s="13"/>
      <c r="L478" s="21"/>
      <c r="M478" s="17" t="s">
        <v>48</v>
      </c>
      <c r="N478" s="17" t="s">
        <v>49</v>
      </c>
      <c r="O478" s="14">
        <v>1.0</v>
      </c>
      <c r="P478" s="13"/>
      <c r="Q478" s="13"/>
      <c r="R478" s="15">
        <v>4571.603448275862</v>
      </c>
      <c r="S478" s="14" t="s">
        <v>50</v>
      </c>
      <c r="T478" s="15">
        <v>731.456551724138</v>
      </c>
      <c r="U478" s="13" t="s">
        <v>51</v>
      </c>
      <c r="V478" s="18">
        <v>0.16</v>
      </c>
      <c r="W478" s="13" t="s">
        <v>450</v>
      </c>
      <c r="X478" s="13" t="s">
        <v>59</v>
      </c>
      <c r="Y478" s="13" t="s">
        <v>48</v>
      </c>
      <c r="Z478" s="14">
        <v>1.0</v>
      </c>
      <c r="AA478" s="13">
        <v>5303.06</v>
      </c>
      <c r="AB478" s="13" t="s">
        <v>54</v>
      </c>
      <c r="AC478" s="19">
        <v>203771.0</v>
      </c>
      <c r="AD478" s="19">
        <v>1.0</v>
      </c>
      <c r="AE478" s="13">
        <v>5303.06</v>
      </c>
      <c r="AF478" s="15">
        <v>0.0</v>
      </c>
      <c r="AG478" s="20"/>
      <c r="AI478" s="2" t="s">
        <v>450</v>
      </c>
      <c r="AJ478" s="2" t="s">
        <v>59</v>
      </c>
      <c r="AK478" s="2" t="s">
        <v>56</v>
      </c>
      <c r="AL478" s="2">
        <v>0.0</v>
      </c>
      <c r="AM478" s="2" t="s">
        <v>57</v>
      </c>
      <c r="AN478" s="2">
        <v>1.0</v>
      </c>
      <c r="AO478" s="2">
        <v>5303.06</v>
      </c>
      <c r="AP478" s="20">
        <f t="shared" si="65"/>
        <v>4571.603448</v>
      </c>
      <c r="AQ478" s="20">
        <f t="shared" si="66"/>
        <v>731.4565517</v>
      </c>
      <c r="BJ478" s="15">
        <v>4571.603448275862</v>
      </c>
      <c r="BK478" s="14" t="s">
        <v>50</v>
      </c>
      <c r="BL478" s="15">
        <v>731.456551724138</v>
      </c>
      <c r="BM478" s="13" t="s">
        <v>51</v>
      </c>
      <c r="BN478" s="18">
        <v>0.16</v>
      </c>
    </row>
    <row r="479" ht="12.75" customHeight="1">
      <c r="A479" s="13"/>
      <c r="B479" s="13"/>
      <c r="C479" s="14"/>
      <c r="D479" s="14"/>
      <c r="E479" s="14"/>
      <c r="F479" s="14"/>
      <c r="G479" s="14"/>
      <c r="H479" s="13"/>
      <c r="I479" s="13"/>
      <c r="J479" s="13"/>
      <c r="K479" s="13"/>
      <c r="L479" s="21"/>
      <c r="M479" s="17" t="s">
        <v>48</v>
      </c>
      <c r="N479" s="17" t="s">
        <v>49</v>
      </c>
      <c r="O479" s="14">
        <v>1.0</v>
      </c>
      <c r="P479" s="13"/>
      <c r="Q479" s="13"/>
      <c r="R479" s="15">
        <v>6984.706896551725</v>
      </c>
      <c r="S479" s="14" t="s">
        <v>50</v>
      </c>
      <c r="T479" s="15">
        <v>1117.553103448276</v>
      </c>
      <c r="U479" s="13" t="s">
        <v>51</v>
      </c>
      <c r="V479" s="18">
        <v>0.16</v>
      </c>
      <c r="W479" s="13" t="s">
        <v>451</v>
      </c>
      <c r="X479" s="13" t="s">
        <v>59</v>
      </c>
      <c r="Y479" s="13" t="s">
        <v>48</v>
      </c>
      <c r="Z479" s="14">
        <v>1.0</v>
      </c>
      <c r="AA479" s="13">
        <v>8102.26</v>
      </c>
      <c r="AB479" s="13" t="s">
        <v>54</v>
      </c>
      <c r="AC479" s="19">
        <v>203772.0</v>
      </c>
      <c r="AD479" s="19">
        <v>1.0</v>
      </c>
      <c r="AE479" s="13">
        <v>8102.26</v>
      </c>
      <c r="AF479" s="15">
        <v>0.0</v>
      </c>
      <c r="AG479" s="20"/>
      <c r="AI479" s="2" t="s">
        <v>451</v>
      </c>
      <c r="AJ479" s="2" t="s">
        <v>59</v>
      </c>
      <c r="AK479" s="2" t="s">
        <v>56</v>
      </c>
      <c r="AL479" s="2">
        <v>0.0</v>
      </c>
      <c r="AM479" s="2" t="s">
        <v>57</v>
      </c>
      <c r="AN479" s="2">
        <v>1.0</v>
      </c>
      <c r="AO479" s="2">
        <v>8102.26</v>
      </c>
      <c r="AP479" s="20">
        <f t="shared" si="65"/>
        <v>6984.706897</v>
      </c>
      <c r="AQ479" s="20">
        <f t="shared" si="66"/>
        <v>1117.553103</v>
      </c>
      <c r="BJ479" s="15">
        <v>6984.706896551725</v>
      </c>
      <c r="BK479" s="14" t="s">
        <v>50</v>
      </c>
      <c r="BL479" s="15">
        <v>1117.553103448276</v>
      </c>
      <c r="BM479" s="13" t="s">
        <v>51</v>
      </c>
      <c r="BN479" s="18">
        <v>0.16</v>
      </c>
    </row>
    <row r="480" ht="12.75" hidden="1" customHeight="1">
      <c r="A480" s="13"/>
      <c r="B480" s="13"/>
      <c r="C480" s="14"/>
      <c r="D480" s="14"/>
      <c r="E480" s="14"/>
      <c r="F480" s="14"/>
      <c r="G480" s="14"/>
      <c r="H480" s="13"/>
      <c r="I480" s="13"/>
      <c r="J480" s="13"/>
      <c r="K480" s="13"/>
      <c r="L480" s="21"/>
      <c r="M480" s="17"/>
      <c r="N480" s="17"/>
      <c r="O480" s="14"/>
      <c r="P480" s="13"/>
      <c r="Q480" s="13"/>
      <c r="R480" s="15">
        <f t="array" ref="R480">SUM(ROUND(R467:R479,2))</f>
        <v>57058.23</v>
      </c>
      <c r="S480" s="14"/>
      <c r="T480" s="15">
        <f t="array" ref="T480">SUM(ROUND(T467:T479,2))</f>
        <v>9129.31</v>
      </c>
      <c r="U480" s="13"/>
      <c r="V480" s="18"/>
      <c r="W480" s="13"/>
      <c r="X480" s="13"/>
      <c r="Y480" s="13"/>
      <c r="Z480" s="14"/>
      <c r="AA480" s="13"/>
      <c r="AB480" s="13"/>
      <c r="AC480" s="19"/>
      <c r="AD480" s="19"/>
      <c r="AE480" s="13"/>
      <c r="AF480" s="15"/>
      <c r="AG480" s="20"/>
      <c r="AP480" s="20"/>
      <c r="AQ480" s="20"/>
      <c r="BJ480" s="15">
        <f t="array" ref="BJ480">SUM(ROUND(BJ467:BJ479,2))</f>
        <v>57058.23</v>
      </c>
      <c r="BK480" s="14"/>
      <c r="BL480" s="15">
        <f t="array" ref="BL480">SUM(ROUND(BL467:BL479,2))</f>
        <v>9129.31</v>
      </c>
      <c r="BM480" s="13"/>
      <c r="BN480" s="18"/>
    </row>
    <row r="481" ht="12.75" hidden="1" customHeight="1">
      <c r="A481" s="13"/>
      <c r="B481" s="13"/>
      <c r="C481" s="14"/>
      <c r="D481" s="14"/>
      <c r="E481" s="14"/>
      <c r="F481" s="14"/>
      <c r="G481" s="14"/>
      <c r="H481" s="13"/>
      <c r="I481" s="13"/>
      <c r="J481" s="13"/>
      <c r="K481" s="13"/>
      <c r="L481" s="21"/>
      <c r="M481" s="17"/>
      <c r="N481" s="17"/>
      <c r="O481" s="14"/>
      <c r="P481" s="13"/>
      <c r="Q481" s="13"/>
      <c r="R481" s="15"/>
      <c r="S481" s="14"/>
      <c r="T481" s="15"/>
      <c r="U481" s="13"/>
      <c r="V481" s="18"/>
      <c r="W481" s="13"/>
      <c r="X481" s="13"/>
      <c r="Y481" s="13"/>
      <c r="Z481" s="14"/>
      <c r="AA481" s="13"/>
      <c r="AB481" s="13"/>
      <c r="AC481" s="19"/>
      <c r="AD481" s="19"/>
      <c r="AE481" s="13"/>
      <c r="AF481" s="15"/>
      <c r="AG481" s="20"/>
      <c r="AP481" s="20"/>
      <c r="AQ481" s="20"/>
      <c r="BJ481" s="15"/>
      <c r="BK481" s="14"/>
      <c r="BL481" s="15"/>
      <c r="BM481" s="13"/>
      <c r="BN481" s="18"/>
    </row>
    <row r="482" ht="12.75" customHeight="1">
      <c r="A482" s="12">
        <v>44.0</v>
      </c>
      <c r="B482" s="13">
        <v>601.0</v>
      </c>
      <c r="C482" s="14" t="str">
        <f>AS482</f>
        <v>VICC840621HD7</v>
      </c>
      <c r="D482" s="14" t="str">
        <f>AR482</f>
        <v>JOSE CARLOS VILLARREAL CARDENAS</v>
      </c>
      <c r="E482" s="14" t="str">
        <f>AU482</f>
        <v>facturacioncavic@gmail.com</v>
      </c>
      <c r="F482" s="14" t="str">
        <f>AT482</f>
        <v>28030</v>
      </c>
      <c r="G482" s="14">
        <v>612.0</v>
      </c>
      <c r="H482" s="13">
        <v>5.50087771E8</v>
      </c>
      <c r="I482" s="15">
        <f>R483</f>
        <v>37298.86207</v>
      </c>
      <c r="J482" s="13">
        <v>43266.68</v>
      </c>
      <c r="K482" s="15">
        <f>T483</f>
        <v>5967.817931</v>
      </c>
      <c r="L482" s="21">
        <v>45001.5</v>
      </c>
      <c r="M482" s="17" t="s">
        <v>48</v>
      </c>
      <c r="N482" s="17" t="s">
        <v>49</v>
      </c>
      <c r="O482" s="14">
        <v>1.0</v>
      </c>
      <c r="P482" s="13">
        <v>43266.68</v>
      </c>
      <c r="Q482" s="13">
        <v>43266.68</v>
      </c>
      <c r="R482" s="15">
        <v>37298.86206896552</v>
      </c>
      <c r="S482" s="14" t="s">
        <v>50</v>
      </c>
      <c r="T482" s="15">
        <v>5967.817931034484</v>
      </c>
      <c r="U482" s="13" t="s">
        <v>51</v>
      </c>
      <c r="V482" s="18">
        <v>0.16</v>
      </c>
      <c r="W482" s="13" t="s">
        <v>452</v>
      </c>
      <c r="X482" s="13" t="s">
        <v>59</v>
      </c>
      <c r="Y482" s="13" t="s">
        <v>48</v>
      </c>
      <c r="Z482" s="14">
        <v>1.0</v>
      </c>
      <c r="AA482" s="13">
        <v>43266.68</v>
      </c>
      <c r="AB482" s="13" t="s">
        <v>54</v>
      </c>
      <c r="AC482" s="19">
        <v>201253.0</v>
      </c>
      <c r="AD482" s="19">
        <v>1.0</v>
      </c>
      <c r="AE482" s="13">
        <v>43266.68</v>
      </c>
      <c r="AF482" s="15">
        <v>0.0</v>
      </c>
      <c r="AG482" s="20"/>
      <c r="AH482" s="2">
        <v>43266.68</v>
      </c>
      <c r="AI482" s="2" t="s">
        <v>452</v>
      </c>
      <c r="AJ482" s="2" t="s">
        <v>59</v>
      </c>
      <c r="AK482" s="2" t="s">
        <v>56</v>
      </c>
      <c r="AL482" s="2">
        <v>0.0</v>
      </c>
      <c r="AM482" s="2" t="s">
        <v>57</v>
      </c>
      <c r="AN482" s="2">
        <v>1.0</v>
      </c>
      <c r="AO482" s="2">
        <v>43266.68</v>
      </c>
      <c r="AP482" s="20">
        <f>+AO482/1.16</f>
        <v>37298.86207</v>
      </c>
      <c r="AQ482" s="20">
        <f>+AP482*0.16</f>
        <v>5967.817931</v>
      </c>
      <c r="AR482" s="2" t="s">
        <v>424</v>
      </c>
      <c r="AS482" s="2" t="s">
        <v>423</v>
      </c>
      <c r="AT482" s="2" t="s">
        <v>426</v>
      </c>
      <c r="AU482" s="2" t="s">
        <v>425</v>
      </c>
      <c r="BJ482" s="15">
        <v>37298.86206896552</v>
      </c>
      <c r="BK482" s="14" t="s">
        <v>50</v>
      </c>
      <c r="BL482" s="15">
        <v>5967.817931034484</v>
      </c>
      <c r="BM482" s="13" t="s">
        <v>51</v>
      </c>
      <c r="BN482" s="18">
        <v>0.16</v>
      </c>
    </row>
    <row r="483" ht="12.75" hidden="1" customHeight="1">
      <c r="A483" s="13"/>
      <c r="B483" s="13"/>
      <c r="C483" s="14"/>
      <c r="D483" s="14"/>
      <c r="E483" s="14"/>
      <c r="F483" s="14"/>
      <c r="G483" s="14"/>
      <c r="H483" s="13"/>
      <c r="I483" s="13"/>
      <c r="J483" s="13"/>
      <c r="K483" s="13"/>
      <c r="L483" s="21"/>
      <c r="M483" s="17"/>
      <c r="N483" s="17"/>
      <c r="O483" s="14"/>
      <c r="P483" s="13"/>
      <c r="Q483" s="13"/>
      <c r="R483" s="15">
        <f>SUM(R482)</f>
        <v>37298.86207</v>
      </c>
      <c r="S483" s="14"/>
      <c r="T483" s="15">
        <f>SUM(T482)</f>
        <v>5967.817931</v>
      </c>
      <c r="U483" s="13"/>
      <c r="V483" s="18"/>
      <c r="W483" s="13"/>
      <c r="X483" s="13"/>
      <c r="Y483" s="13"/>
      <c r="Z483" s="14"/>
      <c r="AA483" s="13"/>
      <c r="AB483" s="13"/>
      <c r="AC483" s="19"/>
      <c r="AD483" s="19"/>
      <c r="AE483" s="13"/>
      <c r="AF483" s="15"/>
      <c r="AG483" s="20"/>
      <c r="AP483" s="20"/>
      <c r="AQ483" s="20"/>
      <c r="BJ483" s="15">
        <f>SUM(BJ482)</f>
        <v>37298.86207</v>
      </c>
      <c r="BK483" s="14"/>
      <c r="BL483" s="15">
        <f>SUM(BL482)</f>
        <v>5967.817931</v>
      </c>
      <c r="BM483" s="13"/>
      <c r="BN483" s="18"/>
    </row>
    <row r="484" ht="12.75" hidden="1" customHeight="1">
      <c r="A484" s="13"/>
      <c r="B484" s="13"/>
      <c r="C484" s="14"/>
      <c r="D484" s="14"/>
      <c r="E484" s="14"/>
      <c r="F484" s="14"/>
      <c r="G484" s="14"/>
      <c r="H484" s="13"/>
      <c r="I484" s="13"/>
      <c r="J484" s="13"/>
      <c r="K484" s="13"/>
      <c r="L484" s="21"/>
      <c r="M484" s="17"/>
      <c r="N484" s="17"/>
      <c r="O484" s="14"/>
      <c r="P484" s="13"/>
      <c r="Q484" s="13"/>
      <c r="R484" s="15"/>
      <c r="S484" s="14"/>
      <c r="T484" s="15"/>
      <c r="U484" s="13"/>
      <c r="V484" s="18"/>
      <c r="W484" s="13"/>
      <c r="X484" s="13"/>
      <c r="Y484" s="13"/>
      <c r="Z484" s="14"/>
      <c r="AA484" s="13"/>
      <c r="AB484" s="13"/>
      <c r="AC484" s="19"/>
      <c r="AD484" s="19"/>
      <c r="AE484" s="13"/>
      <c r="AF484" s="15"/>
      <c r="AG484" s="20"/>
      <c r="AP484" s="20"/>
      <c r="AQ484" s="20"/>
      <c r="BJ484" s="15"/>
      <c r="BK484" s="14"/>
      <c r="BL484" s="15"/>
      <c r="BM484" s="13"/>
      <c r="BN484" s="18"/>
    </row>
    <row r="485" ht="12.75" customHeight="1">
      <c r="A485" s="12">
        <v>45.0</v>
      </c>
      <c r="B485" s="13">
        <v>601.0</v>
      </c>
      <c r="C485" s="14" t="str">
        <f>AS485</f>
        <v>VICC840621HD7</v>
      </c>
      <c r="D485" s="14" t="str">
        <f>AR485</f>
        <v>JOSE CARLOS VILLARREAL CARDENAS</v>
      </c>
      <c r="E485" s="14" t="str">
        <f>AU485</f>
        <v>facturacioncavic@gmail.com</v>
      </c>
      <c r="F485" s="14" t="str">
        <f>AT485</f>
        <v>28030</v>
      </c>
      <c r="G485" s="14">
        <v>612.0</v>
      </c>
      <c r="H485" s="13">
        <v>5.50087771E8</v>
      </c>
      <c r="I485" s="15">
        <f>R494</f>
        <v>36736.16</v>
      </c>
      <c r="J485" s="13">
        <v>42613.93</v>
      </c>
      <c r="K485" s="15">
        <f>T494</f>
        <v>5877.77</v>
      </c>
      <c r="L485" s="21">
        <v>45006.5</v>
      </c>
      <c r="M485" s="17" t="s">
        <v>48</v>
      </c>
      <c r="N485" s="17" t="s">
        <v>49</v>
      </c>
      <c r="O485" s="14">
        <v>1.0</v>
      </c>
      <c r="P485" s="13">
        <v>42613.93</v>
      </c>
      <c r="Q485" s="13">
        <v>42613.93</v>
      </c>
      <c r="R485" s="15">
        <v>1708.0</v>
      </c>
      <c r="S485" s="14" t="s">
        <v>50</v>
      </c>
      <c r="T485" s="15">
        <v>273.28000000000003</v>
      </c>
      <c r="U485" s="13" t="s">
        <v>51</v>
      </c>
      <c r="V485" s="18">
        <v>0.16</v>
      </c>
      <c r="W485" s="13" t="s">
        <v>453</v>
      </c>
      <c r="X485" s="13" t="s">
        <v>53</v>
      </c>
      <c r="Y485" s="13" t="s">
        <v>48</v>
      </c>
      <c r="Z485" s="14">
        <v>1.0</v>
      </c>
      <c r="AA485" s="13">
        <v>1981.28</v>
      </c>
      <c r="AB485" s="13" t="s">
        <v>54</v>
      </c>
      <c r="AC485" s="19" t="s">
        <v>454</v>
      </c>
      <c r="AD485" s="19">
        <v>1.0</v>
      </c>
      <c r="AE485" s="13">
        <v>1981.28</v>
      </c>
      <c r="AF485" s="15">
        <v>0.0</v>
      </c>
      <c r="AG485" s="20"/>
      <c r="AH485" s="2">
        <v>42613.93</v>
      </c>
      <c r="AI485" s="2" t="s">
        <v>453</v>
      </c>
      <c r="AJ485" s="2" t="s">
        <v>53</v>
      </c>
      <c r="AK485" s="2" t="s">
        <v>56</v>
      </c>
      <c r="AL485" s="2">
        <v>0.0</v>
      </c>
      <c r="AM485" s="2" t="s">
        <v>57</v>
      </c>
      <c r="AN485" s="2">
        <v>1.0</v>
      </c>
      <c r="AO485" s="2">
        <v>1981.28</v>
      </c>
      <c r="AP485" s="20">
        <f t="shared" ref="AP485:AP493" si="67">+AO485/1.16</f>
        <v>1708</v>
      </c>
      <c r="AQ485" s="20">
        <f t="shared" ref="AQ485:AQ493" si="68">+AP485*0.16</f>
        <v>273.28</v>
      </c>
      <c r="AR485" s="2" t="s">
        <v>424</v>
      </c>
      <c r="AS485" s="2" t="s">
        <v>423</v>
      </c>
      <c r="AT485" s="2" t="s">
        <v>426</v>
      </c>
      <c r="AU485" s="2" t="s">
        <v>425</v>
      </c>
      <c r="BJ485" s="15">
        <v>1708.0</v>
      </c>
      <c r="BK485" s="14" t="s">
        <v>50</v>
      </c>
      <c r="BL485" s="15">
        <v>273.28000000000003</v>
      </c>
      <c r="BM485" s="13" t="s">
        <v>51</v>
      </c>
      <c r="BN485" s="18">
        <v>0.16</v>
      </c>
    </row>
    <row r="486" ht="12.75" customHeight="1">
      <c r="A486" s="13"/>
      <c r="B486" s="13"/>
      <c r="C486" s="14"/>
      <c r="D486" s="14"/>
      <c r="E486" s="14"/>
      <c r="F486" s="14"/>
      <c r="G486" s="14"/>
      <c r="H486" s="13"/>
      <c r="I486" s="13"/>
      <c r="J486" s="13"/>
      <c r="K486" s="13"/>
      <c r="L486" s="21"/>
      <c r="M486" s="17" t="s">
        <v>48</v>
      </c>
      <c r="N486" s="17" t="s">
        <v>49</v>
      </c>
      <c r="O486" s="14">
        <v>1.0</v>
      </c>
      <c r="P486" s="13"/>
      <c r="Q486" s="13"/>
      <c r="R486" s="15">
        <v>631.7931034482759</v>
      </c>
      <c r="S486" s="14" t="s">
        <v>50</v>
      </c>
      <c r="T486" s="15">
        <v>101.08689655172415</v>
      </c>
      <c r="U486" s="13" t="s">
        <v>51</v>
      </c>
      <c r="V486" s="18">
        <v>0.16</v>
      </c>
      <c r="W486" s="13" t="s">
        <v>455</v>
      </c>
      <c r="X486" s="13" t="s">
        <v>59</v>
      </c>
      <c r="Y486" s="13" t="s">
        <v>48</v>
      </c>
      <c r="Z486" s="14">
        <v>1.0</v>
      </c>
      <c r="AA486" s="13">
        <v>732.88</v>
      </c>
      <c r="AB486" s="13" t="s">
        <v>54</v>
      </c>
      <c r="AC486" s="19">
        <v>198460.0</v>
      </c>
      <c r="AD486" s="19">
        <v>1.0</v>
      </c>
      <c r="AE486" s="13">
        <v>732.88</v>
      </c>
      <c r="AF486" s="15">
        <v>0.0</v>
      </c>
      <c r="AG486" s="20"/>
      <c r="AI486" s="2" t="s">
        <v>455</v>
      </c>
      <c r="AJ486" s="2" t="s">
        <v>59</v>
      </c>
      <c r="AK486" s="2" t="s">
        <v>56</v>
      </c>
      <c r="AL486" s="2">
        <v>0.0</v>
      </c>
      <c r="AM486" s="2" t="s">
        <v>57</v>
      </c>
      <c r="AN486" s="2">
        <v>1.0</v>
      </c>
      <c r="AO486" s="2">
        <v>732.88</v>
      </c>
      <c r="AP486" s="20">
        <f t="shared" si="67"/>
        <v>631.7931034</v>
      </c>
      <c r="AQ486" s="20">
        <f t="shared" si="68"/>
        <v>101.0868966</v>
      </c>
      <c r="BJ486" s="15">
        <v>631.7931034482759</v>
      </c>
      <c r="BK486" s="14" t="s">
        <v>50</v>
      </c>
      <c r="BL486" s="15">
        <v>101.08689655172415</v>
      </c>
      <c r="BM486" s="13" t="s">
        <v>51</v>
      </c>
      <c r="BN486" s="18">
        <v>0.16</v>
      </c>
    </row>
    <row r="487" ht="12.75" customHeight="1">
      <c r="A487" s="13"/>
      <c r="B487" s="13"/>
      <c r="C487" s="14"/>
      <c r="D487" s="14"/>
      <c r="E487" s="14"/>
      <c r="F487" s="14"/>
      <c r="G487" s="14"/>
      <c r="H487" s="13"/>
      <c r="I487" s="13"/>
      <c r="J487" s="13"/>
      <c r="K487" s="13"/>
      <c r="L487" s="21"/>
      <c r="M487" s="17" t="s">
        <v>48</v>
      </c>
      <c r="N487" s="17" t="s">
        <v>49</v>
      </c>
      <c r="O487" s="14">
        <v>1.0</v>
      </c>
      <c r="P487" s="13"/>
      <c r="Q487" s="13"/>
      <c r="R487" s="15">
        <v>2543.5689655172414</v>
      </c>
      <c r="S487" s="14" t="s">
        <v>50</v>
      </c>
      <c r="T487" s="15">
        <v>406.9710344827586</v>
      </c>
      <c r="U487" s="13" t="s">
        <v>51</v>
      </c>
      <c r="V487" s="18">
        <v>0.16</v>
      </c>
      <c r="W487" s="13" t="s">
        <v>456</v>
      </c>
      <c r="X487" s="13" t="s">
        <v>59</v>
      </c>
      <c r="Y487" s="13" t="s">
        <v>48</v>
      </c>
      <c r="Z487" s="14">
        <v>1.0</v>
      </c>
      <c r="AA487" s="13">
        <v>2950.54</v>
      </c>
      <c r="AB487" s="13" t="s">
        <v>54</v>
      </c>
      <c r="AC487" s="19">
        <v>198612.0</v>
      </c>
      <c r="AD487" s="19">
        <v>1.0</v>
      </c>
      <c r="AE487" s="13">
        <v>2950.54</v>
      </c>
      <c r="AF487" s="15">
        <v>0.0</v>
      </c>
      <c r="AG487" s="20"/>
      <c r="AI487" s="2" t="s">
        <v>456</v>
      </c>
      <c r="AJ487" s="2" t="s">
        <v>59</v>
      </c>
      <c r="AK487" s="2" t="s">
        <v>56</v>
      </c>
      <c r="AL487" s="2">
        <v>0.0</v>
      </c>
      <c r="AM487" s="2" t="s">
        <v>57</v>
      </c>
      <c r="AN487" s="2">
        <v>1.0</v>
      </c>
      <c r="AO487" s="2">
        <v>2950.54</v>
      </c>
      <c r="AP487" s="20">
        <f t="shared" si="67"/>
        <v>2543.568966</v>
      </c>
      <c r="AQ487" s="20">
        <f t="shared" si="68"/>
        <v>406.9710345</v>
      </c>
      <c r="BJ487" s="15">
        <v>2543.5689655172414</v>
      </c>
      <c r="BK487" s="14" t="s">
        <v>50</v>
      </c>
      <c r="BL487" s="15">
        <v>406.9710344827586</v>
      </c>
      <c r="BM487" s="13" t="s">
        <v>51</v>
      </c>
      <c r="BN487" s="18">
        <v>0.16</v>
      </c>
    </row>
    <row r="488" ht="12.75" customHeight="1">
      <c r="A488" s="13"/>
      <c r="B488" s="13"/>
      <c r="C488" s="14"/>
      <c r="D488" s="14"/>
      <c r="E488" s="14"/>
      <c r="F488" s="14"/>
      <c r="G488" s="14"/>
      <c r="H488" s="13"/>
      <c r="I488" s="13"/>
      <c r="J488" s="13"/>
      <c r="K488" s="13"/>
      <c r="L488" s="21"/>
      <c r="M488" s="17" t="s">
        <v>48</v>
      </c>
      <c r="N488" s="17" t="s">
        <v>49</v>
      </c>
      <c r="O488" s="14">
        <v>1.0</v>
      </c>
      <c r="P488" s="13"/>
      <c r="Q488" s="13"/>
      <c r="R488" s="15">
        <v>11528.887931034484</v>
      </c>
      <c r="S488" s="14" t="s">
        <v>50</v>
      </c>
      <c r="T488" s="15">
        <v>1844.6220689655174</v>
      </c>
      <c r="U488" s="13" t="s">
        <v>51</v>
      </c>
      <c r="V488" s="18">
        <v>0.16</v>
      </c>
      <c r="W488" s="13" t="s">
        <v>457</v>
      </c>
      <c r="X488" s="13" t="s">
        <v>59</v>
      </c>
      <c r="Y488" s="13" t="s">
        <v>48</v>
      </c>
      <c r="Z488" s="14">
        <v>1.0</v>
      </c>
      <c r="AA488" s="13">
        <v>13373.51</v>
      </c>
      <c r="AB488" s="13" t="s">
        <v>54</v>
      </c>
      <c r="AC488" s="19">
        <v>200031.0</v>
      </c>
      <c r="AD488" s="19">
        <v>1.0</v>
      </c>
      <c r="AE488" s="13">
        <v>13373.51</v>
      </c>
      <c r="AF488" s="15">
        <v>0.0</v>
      </c>
      <c r="AG488" s="20"/>
      <c r="AI488" s="2" t="s">
        <v>457</v>
      </c>
      <c r="AJ488" s="2" t="s">
        <v>59</v>
      </c>
      <c r="AK488" s="2" t="s">
        <v>56</v>
      </c>
      <c r="AL488" s="2">
        <v>0.0</v>
      </c>
      <c r="AM488" s="2" t="s">
        <v>57</v>
      </c>
      <c r="AN488" s="2">
        <v>1.0</v>
      </c>
      <c r="AO488" s="2">
        <v>13373.51</v>
      </c>
      <c r="AP488" s="20">
        <f t="shared" si="67"/>
        <v>11528.88793</v>
      </c>
      <c r="AQ488" s="20">
        <f t="shared" si="68"/>
        <v>1844.622069</v>
      </c>
      <c r="BJ488" s="15">
        <v>11528.887931034484</v>
      </c>
      <c r="BK488" s="14" t="s">
        <v>50</v>
      </c>
      <c r="BL488" s="15">
        <v>1844.6220689655174</v>
      </c>
      <c r="BM488" s="13" t="s">
        <v>51</v>
      </c>
      <c r="BN488" s="18">
        <v>0.16</v>
      </c>
    </row>
    <row r="489" ht="12.75" customHeight="1">
      <c r="A489" s="13"/>
      <c r="B489" s="13"/>
      <c r="C489" s="14"/>
      <c r="D489" s="14"/>
      <c r="E489" s="14"/>
      <c r="F489" s="14"/>
      <c r="G489" s="14"/>
      <c r="H489" s="13"/>
      <c r="I489" s="13"/>
      <c r="J489" s="13"/>
      <c r="K489" s="13"/>
      <c r="L489" s="21"/>
      <c r="M489" s="17" t="s">
        <v>48</v>
      </c>
      <c r="N489" s="17" t="s">
        <v>49</v>
      </c>
      <c r="O489" s="14">
        <v>1.0</v>
      </c>
      <c r="P489" s="13"/>
      <c r="Q489" s="13"/>
      <c r="R489" s="15">
        <v>2107.456896551724</v>
      </c>
      <c r="S489" s="14" t="s">
        <v>50</v>
      </c>
      <c r="T489" s="15">
        <v>337.19310344827585</v>
      </c>
      <c r="U489" s="13" t="s">
        <v>51</v>
      </c>
      <c r="V489" s="18">
        <v>0.16</v>
      </c>
      <c r="W489" s="13" t="s">
        <v>458</v>
      </c>
      <c r="X489" s="13" t="s">
        <v>59</v>
      </c>
      <c r="Y489" s="13" t="s">
        <v>48</v>
      </c>
      <c r="Z489" s="14">
        <v>1.0</v>
      </c>
      <c r="AA489" s="13">
        <v>2444.65</v>
      </c>
      <c r="AB489" s="13" t="s">
        <v>54</v>
      </c>
      <c r="AC489" s="19">
        <v>201386.0</v>
      </c>
      <c r="AD489" s="19">
        <v>1.0</v>
      </c>
      <c r="AE489" s="13">
        <v>2444.65</v>
      </c>
      <c r="AF489" s="15">
        <v>0.0</v>
      </c>
      <c r="AG489" s="20"/>
      <c r="AI489" s="2" t="s">
        <v>458</v>
      </c>
      <c r="AJ489" s="2" t="s">
        <v>59</v>
      </c>
      <c r="AK489" s="2" t="s">
        <v>56</v>
      </c>
      <c r="AL489" s="2">
        <v>0.0</v>
      </c>
      <c r="AM489" s="2" t="s">
        <v>57</v>
      </c>
      <c r="AN489" s="2">
        <v>1.0</v>
      </c>
      <c r="AO489" s="2">
        <v>2444.65</v>
      </c>
      <c r="AP489" s="20">
        <f t="shared" si="67"/>
        <v>2107.456897</v>
      </c>
      <c r="AQ489" s="20">
        <f t="shared" si="68"/>
        <v>337.1931034</v>
      </c>
      <c r="BJ489" s="15">
        <v>2107.456896551724</v>
      </c>
      <c r="BK489" s="14" t="s">
        <v>50</v>
      </c>
      <c r="BL489" s="15">
        <v>337.19310344827585</v>
      </c>
      <c r="BM489" s="13" t="s">
        <v>51</v>
      </c>
      <c r="BN489" s="18">
        <v>0.16</v>
      </c>
    </row>
    <row r="490" ht="12.75" customHeight="1">
      <c r="A490" s="13"/>
      <c r="B490" s="13"/>
      <c r="C490" s="14"/>
      <c r="D490" s="14"/>
      <c r="E490" s="14"/>
      <c r="F490" s="14"/>
      <c r="G490" s="14"/>
      <c r="H490" s="13"/>
      <c r="I490" s="13"/>
      <c r="J490" s="13"/>
      <c r="K490" s="13"/>
      <c r="L490" s="21"/>
      <c r="M490" s="17" t="s">
        <v>48</v>
      </c>
      <c r="N490" s="17" t="s">
        <v>49</v>
      </c>
      <c r="O490" s="14">
        <v>1.0</v>
      </c>
      <c r="P490" s="13"/>
      <c r="Q490" s="13"/>
      <c r="R490" s="15">
        <v>110.96551724137932</v>
      </c>
      <c r="S490" s="14" t="s">
        <v>50</v>
      </c>
      <c r="T490" s="15">
        <v>17.754482758620693</v>
      </c>
      <c r="U490" s="13" t="s">
        <v>51</v>
      </c>
      <c r="V490" s="18">
        <v>0.16</v>
      </c>
      <c r="W490" s="13" t="s">
        <v>459</v>
      </c>
      <c r="X490" s="13" t="s">
        <v>59</v>
      </c>
      <c r="Y490" s="13" t="s">
        <v>48</v>
      </c>
      <c r="Z490" s="14">
        <v>1.0</v>
      </c>
      <c r="AA490" s="13">
        <v>128.72</v>
      </c>
      <c r="AB490" s="13" t="s">
        <v>54</v>
      </c>
      <c r="AC490" s="19">
        <v>201430.0</v>
      </c>
      <c r="AD490" s="19">
        <v>1.0</v>
      </c>
      <c r="AE490" s="13">
        <v>128.72</v>
      </c>
      <c r="AF490" s="15">
        <v>0.0</v>
      </c>
      <c r="AG490" s="20"/>
      <c r="AI490" s="2" t="s">
        <v>459</v>
      </c>
      <c r="AJ490" s="2" t="s">
        <v>59</v>
      </c>
      <c r="AK490" s="2" t="s">
        <v>56</v>
      </c>
      <c r="AL490" s="2">
        <v>0.0</v>
      </c>
      <c r="AM490" s="2" t="s">
        <v>57</v>
      </c>
      <c r="AN490" s="2">
        <v>1.0</v>
      </c>
      <c r="AO490" s="2">
        <v>128.72</v>
      </c>
      <c r="AP490" s="20">
        <f t="shared" si="67"/>
        <v>110.9655172</v>
      </c>
      <c r="AQ490" s="20">
        <f t="shared" si="68"/>
        <v>17.75448276</v>
      </c>
      <c r="BJ490" s="15">
        <v>110.96551724137932</v>
      </c>
      <c r="BK490" s="14" t="s">
        <v>50</v>
      </c>
      <c r="BL490" s="15">
        <v>17.754482758620693</v>
      </c>
      <c r="BM490" s="13" t="s">
        <v>51</v>
      </c>
      <c r="BN490" s="18">
        <v>0.16</v>
      </c>
    </row>
    <row r="491" ht="12.75" customHeight="1">
      <c r="A491" s="13"/>
      <c r="B491" s="13"/>
      <c r="C491" s="14"/>
      <c r="D491" s="14"/>
      <c r="E491" s="14"/>
      <c r="F491" s="14"/>
      <c r="G491" s="14"/>
      <c r="H491" s="13"/>
      <c r="I491" s="13"/>
      <c r="J491" s="13"/>
      <c r="K491" s="13"/>
      <c r="L491" s="21"/>
      <c r="M491" s="17" t="s">
        <v>48</v>
      </c>
      <c r="N491" s="17" t="s">
        <v>49</v>
      </c>
      <c r="O491" s="14">
        <v>1.0</v>
      </c>
      <c r="P491" s="13"/>
      <c r="Q491" s="13"/>
      <c r="R491" s="15">
        <v>3135.698275862069</v>
      </c>
      <c r="S491" s="14" t="s">
        <v>50</v>
      </c>
      <c r="T491" s="15">
        <v>501.711724137931</v>
      </c>
      <c r="U491" s="13" t="s">
        <v>51</v>
      </c>
      <c r="V491" s="18">
        <v>0.16</v>
      </c>
      <c r="W491" s="13" t="s">
        <v>460</v>
      </c>
      <c r="X491" s="13" t="s">
        <v>59</v>
      </c>
      <c r="Y491" s="13" t="s">
        <v>48</v>
      </c>
      <c r="Z491" s="14">
        <v>1.0</v>
      </c>
      <c r="AA491" s="13">
        <v>3637.41</v>
      </c>
      <c r="AB491" s="13" t="s">
        <v>54</v>
      </c>
      <c r="AC491" s="19">
        <v>202582.0</v>
      </c>
      <c r="AD491" s="19">
        <v>1.0</v>
      </c>
      <c r="AE491" s="13">
        <v>3637.41</v>
      </c>
      <c r="AF491" s="15">
        <v>0.0</v>
      </c>
      <c r="AG491" s="20"/>
      <c r="AI491" s="2" t="s">
        <v>460</v>
      </c>
      <c r="AJ491" s="2" t="s">
        <v>59</v>
      </c>
      <c r="AK491" s="2" t="s">
        <v>56</v>
      </c>
      <c r="AL491" s="2">
        <v>0.0</v>
      </c>
      <c r="AM491" s="2" t="s">
        <v>57</v>
      </c>
      <c r="AN491" s="2">
        <v>1.0</v>
      </c>
      <c r="AO491" s="2">
        <v>3637.41</v>
      </c>
      <c r="AP491" s="20">
        <f t="shared" si="67"/>
        <v>3135.698276</v>
      </c>
      <c r="AQ491" s="20">
        <f t="shared" si="68"/>
        <v>501.7117241</v>
      </c>
      <c r="BJ491" s="15">
        <v>3135.698275862069</v>
      </c>
      <c r="BK491" s="14" t="s">
        <v>50</v>
      </c>
      <c r="BL491" s="15">
        <v>501.711724137931</v>
      </c>
      <c r="BM491" s="13" t="s">
        <v>51</v>
      </c>
      <c r="BN491" s="18">
        <v>0.16</v>
      </c>
    </row>
    <row r="492" ht="12.75" customHeight="1">
      <c r="A492" s="13"/>
      <c r="B492" s="13"/>
      <c r="C492" s="14"/>
      <c r="D492" s="14"/>
      <c r="E492" s="14"/>
      <c r="F492" s="14"/>
      <c r="G492" s="14"/>
      <c r="H492" s="13"/>
      <c r="I492" s="13"/>
      <c r="J492" s="13"/>
      <c r="K492" s="13"/>
      <c r="L492" s="21"/>
      <c r="M492" s="17" t="s">
        <v>48</v>
      </c>
      <c r="N492" s="17" t="s">
        <v>49</v>
      </c>
      <c r="O492" s="14">
        <v>1.0</v>
      </c>
      <c r="P492" s="13"/>
      <c r="Q492" s="13"/>
      <c r="R492" s="15">
        <v>1046.0775862068967</v>
      </c>
      <c r="S492" s="14" t="s">
        <v>50</v>
      </c>
      <c r="T492" s="15">
        <v>167.37241379310348</v>
      </c>
      <c r="U492" s="13" t="s">
        <v>51</v>
      </c>
      <c r="V492" s="18">
        <v>0.16</v>
      </c>
      <c r="W492" s="13" t="s">
        <v>461</v>
      </c>
      <c r="X492" s="13" t="s">
        <v>59</v>
      </c>
      <c r="Y492" s="13" t="s">
        <v>48</v>
      </c>
      <c r="Z492" s="14">
        <v>1.0</v>
      </c>
      <c r="AA492" s="13">
        <v>1213.45</v>
      </c>
      <c r="AB492" s="13" t="s">
        <v>54</v>
      </c>
      <c r="AC492" s="19">
        <v>202721.0</v>
      </c>
      <c r="AD492" s="19">
        <v>1.0</v>
      </c>
      <c r="AE492" s="13">
        <v>1213.45</v>
      </c>
      <c r="AF492" s="15">
        <v>0.0</v>
      </c>
      <c r="AG492" s="20"/>
      <c r="AI492" s="2" t="s">
        <v>461</v>
      </c>
      <c r="AJ492" s="2" t="s">
        <v>59</v>
      </c>
      <c r="AK492" s="2" t="s">
        <v>56</v>
      </c>
      <c r="AL492" s="2">
        <v>0.0</v>
      </c>
      <c r="AM492" s="2" t="s">
        <v>57</v>
      </c>
      <c r="AN492" s="2">
        <v>1.0</v>
      </c>
      <c r="AO492" s="2">
        <v>1213.45</v>
      </c>
      <c r="AP492" s="20">
        <f t="shared" si="67"/>
        <v>1046.077586</v>
      </c>
      <c r="AQ492" s="20">
        <f t="shared" si="68"/>
        <v>167.3724138</v>
      </c>
      <c r="BJ492" s="15">
        <v>1046.0775862068967</v>
      </c>
      <c r="BK492" s="14" t="s">
        <v>50</v>
      </c>
      <c r="BL492" s="15">
        <v>167.37241379310348</v>
      </c>
      <c r="BM492" s="13" t="s">
        <v>51</v>
      </c>
      <c r="BN492" s="18">
        <v>0.16</v>
      </c>
    </row>
    <row r="493" ht="12.75" customHeight="1">
      <c r="A493" s="13"/>
      <c r="B493" s="13"/>
      <c r="C493" s="14"/>
      <c r="D493" s="14"/>
      <c r="E493" s="14"/>
      <c r="F493" s="14"/>
      <c r="G493" s="14"/>
      <c r="H493" s="13"/>
      <c r="I493" s="13"/>
      <c r="J493" s="13"/>
      <c r="K493" s="13"/>
      <c r="L493" s="21"/>
      <c r="M493" s="17" t="s">
        <v>48</v>
      </c>
      <c r="N493" s="17" t="s">
        <v>49</v>
      </c>
      <c r="O493" s="14">
        <v>1.0</v>
      </c>
      <c r="P493" s="13"/>
      <c r="Q493" s="13"/>
      <c r="R493" s="15">
        <v>13923.698275862069</v>
      </c>
      <c r="S493" s="14" t="s">
        <v>50</v>
      </c>
      <c r="T493" s="15">
        <v>2227.791724137931</v>
      </c>
      <c r="U493" s="13" t="s">
        <v>51</v>
      </c>
      <c r="V493" s="18">
        <v>0.16</v>
      </c>
      <c r="W493" s="13" t="s">
        <v>462</v>
      </c>
      <c r="X493" s="13" t="s">
        <v>59</v>
      </c>
      <c r="Y493" s="13" t="s">
        <v>48</v>
      </c>
      <c r="Z493" s="14">
        <v>1.0</v>
      </c>
      <c r="AA493" s="13">
        <v>16151.49</v>
      </c>
      <c r="AB493" s="13" t="s">
        <v>54</v>
      </c>
      <c r="AC493" s="19">
        <v>203981.0</v>
      </c>
      <c r="AD493" s="19">
        <v>1.0</v>
      </c>
      <c r="AE493" s="13">
        <v>16151.49</v>
      </c>
      <c r="AF493" s="15">
        <v>0.0</v>
      </c>
      <c r="AG493" s="20"/>
      <c r="AI493" s="2" t="s">
        <v>462</v>
      </c>
      <c r="AJ493" s="2" t="s">
        <v>59</v>
      </c>
      <c r="AK493" s="2" t="s">
        <v>56</v>
      </c>
      <c r="AL493" s="2">
        <v>0.0</v>
      </c>
      <c r="AM493" s="2" t="s">
        <v>57</v>
      </c>
      <c r="AN493" s="2">
        <v>1.0</v>
      </c>
      <c r="AO493" s="2">
        <v>16151.49</v>
      </c>
      <c r="AP493" s="20">
        <f t="shared" si="67"/>
        <v>13923.69828</v>
      </c>
      <c r="AQ493" s="20">
        <f t="shared" si="68"/>
        <v>2227.791724</v>
      </c>
      <c r="BJ493" s="15">
        <v>13923.698275862069</v>
      </c>
      <c r="BK493" s="14" t="s">
        <v>50</v>
      </c>
      <c r="BL493" s="15">
        <v>2227.791724137931</v>
      </c>
      <c r="BM493" s="13" t="s">
        <v>51</v>
      </c>
      <c r="BN493" s="18">
        <v>0.16</v>
      </c>
    </row>
    <row r="494" ht="12.75" hidden="1" customHeight="1">
      <c r="A494" s="13"/>
      <c r="B494" s="13"/>
      <c r="C494" s="14"/>
      <c r="D494" s="14"/>
      <c r="E494" s="14"/>
      <c r="F494" s="14"/>
      <c r="G494" s="14"/>
      <c r="H494" s="13"/>
      <c r="I494" s="13"/>
      <c r="J494" s="13"/>
      <c r="K494" s="13"/>
      <c r="L494" s="21"/>
      <c r="M494" s="17"/>
      <c r="N494" s="17"/>
      <c r="O494" s="14"/>
      <c r="P494" s="13"/>
      <c r="Q494" s="13"/>
      <c r="R494" s="15">
        <f t="array" ref="R494">SUM(ROUND(R485:R493,2))</f>
        <v>36736.16</v>
      </c>
      <c r="S494" s="14"/>
      <c r="T494" s="15">
        <f t="array" ref="T494">SUM(ROUND(T485:T493,2))</f>
        <v>5877.77</v>
      </c>
      <c r="U494" s="13"/>
      <c r="V494" s="18"/>
      <c r="W494" s="13"/>
      <c r="X494" s="13"/>
      <c r="Y494" s="13"/>
      <c r="Z494" s="14"/>
      <c r="AA494" s="13"/>
      <c r="AB494" s="13"/>
      <c r="AC494" s="19"/>
      <c r="AD494" s="19"/>
      <c r="AE494" s="13"/>
      <c r="AF494" s="15"/>
      <c r="AG494" s="20"/>
      <c r="AP494" s="20"/>
      <c r="AQ494" s="20"/>
      <c r="BJ494" s="15">
        <f t="array" ref="BJ494">SUM(ROUND(BJ485:BJ493,2))</f>
        <v>36736.16</v>
      </c>
      <c r="BK494" s="14"/>
      <c r="BL494" s="15">
        <f t="array" ref="BL494">SUM(ROUND(BL485:BL493,2))</f>
        <v>5877.77</v>
      </c>
      <c r="BM494" s="13"/>
      <c r="BN494" s="18"/>
    </row>
    <row r="495" ht="12.75" hidden="1" customHeight="1">
      <c r="A495" s="13"/>
      <c r="B495" s="13"/>
      <c r="C495" s="14"/>
      <c r="D495" s="14"/>
      <c r="E495" s="14"/>
      <c r="F495" s="14"/>
      <c r="G495" s="14"/>
      <c r="H495" s="13"/>
      <c r="I495" s="13"/>
      <c r="J495" s="13"/>
      <c r="K495" s="13"/>
      <c r="L495" s="21"/>
      <c r="M495" s="17"/>
      <c r="N495" s="17"/>
      <c r="O495" s="14"/>
      <c r="P495" s="13"/>
      <c r="Q495" s="13"/>
      <c r="R495" s="15"/>
      <c r="S495" s="14"/>
      <c r="T495" s="15"/>
      <c r="U495" s="13"/>
      <c r="V495" s="18"/>
      <c r="W495" s="13"/>
      <c r="X495" s="13"/>
      <c r="Y495" s="13"/>
      <c r="Z495" s="14"/>
      <c r="AA495" s="13"/>
      <c r="AB495" s="13"/>
      <c r="AC495" s="19"/>
      <c r="AD495" s="19"/>
      <c r="AE495" s="13"/>
      <c r="AF495" s="15"/>
      <c r="AG495" s="20"/>
      <c r="AP495" s="20"/>
      <c r="AQ495" s="20"/>
      <c r="BJ495" s="15"/>
      <c r="BK495" s="14"/>
      <c r="BL495" s="15"/>
      <c r="BM495" s="13"/>
      <c r="BN495" s="18"/>
    </row>
    <row r="496" ht="12.75" customHeight="1">
      <c r="A496" s="12">
        <v>46.0</v>
      </c>
      <c r="B496" s="13">
        <v>601.0</v>
      </c>
      <c r="C496" s="14" t="str">
        <f>AS496</f>
        <v>VICC840621HD7</v>
      </c>
      <c r="D496" s="14" t="str">
        <f>AR496</f>
        <v>JOSE CARLOS VILLARREAL CARDENAS</v>
      </c>
      <c r="E496" s="14" t="str">
        <f>AU496</f>
        <v>facturacioncavic@gmail.com</v>
      </c>
      <c r="F496" s="14" t="str">
        <f>AT496</f>
        <v>28030</v>
      </c>
      <c r="G496" s="14">
        <v>612.0</v>
      </c>
      <c r="H496" s="13">
        <v>5.50087771E8</v>
      </c>
      <c r="I496" s="15">
        <f>R498</f>
        <v>49602.12</v>
      </c>
      <c r="J496" s="13">
        <v>57538.46</v>
      </c>
      <c r="K496" s="15">
        <f>T498</f>
        <v>7936.34</v>
      </c>
      <c r="L496" s="21">
        <v>45008.5</v>
      </c>
      <c r="M496" s="17" t="s">
        <v>48</v>
      </c>
      <c r="N496" s="17" t="s">
        <v>49</v>
      </c>
      <c r="O496" s="14">
        <v>1.0</v>
      </c>
      <c r="P496" s="13">
        <v>57538.46</v>
      </c>
      <c r="Q496" s="13">
        <v>57538.46</v>
      </c>
      <c r="R496" s="15">
        <v>35276.10344827586</v>
      </c>
      <c r="S496" s="14" t="s">
        <v>50</v>
      </c>
      <c r="T496" s="15">
        <v>5644.176551724138</v>
      </c>
      <c r="U496" s="13" t="s">
        <v>51</v>
      </c>
      <c r="V496" s="18">
        <v>0.16</v>
      </c>
      <c r="W496" s="13" t="s">
        <v>463</v>
      </c>
      <c r="X496" s="13" t="s">
        <v>59</v>
      </c>
      <c r="Y496" s="13" t="s">
        <v>48</v>
      </c>
      <c r="Z496" s="14">
        <v>1.0</v>
      </c>
      <c r="AA496" s="13">
        <v>40920.28</v>
      </c>
      <c r="AB496" s="13" t="s">
        <v>54</v>
      </c>
      <c r="AC496" s="19">
        <v>201457.0</v>
      </c>
      <c r="AD496" s="19">
        <v>1.0</v>
      </c>
      <c r="AE496" s="13">
        <v>40920.28</v>
      </c>
      <c r="AF496" s="15">
        <v>0.0</v>
      </c>
      <c r="AG496" s="20"/>
      <c r="AH496" s="2">
        <v>57538.46</v>
      </c>
      <c r="AI496" s="2" t="s">
        <v>463</v>
      </c>
      <c r="AJ496" s="2" t="s">
        <v>59</v>
      </c>
      <c r="AK496" s="2" t="s">
        <v>56</v>
      </c>
      <c r="AL496" s="2">
        <v>0.0</v>
      </c>
      <c r="AM496" s="2" t="s">
        <v>57</v>
      </c>
      <c r="AN496" s="2">
        <v>1.0</v>
      </c>
      <c r="AO496" s="2">
        <v>40920.28</v>
      </c>
      <c r="AP496" s="20">
        <f t="shared" ref="AP496:AP497" si="69">+AO496/1.16</f>
        <v>35276.10345</v>
      </c>
      <c r="AQ496" s="20">
        <f t="shared" ref="AQ496:AQ497" si="70">+AP496*0.16</f>
        <v>5644.176552</v>
      </c>
      <c r="AR496" s="2" t="s">
        <v>424</v>
      </c>
      <c r="AS496" s="2" t="s">
        <v>423</v>
      </c>
      <c r="AT496" s="2" t="s">
        <v>426</v>
      </c>
      <c r="AU496" s="2" t="s">
        <v>425</v>
      </c>
      <c r="BJ496" s="15">
        <v>35276.10344827586</v>
      </c>
      <c r="BK496" s="14" t="s">
        <v>50</v>
      </c>
      <c r="BL496" s="15">
        <v>5644.176551724138</v>
      </c>
      <c r="BM496" s="13" t="s">
        <v>51</v>
      </c>
      <c r="BN496" s="18">
        <v>0.16</v>
      </c>
    </row>
    <row r="497" ht="12.75" customHeight="1">
      <c r="A497" s="13"/>
      <c r="B497" s="13"/>
      <c r="C497" s="14"/>
      <c r="D497" s="14"/>
      <c r="E497" s="14"/>
      <c r="F497" s="14"/>
      <c r="G497" s="14"/>
      <c r="H497" s="13"/>
      <c r="I497" s="13"/>
      <c r="J497" s="13"/>
      <c r="K497" s="13"/>
      <c r="L497" s="21"/>
      <c r="M497" s="17" t="s">
        <v>48</v>
      </c>
      <c r="N497" s="17" t="s">
        <v>49</v>
      </c>
      <c r="O497" s="14">
        <v>1.0</v>
      </c>
      <c r="P497" s="13"/>
      <c r="Q497" s="13"/>
      <c r="R497" s="15">
        <v>14326.017241379312</v>
      </c>
      <c r="S497" s="14" t="s">
        <v>50</v>
      </c>
      <c r="T497" s="15">
        <v>2292.16275862069</v>
      </c>
      <c r="U497" s="13" t="s">
        <v>51</v>
      </c>
      <c r="V497" s="18">
        <v>0.16</v>
      </c>
      <c r="W497" s="13" t="s">
        <v>464</v>
      </c>
      <c r="X497" s="13" t="s">
        <v>59</v>
      </c>
      <c r="Y497" s="13" t="s">
        <v>48</v>
      </c>
      <c r="Z497" s="14">
        <v>1.0</v>
      </c>
      <c r="AA497" s="13">
        <v>16618.18</v>
      </c>
      <c r="AB497" s="13" t="s">
        <v>54</v>
      </c>
      <c r="AC497" s="19">
        <v>202827.0</v>
      </c>
      <c r="AD497" s="19">
        <v>1.0</v>
      </c>
      <c r="AE497" s="13">
        <v>16618.18</v>
      </c>
      <c r="AF497" s="15">
        <v>0.0</v>
      </c>
      <c r="AG497" s="20"/>
      <c r="AI497" s="2" t="s">
        <v>464</v>
      </c>
      <c r="AJ497" s="2" t="s">
        <v>59</v>
      </c>
      <c r="AK497" s="2" t="s">
        <v>56</v>
      </c>
      <c r="AL497" s="2">
        <v>0.0</v>
      </c>
      <c r="AM497" s="2" t="s">
        <v>57</v>
      </c>
      <c r="AN497" s="2">
        <v>1.0</v>
      </c>
      <c r="AO497" s="2">
        <v>16618.18</v>
      </c>
      <c r="AP497" s="20">
        <f t="shared" si="69"/>
        <v>14326.01724</v>
      </c>
      <c r="AQ497" s="20">
        <f t="shared" si="70"/>
        <v>2292.162759</v>
      </c>
      <c r="BJ497" s="15">
        <v>14326.017241379312</v>
      </c>
      <c r="BK497" s="14" t="s">
        <v>50</v>
      </c>
      <c r="BL497" s="15">
        <v>2292.16275862069</v>
      </c>
      <c r="BM497" s="13" t="s">
        <v>51</v>
      </c>
      <c r="BN497" s="18">
        <v>0.16</v>
      </c>
    </row>
    <row r="498" ht="12.75" hidden="1" customHeight="1">
      <c r="A498" s="13"/>
      <c r="B498" s="13"/>
      <c r="C498" s="14"/>
      <c r="D498" s="14"/>
      <c r="E498" s="14"/>
      <c r="F498" s="14"/>
      <c r="G498" s="14"/>
      <c r="H498" s="13"/>
      <c r="I498" s="13"/>
      <c r="J498" s="13"/>
      <c r="K498" s="13"/>
      <c r="L498" s="21"/>
      <c r="M498" s="17"/>
      <c r="N498" s="17"/>
      <c r="O498" s="14"/>
      <c r="P498" s="13"/>
      <c r="Q498" s="13"/>
      <c r="R498" s="15">
        <f t="array" ref="R498">SUM(ROUND(R496:R497,2))</f>
        <v>49602.12</v>
      </c>
      <c r="S498" s="14"/>
      <c r="T498" s="15">
        <f t="array" ref="T498">SUM(ROUND(T496:T497,2))</f>
        <v>7936.34</v>
      </c>
      <c r="U498" s="13"/>
      <c r="V498" s="18"/>
      <c r="W498" s="13"/>
      <c r="X498" s="13"/>
      <c r="Y498" s="13"/>
      <c r="Z498" s="14"/>
      <c r="AA498" s="13"/>
      <c r="AB498" s="13"/>
      <c r="AC498" s="19"/>
      <c r="AD498" s="19"/>
      <c r="AE498" s="13"/>
      <c r="AF498" s="15"/>
      <c r="AG498" s="20"/>
      <c r="AP498" s="20"/>
      <c r="AQ498" s="20"/>
      <c r="BJ498" s="15">
        <f t="array" ref="BJ498">SUM(ROUND(BJ496:BJ497,2))</f>
        <v>49602.12</v>
      </c>
      <c r="BK498" s="14"/>
      <c r="BL498" s="15">
        <f t="array" ref="BL498">SUM(ROUND(BL496:BL497,2))</f>
        <v>7936.34</v>
      </c>
      <c r="BM498" s="13"/>
      <c r="BN498" s="18"/>
    </row>
    <row r="499" ht="12.75" hidden="1" customHeight="1">
      <c r="A499" s="13"/>
      <c r="B499" s="13"/>
      <c r="C499" s="14"/>
      <c r="D499" s="14"/>
      <c r="E499" s="14"/>
      <c r="F499" s="14"/>
      <c r="G499" s="14"/>
      <c r="H499" s="13"/>
      <c r="I499" s="13"/>
      <c r="J499" s="13"/>
      <c r="K499" s="13"/>
      <c r="L499" s="21"/>
      <c r="M499" s="17"/>
      <c r="N499" s="17"/>
      <c r="O499" s="14"/>
      <c r="P499" s="13"/>
      <c r="Q499" s="13"/>
      <c r="R499" s="15"/>
      <c r="S499" s="14"/>
      <c r="T499" s="15"/>
      <c r="U499" s="13"/>
      <c r="V499" s="18"/>
      <c r="W499" s="13"/>
      <c r="X499" s="13"/>
      <c r="Y499" s="13"/>
      <c r="Z499" s="14"/>
      <c r="AA499" s="13"/>
      <c r="AB499" s="13"/>
      <c r="AC499" s="19"/>
      <c r="AD499" s="19"/>
      <c r="AE499" s="13"/>
      <c r="AF499" s="15"/>
      <c r="AG499" s="20"/>
      <c r="AP499" s="20"/>
      <c r="AQ499" s="20"/>
      <c r="BJ499" s="15"/>
      <c r="BK499" s="14"/>
      <c r="BL499" s="15"/>
      <c r="BM499" s="13"/>
      <c r="BN499" s="18"/>
    </row>
    <row r="500" ht="12.75" customHeight="1">
      <c r="A500" s="12">
        <v>47.0</v>
      </c>
      <c r="B500" s="13">
        <v>601.0</v>
      </c>
      <c r="C500" s="14" t="str">
        <f>AS500</f>
        <v>VICC840621HD7</v>
      </c>
      <c r="D500" s="14" t="str">
        <f>AR500</f>
        <v>JOSE CARLOS VILLARREAL CARDENAS</v>
      </c>
      <c r="E500" s="14" t="str">
        <f>AU500</f>
        <v>facturacioncavic@gmail.com</v>
      </c>
      <c r="F500" s="14" t="str">
        <f>AT500</f>
        <v>28030</v>
      </c>
      <c r="G500" s="14">
        <v>612.0</v>
      </c>
      <c r="H500" s="13">
        <v>5.50087771E8</v>
      </c>
      <c r="I500" s="15">
        <f>R506</f>
        <v>48886.84</v>
      </c>
      <c r="J500" s="13">
        <v>56708.72</v>
      </c>
      <c r="K500" s="15">
        <f>T506</f>
        <v>7821.88</v>
      </c>
      <c r="L500" s="21">
        <v>45012.5</v>
      </c>
      <c r="M500" s="17" t="s">
        <v>48</v>
      </c>
      <c r="N500" s="17" t="s">
        <v>49</v>
      </c>
      <c r="O500" s="14">
        <v>1.0</v>
      </c>
      <c r="P500" s="13">
        <v>56708.72</v>
      </c>
      <c r="Q500" s="13">
        <v>56708.72</v>
      </c>
      <c r="R500" s="15">
        <v>1144.5862068965519</v>
      </c>
      <c r="S500" s="14" t="s">
        <v>50</v>
      </c>
      <c r="T500" s="15">
        <v>183.1337931034483</v>
      </c>
      <c r="U500" s="13" t="s">
        <v>51</v>
      </c>
      <c r="V500" s="18">
        <v>0.16</v>
      </c>
      <c r="W500" s="13" t="s">
        <v>429</v>
      </c>
      <c r="X500" s="13" t="s">
        <v>59</v>
      </c>
      <c r="Y500" s="13" t="s">
        <v>48</v>
      </c>
      <c r="Z500" s="14">
        <v>1.0</v>
      </c>
      <c r="AA500" s="13">
        <v>1327.72</v>
      </c>
      <c r="AB500" s="13" t="s">
        <v>54</v>
      </c>
      <c r="AC500" s="19">
        <v>197189.0</v>
      </c>
      <c r="AD500" s="19">
        <v>1.0</v>
      </c>
      <c r="AE500" s="13">
        <v>1327.72</v>
      </c>
      <c r="AF500" s="15">
        <v>0.0</v>
      </c>
      <c r="AG500" s="20"/>
      <c r="AH500" s="2">
        <v>56708.72</v>
      </c>
      <c r="AI500" s="2" t="s">
        <v>429</v>
      </c>
      <c r="AJ500" s="2" t="s">
        <v>59</v>
      </c>
      <c r="AK500" s="2" t="s">
        <v>56</v>
      </c>
      <c r="AL500" s="2">
        <v>0.0</v>
      </c>
      <c r="AM500" s="2" t="s">
        <v>57</v>
      </c>
      <c r="AN500" s="2">
        <v>1.0</v>
      </c>
      <c r="AO500" s="2">
        <v>1327.72</v>
      </c>
      <c r="AP500" s="20">
        <f t="shared" ref="AP500:AP505" si="71">+AO500/1.16</f>
        <v>1144.586207</v>
      </c>
      <c r="AQ500" s="20">
        <f t="shared" ref="AQ500:AQ505" si="72">+AP500*0.16</f>
        <v>183.1337931</v>
      </c>
      <c r="AR500" s="2" t="s">
        <v>424</v>
      </c>
      <c r="AS500" s="2" t="s">
        <v>423</v>
      </c>
      <c r="AT500" s="2" t="s">
        <v>426</v>
      </c>
      <c r="AU500" s="2" t="s">
        <v>425</v>
      </c>
      <c r="BJ500" s="15">
        <v>1144.5862068965519</v>
      </c>
      <c r="BK500" s="14" t="s">
        <v>50</v>
      </c>
      <c r="BL500" s="15">
        <v>183.1337931034483</v>
      </c>
      <c r="BM500" s="13" t="s">
        <v>51</v>
      </c>
      <c r="BN500" s="18">
        <v>0.16</v>
      </c>
    </row>
    <row r="501" ht="12.75" customHeight="1">
      <c r="A501" s="13"/>
      <c r="B501" s="13"/>
      <c r="C501" s="14"/>
      <c r="D501" s="14"/>
      <c r="E501" s="14"/>
      <c r="F501" s="14"/>
      <c r="G501" s="14"/>
      <c r="H501" s="13"/>
      <c r="I501" s="13"/>
      <c r="J501" s="13"/>
      <c r="K501" s="13"/>
      <c r="L501" s="21"/>
      <c r="M501" s="17" t="s">
        <v>48</v>
      </c>
      <c r="N501" s="17" t="s">
        <v>49</v>
      </c>
      <c r="O501" s="14">
        <v>1.0</v>
      </c>
      <c r="P501" s="13"/>
      <c r="Q501" s="13"/>
      <c r="R501" s="15">
        <v>948.5000000000001</v>
      </c>
      <c r="S501" s="14" t="s">
        <v>50</v>
      </c>
      <c r="T501" s="15">
        <v>151.76000000000002</v>
      </c>
      <c r="U501" s="13" t="s">
        <v>51</v>
      </c>
      <c r="V501" s="18">
        <v>0.16</v>
      </c>
      <c r="W501" s="13" t="s">
        <v>430</v>
      </c>
      <c r="X501" s="13" t="s">
        <v>59</v>
      </c>
      <c r="Y501" s="13" t="s">
        <v>48</v>
      </c>
      <c r="Z501" s="14">
        <v>1.0</v>
      </c>
      <c r="AA501" s="13">
        <v>1100.26</v>
      </c>
      <c r="AB501" s="13" t="s">
        <v>54</v>
      </c>
      <c r="AC501" s="19">
        <v>198808.0</v>
      </c>
      <c r="AD501" s="19">
        <v>1.0</v>
      </c>
      <c r="AE501" s="13">
        <v>1100.26</v>
      </c>
      <c r="AF501" s="15">
        <v>0.0</v>
      </c>
      <c r="AG501" s="20"/>
      <c r="AI501" s="2" t="s">
        <v>430</v>
      </c>
      <c r="AJ501" s="2" t="s">
        <v>59</v>
      </c>
      <c r="AK501" s="2" t="s">
        <v>56</v>
      </c>
      <c r="AL501" s="2">
        <v>0.0</v>
      </c>
      <c r="AM501" s="2" t="s">
        <v>57</v>
      </c>
      <c r="AN501" s="2">
        <v>1.0</v>
      </c>
      <c r="AO501" s="2">
        <v>1100.26</v>
      </c>
      <c r="AP501" s="20">
        <f t="shared" si="71"/>
        <v>948.5</v>
      </c>
      <c r="AQ501" s="20">
        <f t="shared" si="72"/>
        <v>151.76</v>
      </c>
      <c r="BJ501" s="15">
        <v>948.5000000000001</v>
      </c>
      <c r="BK501" s="14" t="s">
        <v>50</v>
      </c>
      <c r="BL501" s="15">
        <v>151.76000000000002</v>
      </c>
      <c r="BM501" s="13" t="s">
        <v>51</v>
      </c>
      <c r="BN501" s="18">
        <v>0.16</v>
      </c>
    </row>
    <row r="502" ht="12.75" customHeight="1">
      <c r="A502" s="13"/>
      <c r="B502" s="13"/>
      <c r="C502" s="14"/>
      <c r="D502" s="14"/>
      <c r="E502" s="14"/>
      <c r="F502" s="14"/>
      <c r="G502" s="14"/>
      <c r="H502" s="13"/>
      <c r="I502" s="13"/>
      <c r="J502" s="13"/>
      <c r="K502" s="13"/>
      <c r="L502" s="21"/>
      <c r="M502" s="17" t="s">
        <v>48</v>
      </c>
      <c r="N502" s="17" t="s">
        <v>49</v>
      </c>
      <c r="O502" s="14">
        <v>1.0</v>
      </c>
      <c r="P502" s="13"/>
      <c r="Q502" s="13"/>
      <c r="R502" s="15">
        <v>14326.017241379312</v>
      </c>
      <c r="S502" s="14" t="s">
        <v>50</v>
      </c>
      <c r="T502" s="15">
        <v>2292.16275862069</v>
      </c>
      <c r="U502" s="13" t="s">
        <v>51</v>
      </c>
      <c r="V502" s="18">
        <v>0.16</v>
      </c>
      <c r="W502" s="13" t="s">
        <v>465</v>
      </c>
      <c r="X502" s="13" t="s">
        <v>59</v>
      </c>
      <c r="Y502" s="13" t="s">
        <v>48</v>
      </c>
      <c r="Z502" s="14">
        <v>1.0</v>
      </c>
      <c r="AA502" s="13">
        <v>16618.18</v>
      </c>
      <c r="AB502" s="13" t="s">
        <v>54</v>
      </c>
      <c r="AC502" s="19">
        <v>201522.0</v>
      </c>
      <c r="AD502" s="19">
        <v>1.0</v>
      </c>
      <c r="AE502" s="13">
        <v>16618.18</v>
      </c>
      <c r="AF502" s="15">
        <v>0.0</v>
      </c>
      <c r="AG502" s="20"/>
      <c r="AI502" s="2" t="s">
        <v>465</v>
      </c>
      <c r="AJ502" s="2" t="s">
        <v>59</v>
      </c>
      <c r="AK502" s="2" t="s">
        <v>56</v>
      </c>
      <c r="AL502" s="2">
        <v>0.0</v>
      </c>
      <c r="AM502" s="2" t="s">
        <v>57</v>
      </c>
      <c r="AN502" s="2">
        <v>1.0</v>
      </c>
      <c r="AO502" s="2">
        <v>16618.18</v>
      </c>
      <c r="AP502" s="20">
        <f t="shared" si="71"/>
        <v>14326.01724</v>
      </c>
      <c r="AQ502" s="20">
        <f t="shared" si="72"/>
        <v>2292.162759</v>
      </c>
      <c r="BJ502" s="15">
        <v>14326.017241379312</v>
      </c>
      <c r="BK502" s="14" t="s">
        <v>50</v>
      </c>
      <c r="BL502" s="15">
        <v>2292.16275862069</v>
      </c>
      <c r="BM502" s="13" t="s">
        <v>51</v>
      </c>
      <c r="BN502" s="18">
        <v>0.16</v>
      </c>
    </row>
    <row r="503" ht="12.75" customHeight="1">
      <c r="A503" s="13"/>
      <c r="B503" s="13"/>
      <c r="C503" s="14"/>
      <c r="D503" s="14"/>
      <c r="E503" s="14"/>
      <c r="F503" s="14"/>
      <c r="G503" s="14"/>
      <c r="H503" s="13"/>
      <c r="I503" s="13"/>
      <c r="J503" s="13"/>
      <c r="K503" s="13"/>
      <c r="L503" s="21"/>
      <c r="M503" s="17" t="s">
        <v>48</v>
      </c>
      <c r="N503" s="17" t="s">
        <v>49</v>
      </c>
      <c r="O503" s="14">
        <v>1.0</v>
      </c>
      <c r="P503" s="13"/>
      <c r="Q503" s="13"/>
      <c r="R503" s="15">
        <v>23643.5775862069</v>
      </c>
      <c r="S503" s="14" t="s">
        <v>50</v>
      </c>
      <c r="T503" s="15">
        <v>3782.972413793104</v>
      </c>
      <c r="U503" s="13" t="s">
        <v>51</v>
      </c>
      <c r="V503" s="18">
        <v>0.16</v>
      </c>
      <c r="W503" s="13" t="s">
        <v>466</v>
      </c>
      <c r="X503" s="13" t="s">
        <v>59</v>
      </c>
      <c r="Y503" s="13" t="s">
        <v>48</v>
      </c>
      <c r="Z503" s="14">
        <v>1.0</v>
      </c>
      <c r="AA503" s="13">
        <v>27426.55</v>
      </c>
      <c r="AB503" s="13" t="s">
        <v>54</v>
      </c>
      <c r="AC503" s="19">
        <v>201524.0</v>
      </c>
      <c r="AD503" s="19">
        <v>1.0</v>
      </c>
      <c r="AE503" s="13">
        <v>27426.55</v>
      </c>
      <c r="AF503" s="15">
        <v>0.0</v>
      </c>
      <c r="AG503" s="20"/>
      <c r="AI503" s="2" t="s">
        <v>466</v>
      </c>
      <c r="AJ503" s="2" t="s">
        <v>59</v>
      </c>
      <c r="AK503" s="2" t="s">
        <v>56</v>
      </c>
      <c r="AL503" s="2">
        <v>0.0</v>
      </c>
      <c r="AM503" s="2" t="s">
        <v>57</v>
      </c>
      <c r="AN503" s="2">
        <v>1.0</v>
      </c>
      <c r="AO503" s="2">
        <v>27426.55</v>
      </c>
      <c r="AP503" s="20">
        <f t="shared" si="71"/>
        <v>23643.57759</v>
      </c>
      <c r="AQ503" s="20">
        <f t="shared" si="72"/>
        <v>3782.972414</v>
      </c>
      <c r="BJ503" s="15">
        <v>23643.5775862069</v>
      </c>
      <c r="BK503" s="14" t="s">
        <v>50</v>
      </c>
      <c r="BL503" s="15">
        <v>3782.972413793104</v>
      </c>
      <c r="BM503" s="13" t="s">
        <v>51</v>
      </c>
      <c r="BN503" s="18">
        <v>0.16</v>
      </c>
    </row>
    <row r="504" ht="12.75" customHeight="1">
      <c r="A504" s="13"/>
      <c r="B504" s="13"/>
      <c r="C504" s="14"/>
      <c r="D504" s="14"/>
      <c r="E504" s="14"/>
      <c r="F504" s="14"/>
      <c r="G504" s="14"/>
      <c r="H504" s="13"/>
      <c r="I504" s="13"/>
      <c r="J504" s="13"/>
      <c r="K504" s="13"/>
      <c r="L504" s="21"/>
      <c r="M504" s="17" t="s">
        <v>48</v>
      </c>
      <c r="N504" s="17" t="s">
        <v>49</v>
      </c>
      <c r="O504" s="14">
        <v>1.0</v>
      </c>
      <c r="P504" s="13"/>
      <c r="Q504" s="13"/>
      <c r="R504" s="15">
        <v>6787.646551724139</v>
      </c>
      <c r="S504" s="14" t="s">
        <v>50</v>
      </c>
      <c r="T504" s="15">
        <v>1086.0234482758622</v>
      </c>
      <c r="U504" s="13" t="s">
        <v>51</v>
      </c>
      <c r="V504" s="18">
        <v>0.16</v>
      </c>
      <c r="W504" s="13" t="s">
        <v>467</v>
      </c>
      <c r="X504" s="13" t="s">
        <v>59</v>
      </c>
      <c r="Y504" s="13" t="s">
        <v>48</v>
      </c>
      <c r="Z504" s="14">
        <v>1.0</v>
      </c>
      <c r="AA504" s="13">
        <v>7873.67</v>
      </c>
      <c r="AB504" s="13" t="s">
        <v>54</v>
      </c>
      <c r="AC504" s="19">
        <v>201625.0</v>
      </c>
      <c r="AD504" s="19">
        <v>1.0</v>
      </c>
      <c r="AE504" s="13">
        <v>7873.67</v>
      </c>
      <c r="AF504" s="15">
        <v>0.0</v>
      </c>
      <c r="AG504" s="20"/>
      <c r="AI504" s="2" t="s">
        <v>467</v>
      </c>
      <c r="AJ504" s="2" t="s">
        <v>59</v>
      </c>
      <c r="AK504" s="2" t="s">
        <v>56</v>
      </c>
      <c r="AL504" s="2">
        <v>0.0</v>
      </c>
      <c r="AM504" s="2" t="s">
        <v>57</v>
      </c>
      <c r="AN504" s="2">
        <v>1.0</v>
      </c>
      <c r="AO504" s="2">
        <v>7873.67</v>
      </c>
      <c r="AP504" s="20">
        <f t="shared" si="71"/>
        <v>6787.646552</v>
      </c>
      <c r="AQ504" s="20">
        <f t="shared" si="72"/>
        <v>1086.023448</v>
      </c>
      <c r="BJ504" s="15">
        <v>6787.646551724139</v>
      </c>
      <c r="BK504" s="14" t="s">
        <v>50</v>
      </c>
      <c r="BL504" s="15">
        <v>1086.0234482758622</v>
      </c>
      <c r="BM504" s="13" t="s">
        <v>51</v>
      </c>
      <c r="BN504" s="18">
        <v>0.16</v>
      </c>
    </row>
    <row r="505" ht="12.75" customHeight="1">
      <c r="A505" s="13"/>
      <c r="B505" s="13"/>
      <c r="C505" s="14"/>
      <c r="D505" s="14"/>
      <c r="E505" s="14"/>
      <c r="F505" s="14"/>
      <c r="G505" s="14"/>
      <c r="H505" s="13"/>
      <c r="I505" s="13"/>
      <c r="J505" s="13"/>
      <c r="K505" s="13"/>
      <c r="L505" s="21"/>
      <c r="M505" s="17" t="s">
        <v>48</v>
      </c>
      <c r="N505" s="17" t="s">
        <v>49</v>
      </c>
      <c r="O505" s="14">
        <v>1.0</v>
      </c>
      <c r="P505" s="13"/>
      <c r="Q505" s="13"/>
      <c r="R505" s="15">
        <v>2036.5000000000002</v>
      </c>
      <c r="S505" s="14" t="s">
        <v>50</v>
      </c>
      <c r="T505" s="15">
        <v>325.84000000000003</v>
      </c>
      <c r="U505" s="13" t="s">
        <v>51</v>
      </c>
      <c r="V505" s="18">
        <v>0.16</v>
      </c>
      <c r="W505" s="13" t="s">
        <v>468</v>
      </c>
      <c r="X505" s="13" t="s">
        <v>59</v>
      </c>
      <c r="Y505" s="13" t="s">
        <v>48</v>
      </c>
      <c r="Z505" s="14">
        <v>1.0</v>
      </c>
      <c r="AA505" s="13">
        <v>2362.34</v>
      </c>
      <c r="AB505" s="13" t="s">
        <v>54</v>
      </c>
      <c r="AC505" s="19">
        <v>204373.0</v>
      </c>
      <c r="AD505" s="19">
        <v>1.0</v>
      </c>
      <c r="AE505" s="13">
        <v>2362.34</v>
      </c>
      <c r="AF505" s="15">
        <v>0.0</v>
      </c>
      <c r="AG505" s="20"/>
      <c r="AI505" s="2" t="s">
        <v>468</v>
      </c>
      <c r="AJ505" s="2" t="s">
        <v>59</v>
      </c>
      <c r="AK505" s="2" t="s">
        <v>56</v>
      </c>
      <c r="AL505" s="2">
        <v>0.0</v>
      </c>
      <c r="AM505" s="2" t="s">
        <v>57</v>
      </c>
      <c r="AN505" s="2">
        <v>1.0</v>
      </c>
      <c r="AO505" s="2">
        <v>2362.34</v>
      </c>
      <c r="AP505" s="20">
        <f t="shared" si="71"/>
        <v>2036.5</v>
      </c>
      <c r="AQ505" s="20">
        <f t="shared" si="72"/>
        <v>325.84</v>
      </c>
      <c r="BJ505" s="15">
        <v>2036.5000000000002</v>
      </c>
      <c r="BK505" s="14" t="s">
        <v>50</v>
      </c>
      <c r="BL505" s="15">
        <v>325.84000000000003</v>
      </c>
      <c r="BM505" s="13" t="s">
        <v>51</v>
      </c>
      <c r="BN505" s="18">
        <v>0.16</v>
      </c>
    </row>
    <row r="506" ht="12.75" hidden="1" customHeight="1">
      <c r="A506" s="13"/>
      <c r="B506" s="13"/>
      <c r="C506" s="14"/>
      <c r="D506" s="14"/>
      <c r="E506" s="14"/>
      <c r="F506" s="14"/>
      <c r="G506" s="14"/>
      <c r="H506" s="13"/>
      <c r="I506" s="13"/>
      <c r="J506" s="13"/>
      <c r="K506" s="13"/>
      <c r="L506" s="21"/>
      <c r="M506" s="17"/>
      <c r="N506" s="17"/>
      <c r="O506" s="14"/>
      <c r="P506" s="13"/>
      <c r="Q506" s="13"/>
      <c r="R506" s="15">
        <f t="array" ref="R506">SUM(ROUND(R500:R505,2))</f>
        <v>48886.84</v>
      </c>
      <c r="S506" s="14"/>
      <c r="T506" s="15">
        <f t="array" ref="T506">SUM(ROUND(T500:T505,2))</f>
        <v>7821.88</v>
      </c>
      <c r="U506" s="13"/>
      <c r="V506" s="18"/>
      <c r="W506" s="13"/>
      <c r="X506" s="13"/>
      <c r="Y506" s="13"/>
      <c r="Z506" s="14"/>
      <c r="AA506" s="13"/>
      <c r="AB506" s="13"/>
      <c r="AC506" s="19"/>
      <c r="AD506" s="19"/>
      <c r="AE506" s="13"/>
      <c r="AF506" s="15"/>
      <c r="AG506" s="20"/>
      <c r="AP506" s="20"/>
      <c r="AQ506" s="20"/>
      <c r="BJ506" s="15">
        <f t="array" ref="BJ506">SUM(ROUND(BJ500:BJ505,2))</f>
        <v>48886.84</v>
      </c>
      <c r="BK506" s="14"/>
      <c r="BL506" s="15">
        <f t="array" ref="BL506">SUM(ROUND(BL500:BL505,2))</f>
        <v>7821.88</v>
      </c>
      <c r="BM506" s="13"/>
      <c r="BN506" s="18"/>
    </row>
    <row r="507" ht="12.75" hidden="1" customHeight="1">
      <c r="A507" s="13"/>
      <c r="B507" s="13"/>
      <c r="C507" s="14"/>
      <c r="D507" s="14"/>
      <c r="E507" s="14"/>
      <c r="F507" s="14"/>
      <c r="G507" s="14"/>
      <c r="H507" s="13"/>
      <c r="I507" s="13"/>
      <c r="J507" s="13"/>
      <c r="K507" s="13"/>
      <c r="L507" s="21"/>
      <c r="M507" s="17"/>
      <c r="N507" s="17"/>
      <c r="O507" s="14"/>
      <c r="P507" s="13"/>
      <c r="Q507" s="13"/>
      <c r="R507" s="15"/>
      <c r="S507" s="14"/>
      <c r="T507" s="15"/>
      <c r="U507" s="13"/>
      <c r="V507" s="18"/>
      <c r="W507" s="13"/>
      <c r="X507" s="13"/>
      <c r="Y507" s="13"/>
      <c r="Z507" s="14"/>
      <c r="AA507" s="13"/>
      <c r="AB507" s="13"/>
      <c r="AC507" s="19"/>
      <c r="AD507" s="19"/>
      <c r="AE507" s="13"/>
      <c r="AF507" s="15"/>
      <c r="AG507" s="20"/>
      <c r="AP507" s="20"/>
      <c r="AQ507" s="20"/>
      <c r="BJ507" s="15"/>
      <c r="BK507" s="14"/>
      <c r="BL507" s="15"/>
      <c r="BM507" s="13"/>
      <c r="BN507" s="18"/>
    </row>
    <row r="508" ht="12.75" hidden="1" customHeight="1">
      <c r="A508" s="13"/>
      <c r="B508" s="13"/>
      <c r="C508" s="14"/>
      <c r="D508" s="14"/>
      <c r="E508" s="14"/>
      <c r="F508" s="14"/>
      <c r="G508" s="14"/>
      <c r="H508" s="13"/>
      <c r="I508" s="13"/>
      <c r="J508" s="13"/>
      <c r="K508" s="13"/>
      <c r="L508" s="21"/>
      <c r="M508" s="17"/>
      <c r="N508" s="17"/>
      <c r="O508" s="14"/>
      <c r="P508" s="13"/>
      <c r="Q508" s="13"/>
      <c r="R508" s="15"/>
      <c r="S508" s="14"/>
      <c r="T508" s="15"/>
      <c r="U508" s="13"/>
      <c r="V508" s="18"/>
      <c r="W508" s="13"/>
      <c r="X508" s="13"/>
      <c r="Y508" s="13"/>
      <c r="Z508" s="14"/>
      <c r="AA508" s="13"/>
      <c r="AB508" s="13"/>
      <c r="AC508" s="19"/>
      <c r="AD508" s="19"/>
      <c r="AE508" s="13"/>
      <c r="AF508" s="15"/>
      <c r="AG508" s="20"/>
      <c r="AP508" s="20"/>
      <c r="AQ508" s="20"/>
      <c r="BJ508" s="15"/>
      <c r="BK508" s="14"/>
      <c r="BL508" s="15"/>
      <c r="BM508" s="13"/>
      <c r="BN508" s="18"/>
    </row>
    <row r="509" ht="12.75" customHeight="1">
      <c r="A509" s="12">
        <v>48.0</v>
      </c>
      <c r="B509" s="13">
        <v>601.0</v>
      </c>
      <c r="C509" s="14" t="str">
        <f>AS509</f>
        <v>VICC840621HD7</v>
      </c>
      <c r="D509" s="14" t="str">
        <f>AR509</f>
        <v>JOSE CARLOS VILLARREAL CARDENAS</v>
      </c>
      <c r="E509" s="14" t="str">
        <f>AU509</f>
        <v>facturacioncavic@gmail.com</v>
      </c>
      <c r="F509" s="14" t="str">
        <f>AT509</f>
        <v>28030</v>
      </c>
      <c r="G509" s="14">
        <v>612.0</v>
      </c>
      <c r="H509" s="13">
        <v>5.50087771E8</v>
      </c>
      <c r="I509" s="15">
        <f>R516</f>
        <v>38674.03</v>
      </c>
      <c r="J509" s="13">
        <v>44861.87</v>
      </c>
      <c r="K509" s="15">
        <f>T516</f>
        <v>6187.84</v>
      </c>
      <c r="L509" s="21">
        <v>45013.5</v>
      </c>
      <c r="M509" s="17" t="s">
        <v>48</v>
      </c>
      <c r="N509" s="17" t="s">
        <v>49</v>
      </c>
      <c r="O509" s="14">
        <v>1.0</v>
      </c>
      <c r="P509" s="13">
        <v>44861.87</v>
      </c>
      <c r="Q509" s="13">
        <v>44861.87</v>
      </c>
      <c r="R509" s="15">
        <v>2761.0000000000005</v>
      </c>
      <c r="S509" s="14" t="s">
        <v>50</v>
      </c>
      <c r="T509" s="15">
        <v>441.7600000000001</v>
      </c>
      <c r="U509" s="13" t="s">
        <v>51</v>
      </c>
      <c r="V509" s="18">
        <v>0.16</v>
      </c>
      <c r="W509" s="13" t="s">
        <v>434</v>
      </c>
      <c r="X509" s="13" t="s">
        <v>59</v>
      </c>
      <c r="Y509" s="13" t="s">
        <v>48</v>
      </c>
      <c r="Z509" s="14">
        <v>1.0</v>
      </c>
      <c r="AA509" s="13">
        <v>3202.76</v>
      </c>
      <c r="AB509" s="13" t="s">
        <v>54</v>
      </c>
      <c r="AC509" s="19">
        <v>200534.0</v>
      </c>
      <c r="AD509" s="19">
        <v>1.0</v>
      </c>
      <c r="AE509" s="13">
        <v>3202.76</v>
      </c>
      <c r="AF509" s="15">
        <v>0.0</v>
      </c>
      <c r="AG509" s="20"/>
      <c r="AH509" s="2">
        <v>44861.87</v>
      </c>
      <c r="AI509" s="2" t="s">
        <v>434</v>
      </c>
      <c r="AJ509" s="2" t="s">
        <v>59</v>
      </c>
      <c r="AK509" s="2" t="s">
        <v>56</v>
      </c>
      <c r="AL509" s="2">
        <v>0.0</v>
      </c>
      <c r="AM509" s="2" t="s">
        <v>57</v>
      </c>
      <c r="AN509" s="2">
        <v>1.0</v>
      </c>
      <c r="AO509" s="2">
        <v>3202.76</v>
      </c>
      <c r="AP509" s="20">
        <f t="shared" ref="AP509:AP515" si="73">+AO509/1.16</f>
        <v>2761</v>
      </c>
      <c r="AQ509" s="20">
        <f t="shared" ref="AQ509:AQ515" si="74">+AP509*0.16</f>
        <v>441.76</v>
      </c>
      <c r="AR509" s="2" t="s">
        <v>424</v>
      </c>
      <c r="AS509" s="2" t="s">
        <v>423</v>
      </c>
      <c r="AT509" s="2" t="s">
        <v>426</v>
      </c>
      <c r="AU509" s="2" t="s">
        <v>425</v>
      </c>
      <c r="BJ509" s="15">
        <v>2761.0000000000005</v>
      </c>
      <c r="BK509" s="14" t="s">
        <v>50</v>
      </c>
      <c r="BL509" s="15">
        <v>441.7600000000001</v>
      </c>
      <c r="BM509" s="13" t="s">
        <v>51</v>
      </c>
      <c r="BN509" s="18">
        <v>0.16</v>
      </c>
    </row>
    <row r="510" ht="12.75" customHeight="1">
      <c r="A510" s="13"/>
      <c r="B510" s="13"/>
      <c r="C510" s="14"/>
      <c r="D510" s="14"/>
      <c r="E510" s="14"/>
      <c r="F510" s="14"/>
      <c r="G510" s="14"/>
      <c r="H510" s="13"/>
      <c r="I510" s="13"/>
      <c r="J510" s="13"/>
      <c r="K510" s="13"/>
      <c r="L510" s="21"/>
      <c r="M510" s="17" t="s">
        <v>48</v>
      </c>
      <c r="N510" s="17" t="s">
        <v>49</v>
      </c>
      <c r="O510" s="14">
        <v>1.0</v>
      </c>
      <c r="P510" s="13"/>
      <c r="Q510" s="13"/>
      <c r="R510" s="15">
        <v>7375.637931034483</v>
      </c>
      <c r="S510" s="14" t="s">
        <v>50</v>
      </c>
      <c r="T510" s="15">
        <v>1180.1020689655172</v>
      </c>
      <c r="U510" s="13" t="s">
        <v>51</v>
      </c>
      <c r="V510" s="18">
        <v>0.16</v>
      </c>
      <c r="W510" s="13" t="s">
        <v>469</v>
      </c>
      <c r="X510" s="13" t="s">
        <v>59</v>
      </c>
      <c r="Y510" s="13" t="s">
        <v>48</v>
      </c>
      <c r="Z510" s="14">
        <v>1.0</v>
      </c>
      <c r="AA510" s="13">
        <v>8555.74</v>
      </c>
      <c r="AB510" s="13" t="s">
        <v>54</v>
      </c>
      <c r="AC510" s="19">
        <v>201613.0</v>
      </c>
      <c r="AD510" s="19">
        <v>1.0</v>
      </c>
      <c r="AE510" s="13">
        <v>8555.74</v>
      </c>
      <c r="AF510" s="15">
        <v>0.0</v>
      </c>
      <c r="AG510" s="20"/>
      <c r="AI510" s="2" t="s">
        <v>469</v>
      </c>
      <c r="AJ510" s="2" t="s">
        <v>59</v>
      </c>
      <c r="AK510" s="2" t="s">
        <v>56</v>
      </c>
      <c r="AL510" s="2">
        <v>0.0</v>
      </c>
      <c r="AM510" s="2" t="s">
        <v>57</v>
      </c>
      <c r="AN510" s="2">
        <v>1.0</v>
      </c>
      <c r="AO510" s="2">
        <v>8555.74</v>
      </c>
      <c r="AP510" s="20">
        <f t="shared" si="73"/>
        <v>7375.637931</v>
      </c>
      <c r="AQ510" s="20">
        <f t="shared" si="74"/>
        <v>1180.102069</v>
      </c>
      <c r="BJ510" s="15">
        <v>7375.637931034483</v>
      </c>
      <c r="BK510" s="14" t="s">
        <v>50</v>
      </c>
      <c r="BL510" s="15">
        <v>1180.1020689655172</v>
      </c>
      <c r="BM510" s="13" t="s">
        <v>51</v>
      </c>
      <c r="BN510" s="18">
        <v>0.16</v>
      </c>
    </row>
    <row r="511" ht="12.75" customHeight="1">
      <c r="A511" s="13"/>
      <c r="B511" s="13"/>
      <c r="C511" s="14"/>
      <c r="D511" s="14"/>
      <c r="E511" s="14"/>
      <c r="F511" s="14"/>
      <c r="G511" s="14"/>
      <c r="H511" s="13"/>
      <c r="I511" s="13"/>
      <c r="J511" s="13"/>
      <c r="K511" s="13"/>
      <c r="L511" s="21"/>
      <c r="M511" s="17" t="s">
        <v>48</v>
      </c>
      <c r="N511" s="17" t="s">
        <v>49</v>
      </c>
      <c r="O511" s="14">
        <v>1.0</v>
      </c>
      <c r="P511" s="13"/>
      <c r="Q511" s="13"/>
      <c r="R511" s="15">
        <v>11497.801724137933</v>
      </c>
      <c r="S511" s="14" t="s">
        <v>50</v>
      </c>
      <c r="T511" s="15">
        <v>1839.6482758620693</v>
      </c>
      <c r="U511" s="13" t="s">
        <v>51</v>
      </c>
      <c r="V511" s="18">
        <v>0.16</v>
      </c>
      <c r="W511" s="13" t="s">
        <v>470</v>
      </c>
      <c r="X511" s="13" t="s">
        <v>59</v>
      </c>
      <c r="Y511" s="13" t="s">
        <v>48</v>
      </c>
      <c r="Z511" s="14">
        <v>1.0</v>
      </c>
      <c r="AA511" s="13">
        <v>13337.45</v>
      </c>
      <c r="AB511" s="13" t="s">
        <v>54</v>
      </c>
      <c r="AC511" s="19">
        <v>201627.0</v>
      </c>
      <c r="AD511" s="19">
        <v>1.0</v>
      </c>
      <c r="AE511" s="13">
        <v>13337.45</v>
      </c>
      <c r="AF511" s="15">
        <v>0.0</v>
      </c>
      <c r="AG511" s="20"/>
      <c r="AI511" s="2" t="s">
        <v>470</v>
      </c>
      <c r="AJ511" s="2" t="s">
        <v>59</v>
      </c>
      <c r="AK511" s="2" t="s">
        <v>56</v>
      </c>
      <c r="AL511" s="2">
        <v>0.0</v>
      </c>
      <c r="AM511" s="2" t="s">
        <v>57</v>
      </c>
      <c r="AN511" s="2">
        <v>1.0</v>
      </c>
      <c r="AO511" s="2">
        <v>13337.45</v>
      </c>
      <c r="AP511" s="20">
        <f t="shared" si="73"/>
        <v>11497.80172</v>
      </c>
      <c r="AQ511" s="20">
        <f t="shared" si="74"/>
        <v>1839.648276</v>
      </c>
      <c r="BJ511" s="15">
        <v>11497.801724137933</v>
      </c>
      <c r="BK511" s="14" t="s">
        <v>50</v>
      </c>
      <c r="BL511" s="15">
        <v>1839.6482758620693</v>
      </c>
      <c r="BM511" s="13" t="s">
        <v>51</v>
      </c>
      <c r="BN511" s="18">
        <v>0.16</v>
      </c>
    </row>
    <row r="512" ht="12.75" customHeight="1">
      <c r="A512" s="13"/>
      <c r="B512" s="13"/>
      <c r="C512" s="14"/>
      <c r="D512" s="14"/>
      <c r="E512" s="14"/>
      <c r="F512" s="14"/>
      <c r="G512" s="14"/>
      <c r="H512" s="13"/>
      <c r="I512" s="13"/>
      <c r="J512" s="13"/>
      <c r="K512" s="13"/>
      <c r="L512" s="21"/>
      <c r="M512" s="17" t="s">
        <v>48</v>
      </c>
      <c r="N512" s="17" t="s">
        <v>49</v>
      </c>
      <c r="O512" s="14">
        <v>1.0</v>
      </c>
      <c r="P512" s="13"/>
      <c r="Q512" s="13"/>
      <c r="R512" s="15">
        <v>7452.879310344828</v>
      </c>
      <c r="S512" s="14" t="s">
        <v>50</v>
      </c>
      <c r="T512" s="15">
        <v>1192.4606896551725</v>
      </c>
      <c r="U512" s="13" t="s">
        <v>51</v>
      </c>
      <c r="V512" s="18">
        <v>0.16</v>
      </c>
      <c r="W512" s="13" t="s">
        <v>471</v>
      </c>
      <c r="X512" s="13" t="s">
        <v>59</v>
      </c>
      <c r="Y512" s="13" t="s">
        <v>48</v>
      </c>
      <c r="Z512" s="14">
        <v>1.0</v>
      </c>
      <c r="AA512" s="13">
        <v>8645.34</v>
      </c>
      <c r="AB512" s="13" t="s">
        <v>54</v>
      </c>
      <c r="AC512" s="19">
        <v>201787.0</v>
      </c>
      <c r="AD512" s="19">
        <v>1.0</v>
      </c>
      <c r="AE512" s="13">
        <v>8645.34</v>
      </c>
      <c r="AF512" s="15">
        <v>0.0</v>
      </c>
      <c r="AG512" s="20"/>
      <c r="AI512" s="2" t="s">
        <v>471</v>
      </c>
      <c r="AJ512" s="2" t="s">
        <v>59</v>
      </c>
      <c r="AK512" s="2" t="s">
        <v>56</v>
      </c>
      <c r="AL512" s="2">
        <v>0.0</v>
      </c>
      <c r="AM512" s="2" t="s">
        <v>57</v>
      </c>
      <c r="AN512" s="2">
        <v>1.0</v>
      </c>
      <c r="AO512" s="2">
        <v>8645.34</v>
      </c>
      <c r="AP512" s="20">
        <f t="shared" si="73"/>
        <v>7452.87931</v>
      </c>
      <c r="AQ512" s="20">
        <f t="shared" si="74"/>
        <v>1192.46069</v>
      </c>
      <c r="BJ512" s="15">
        <v>7452.879310344828</v>
      </c>
      <c r="BK512" s="14" t="s">
        <v>50</v>
      </c>
      <c r="BL512" s="15">
        <v>1192.4606896551725</v>
      </c>
      <c r="BM512" s="13" t="s">
        <v>51</v>
      </c>
      <c r="BN512" s="18">
        <v>0.16</v>
      </c>
    </row>
    <row r="513" ht="12.75" customHeight="1">
      <c r="A513" s="13"/>
      <c r="B513" s="13"/>
      <c r="C513" s="14"/>
      <c r="D513" s="14"/>
      <c r="E513" s="14"/>
      <c r="F513" s="14"/>
      <c r="G513" s="14"/>
      <c r="H513" s="13"/>
      <c r="I513" s="13"/>
      <c r="J513" s="13"/>
      <c r="K513" s="13"/>
      <c r="L513" s="21"/>
      <c r="M513" s="17" t="s">
        <v>48</v>
      </c>
      <c r="N513" s="17" t="s">
        <v>49</v>
      </c>
      <c r="O513" s="14">
        <v>1.0</v>
      </c>
      <c r="P513" s="13"/>
      <c r="Q513" s="13"/>
      <c r="R513" s="15">
        <v>3843.0000000000005</v>
      </c>
      <c r="S513" s="14" t="s">
        <v>50</v>
      </c>
      <c r="T513" s="15">
        <v>614.8800000000001</v>
      </c>
      <c r="U513" s="13" t="s">
        <v>51</v>
      </c>
      <c r="V513" s="18">
        <v>0.16</v>
      </c>
      <c r="W513" s="13" t="s">
        <v>472</v>
      </c>
      <c r="X513" s="13" t="s">
        <v>59</v>
      </c>
      <c r="Y513" s="13" t="s">
        <v>48</v>
      </c>
      <c r="Z513" s="14">
        <v>1.0</v>
      </c>
      <c r="AA513" s="13">
        <v>4457.88</v>
      </c>
      <c r="AB513" s="13" t="s">
        <v>54</v>
      </c>
      <c r="AC513" s="19">
        <v>201826.0</v>
      </c>
      <c r="AD513" s="19">
        <v>1.0</v>
      </c>
      <c r="AE513" s="13">
        <v>4457.88</v>
      </c>
      <c r="AF513" s="15">
        <v>0.0</v>
      </c>
      <c r="AG513" s="20"/>
      <c r="AI513" s="2" t="s">
        <v>472</v>
      </c>
      <c r="AJ513" s="2" t="s">
        <v>59</v>
      </c>
      <c r="AK513" s="2" t="s">
        <v>56</v>
      </c>
      <c r="AL513" s="2">
        <v>0.0</v>
      </c>
      <c r="AM513" s="2" t="s">
        <v>57</v>
      </c>
      <c r="AN513" s="2">
        <v>1.0</v>
      </c>
      <c r="AO513" s="2">
        <v>4457.88</v>
      </c>
      <c r="AP513" s="20">
        <f t="shared" si="73"/>
        <v>3843</v>
      </c>
      <c r="AQ513" s="20">
        <f t="shared" si="74"/>
        <v>614.88</v>
      </c>
      <c r="BJ513" s="15">
        <v>3843.0000000000005</v>
      </c>
      <c r="BK513" s="14" t="s">
        <v>50</v>
      </c>
      <c r="BL513" s="15">
        <v>614.8800000000001</v>
      </c>
      <c r="BM513" s="13" t="s">
        <v>51</v>
      </c>
      <c r="BN513" s="18">
        <v>0.16</v>
      </c>
    </row>
    <row r="514" ht="12.75" customHeight="1">
      <c r="A514" s="13"/>
      <c r="B514" s="13"/>
      <c r="C514" s="14"/>
      <c r="D514" s="14"/>
      <c r="E514" s="14"/>
      <c r="F514" s="14"/>
      <c r="G514" s="14"/>
      <c r="H514" s="13"/>
      <c r="I514" s="13"/>
      <c r="J514" s="13"/>
      <c r="K514" s="13"/>
      <c r="L514" s="21"/>
      <c r="M514" s="17" t="s">
        <v>48</v>
      </c>
      <c r="N514" s="17" t="s">
        <v>49</v>
      </c>
      <c r="O514" s="14">
        <v>1.0</v>
      </c>
      <c r="P514" s="13"/>
      <c r="Q514" s="13"/>
      <c r="R514" s="15">
        <v>1033.0862068965519</v>
      </c>
      <c r="S514" s="14" t="s">
        <v>50</v>
      </c>
      <c r="T514" s="15">
        <v>165.2937931034483</v>
      </c>
      <c r="U514" s="13" t="s">
        <v>51</v>
      </c>
      <c r="V514" s="18">
        <v>0.16</v>
      </c>
      <c r="W514" s="13" t="s">
        <v>436</v>
      </c>
      <c r="X514" s="13" t="s">
        <v>59</v>
      </c>
      <c r="Y514" s="13" t="s">
        <v>48</v>
      </c>
      <c r="Z514" s="14">
        <v>1.0</v>
      </c>
      <c r="AA514" s="13">
        <v>1198.38</v>
      </c>
      <c r="AB514" s="13" t="s">
        <v>54</v>
      </c>
      <c r="AC514" s="19">
        <v>201829.0</v>
      </c>
      <c r="AD514" s="19">
        <v>1.0</v>
      </c>
      <c r="AE514" s="13">
        <v>1198.38</v>
      </c>
      <c r="AF514" s="15">
        <v>0.0</v>
      </c>
      <c r="AG514" s="20"/>
      <c r="AI514" s="2" t="s">
        <v>436</v>
      </c>
      <c r="AJ514" s="2" t="s">
        <v>59</v>
      </c>
      <c r="AK514" s="2" t="s">
        <v>56</v>
      </c>
      <c r="AL514" s="2">
        <v>0.0</v>
      </c>
      <c r="AM514" s="2" t="s">
        <v>57</v>
      </c>
      <c r="AN514" s="2">
        <v>1.0</v>
      </c>
      <c r="AO514" s="2">
        <v>1198.38</v>
      </c>
      <c r="AP514" s="20">
        <f t="shared" si="73"/>
        <v>1033.086207</v>
      </c>
      <c r="AQ514" s="20">
        <f t="shared" si="74"/>
        <v>165.2937931</v>
      </c>
      <c r="BJ514" s="15">
        <v>1033.0862068965519</v>
      </c>
      <c r="BK514" s="14" t="s">
        <v>50</v>
      </c>
      <c r="BL514" s="15">
        <v>165.2937931034483</v>
      </c>
      <c r="BM514" s="13" t="s">
        <v>51</v>
      </c>
      <c r="BN514" s="18">
        <v>0.16</v>
      </c>
    </row>
    <row r="515" ht="12.75" customHeight="1">
      <c r="A515" s="13"/>
      <c r="B515" s="13"/>
      <c r="C515" s="14"/>
      <c r="D515" s="14"/>
      <c r="E515" s="14"/>
      <c r="F515" s="14"/>
      <c r="G515" s="14"/>
      <c r="H515" s="13"/>
      <c r="I515" s="13"/>
      <c r="J515" s="13"/>
      <c r="K515" s="13"/>
      <c r="L515" s="21"/>
      <c r="M515" s="17" t="s">
        <v>48</v>
      </c>
      <c r="N515" s="17" t="s">
        <v>49</v>
      </c>
      <c r="O515" s="14">
        <v>1.0</v>
      </c>
      <c r="P515" s="13"/>
      <c r="Q515" s="13"/>
      <c r="R515" s="15">
        <v>4710.620689655172</v>
      </c>
      <c r="S515" s="14" t="s">
        <v>50</v>
      </c>
      <c r="T515" s="15">
        <v>753.6993103448275</v>
      </c>
      <c r="U515" s="13" t="s">
        <v>51</v>
      </c>
      <c r="V515" s="18">
        <v>0.16</v>
      </c>
      <c r="W515" s="13" t="s">
        <v>437</v>
      </c>
      <c r="X515" s="13" t="s">
        <v>59</v>
      </c>
      <c r="Y515" s="13" t="s">
        <v>48</v>
      </c>
      <c r="Z515" s="14">
        <v>1.0</v>
      </c>
      <c r="AA515" s="13">
        <v>5464.32</v>
      </c>
      <c r="AB515" s="13" t="s">
        <v>54</v>
      </c>
      <c r="AC515" s="19">
        <v>203103.0</v>
      </c>
      <c r="AD515" s="19">
        <v>1.0</v>
      </c>
      <c r="AE515" s="13">
        <v>5464.32</v>
      </c>
      <c r="AF515" s="15">
        <v>0.0</v>
      </c>
      <c r="AG515" s="20"/>
      <c r="AI515" s="2" t="s">
        <v>437</v>
      </c>
      <c r="AJ515" s="2" t="s">
        <v>59</v>
      </c>
      <c r="AK515" s="2" t="s">
        <v>56</v>
      </c>
      <c r="AL515" s="2">
        <v>0.0</v>
      </c>
      <c r="AM515" s="2" t="s">
        <v>57</v>
      </c>
      <c r="AN515" s="2">
        <v>1.0</v>
      </c>
      <c r="AO515" s="2">
        <v>5464.32</v>
      </c>
      <c r="AP515" s="20">
        <f t="shared" si="73"/>
        <v>4710.62069</v>
      </c>
      <c r="AQ515" s="20">
        <f t="shared" si="74"/>
        <v>753.6993103</v>
      </c>
      <c r="BJ515" s="15">
        <v>4710.620689655172</v>
      </c>
      <c r="BK515" s="14" t="s">
        <v>50</v>
      </c>
      <c r="BL515" s="15">
        <v>753.6993103448275</v>
      </c>
      <c r="BM515" s="13" t="s">
        <v>51</v>
      </c>
      <c r="BN515" s="18">
        <v>0.16</v>
      </c>
    </row>
    <row r="516" ht="12.75" hidden="1" customHeight="1">
      <c r="A516" s="13"/>
      <c r="B516" s="13"/>
      <c r="C516" s="14"/>
      <c r="D516" s="14"/>
      <c r="E516" s="14"/>
      <c r="F516" s="14"/>
      <c r="G516" s="14"/>
      <c r="H516" s="13"/>
      <c r="I516" s="13"/>
      <c r="J516" s="13"/>
      <c r="K516" s="13"/>
      <c r="L516" s="21"/>
      <c r="M516" s="17"/>
      <c r="N516" s="17"/>
      <c r="O516" s="14"/>
      <c r="P516" s="13"/>
      <c r="Q516" s="13"/>
      <c r="R516" s="15">
        <f t="array" ref="R516">SUM(ROUND(R509:R515,2))</f>
        <v>38674.03</v>
      </c>
      <c r="S516" s="14"/>
      <c r="T516" s="15">
        <f t="array" ref="T516">SUM(ROUND(T509:T515,2))</f>
        <v>6187.84</v>
      </c>
      <c r="U516" s="13"/>
      <c r="V516" s="18"/>
      <c r="W516" s="13"/>
      <c r="X516" s="13"/>
      <c r="Y516" s="13"/>
      <c r="Z516" s="14"/>
      <c r="AA516" s="13"/>
      <c r="AB516" s="13"/>
      <c r="AC516" s="19"/>
      <c r="AD516" s="19"/>
      <c r="AE516" s="13"/>
      <c r="AF516" s="15"/>
      <c r="AG516" s="20"/>
      <c r="AP516" s="20"/>
      <c r="AQ516" s="20"/>
      <c r="BJ516" s="15">
        <f t="array" ref="BJ516">SUM(ROUND(BJ509:BJ515,2))</f>
        <v>38674.03</v>
      </c>
      <c r="BK516" s="14"/>
      <c r="BL516" s="15">
        <f t="array" ref="BL516">SUM(ROUND(BL509:BL515,2))</f>
        <v>6187.84</v>
      </c>
      <c r="BM516" s="13"/>
      <c r="BN516" s="18"/>
    </row>
    <row r="517" ht="12.75" hidden="1" customHeight="1">
      <c r="A517" s="13"/>
      <c r="B517" s="13"/>
      <c r="C517" s="14"/>
      <c r="D517" s="14"/>
      <c r="E517" s="14"/>
      <c r="F517" s="14"/>
      <c r="G517" s="14"/>
      <c r="H517" s="13"/>
      <c r="I517" s="13"/>
      <c r="J517" s="13"/>
      <c r="K517" s="13"/>
      <c r="L517" s="21"/>
      <c r="M517" s="17"/>
      <c r="N517" s="17"/>
      <c r="O517" s="14"/>
      <c r="P517" s="13"/>
      <c r="Q517" s="13"/>
      <c r="R517" s="15"/>
      <c r="S517" s="14"/>
      <c r="T517" s="15"/>
      <c r="U517" s="13"/>
      <c r="V517" s="18"/>
      <c r="W517" s="13"/>
      <c r="X517" s="13"/>
      <c r="Y517" s="13"/>
      <c r="Z517" s="14"/>
      <c r="AA517" s="13"/>
      <c r="AB517" s="13"/>
      <c r="AC517" s="19"/>
      <c r="AD517" s="19"/>
      <c r="AE517" s="13"/>
      <c r="AF517" s="15"/>
      <c r="AG517" s="20"/>
      <c r="AP517" s="20"/>
      <c r="AQ517" s="20"/>
      <c r="BJ517" s="15"/>
      <c r="BK517" s="14"/>
      <c r="BL517" s="15"/>
      <c r="BM517" s="13"/>
      <c r="BN517" s="18"/>
    </row>
    <row r="518" ht="12.75" hidden="1" customHeight="1">
      <c r="A518" s="13"/>
      <c r="B518" s="13"/>
      <c r="C518" s="14"/>
      <c r="D518" s="14"/>
      <c r="E518" s="14"/>
      <c r="F518" s="14"/>
      <c r="G518" s="14"/>
      <c r="H518" s="13"/>
      <c r="I518" s="13"/>
      <c r="J518" s="13"/>
      <c r="K518" s="13"/>
      <c r="L518" s="21"/>
      <c r="M518" s="17"/>
      <c r="N518" s="17"/>
      <c r="O518" s="14"/>
      <c r="P518" s="13"/>
      <c r="Q518" s="13"/>
      <c r="R518" s="15"/>
      <c r="S518" s="14"/>
      <c r="T518" s="15"/>
      <c r="U518" s="13"/>
      <c r="V518" s="18"/>
      <c r="W518" s="13"/>
      <c r="X518" s="13"/>
      <c r="Y518" s="13"/>
      <c r="Z518" s="14"/>
      <c r="AA518" s="13"/>
      <c r="AB518" s="13"/>
      <c r="AC518" s="19"/>
      <c r="AD518" s="19"/>
      <c r="AE518" s="13"/>
      <c r="AF518" s="15"/>
      <c r="AG518" s="20"/>
      <c r="AP518" s="20"/>
      <c r="AQ518" s="20"/>
      <c r="BJ518" s="15"/>
      <c r="BK518" s="14"/>
      <c r="BL518" s="15"/>
      <c r="BM518" s="13"/>
      <c r="BN518" s="18"/>
    </row>
    <row r="519" ht="12.75" customHeight="1">
      <c r="A519" s="12">
        <v>49.0</v>
      </c>
      <c r="B519" s="13">
        <v>601.0</v>
      </c>
      <c r="C519" s="14" t="str">
        <f>AS519</f>
        <v>VICC840621HD7</v>
      </c>
      <c r="D519" s="14" t="str">
        <f>AR519</f>
        <v>JOSE CARLOS VILLARREAL CARDENAS</v>
      </c>
      <c r="E519" s="14" t="str">
        <f>AU519</f>
        <v>facturacioncavic@gmail.com</v>
      </c>
      <c r="F519" s="14" t="str">
        <f>AT519</f>
        <v>28030</v>
      </c>
      <c r="G519" s="14">
        <v>612.0</v>
      </c>
      <c r="H519" s="13">
        <v>5.50087771E8</v>
      </c>
      <c r="I519" s="15">
        <f>R520</f>
        <v>73160.80172</v>
      </c>
      <c r="J519" s="13">
        <v>84866.53</v>
      </c>
      <c r="K519" s="15">
        <f>T520</f>
        <v>11705.72828</v>
      </c>
      <c r="L519" s="21">
        <v>45014.5</v>
      </c>
      <c r="M519" s="17" t="s">
        <v>48</v>
      </c>
      <c r="N519" s="17" t="s">
        <v>49</v>
      </c>
      <c r="O519" s="14">
        <v>1.0</v>
      </c>
      <c r="P519" s="13">
        <v>84866.53</v>
      </c>
      <c r="Q519" s="13">
        <v>84866.53</v>
      </c>
      <c r="R519" s="15">
        <v>73160.80172413794</v>
      </c>
      <c r="S519" s="14" t="s">
        <v>50</v>
      </c>
      <c r="T519" s="15">
        <v>11705.728275862071</v>
      </c>
      <c r="U519" s="13" t="s">
        <v>51</v>
      </c>
      <c r="V519" s="18">
        <v>0.16</v>
      </c>
      <c r="W519" s="13" t="s">
        <v>473</v>
      </c>
      <c r="X519" s="13" t="s">
        <v>59</v>
      </c>
      <c r="Y519" s="13" t="s">
        <v>48</v>
      </c>
      <c r="Z519" s="14">
        <v>1.0</v>
      </c>
      <c r="AA519" s="13">
        <v>84866.53</v>
      </c>
      <c r="AB519" s="13" t="s">
        <v>54</v>
      </c>
      <c r="AC519" s="19">
        <v>201934.0</v>
      </c>
      <c r="AD519" s="19">
        <v>1.0</v>
      </c>
      <c r="AE519" s="13">
        <v>84866.53</v>
      </c>
      <c r="AF519" s="15">
        <v>0.0</v>
      </c>
      <c r="AG519" s="20"/>
      <c r="AH519" s="2">
        <v>84866.53</v>
      </c>
      <c r="AI519" s="2" t="s">
        <v>473</v>
      </c>
      <c r="AJ519" s="2" t="s">
        <v>59</v>
      </c>
      <c r="AK519" s="2" t="s">
        <v>56</v>
      </c>
      <c r="AL519" s="2">
        <v>0.0</v>
      </c>
      <c r="AM519" s="2" t="s">
        <v>57</v>
      </c>
      <c r="AN519" s="2">
        <v>1.0</v>
      </c>
      <c r="AO519" s="2">
        <v>84866.53</v>
      </c>
      <c r="AP519" s="20">
        <f>+AO519/1.16</f>
        <v>73160.80172</v>
      </c>
      <c r="AQ519" s="20">
        <f>+AP519*0.16</f>
        <v>11705.72828</v>
      </c>
      <c r="AR519" s="2" t="s">
        <v>424</v>
      </c>
      <c r="AS519" s="2" t="s">
        <v>423</v>
      </c>
      <c r="AT519" s="2" t="s">
        <v>426</v>
      </c>
      <c r="AU519" s="2" t="s">
        <v>425</v>
      </c>
      <c r="BJ519" s="15">
        <v>73160.80172413794</v>
      </c>
      <c r="BK519" s="14" t="s">
        <v>50</v>
      </c>
      <c r="BL519" s="15">
        <v>11705.728275862071</v>
      </c>
      <c r="BM519" s="13" t="s">
        <v>51</v>
      </c>
      <c r="BN519" s="18">
        <v>0.16</v>
      </c>
    </row>
    <row r="520" ht="12.75" hidden="1" customHeight="1">
      <c r="A520" s="13"/>
      <c r="B520" s="13"/>
      <c r="C520" s="14"/>
      <c r="D520" s="14"/>
      <c r="E520" s="14"/>
      <c r="F520" s="14"/>
      <c r="G520" s="14"/>
      <c r="H520" s="13"/>
      <c r="I520" s="13"/>
      <c r="J520" s="13"/>
      <c r="K520" s="13"/>
      <c r="L520" s="21"/>
      <c r="M520" s="17"/>
      <c r="N520" s="17"/>
      <c r="O520" s="14"/>
      <c r="P520" s="13"/>
      <c r="Q520" s="13"/>
      <c r="R520" s="15">
        <f>SUM(R519)</f>
        <v>73160.80172</v>
      </c>
      <c r="S520" s="14"/>
      <c r="T520" s="15">
        <f>SUM(T519)</f>
        <v>11705.72828</v>
      </c>
      <c r="U520" s="13"/>
      <c r="V520" s="18"/>
      <c r="W520" s="13"/>
      <c r="X520" s="13"/>
      <c r="Y520" s="13"/>
      <c r="Z520" s="14"/>
      <c r="AA520" s="13"/>
      <c r="AB520" s="13"/>
      <c r="AC520" s="19"/>
      <c r="AD520" s="19"/>
      <c r="AE520" s="13"/>
      <c r="AF520" s="15"/>
      <c r="AG520" s="20"/>
      <c r="AP520" s="20"/>
      <c r="AQ520" s="20"/>
      <c r="BJ520" s="15">
        <f>SUM(BJ519)</f>
        <v>73160.80172</v>
      </c>
      <c r="BK520" s="14"/>
      <c r="BL520" s="15">
        <f>SUM(BL519)</f>
        <v>11705.72828</v>
      </c>
      <c r="BM520" s="13"/>
      <c r="BN520" s="18"/>
    </row>
    <row r="521" ht="12.75" hidden="1" customHeight="1">
      <c r="A521" s="13"/>
      <c r="B521" s="13"/>
      <c r="C521" s="14"/>
      <c r="D521" s="14"/>
      <c r="E521" s="14"/>
      <c r="F521" s="14"/>
      <c r="G521" s="14"/>
      <c r="H521" s="13"/>
      <c r="I521" s="13"/>
      <c r="J521" s="13"/>
      <c r="K521" s="13"/>
      <c r="L521" s="21"/>
      <c r="M521" s="17"/>
      <c r="N521" s="17"/>
      <c r="O521" s="14"/>
      <c r="P521" s="13"/>
      <c r="Q521" s="13"/>
      <c r="R521" s="15"/>
      <c r="S521" s="14"/>
      <c r="T521" s="15"/>
      <c r="U521" s="13"/>
      <c r="V521" s="18"/>
      <c r="W521" s="13"/>
      <c r="X521" s="13"/>
      <c r="Y521" s="13"/>
      <c r="Z521" s="14"/>
      <c r="AA521" s="13"/>
      <c r="AB521" s="13"/>
      <c r="AC521" s="19"/>
      <c r="AD521" s="19"/>
      <c r="AE521" s="13"/>
      <c r="AF521" s="15"/>
      <c r="AG521" s="20"/>
      <c r="AP521" s="20"/>
      <c r="AQ521" s="20"/>
      <c r="BJ521" s="15"/>
      <c r="BK521" s="14"/>
      <c r="BL521" s="15"/>
      <c r="BM521" s="13"/>
      <c r="BN521" s="18"/>
    </row>
    <row r="522" ht="12.75" hidden="1" customHeight="1">
      <c r="A522" s="13"/>
      <c r="B522" s="13"/>
      <c r="C522" s="14"/>
      <c r="D522" s="14"/>
      <c r="E522" s="14"/>
      <c r="F522" s="14"/>
      <c r="G522" s="14"/>
      <c r="H522" s="13"/>
      <c r="I522" s="13"/>
      <c r="J522" s="13"/>
      <c r="K522" s="13"/>
      <c r="L522" s="21"/>
      <c r="M522" s="17"/>
      <c r="N522" s="17"/>
      <c r="O522" s="14"/>
      <c r="P522" s="13"/>
      <c r="Q522" s="13"/>
      <c r="R522" s="15"/>
      <c r="S522" s="14"/>
      <c r="T522" s="15"/>
      <c r="U522" s="13"/>
      <c r="V522" s="18"/>
      <c r="W522" s="13"/>
      <c r="X522" s="13"/>
      <c r="Y522" s="13"/>
      <c r="Z522" s="14"/>
      <c r="AA522" s="13"/>
      <c r="AB522" s="13"/>
      <c r="AC522" s="19"/>
      <c r="AD522" s="19"/>
      <c r="AE522" s="13"/>
      <c r="AF522" s="15"/>
      <c r="AG522" s="20"/>
      <c r="AP522" s="20"/>
      <c r="AQ522" s="20"/>
      <c r="BJ522" s="15"/>
      <c r="BK522" s="14"/>
      <c r="BL522" s="15"/>
      <c r="BM522" s="13"/>
      <c r="BN522" s="18"/>
    </row>
    <row r="523" ht="12.75" customHeight="1">
      <c r="A523" s="12">
        <v>50.0</v>
      </c>
      <c r="B523" s="13">
        <v>601.0</v>
      </c>
      <c r="C523" s="14" t="str">
        <f>AS523</f>
        <v>VICC840621HD7</v>
      </c>
      <c r="D523" s="14" t="str">
        <f>AR523</f>
        <v>JOSE CARLOS VILLARREAL CARDENAS</v>
      </c>
      <c r="E523" s="14" t="str">
        <f>AU523</f>
        <v>facturacioncavic@gmail.com</v>
      </c>
      <c r="F523" s="14" t="str">
        <f>AT523</f>
        <v>28030</v>
      </c>
      <c r="G523" s="14">
        <v>612.0</v>
      </c>
      <c r="H523" s="13">
        <v>5.50087771E8</v>
      </c>
      <c r="I523" s="15">
        <f>R534</f>
        <v>76261.83</v>
      </c>
      <c r="J523" s="13">
        <v>88463.71</v>
      </c>
      <c r="K523" s="15">
        <f>T534</f>
        <v>12201.88</v>
      </c>
      <c r="L523" s="21">
        <v>45016.5</v>
      </c>
      <c r="M523" s="17" t="s">
        <v>48</v>
      </c>
      <c r="N523" s="17" t="s">
        <v>49</v>
      </c>
      <c r="O523" s="14">
        <v>1.0</v>
      </c>
      <c r="P523" s="13">
        <v>88463.71</v>
      </c>
      <c r="Q523" s="13">
        <v>88463.71</v>
      </c>
      <c r="R523" s="15">
        <v>1740.0000000000002</v>
      </c>
      <c r="S523" s="14" t="s">
        <v>50</v>
      </c>
      <c r="T523" s="15">
        <v>278.40000000000003</v>
      </c>
      <c r="U523" s="13" t="s">
        <v>51</v>
      </c>
      <c r="V523" s="18">
        <v>0.16</v>
      </c>
      <c r="W523" s="13" t="s">
        <v>474</v>
      </c>
      <c r="X523" s="13" t="s">
        <v>53</v>
      </c>
      <c r="Y523" s="13" t="s">
        <v>48</v>
      </c>
      <c r="Z523" s="14">
        <v>1.0</v>
      </c>
      <c r="AA523" s="13">
        <v>2018.4</v>
      </c>
      <c r="AB523" s="13" t="s">
        <v>54</v>
      </c>
      <c r="AC523" s="19" t="s">
        <v>475</v>
      </c>
      <c r="AD523" s="19">
        <v>1.0</v>
      </c>
      <c r="AE523" s="13">
        <v>2018.4</v>
      </c>
      <c r="AF523" s="15">
        <v>0.0</v>
      </c>
      <c r="AG523" s="20"/>
      <c r="AH523" s="2">
        <v>88463.71</v>
      </c>
      <c r="AI523" s="2" t="s">
        <v>474</v>
      </c>
      <c r="AJ523" s="2" t="s">
        <v>53</v>
      </c>
      <c r="AK523" s="2" t="s">
        <v>56</v>
      </c>
      <c r="AL523" s="2">
        <v>0.0</v>
      </c>
      <c r="AM523" s="2" t="s">
        <v>57</v>
      </c>
      <c r="AN523" s="2">
        <v>1.0</v>
      </c>
      <c r="AO523" s="2">
        <v>2018.4</v>
      </c>
      <c r="AP523" s="20">
        <f t="shared" ref="AP523:AP533" si="75">+AO523/1.16</f>
        <v>1740</v>
      </c>
      <c r="AQ523" s="20">
        <f t="shared" ref="AQ523:AQ533" si="76">+AP523*0.16</f>
        <v>278.4</v>
      </c>
      <c r="AR523" s="2" t="s">
        <v>424</v>
      </c>
      <c r="AS523" s="2" t="s">
        <v>423</v>
      </c>
      <c r="AT523" s="2" t="s">
        <v>426</v>
      </c>
      <c r="AU523" s="2" t="s">
        <v>425</v>
      </c>
      <c r="BJ523" s="15">
        <v>1740.0000000000002</v>
      </c>
      <c r="BK523" s="14" t="s">
        <v>50</v>
      </c>
      <c r="BL523" s="15">
        <v>278.40000000000003</v>
      </c>
      <c r="BM523" s="13" t="s">
        <v>51</v>
      </c>
      <c r="BN523" s="18">
        <v>0.16</v>
      </c>
    </row>
    <row r="524" ht="12.75" customHeight="1">
      <c r="A524" s="13"/>
      <c r="B524" s="13"/>
      <c r="C524" s="14"/>
      <c r="D524" s="14"/>
      <c r="E524" s="14"/>
      <c r="F524" s="14"/>
      <c r="G524" s="14"/>
      <c r="H524" s="13"/>
      <c r="I524" s="13"/>
      <c r="J524" s="13"/>
      <c r="K524" s="13"/>
      <c r="L524" s="21"/>
      <c r="M524" s="17" t="s">
        <v>48</v>
      </c>
      <c r="N524" s="17" t="s">
        <v>49</v>
      </c>
      <c r="O524" s="14">
        <v>1.0</v>
      </c>
      <c r="P524" s="13"/>
      <c r="Q524" s="13"/>
      <c r="R524" s="15">
        <v>1048.9827586206898</v>
      </c>
      <c r="S524" s="14" t="s">
        <v>50</v>
      </c>
      <c r="T524" s="15">
        <v>167.83724137931037</v>
      </c>
      <c r="U524" s="13" t="s">
        <v>51</v>
      </c>
      <c r="V524" s="18">
        <v>0.16</v>
      </c>
      <c r="W524" s="13" t="s">
        <v>431</v>
      </c>
      <c r="X524" s="13" t="s">
        <v>59</v>
      </c>
      <c r="Y524" s="13" t="s">
        <v>48</v>
      </c>
      <c r="Z524" s="14">
        <v>1.0</v>
      </c>
      <c r="AA524" s="13">
        <v>1216.82</v>
      </c>
      <c r="AB524" s="13" t="s">
        <v>54</v>
      </c>
      <c r="AC524" s="19">
        <v>199224.0</v>
      </c>
      <c r="AD524" s="19">
        <v>1.0</v>
      </c>
      <c r="AE524" s="13">
        <v>1216.82</v>
      </c>
      <c r="AF524" s="15">
        <v>0.0</v>
      </c>
      <c r="AG524" s="20"/>
      <c r="AI524" s="2" t="s">
        <v>431</v>
      </c>
      <c r="AJ524" s="2" t="s">
        <v>59</v>
      </c>
      <c r="AK524" s="2" t="s">
        <v>56</v>
      </c>
      <c r="AL524" s="2">
        <v>0.0</v>
      </c>
      <c r="AM524" s="2" t="s">
        <v>57</v>
      </c>
      <c r="AN524" s="2">
        <v>1.0</v>
      </c>
      <c r="AO524" s="2">
        <v>1216.82</v>
      </c>
      <c r="AP524" s="20">
        <f t="shared" si="75"/>
        <v>1048.982759</v>
      </c>
      <c r="AQ524" s="20">
        <f t="shared" si="76"/>
        <v>167.8372414</v>
      </c>
      <c r="BJ524" s="15">
        <v>1048.9827586206898</v>
      </c>
      <c r="BK524" s="14" t="s">
        <v>50</v>
      </c>
      <c r="BL524" s="15">
        <v>167.83724137931037</v>
      </c>
      <c r="BM524" s="13" t="s">
        <v>51</v>
      </c>
      <c r="BN524" s="18">
        <v>0.16</v>
      </c>
    </row>
    <row r="525" ht="12.75" customHeight="1">
      <c r="A525" s="13"/>
      <c r="B525" s="13"/>
      <c r="C525" s="14"/>
      <c r="D525" s="14"/>
      <c r="E525" s="14"/>
      <c r="F525" s="14"/>
      <c r="G525" s="14"/>
      <c r="H525" s="13"/>
      <c r="I525" s="13"/>
      <c r="J525" s="13"/>
      <c r="K525" s="13"/>
      <c r="L525" s="21"/>
      <c r="M525" s="17" t="s">
        <v>48</v>
      </c>
      <c r="N525" s="17" t="s">
        <v>49</v>
      </c>
      <c r="O525" s="14">
        <v>1.0</v>
      </c>
      <c r="P525" s="13"/>
      <c r="Q525" s="13"/>
      <c r="R525" s="15">
        <v>6350.706896551725</v>
      </c>
      <c r="S525" s="14" t="s">
        <v>50</v>
      </c>
      <c r="T525" s="15">
        <v>1016.113103448276</v>
      </c>
      <c r="U525" s="13" t="s">
        <v>51</v>
      </c>
      <c r="V525" s="18">
        <v>0.16</v>
      </c>
      <c r="W525" s="13" t="s">
        <v>432</v>
      </c>
      <c r="X525" s="13" t="s">
        <v>59</v>
      </c>
      <c r="Y525" s="13" t="s">
        <v>48</v>
      </c>
      <c r="Z525" s="14">
        <v>1.0</v>
      </c>
      <c r="AA525" s="13">
        <v>7366.82</v>
      </c>
      <c r="AB525" s="13" t="s">
        <v>54</v>
      </c>
      <c r="AC525" s="19">
        <v>199374.0</v>
      </c>
      <c r="AD525" s="19">
        <v>1.0</v>
      </c>
      <c r="AE525" s="13">
        <v>7366.82</v>
      </c>
      <c r="AF525" s="15">
        <v>0.0</v>
      </c>
      <c r="AG525" s="20"/>
      <c r="AI525" s="2" t="s">
        <v>432</v>
      </c>
      <c r="AJ525" s="2" t="s">
        <v>59</v>
      </c>
      <c r="AK525" s="2" t="s">
        <v>56</v>
      </c>
      <c r="AL525" s="2">
        <v>0.0</v>
      </c>
      <c r="AM525" s="2" t="s">
        <v>57</v>
      </c>
      <c r="AN525" s="2">
        <v>1.0</v>
      </c>
      <c r="AO525" s="2">
        <v>7366.82</v>
      </c>
      <c r="AP525" s="20">
        <f t="shared" si="75"/>
        <v>6350.706897</v>
      </c>
      <c r="AQ525" s="20">
        <f t="shared" si="76"/>
        <v>1016.113103</v>
      </c>
      <c r="BJ525" s="15">
        <v>6350.706896551725</v>
      </c>
      <c r="BK525" s="14" t="s">
        <v>50</v>
      </c>
      <c r="BL525" s="15">
        <v>1016.113103448276</v>
      </c>
      <c r="BM525" s="13" t="s">
        <v>51</v>
      </c>
      <c r="BN525" s="18">
        <v>0.16</v>
      </c>
    </row>
    <row r="526" ht="12.75" customHeight="1">
      <c r="A526" s="13"/>
      <c r="B526" s="13"/>
      <c r="C526" s="14"/>
      <c r="D526" s="14"/>
      <c r="E526" s="14"/>
      <c r="F526" s="14"/>
      <c r="G526" s="14"/>
      <c r="H526" s="13"/>
      <c r="I526" s="13"/>
      <c r="J526" s="13"/>
      <c r="K526" s="13"/>
      <c r="L526" s="21"/>
      <c r="M526" s="17" t="s">
        <v>48</v>
      </c>
      <c r="N526" s="17" t="s">
        <v>49</v>
      </c>
      <c r="O526" s="14">
        <v>1.0</v>
      </c>
      <c r="P526" s="13"/>
      <c r="Q526" s="13"/>
      <c r="R526" s="15">
        <v>1043.6810344827588</v>
      </c>
      <c r="S526" s="14" t="s">
        <v>50</v>
      </c>
      <c r="T526" s="15">
        <v>166.9889655172414</v>
      </c>
      <c r="U526" s="13" t="s">
        <v>51</v>
      </c>
      <c r="V526" s="18">
        <v>0.16</v>
      </c>
      <c r="W526" s="13" t="s">
        <v>441</v>
      </c>
      <c r="X526" s="13" t="s">
        <v>59</v>
      </c>
      <c r="Y526" s="13" t="s">
        <v>48</v>
      </c>
      <c r="Z526" s="14">
        <v>1.0</v>
      </c>
      <c r="AA526" s="13">
        <v>1210.67</v>
      </c>
      <c r="AB526" s="13" t="s">
        <v>54</v>
      </c>
      <c r="AC526" s="19">
        <v>199700.0</v>
      </c>
      <c r="AD526" s="19">
        <v>1.0</v>
      </c>
      <c r="AE526" s="13">
        <v>1210.67</v>
      </c>
      <c r="AF526" s="15">
        <v>0.0</v>
      </c>
      <c r="AG526" s="20"/>
      <c r="AI526" s="2" t="s">
        <v>441</v>
      </c>
      <c r="AJ526" s="2" t="s">
        <v>59</v>
      </c>
      <c r="AK526" s="2" t="s">
        <v>56</v>
      </c>
      <c r="AL526" s="2">
        <v>0.0</v>
      </c>
      <c r="AM526" s="2" t="s">
        <v>57</v>
      </c>
      <c r="AN526" s="2">
        <v>1.0</v>
      </c>
      <c r="AO526" s="2">
        <v>1210.67</v>
      </c>
      <c r="AP526" s="20">
        <f t="shared" si="75"/>
        <v>1043.681034</v>
      </c>
      <c r="AQ526" s="20">
        <f t="shared" si="76"/>
        <v>166.9889655</v>
      </c>
      <c r="BJ526" s="15">
        <v>1043.6810344827588</v>
      </c>
      <c r="BK526" s="14" t="s">
        <v>50</v>
      </c>
      <c r="BL526" s="15">
        <v>166.9889655172414</v>
      </c>
      <c r="BM526" s="13" t="s">
        <v>51</v>
      </c>
      <c r="BN526" s="18">
        <v>0.16</v>
      </c>
    </row>
    <row r="527" ht="12.75" customHeight="1">
      <c r="A527" s="13"/>
      <c r="B527" s="13"/>
      <c r="C527" s="14"/>
      <c r="D527" s="14"/>
      <c r="E527" s="14"/>
      <c r="F527" s="14"/>
      <c r="G527" s="14"/>
      <c r="H527" s="13"/>
      <c r="I527" s="13"/>
      <c r="J527" s="13"/>
      <c r="K527" s="13"/>
      <c r="L527" s="21"/>
      <c r="M527" s="17" t="s">
        <v>48</v>
      </c>
      <c r="N527" s="17" t="s">
        <v>49</v>
      </c>
      <c r="O527" s="14">
        <v>1.0</v>
      </c>
      <c r="P527" s="13"/>
      <c r="Q527" s="13"/>
      <c r="R527" s="15">
        <v>2761.0000000000005</v>
      </c>
      <c r="S527" s="14" t="s">
        <v>50</v>
      </c>
      <c r="T527" s="15">
        <v>441.7600000000001</v>
      </c>
      <c r="U527" s="13" t="s">
        <v>51</v>
      </c>
      <c r="V527" s="18">
        <v>0.16</v>
      </c>
      <c r="W527" s="13" t="s">
        <v>442</v>
      </c>
      <c r="X527" s="13" t="s">
        <v>59</v>
      </c>
      <c r="Y527" s="13" t="s">
        <v>48</v>
      </c>
      <c r="Z527" s="14">
        <v>1.0</v>
      </c>
      <c r="AA527" s="13">
        <v>3202.76</v>
      </c>
      <c r="AB527" s="13" t="s">
        <v>54</v>
      </c>
      <c r="AC527" s="19">
        <v>199717.0</v>
      </c>
      <c r="AD527" s="19">
        <v>1.0</v>
      </c>
      <c r="AE527" s="13">
        <v>3202.76</v>
      </c>
      <c r="AF527" s="15">
        <v>0.0</v>
      </c>
      <c r="AG527" s="20"/>
      <c r="AI527" s="2" t="s">
        <v>442</v>
      </c>
      <c r="AJ527" s="2" t="s">
        <v>59</v>
      </c>
      <c r="AK527" s="2" t="s">
        <v>56</v>
      </c>
      <c r="AL527" s="2">
        <v>0.0</v>
      </c>
      <c r="AM527" s="2" t="s">
        <v>57</v>
      </c>
      <c r="AN527" s="2">
        <v>1.0</v>
      </c>
      <c r="AO527" s="2">
        <v>3202.76</v>
      </c>
      <c r="AP527" s="20">
        <f t="shared" si="75"/>
        <v>2761</v>
      </c>
      <c r="AQ527" s="20">
        <f t="shared" si="76"/>
        <v>441.76</v>
      </c>
      <c r="BJ527" s="15">
        <v>2761.0000000000005</v>
      </c>
      <c r="BK527" s="14" t="s">
        <v>50</v>
      </c>
      <c r="BL527" s="15">
        <v>441.7600000000001</v>
      </c>
      <c r="BM527" s="13" t="s">
        <v>51</v>
      </c>
      <c r="BN527" s="18">
        <v>0.16</v>
      </c>
    </row>
    <row r="528" ht="12.75" customHeight="1">
      <c r="A528" s="13"/>
      <c r="B528" s="13"/>
      <c r="C528" s="14"/>
      <c r="D528" s="14"/>
      <c r="E528" s="14"/>
      <c r="F528" s="14"/>
      <c r="G528" s="14"/>
      <c r="H528" s="13"/>
      <c r="I528" s="13"/>
      <c r="J528" s="13"/>
      <c r="K528" s="13"/>
      <c r="L528" s="21"/>
      <c r="M528" s="17" t="s">
        <v>48</v>
      </c>
      <c r="N528" s="17" t="s">
        <v>49</v>
      </c>
      <c r="O528" s="14">
        <v>1.0</v>
      </c>
      <c r="P528" s="13"/>
      <c r="Q528" s="13"/>
      <c r="R528" s="15">
        <v>14326.017241379312</v>
      </c>
      <c r="S528" s="14" t="s">
        <v>50</v>
      </c>
      <c r="T528" s="15">
        <v>2292.16275862069</v>
      </c>
      <c r="U528" s="13" t="s">
        <v>51</v>
      </c>
      <c r="V528" s="18">
        <v>0.16</v>
      </c>
      <c r="W528" s="13" t="s">
        <v>444</v>
      </c>
      <c r="X528" s="13" t="s">
        <v>59</v>
      </c>
      <c r="Y528" s="13" t="s">
        <v>48</v>
      </c>
      <c r="Z528" s="14">
        <v>1.0</v>
      </c>
      <c r="AA528" s="13">
        <v>16618.18</v>
      </c>
      <c r="AB528" s="13" t="s">
        <v>54</v>
      </c>
      <c r="AC528" s="19">
        <v>201036.0</v>
      </c>
      <c r="AD528" s="19">
        <v>1.0</v>
      </c>
      <c r="AE528" s="13">
        <v>16618.18</v>
      </c>
      <c r="AF528" s="15">
        <v>0.0</v>
      </c>
      <c r="AG528" s="20"/>
      <c r="AI528" s="2" t="s">
        <v>444</v>
      </c>
      <c r="AJ528" s="2" t="s">
        <v>59</v>
      </c>
      <c r="AK528" s="2" t="s">
        <v>56</v>
      </c>
      <c r="AL528" s="2">
        <v>0.0</v>
      </c>
      <c r="AM528" s="2" t="s">
        <v>57</v>
      </c>
      <c r="AN528" s="2">
        <v>1.0</v>
      </c>
      <c r="AO528" s="2">
        <v>16618.18</v>
      </c>
      <c r="AP528" s="20">
        <f t="shared" si="75"/>
        <v>14326.01724</v>
      </c>
      <c r="AQ528" s="20">
        <f t="shared" si="76"/>
        <v>2292.162759</v>
      </c>
      <c r="BJ528" s="15">
        <v>14326.017241379312</v>
      </c>
      <c r="BK528" s="14" t="s">
        <v>50</v>
      </c>
      <c r="BL528" s="15">
        <v>2292.16275862069</v>
      </c>
      <c r="BM528" s="13" t="s">
        <v>51</v>
      </c>
      <c r="BN528" s="18">
        <v>0.16</v>
      </c>
    </row>
    <row r="529" ht="12.75" customHeight="1">
      <c r="A529" s="13"/>
      <c r="B529" s="13"/>
      <c r="C529" s="14"/>
      <c r="D529" s="14"/>
      <c r="E529" s="14"/>
      <c r="F529" s="14"/>
      <c r="G529" s="14"/>
      <c r="H529" s="13"/>
      <c r="I529" s="13"/>
      <c r="J529" s="13"/>
      <c r="K529" s="13"/>
      <c r="L529" s="21"/>
      <c r="M529" s="17" t="s">
        <v>48</v>
      </c>
      <c r="N529" s="17" t="s">
        <v>49</v>
      </c>
      <c r="O529" s="14">
        <v>1.0</v>
      </c>
      <c r="P529" s="13"/>
      <c r="Q529" s="13"/>
      <c r="R529" s="15">
        <v>15964.87931034483</v>
      </c>
      <c r="S529" s="14" t="s">
        <v>50</v>
      </c>
      <c r="T529" s="15">
        <v>2554.380689655173</v>
      </c>
      <c r="U529" s="13" t="s">
        <v>51</v>
      </c>
      <c r="V529" s="18">
        <v>0.16</v>
      </c>
      <c r="W529" s="13" t="s">
        <v>476</v>
      </c>
      <c r="X529" s="13" t="s">
        <v>59</v>
      </c>
      <c r="Y529" s="13" t="s">
        <v>48</v>
      </c>
      <c r="Z529" s="14">
        <v>1.0</v>
      </c>
      <c r="AA529" s="13">
        <v>18519.260000000002</v>
      </c>
      <c r="AB529" s="13" t="s">
        <v>54</v>
      </c>
      <c r="AC529" s="19">
        <v>201935.0</v>
      </c>
      <c r="AD529" s="19">
        <v>1.0</v>
      </c>
      <c r="AE529" s="13">
        <v>18519.260000000002</v>
      </c>
      <c r="AF529" s="15">
        <v>0.0</v>
      </c>
      <c r="AG529" s="20"/>
      <c r="AI529" s="2" t="s">
        <v>476</v>
      </c>
      <c r="AJ529" s="2" t="s">
        <v>59</v>
      </c>
      <c r="AK529" s="2" t="s">
        <v>56</v>
      </c>
      <c r="AL529" s="2">
        <v>0.0</v>
      </c>
      <c r="AM529" s="2" t="s">
        <v>57</v>
      </c>
      <c r="AN529" s="2">
        <v>1.0</v>
      </c>
      <c r="AO529" s="2">
        <v>18519.260000000002</v>
      </c>
      <c r="AP529" s="20">
        <f t="shared" si="75"/>
        <v>15964.87931</v>
      </c>
      <c r="AQ529" s="20">
        <f t="shared" si="76"/>
        <v>2554.38069</v>
      </c>
      <c r="BJ529" s="15">
        <v>15964.87931034483</v>
      </c>
      <c r="BK529" s="14" t="s">
        <v>50</v>
      </c>
      <c r="BL529" s="15">
        <v>2554.380689655173</v>
      </c>
      <c r="BM529" s="13" t="s">
        <v>51</v>
      </c>
      <c r="BN529" s="18">
        <v>0.16</v>
      </c>
    </row>
    <row r="530" ht="12.75" customHeight="1">
      <c r="A530" s="13"/>
      <c r="B530" s="13"/>
      <c r="C530" s="14"/>
      <c r="D530" s="14"/>
      <c r="E530" s="14"/>
      <c r="F530" s="14"/>
      <c r="G530" s="14"/>
      <c r="H530" s="13"/>
      <c r="I530" s="13"/>
      <c r="J530" s="13"/>
      <c r="K530" s="13"/>
      <c r="L530" s="21"/>
      <c r="M530" s="17" t="s">
        <v>48</v>
      </c>
      <c r="N530" s="17" t="s">
        <v>49</v>
      </c>
      <c r="O530" s="14">
        <v>1.0</v>
      </c>
      <c r="P530" s="13"/>
      <c r="Q530" s="13"/>
      <c r="R530" s="15">
        <v>1201.198275862069</v>
      </c>
      <c r="S530" s="14" t="s">
        <v>50</v>
      </c>
      <c r="T530" s="15">
        <v>192.19172413793106</v>
      </c>
      <c r="U530" s="13" t="s">
        <v>51</v>
      </c>
      <c r="V530" s="18">
        <v>0.16</v>
      </c>
      <c r="W530" s="13" t="s">
        <v>477</v>
      </c>
      <c r="X530" s="13" t="s">
        <v>59</v>
      </c>
      <c r="Y530" s="13" t="s">
        <v>48</v>
      </c>
      <c r="Z530" s="14">
        <v>1.0</v>
      </c>
      <c r="AA530" s="13">
        <v>1393.39</v>
      </c>
      <c r="AB530" s="13" t="s">
        <v>54</v>
      </c>
      <c r="AC530" s="19">
        <v>201937.0</v>
      </c>
      <c r="AD530" s="19">
        <v>1.0</v>
      </c>
      <c r="AE530" s="13">
        <v>1393.39</v>
      </c>
      <c r="AF530" s="15">
        <v>0.0</v>
      </c>
      <c r="AG530" s="20"/>
      <c r="AI530" s="2" t="s">
        <v>477</v>
      </c>
      <c r="AJ530" s="2" t="s">
        <v>59</v>
      </c>
      <c r="AK530" s="2" t="s">
        <v>56</v>
      </c>
      <c r="AL530" s="2">
        <v>0.0</v>
      </c>
      <c r="AM530" s="2" t="s">
        <v>57</v>
      </c>
      <c r="AN530" s="2">
        <v>1.0</v>
      </c>
      <c r="AO530" s="2">
        <v>1393.39</v>
      </c>
      <c r="AP530" s="20">
        <f t="shared" si="75"/>
        <v>1201.198276</v>
      </c>
      <c r="AQ530" s="20">
        <f t="shared" si="76"/>
        <v>192.1917241</v>
      </c>
      <c r="BJ530" s="15">
        <v>1201.198275862069</v>
      </c>
      <c r="BK530" s="14" t="s">
        <v>50</v>
      </c>
      <c r="BL530" s="15">
        <v>192.19172413793106</v>
      </c>
      <c r="BM530" s="13" t="s">
        <v>51</v>
      </c>
      <c r="BN530" s="18">
        <v>0.16</v>
      </c>
    </row>
    <row r="531" ht="12.75" customHeight="1">
      <c r="A531" s="13"/>
      <c r="B531" s="13"/>
      <c r="C531" s="14"/>
      <c r="D531" s="14"/>
      <c r="E531" s="14"/>
      <c r="F531" s="14"/>
      <c r="G531" s="14"/>
      <c r="H531" s="13"/>
      <c r="I531" s="13"/>
      <c r="J531" s="13"/>
      <c r="K531" s="13"/>
      <c r="L531" s="21"/>
      <c r="M531" s="17" t="s">
        <v>48</v>
      </c>
      <c r="N531" s="17" t="s">
        <v>49</v>
      </c>
      <c r="O531" s="14">
        <v>1.0</v>
      </c>
      <c r="P531" s="13"/>
      <c r="Q531" s="13"/>
      <c r="R531" s="15">
        <v>1046.0775862068967</v>
      </c>
      <c r="S531" s="14" t="s">
        <v>50</v>
      </c>
      <c r="T531" s="15">
        <v>167.37241379310348</v>
      </c>
      <c r="U531" s="13" t="s">
        <v>51</v>
      </c>
      <c r="V531" s="18">
        <v>0.16</v>
      </c>
      <c r="W531" s="13" t="s">
        <v>447</v>
      </c>
      <c r="X531" s="13" t="s">
        <v>59</v>
      </c>
      <c r="Y531" s="13" t="s">
        <v>48</v>
      </c>
      <c r="Z531" s="14">
        <v>1.0</v>
      </c>
      <c r="AA531" s="13">
        <v>1213.45</v>
      </c>
      <c r="AB531" s="13" t="s">
        <v>54</v>
      </c>
      <c r="AC531" s="19">
        <v>202228.0</v>
      </c>
      <c r="AD531" s="19">
        <v>1.0</v>
      </c>
      <c r="AE531" s="13">
        <v>1213.45</v>
      </c>
      <c r="AF531" s="15">
        <v>0.0</v>
      </c>
      <c r="AG531" s="20"/>
      <c r="AI531" s="2" t="s">
        <v>447</v>
      </c>
      <c r="AJ531" s="2" t="s">
        <v>59</v>
      </c>
      <c r="AK531" s="2" t="s">
        <v>56</v>
      </c>
      <c r="AL531" s="2">
        <v>0.0</v>
      </c>
      <c r="AM531" s="2" t="s">
        <v>57</v>
      </c>
      <c r="AN531" s="2">
        <v>1.0</v>
      </c>
      <c r="AO531" s="2">
        <v>1213.45</v>
      </c>
      <c r="AP531" s="20">
        <f t="shared" si="75"/>
        <v>1046.077586</v>
      </c>
      <c r="AQ531" s="20">
        <f t="shared" si="76"/>
        <v>167.3724138</v>
      </c>
      <c r="BJ531" s="15">
        <v>1046.0775862068967</v>
      </c>
      <c r="BK531" s="14" t="s">
        <v>50</v>
      </c>
      <c r="BL531" s="15">
        <v>167.37241379310348</v>
      </c>
      <c r="BM531" s="13" t="s">
        <v>51</v>
      </c>
      <c r="BN531" s="18">
        <v>0.16</v>
      </c>
    </row>
    <row r="532" ht="12.75" customHeight="1">
      <c r="A532" s="13"/>
      <c r="B532" s="13"/>
      <c r="C532" s="14"/>
      <c r="D532" s="14"/>
      <c r="E532" s="14"/>
      <c r="F532" s="14"/>
      <c r="G532" s="14"/>
      <c r="H532" s="13"/>
      <c r="I532" s="13"/>
      <c r="J532" s="13"/>
      <c r="K532" s="13"/>
      <c r="L532" s="21"/>
      <c r="M532" s="17" t="s">
        <v>48</v>
      </c>
      <c r="N532" s="17" t="s">
        <v>49</v>
      </c>
      <c r="O532" s="14">
        <v>1.0</v>
      </c>
      <c r="P532" s="13"/>
      <c r="Q532" s="13"/>
      <c r="R532" s="15">
        <v>11473.275862068966</v>
      </c>
      <c r="S532" s="14" t="s">
        <v>50</v>
      </c>
      <c r="T532" s="15">
        <v>1835.7241379310344</v>
      </c>
      <c r="U532" s="13" t="s">
        <v>51</v>
      </c>
      <c r="V532" s="18">
        <v>0.16</v>
      </c>
      <c r="W532" s="13" t="s">
        <v>478</v>
      </c>
      <c r="X532" s="13" t="s">
        <v>59</v>
      </c>
      <c r="Y532" s="13" t="s">
        <v>48</v>
      </c>
      <c r="Z532" s="14">
        <v>1.0</v>
      </c>
      <c r="AA532" s="13">
        <v>13309.0</v>
      </c>
      <c r="AB532" s="13" t="s">
        <v>54</v>
      </c>
      <c r="AC532" s="19">
        <v>202231.0</v>
      </c>
      <c r="AD532" s="19">
        <v>1.0</v>
      </c>
      <c r="AE532" s="13">
        <v>13309.0</v>
      </c>
      <c r="AF532" s="15">
        <v>0.0</v>
      </c>
      <c r="AG532" s="20"/>
      <c r="AI532" s="2" t="s">
        <v>478</v>
      </c>
      <c r="AJ532" s="2" t="s">
        <v>59</v>
      </c>
      <c r="AK532" s="2" t="s">
        <v>56</v>
      </c>
      <c r="AL532" s="2">
        <v>0.0</v>
      </c>
      <c r="AM532" s="2" t="s">
        <v>57</v>
      </c>
      <c r="AN532" s="2">
        <v>1.0</v>
      </c>
      <c r="AO532" s="2">
        <v>13309.0</v>
      </c>
      <c r="AP532" s="20">
        <f t="shared" si="75"/>
        <v>11473.27586</v>
      </c>
      <c r="AQ532" s="20">
        <f t="shared" si="76"/>
        <v>1835.724138</v>
      </c>
      <c r="BJ532" s="15">
        <v>11473.275862068966</v>
      </c>
      <c r="BK532" s="14" t="s">
        <v>50</v>
      </c>
      <c r="BL532" s="15">
        <v>1835.7241379310344</v>
      </c>
      <c r="BM532" s="13" t="s">
        <v>51</v>
      </c>
      <c r="BN532" s="18">
        <v>0.16</v>
      </c>
    </row>
    <row r="533" ht="12.75" customHeight="1">
      <c r="A533" s="13"/>
      <c r="B533" s="13"/>
      <c r="C533" s="14"/>
      <c r="D533" s="14"/>
      <c r="E533" s="14"/>
      <c r="F533" s="14"/>
      <c r="G533" s="14"/>
      <c r="H533" s="13"/>
      <c r="I533" s="13"/>
      <c r="J533" s="13"/>
      <c r="K533" s="13"/>
      <c r="L533" s="21"/>
      <c r="M533" s="17" t="s">
        <v>48</v>
      </c>
      <c r="N533" s="17" t="s">
        <v>49</v>
      </c>
      <c r="O533" s="14">
        <v>1.0</v>
      </c>
      <c r="P533" s="13"/>
      <c r="Q533" s="13"/>
      <c r="R533" s="15">
        <v>19306.0</v>
      </c>
      <c r="S533" s="14" t="s">
        <v>50</v>
      </c>
      <c r="T533" s="15">
        <v>3088.96</v>
      </c>
      <c r="U533" s="13" t="s">
        <v>51</v>
      </c>
      <c r="V533" s="18">
        <v>0.16</v>
      </c>
      <c r="W533" s="13" t="s">
        <v>479</v>
      </c>
      <c r="X533" s="13" t="s">
        <v>59</v>
      </c>
      <c r="Y533" s="13" t="s">
        <v>48</v>
      </c>
      <c r="Z533" s="14">
        <v>1.0</v>
      </c>
      <c r="AA533" s="13">
        <v>22394.96</v>
      </c>
      <c r="AB533" s="13" t="s">
        <v>54</v>
      </c>
      <c r="AC533" s="19">
        <v>202297.0</v>
      </c>
      <c r="AD533" s="19">
        <v>1.0</v>
      </c>
      <c r="AE533" s="13">
        <v>22394.96</v>
      </c>
      <c r="AF533" s="15">
        <v>0.0</v>
      </c>
      <c r="AG533" s="20"/>
      <c r="AI533" s="2" t="s">
        <v>479</v>
      </c>
      <c r="AJ533" s="2" t="s">
        <v>59</v>
      </c>
      <c r="AK533" s="2" t="s">
        <v>56</v>
      </c>
      <c r="AL533" s="2">
        <v>0.0</v>
      </c>
      <c r="AM533" s="2" t="s">
        <v>57</v>
      </c>
      <c r="AN533" s="2">
        <v>1.0</v>
      </c>
      <c r="AO533" s="2">
        <v>22394.96</v>
      </c>
      <c r="AP533" s="20">
        <f t="shared" si="75"/>
        <v>19306</v>
      </c>
      <c r="AQ533" s="20">
        <f t="shared" si="76"/>
        <v>3088.96</v>
      </c>
      <c r="BJ533" s="15">
        <v>19306.0</v>
      </c>
      <c r="BK533" s="14" t="s">
        <v>50</v>
      </c>
      <c r="BL533" s="15">
        <v>3088.96</v>
      </c>
      <c r="BM533" s="13" t="s">
        <v>51</v>
      </c>
      <c r="BN533" s="18">
        <v>0.16</v>
      </c>
    </row>
    <row r="534" ht="12.75" hidden="1" customHeight="1">
      <c r="A534" s="13"/>
      <c r="B534" s="13"/>
      <c r="C534" s="14"/>
      <c r="D534" s="14"/>
      <c r="E534" s="14"/>
      <c r="F534" s="14"/>
      <c r="G534" s="14"/>
      <c r="H534" s="13"/>
      <c r="I534" s="13"/>
      <c r="J534" s="13"/>
      <c r="K534" s="13"/>
      <c r="L534" s="21"/>
      <c r="M534" s="17"/>
      <c r="N534" s="17"/>
      <c r="O534" s="14"/>
      <c r="P534" s="13"/>
      <c r="Q534" s="13"/>
      <c r="R534" s="15">
        <f t="array" ref="R534">SUM(ROUND(R523:R533,2))</f>
        <v>76261.83</v>
      </c>
      <c r="S534" s="14"/>
      <c r="T534" s="15">
        <f t="array" ref="T534">SUM(ROUND(T523:T533,2))</f>
        <v>12201.88</v>
      </c>
      <c r="U534" s="13"/>
      <c r="V534" s="18"/>
      <c r="W534" s="13"/>
      <c r="X534" s="13"/>
      <c r="Y534" s="13"/>
      <c r="Z534" s="14"/>
      <c r="AA534" s="13"/>
      <c r="AB534" s="13"/>
      <c r="AC534" s="19"/>
      <c r="AD534" s="19"/>
      <c r="AE534" s="13"/>
      <c r="AF534" s="15"/>
      <c r="AG534" s="20"/>
      <c r="AP534" s="20"/>
      <c r="AQ534" s="20"/>
      <c r="BJ534" s="15">
        <f t="array" ref="BJ534">SUM(ROUND(BJ523:BJ533,2))</f>
        <v>76261.83</v>
      </c>
      <c r="BK534" s="14"/>
      <c r="BL534" s="15">
        <f t="array" ref="BL534">SUM(ROUND(BL523:BL533,2))</f>
        <v>12201.88</v>
      </c>
      <c r="BM534" s="13"/>
      <c r="BN534" s="18"/>
    </row>
    <row r="535" ht="12.75" hidden="1" customHeight="1">
      <c r="A535" s="13"/>
      <c r="B535" s="13"/>
      <c r="C535" s="14"/>
      <c r="D535" s="14"/>
      <c r="E535" s="14"/>
      <c r="F535" s="14"/>
      <c r="G535" s="14"/>
      <c r="H535" s="13"/>
      <c r="I535" s="13"/>
      <c r="J535" s="13"/>
      <c r="K535" s="13"/>
      <c r="L535" s="21"/>
      <c r="M535" s="17"/>
      <c r="N535" s="17"/>
      <c r="O535" s="14"/>
      <c r="P535" s="13"/>
      <c r="Q535" s="13"/>
      <c r="R535" s="15"/>
      <c r="S535" s="14"/>
      <c r="T535" s="15"/>
      <c r="U535" s="13"/>
      <c r="V535" s="18"/>
      <c r="W535" s="13"/>
      <c r="X535" s="13"/>
      <c r="Y535" s="13"/>
      <c r="Z535" s="14"/>
      <c r="AA535" s="13"/>
      <c r="AB535" s="13"/>
      <c r="AC535" s="19"/>
      <c r="AD535" s="19"/>
      <c r="AE535" s="13"/>
      <c r="AF535" s="15"/>
      <c r="AG535" s="20"/>
      <c r="AP535" s="20"/>
      <c r="AQ535" s="20"/>
      <c r="BJ535" s="15"/>
      <c r="BK535" s="14"/>
      <c r="BL535" s="15"/>
      <c r="BM535" s="13"/>
      <c r="BN535" s="18"/>
    </row>
    <row r="536" ht="12.75" hidden="1" customHeight="1">
      <c r="A536" s="13"/>
      <c r="B536" s="13"/>
      <c r="C536" s="14"/>
      <c r="D536" s="14"/>
      <c r="E536" s="14"/>
      <c r="F536" s="14"/>
      <c r="G536" s="14"/>
      <c r="H536" s="13"/>
      <c r="I536" s="13"/>
      <c r="J536" s="13"/>
      <c r="K536" s="13"/>
      <c r="L536" s="21"/>
      <c r="M536" s="17"/>
      <c r="N536" s="17"/>
      <c r="O536" s="14"/>
      <c r="P536" s="13"/>
      <c r="Q536" s="13"/>
      <c r="R536" s="15"/>
      <c r="S536" s="14"/>
      <c r="T536" s="15"/>
      <c r="U536" s="13"/>
      <c r="V536" s="18"/>
      <c r="W536" s="13"/>
      <c r="X536" s="13"/>
      <c r="Y536" s="13"/>
      <c r="Z536" s="14"/>
      <c r="AA536" s="13"/>
      <c r="AB536" s="13"/>
      <c r="AC536" s="19"/>
      <c r="AD536" s="19"/>
      <c r="AE536" s="13"/>
      <c r="AF536" s="15"/>
      <c r="AG536" s="20"/>
      <c r="AP536" s="20"/>
      <c r="AQ536" s="20"/>
      <c r="BJ536" s="15"/>
      <c r="BK536" s="14"/>
      <c r="BL536" s="15"/>
      <c r="BM536" s="13"/>
      <c r="BN536" s="18"/>
    </row>
    <row r="537" ht="12.75" customHeight="1">
      <c r="A537" s="12">
        <v>51.0</v>
      </c>
      <c r="B537" s="13">
        <v>601.0</v>
      </c>
      <c r="C537" s="14" t="str">
        <f>AS537</f>
        <v>VICC840621HD7</v>
      </c>
      <c r="D537" s="14" t="str">
        <f>AR537</f>
        <v>JOSE CARLOS VILLARREAL CARDENAS</v>
      </c>
      <c r="E537" s="14" t="str">
        <f>AU537</f>
        <v>facturacioncavic@gmail.com</v>
      </c>
      <c r="F537" s="14" t="str">
        <f>AT537</f>
        <v>28030</v>
      </c>
      <c r="G537" s="14">
        <v>612.0</v>
      </c>
      <c r="H537" s="13">
        <v>5.50087771E8</v>
      </c>
      <c r="I537" s="15">
        <f>R544</f>
        <v>37259.95</v>
      </c>
      <c r="J537" s="13">
        <v>43221.53</v>
      </c>
      <c r="K537" s="15">
        <f>T544</f>
        <v>5961.58</v>
      </c>
      <c r="L537" s="21">
        <v>45016.5</v>
      </c>
      <c r="M537" s="17" t="s">
        <v>48</v>
      </c>
      <c r="N537" s="17" t="s">
        <v>49</v>
      </c>
      <c r="O537" s="14">
        <v>1.0</v>
      </c>
      <c r="P537" s="13">
        <v>43221.53</v>
      </c>
      <c r="Q537" s="13">
        <v>43221.53</v>
      </c>
      <c r="R537" s="15">
        <v>633.2931034482759</v>
      </c>
      <c r="S537" s="14" t="s">
        <v>50</v>
      </c>
      <c r="T537" s="15">
        <v>101.32689655172415</v>
      </c>
      <c r="U537" s="13" t="s">
        <v>51</v>
      </c>
      <c r="V537" s="18">
        <v>0.16</v>
      </c>
      <c r="W537" s="13" t="s">
        <v>455</v>
      </c>
      <c r="X537" s="13" t="s">
        <v>59</v>
      </c>
      <c r="Y537" s="13" t="s">
        <v>48</v>
      </c>
      <c r="Z537" s="14">
        <v>1.0</v>
      </c>
      <c r="AA537" s="13">
        <v>734.62</v>
      </c>
      <c r="AB537" s="13" t="s">
        <v>54</v>
      </c>
      <c r="AC537" s="19">
        <v>198460.0</v>
      </c>
      <c r="AD537" s="19">
        <v>1.0</v>
      </c>
      <c r="AE537" s="13">
        <v>734.62</v>
      </c>
      <c r="AF537" s="15">
        <v>0.0</v>
      </c>
      <c r="AG537" s="20"/>
      <c r="AH537" s="2">
        <v>43221.53</v>
      </c>
      <c r="AI537" s="2" t="s">
        <v>455</v>
      </c>
      <c r="AJ537" s="2" t="s">
        <v>59</v>
      </c>
      <c r="AK537" s="2" t="s">
        <v>56</v>
      </c>
      <c r="AL537" s="2">
        <v>0.0</v>
      </c>
      <c r="AM537" s="2" t="s">
        <v>57</v>
      </c>
      <c r="AN537" s="2">
        <v>1.0</v>
      </c>
      <c r="AO537" s="2">
        <v>734.62</v>
      </c>
      <c r="AP537" s="20">
        <f t="shared" ref="AP537:AP543" si="77">+AO537/1.16</f>
        <v>633.2931034</v>
      </c>
      <c r="AQ537" s="20">
        <f t="shared" ref="AQ537:AQ543" si="78">+AP537*0.16</f>
        <v>101.3268966</v>
      </c>
      <c r="AR537" s="2" t="s">
        <v>424</v>
      </c>
      <c r="AS537" s="2" t="s">
        <v>423</v>
      </c>
      <c r="AT537" s="2" t="s">
        <v>426</v>
      </c>
      <c r="AU537" s="2" t="s">
        <v>425</v>
      </c>
      <c r="BJ537" s="15">
        <v>633.2931034482759</v>
      </c>
      <c r="BK537" s="14" t="s">
        <v>50</v>
      </c>
      <c r="BL537" s="15">
        <v>101.32689655172415</v>
      </c>
      <c r="BM537" s="13" t="s">
        <v>51</v>
      </c>
      <c r="BN537" s="18">
        <v>0.16</v>
      </c>
    </row>
    <row r="538" ht="12.75" customHeight="1">
      <c r="A538" s="13"/>
      <c r="B538" s="13"/>
      <c r="C538" s="14"/>
      <c r="D538" s="14"/>
      <c r="E538" s="14"/>
      <c r="F538" s="14"/>
      <c r="G538" s="14"/>
      <c r="H538" s="13"/>
      <c r="I538" s="13"/>
      <c r="J538" s="13"/>
      <c r="K538" s="13"/>
      <c r="L538" s="21"/>
      <c r="M538" s="17" t="s">
        <v>48</v>
      </c>
      <c r="N538" s="17" t="s">
        <v>49</v>
      </c>
      <c r="O538" s="14">
        <v>1.0</v>
      </c>
      <c r="P538" s="13"/>
      <c r="Q538" s="13"/>
      <c r="R538" s="15">
        <v>2549.655172413793</v>
      </c>
      <c r="S538" s="14" t="s">
        <v>50</v>
      </c>
      <c r="T538" s="15">
        <v>407.9448275862069</v>
      </c>
      <c r="U538" s="13" t="s">
        <v>51</v>
      </c>
      <c r="V538" s="18">
        <v>0.16</v>
      </c>
      <c r="W538" s="13" t="s">
        <v>456</v>
      </c>
      <c r="X538" s="13" t="s">
        <v>59</v>
      </c>
      <c r="Y538" s="13" t="s">
        <v>48</v>
      </c>
      <c r="Z538" s="14">
        <v>1.0</v>
      </c>
      <c r="AA538" s="13">
        <v>2957.6</v>
      </c>
      <c r="AB538" s="13" t="s">
        <v>54</v>
      </c>
      <c r="AC538" s="19">
        <v>198612.0</v>
      </c>
      <c r="AD538" s="19">
        <v>1.0</v>
      </c>
      <c r="AE538" s="13">
        <v>2957.6</v>
      </c>
      <c r="AF538" s="15">
        <v>0.0</v>
      </c>
      <c r="AG538" s="20"/>
      <c r="AI538" s="2" t="s">
        <v>456</v>
      </c>
      <c r="AJ538" s="2" t="s">
        <v>59</v>
      </c>
      <c r="AK538" s="2" t="s">
        <v>56</v>
      </c>
      <c r="AL538" s="2">
        <v>0.0</v>
      </c>
      <c r="AM538" s="2" t="s">
        <v>57</v>
      </c>
      <c r="AN538" s="2">
        <v>1.0</v>
      </c>
      <c r="AO538" s="2">
        <v>2957.6</v>
      </c>
      <c r="AP538" s="20">
        <f t="shared" si="77"/>
        <v>2549.655172</v>
      </c>
      <c r="AQ538" s="20">
        <f t="shared" si="78"/>
        <v>407.9448276</v>
      </c>
      <c r="BJ538" s="15">
        <v>2549.655172413793</v>
      </c>
      <c r="BK538" s="14" t="s">
        <v>50</v>
      </c>
      <c r="BL538" s="15">
        <v>407.9448275862069</v>
      </c>
      <c r="BM538" s="13" t="s">
        <v>51</v>
      </c>
      <c r="BN538" s="18">
        <v>0.16</v>
      </c>
    </row>
    <row r="539" ht="12.75" customHeight="1">
      <c r="A539" s="13"/>
      <c r="B539" s="13"/>
      <c r="C539" s="14"/>
      <c r="D539" s="14"/>
      <c r="E539" s="14"/>
      <c r="F539" s="14"/>
      <c r="G539" s="14"/>
      <c r="H539" s="13"/>
      <c r="I539" s="13"/>
      <c r="J539" s="13"/>
      <c r="K539" s="13"/>
      <c r="L539" s="21"/>
      <c r="M539" s="17" t="s">
        <v>48</v>
      </c>
      <c r="N539" s="17" t="s">
        <v>49</v>
      </c>
      <c r="O539" s="14">
        <v>1.0</v>
      </c>
      <c r="P539" s="13"/>
      <c r="Q539" s="13"/>
      <c r="R539" s="15">
        <v>11528.887931034484</v>
      </c>
      <c r="S539" s="14" t="s">
        <v>50</v>
      </c>
      <c r="T539" s="15">
        <v>1844.6220689655174</v>
      </c>
      <c r="U539" s="13" t="s">
        <v>51</v>
      </c>
      <c r="V539" s="18">
        <v>0.16</v>
      </c>
      <c r="W539" s="13" t="s">
        <v>457</v>
      </c>
      <c r="X539" s="13" t="s">
        <v>59</v>
      </c>
      <c r="Y539" s="13" t="s">
        <v>48</v>
      </c>
      <c r="Z539" s="14">
        <v>1.0</v>
      </c>
      <c r="AA539" s="13">
        <v>13373.51</v>
      </c>
      <c r="AB539" s="13" t="s">
        <v>54</v>
      </c>
      <c r="AC539" s="19">
        <v>200031.0</v>
      </c>
      <c r="AD539" s="19">
        <v>1.0</v>
      </c>
      <c r="AE539" s="13">
        <v>13373.51</v>
      </c>
      <c r="AF539" s="15">
        <v>0.0</v>
      </c>
      <c r="AG539" s="20"/>
      <c r="AI539" s="2" t="s">
        <v>457</v>
      </c>
      <c r="AJ539" s="2" t="s">
        <v>59</v>
      </c>
      <c r="AK539" s="2" t="s">
        <v>56</v>
      </c>
      <c r="AL539" s="2">
        <v>0.0</v>
      </c>
      <c r="AM539" s="2" t="s">
        <v>57</v>
      </c>
      <c r="AN539" s="2">
        <v>1.0</v>
      </c>
      <c r="AO539" s="2">
        <v>13373.51</v>
      </c>
      <c r="AP539" s="20">
        <f t="shared" si="77"/>
        <v>11528.88793</v>
      </c>
      <c r="AQ539" s="20">
        <f t="shared" si="78"/>
        <v>1844.622069</v>
      </c>
      <c r="BJ539" s="15">
        <v>11528.887931034484</v>
      </c>
      <c r="BK539" s="14" t="s">
        <v>50</v>
      </c>
      <c r="BL539" s="15">
        <v>1844.6220689655174</v>
      </c>
      <c r="BM539" s="13" t="s">
        <v>51</v>
      </c>
      <c r="BN539" s="18">
        <v>0.16</v>
      </c>
    </row>
    <row r="540" ht="12.75" customHeight="1">
      <c r="A540" s="13"/>
      <c r="B540" s="13"/>
      <c r="C540" s="14"/>
      <c r="D540" s="14"/>
      <c r="E540" s="14"/>
      <c r="F540" s="14"/>
      <c r="G540" s="14"/>
      <c r="H540" s="13"/>
      <c r="I540" s="13"/>
      <c r="J540" s="13"/>
      <c r="K540" s="13"/>
      <c r="L540" s="21"/>
      <c r="M540" s="17" t="s">
        <v>48</v>
      </c>
      <c r="N540" s="17" t="s">
        <v>49</v>
      </c>
      <c r="O540" s="14">
        <v>1.0</v>
      </c>
      <c r="P540" s="13"/>
      <c r="Q540" s="13"/>
      <c r="R540" s="15">
        <v>214.30172413793105</v>
      </c>
      <c r="S540" s="14" t="s">
        <v>50</v>
      </c>
      <c r="T540" s="15">
        <v>34.28827586206897</v>
      </c>
      <c r="U540" s="13" t="s">
        <v>51</v>
      </c>
      <c r="V540" s="18">
        <v>0.16</v>
      </c>
      <c r="W540" s="13" t="s">
        <v>445</v>
      </c>
      <c r="X540" s="13" t="s">
        <v>59</v>
      </c>
      <c r="Y540" s="13" t="s">
        <v>48</v>
      </c>
      <c r="Z540" s="14">
        <v>1.0</v>
      </c>
      <c r="AA540" s="13">
        <v>248.59</v>
      </c>
      <c r="AB540" s="13" t="s">
        <v>54</v>
      </c>
      <c r="AC540" s="19">
        <v>201116.0</v>
      </c>
      <c r="AD540" s="19">
        <v>1.0</v>
      </c>
      <c r="AE540" s="13">
        <v>248.59</v>
      </c>
      <c r="AF540" s="15">
        <v>0.0</v>
      </c>
      <c r="AG540" s="20"/>
      <c r="AI540" s="2" t="s">
        <v>445</v>
      </c>
      <c r="AJ540" s="2" t="s">
        <v>59</v>
      </c>
      <c r="AK540" s="2" t="s">
        <v>56</v>
      </c>
      <c r="AL540" s="2">
        <v>0.0</v>
      </c>
      <c r="AM540" s="2" t="s">
        <v>57</v>
      </c>
      <c r="AN540" s="2">
        <v>1.0</v>
      </c>
      <c r="AO540" s="2">
        <v>248.59</v>
      </c>
      <c r="AP540" s="20">
        <f t="shared" si="77"/>
        <v>214.3017241</v>
      </c>
      <c r="AQ540" s="20">
        <f t="shared" si="78"/>
        <v>34.28827586</v>
      </c>
      <c r="BJ540" s="15">
        <v>214.30172413793105</v>
      </c>
      <c r="BK540" s="14" t="s">
        <v>50</v>
      </c>
      <c r="BL540" s="15">
        <v>34.28827586206897</v>
      </c>
      <c r="BM540" s="13" t="s">
        <v>51</v>
      </c>
      <c r="BN540" s="18">
        <v>0.16</v>
      </c>
    </row>
    <row r="541" ht="12.75" customHeight="1">
      <c r="A541" s="13"/>
      <c r="B541" s="13"/>
      <c r="C541" s="14"/>
      <c r="D541" s="14"/>
      <c r="E541" s="14"/>
      <c r="F541" s="14"/>
      <c r="G541" s="14"/>
      <c r="H541" s="13"/>
      <c r="I541" s="13"/>
      <c r="J541" s="13"/>
      <c r="K541" s="13"/>
      <c r="L541" s="21"/>
      <c r="M541" s="17" t="s">
        <v>48</v>
      </c>
      <c r="N541" s="17" t="s">
        <v>49</v>
      </c>
      <c r="O541" s="14">
        <v>1.0</v>
      </c>
      <c r="P541" s="13"/>
      <c r="Q541" s="13"/>
      <c r="R541" s="15">
        <v>12213.39655172414</v>
      </c>
      <c r="S541" s="14" t="s">
        <v>50</v>
      </c>
      <c r="T541" s="15">
        <v>1954.1434482758623</v>
      </c>
      <c r="U541" s="13" t="s">
        <v>51</v>
      </c>
      <c r="V541" s="18">
        <v>0.16</v>
      </c>
      <c r="W541" s="13" t="s">
        <v>480</v>
      </c>
      <c r="X541" s="13" t="s">
        <v>59</v>
      </c>
      <c r="Y541" s="13" t="s">
        <v>48</v>
      </c>
      <c r="Z541" s="14">
        <v>1.0</v>
      </c>
      <c r="AA541" s="13">
        <v>14167.54</v>
      </c>
      <c r="AB541" s="13" t="s">
        <v>54</v>
      </c>
      <c r="AC541" s="19">
        <v>202544.0</v>
      </c>
      <c r="AD541" s="19">
        <v>1.0</v>
      </c>
      <c r="AE541" s="13">
        <v>14167.54</v>
      </c>
      <c r="AF541" s="15">
        <v>0.0</v>
      </c>
      <c r="AG541" s="20"/>
      <c r="AI541" s="2" t="s">
        <v>480</v>
      </c>
      <c r="AJ541" s="2" t="s">
        <v>59</v>
      </c>
      <c r="AK541" s="2" t="s">
        <v>56</v>
      </c>
      <c r="AL541" s="2">
        <v>0.0</v>
      </c>
      <c r="AM541" s="2" t="s">
        <v>57</v>
      </c>
      <c r="AN541" s="2">
        <v>1.0</v>
      </c>
      <c r="AO541" s="2">
        <v>14167.54</v>
      </c>
      <c r="AP541" s="20">
        <f t="shared" si="77"/>
        <v>12213.39655</v>
      </c>
      <c r="AQ541" s="20">
        <f t="shared" si="78"/>
        <v>1954.143448</v>
      </c>
      <c r="BJ541" s="15">
        <v>12213.39655172414</v>
      </c>
      <c r="BK541" s="14" t="s">
        <v>50</v>
      </c>
      <c r="BL541" s="15">
        <v>1954.1434482758623</v>
      </c>
      <c r="BM541" s="13" t="s">
        <v>51</v>
      </c>
      <c r="BN541" s="18">
        <v>0.16</v>
      </c>
    </row>
    <row r="542" ht="12.75" customHeight="1">
      <c r="A542" s="13"/>
      <c r="B542" s="13"/>
      <c r="C542" s="14"/>
      <c r="D542" s="14"/>
      <c r="E542" s="14"/>
      <c r="F542" s="14"/>
      <c r="G542" s="14"/>
      <c r="H542" s="13"/>
      <c r="I542" s="13"/>
      <c r="J542" s="13"/>
      <c r="K542" s="13"/>
      <c r="L542" s="21"/>
      <c r="M542" s="17" t="s">
        <v>48</v>
      </c>
      <c r="N542" s="17" t="s">
        <v>49</v>
      </c>
      <c r="O542" s="14">
        <v>1.0</v>
      </c>
      <c r="P542" s="13"/>
      <c r="Q542" s="13"/>
      <c r="R542" s="15">
        <v>3135.698275862069</v>
      </c>
      <c r="S542" s="14" t="s">
        <v>50</v>
      </c>
      <c r="T542" s="15">
        <v>501.711724137931</v>
      </c>
      <c r="U542" s="13" t="s">
        <v>51</v>
      </c>
      <c r="V542" s="18">
        <v>0.16</v>
      </c>
      <c r="W542" s="13" t="s">
        <v>460</v>
      </c>
      <c r="X542" s="13" t="s">
        <v>59</v>
      </c>
      <c r="Y542" s="13" t="s">
        <v>48</v>
      </c>
      <c r="Z542" s="14">
        <v>1.0</v>
      </c>
      <c r="AA542" s="13">
        <v>3637.41</v>
      </c>
      <c r="AB542" s="13" t="s">
        <v>54</v>
      </c>
      <c r="AC542" s="19">
        <v>202582.0</v>
      </c>
      <c r="AD542" s="19">
        <v>1.0</v>
      </c>
      <c r="AE542" s="13">
        <v>3637.41</v>
      </c>
      <c r="AF542" s="15">
        <v>0.0</v>
      </c>
      <c r="AG542" s="20"/>
      <c r="AI542" s="2" t="s">
        <v>460</v>
      </c>
      <c r="AJ542" s="2" t="s">
        <v>59</v>
      </c>
      <c r="AK542" s="2" t="s">
        <v>56</v>
      </c>
      <c r="AL542" s="2">
        <v>0.0</v>
      </c>
      <c r="AM542" s="2" t="s">
        <v>57</v>
      </c>
      <c r="AN542" s="2">
        <v>1.0</v>
      </c>
      <c r="AO542" s="2">
        <v>3637.41</v>
      </c>
      <c r="AP542" s="20">
        <f t="shared" si="77"/>
        <v>3135.698276</v>
      </c>
      <c r="AQ542" s="20">
        <f t="shared" si="78"/>
        <v>501.7117241</v>
      </c>
      <c r="BJ542" s="15">
        <v>3135.698275862069</v>
      </c>
      <c r="BK542" s="14" t="s">
        <v>50</v>
      </c>
      <c r="BL542" s="15">
        <v>501.711724137931</v>
      </c>
      <c r="BM542" s="13" t="s">
        <v>51</v>
      </c>
      <c r="BN542" s="18">
        <v>0.16</v>
      </c>
    </row>
    <row r="543" ht="12.75" customHeight="1">
      <c r="A543" s="13"/>
      <c r="B543" s="13"/>
      <c r="C543" s="14"/>
      <c r="D543" s="14"/>
      <c r="E543" s="14"/>
      <c r="F543" s="14"/>
      <c r="G543" s="14"/>
      <c r="H543" s="13"/>
      <c r="I543" s="13"/>
      <c r="J543" s="13"/>
      <c r="K543" s="13"/>
      <c r="L543" s="21"/>
      <c r="M543" s="17" t="s">
        <v>48</v>
      </c>
      <c r="N543" s="17" t="s">
        <v>49</v>
      </c>
      <c r="O543" s="14">
        <v>1.0</v>
      </c>
      <c r="P543" s="13"/>
      <c r="Q543" s="13"/>
      <c r="R543" s="15">
        <v>6984.706896551725</v>
      </c>
      <c r="S543" s="14" t="s">
        <v>50</v>
      </c>
      <c r="T543" s="15">
        <v>1117.553103448276</v>
      </c>
      <c r="U543" s="13" t="s">
        <v>51</v>
      </c>
      <c r="V543" s="18">
        <v>0.16</v>
      </c>
      <c r="W543" s="13" t="s">
        <v>451</v>
      </c>
      <c r="X543" s="13" t="s">
        <v>59</v>
      </c>
      <c r="Y543" s="13" t="s">
        <v>48</v>
      </c>
      <c r="Z543" s="14">
        <v>1.0</v>
      </c>
      <c r="AA543" s="13">
        <v>8102.26</v>
      </c>
      <c r="AB543" s="13" t="s">
        <v>54</v>
      </c>
      <c r="AC543" s="19">
        <v>203772.0</v>
      </c>
      <c r="AD543" s="19">
        <v>1.0</v>
      </c>
      <c r="AE543" s="13">
        <v>8102.26</v>
      </c>
      <c r="AF543" s="15">
        <v>0.0</v>
      </c>
      <c r="AG543" s="20"/>
      <c r="AI543" s="2" t="s">
        <v>451</v>
      </c>
      <c r="AJ543" s="2" t="s">
        <v>59</v>
      </c>
      <c r="AK543" s="2" t="s">
        <v>56</v>
      </c>
      <c r="AL543" s="2">
        <v>0.0</v>
      </c>
      <c r="AM543" s="2" t="s">
        <v>57</v>
      </c>
      <c r="AN543" s="2">
        <v>1.0</v>
      </c>
      <c r="AO543" s="2">
        <v>8102.26</v>
      </c>
      <c r="AP543" s="20">
        <f t="shared" si="77"/>
        <v>6984.706897</v>
      </c>
      <c r="AQ543" s="20">
        <f t="shared" si="78"/>
        <v>1117.553103</v>
      </c>
      <c r="BJ543" s="15">
        <v>6984.706896551725</v>
      </c>
      <c r="BK543" s="14" t="s">
        <v>50</v>
      </c>
      <c r="BL543" s="15">
        <v>1117.553103448276</v>
      </c>
      <c r="BM543" s="13" t="s">
        <v>51</v>
      </c>
      <c r="BN543" s="18">
        <v>0.16</v>
      </c>
    </row>
    <row r="544" ht="12.75" hidden="1" customHeight="1">
      <c r="A544" s="13"/>
      <c r="B544" s="13"/>
      <c r="C544" s="14"/>
      <c r="D544" s="14"/>
      <c r="E544" s="14"/>
      <c r="F544" s="14"/>
      <c r="G544" s="14"/>
      <c r="H544" s="13"/>
      <c r="I544" s="13"/>
      <c r="J544" s="13"/>
      <c r="K544" s="13"/>
      <c r="L544" s="21"/>
      <c r="M544" s="17"/>
      <c r="N544" s="17"/>
      <c r="O544" s="14"/>
      <c r="P544" s="13"/>
      <c r="Q544" s="13"/>
      <c r="R544" s="15">
        <f t="array" ref="R544">SUM(ROUND(R537:R543,2))</f>
        <v>37259.95</v>
      </c>
      <c r="S544" s="14"/>
      <c r="T544" s="15">
        <f t="array" ref="T544">SUM(ROUND(T537:T543,2))</f>
        <v>5961.58</v>
      </c>
      <c r="U544" s="13"/>
      <c r="V544" s="18"/>
      <c r="W544" s="13"/>
      <c r="X544" s="13"/>
      <c r="Y544" s="13"/>
      <c r="Z544" s="14"/>
      <c r="AA544" s="13"/>
      <c r="AB544" s="13"/>
      <c r="AC544" s="19"/>
      <c r="AD544" s="19"/>
      <c r="AE544" s="13"/>
      <c r="AF544" s="15"/>
      <c r="AG544" s="20"/>
      <c r="AP544" s="20"/>
      <c r="AQ544" s="20"/>
      <c r="BJ544" s="15">
        <f t="array" ref="BJ544">SUM(ROUND(BJ537:BJ543,2))</f>
        <v>37259.95</v>
      </c>
      <c r="BK544" s="14"/>
      <c r="BL544" s="15">
        <f t="array" ref="BL544">SUM(ROUND(BL537:BL543,2))</f>
        <v>5961.58</v>
      </c>
      <c r="BM544" s="13"/>
      <c r="BN544" s="18"/>
    </row>
    <row r="545" ht="12.75" hidden="1" customHeight="1">
      <c r="A545" s="13"/>
      <c r="B545" s="13"/>
      <c r="C545" s="14"/>
      <c r="D545" s="14"/>
      <c r="E545" s="14"/>
      <c r="F545" s="14"/>
      <c r="G545" s="14"/>
      <c r="H545" s="13"/>
      <c r="I545" s="13"/>
      <c r="J545" s="13"/>
      <c r="K545" s="13"/>
      <c r="L545" s="21"/>
      <c r="M545" s="17"/>
      <c r="N545" s="17"/>
      <c r="O545" s="14"/>
      <c r="P545" s="13"/>
      <c r="Q545" s="13"/>
      <c r="R545" s="15"/>
      <c r="S545" s="14"/>
      <c r="T545" s="15"/>
      <c r="U545" s="13"/>
      <c r="V545" s="18"/>
      <c r="W545" s="13"/>
      <c r="X545" s="13"/>
      <c r="Y545" s="13"/>
      <c r="Z545" s="14"/>
      <c r="AA545" s="13"/>
      <c r="AB545" s="13"/>
      <c r="AC545" s="19"/>
      <c r="AD545" s="19"/>
      <c r="AE545" s="13"/>
      <c r="AF545" s="15"/>
      <c r="AG545" s="20"/>
      <c r="AP545" s="20"/>
      <c r="AQ545" s="20"/>
      <c r="BJ545" s="15"/>
      <c r="BK545" s="14"/>
      <c r="BL545" s="15"/>
      <c r="BM545" s="13"/>
      <c r="BN545" s="18"/>
    </row>
    <row r="546" ht="12.75" hidden="1" customHeight="1">
      <c r="A546" s="13"/>
      <c r="B546" s="13"/>
      <c r="C546" s="14"/>
      <c r="D546" s="14"/>
      <c r="E546" s="14"/>
      <c r="F546" s="14"/>
      <c r="G546" s="14"/>
      <c r="H546" s="13"/>
      <c r="I546" s="13"/>
      <c r="J546" s="13"/>
      <c r="K546" s="13"/>
      <c r="L546" s="21"/>
      <c r="M546" s="17"/>
      <c r="N546" s="17"/>
      <c r="O546" s="14"/>
      <c r="P546" s="13"/>
      <c r="Q546" s="13"/>
      <c r="R546" s="15"/>
      <c r="S546" s="14"/>
      <c r="T546" s="15"/>
      <c r="U546" s="13"/>
      <c r="V546" s="18"/>
      <c r="W546" s="13"/>
      <c r="X546" s="13"/>
      <c r="Y546" s="13"/>
      <c r="Z546" s="14"/>
      <c r="AA546" s="13"/>
      <c r="AB546" s="13"/>
      <c r="AC546" s="19"/>
      <c r="AD546" s="19"/>
      <c r="AE546" s="13"/>
      <c r="AF546" s="15"/>
      <c r="AG546" s="20"/>
      <c r="AP546" s="20"/>
      <c r="AQ546" s="20"/>
      <c r="BJ546" s="15"/>
      <c r="BK546" s="14"/>
      <c r="BL546" s="15"/>
      <c r="BM546" s="13"/>
      <c r="BN546" s="18"/>
    </row>
    <row r="547" ht="12.75" customHeight="1">
      <c r="A547" s="12">
        <v>52.0</v>
      </c>
      <c r="B547" s="13">
        <v>601.0</v>
      </c>
      <c r="C547" s="14" t="str">
        <f>AS547</f>
        <v>KPS100202JG4</v>
      </c>
      <c r="D547" s="14" t="s">
        <v>482</v>
      </c>
      <c r="E547" s="14" t="str">
        <f>AU547</f>
        <v>tdelallave@kyoprint.com.mx</v>
      </c>
      <c r="F547" s="14" t="str">
        <f>AT547</f>
        <v>54070</v>
      </c>
      <c r="G547" s="14">
        <v>601.0</v>
      </c>
      <c r="H547" s="13">
        <v>5.50090088E8</v>
      </c>
      <c r="I547" s="15">
        <f>R568</f>
        <v>432142.53</v>
      </c>
      <c r="J547" s="13">
        <v>501285.33</v>
      </c>
      <c r="K547" s="15">
        <f>T568</f>
        <v>69142.8</v>
      </c>
      <c r="L547" s="21">
        <v>45007.5</v>
      </c>
      <c r="M547" s="17" t="s">
        <v>48</v>
      </c>
      <c r="N547" s="17" t="s">
        <v>49</v>
      </c>
      <c r="O547" s="14">
        <v>1.0</v>
      </c>
      <c r="P547" s="13">
        <v>501285.33</v>
      </c>
      <c r="Q547" s="13">
        <v>501285.33</v>
      </c>
      <c r="R547" s="15">
        <v>17436.46551724138</v>
      </c>
      <c r="S547" s="14" t="s">
        <v>50</v>
      </c>
      <c r="T547" s="15">
        <v>2789.834482758621</v>
      </c>
      <c r="U547" s="13" t="s">
        <v>51</v>
      </c>
      <c r="V547" s="18">
        <v>0.16</v>
      </c>
      <c r="W547" s="13" t="s">
        <v>485</v>
      </c>
      <c r="X547" s="13" t="s">
        <v>59</v>
      </c>
      <c r="Y547" s="13" t="s">
        <v>48</v>
      </c>
      <c r="Z547" s="14">
        <v>1.0</v>
      </c>
      <c r="AA547" s="13">
        <v>20226.3</v>
      </c>
      <c r="AB547" s="13" t="s">
        <v>54</v>
      </c>
      <c r="AC547" s="19">
        <v>197354.0</v>
      </c>
      <c r="AD547" s="19">
        <v>1.0</v>
      </c>
      <c r="AE547" s="13">
        <v>20226.3</v>
      </c>
      <c r="AF547" s="15">
        <v>0.0</v>
      </c>
      <c r="AG547" s="20"/>
      <c r="AH547" s="2">
        <v>501285.33</v>
      </c>
      <c r="AI547" s="2" t="s">
        <v>485</v>
      </c>
      <c r="AJ547" s="2" t="s">
        <v>59</v>
      </c>
      <c r="AK547" s="2" t="s">
        <v>56</v>
      </c>
      <c r="AL547" s="2">
        <v>0.0</v>
      </c>
      <c r="AM547" s="2" t="s">
        <v>57</v>
      </c>
      <c r="AN547" s="2">
        <v>1.0</v>
      </c>
      <c r="AO547" s="2">
        <v>20226.3</v>
      </c>
      <c r="AP547" s="20">
        <f t="shared" ref="AP547:AP567" si="79">+AO547/1.16</f>
        <v>17436.46552</v>
      </c>
      <c r="AQ547" s="20">
        <f t="shared" ref="AQ547:AQ567" si="80">+AP547*0.16</f>
        <v>2789.834483</v>
      </c>
      <c r="AR547" s="2" t="s">
        <v>486</v>
      </c>
      <c r="AS547" s="2" t="s">
        <v>481</v>
      </c>
      <c r="AT547" s="2" t="s">
        <v>484</v>
      </c>
      <c r="AU547" s="2" t="s">
        <v>483</v>
      </c>
      <c r="BJ547" s="15">
        <v>17436.46551724138</v>
      </c>
      <c r="BK547" s="14" t="s">
        <v>50</v>
      </c>
      <c r="BL547" s="15">
        <v>2789.834482758621</v>
      </c>
      <c r="BM547" s="13" t="s">
        <v>51</v>
      </c>
      <c r="BN547" s="18">
        <v>0.16</v>
      </c>
    </row>
    <row r="548" ht="12.75" customHeight="1">
      <c r="A548" s="13"/>
      <c r="B548" s="13"/>
      <c r="C548" s="14"/>
      <c r="D548" s="14"/>
      <c r="E548" s="14"/>
      <c r="F548" s="14"/>
      <c r="G548" s="14"/>
      <c r="H548" s="13"/>
      <c r="I548" s="13"/>
      <c r="J548" s="13"/>
      <c r="K548" s="13"/>
      <c r="L548" s="21"/>
      <c r="M548" s="17" t="s">
        <v>48</v>
      </c>
      <c r="N548" s="17" t="s">
        <v>49</v>
      </c>
      <c r="O548" s="14">
        <v>1.0</v>
      </c>
      <c r="P548" s="13"/>
      <c r="Q548" s="13"/>
      <c r="R548" s="15">
        <v>3987.344827586207</v>
      </c>
      <c r="S548" s="14" t="s">
        <v>50</v>
      </c>
      <c r="T548" s="15">
        <v>637.9751724137931</v>
      </c>
      <c r="U548" s="13" t="s">
        <v>51</v>
      </c>
      <c r="V548" s="18">
        <v>0.16</v>
      </c>
      <c r="W548" s="13" t="s">
        <v>487</v>
      </c>
      <c r="X548" s="13" t="s">
        <v>59</v>
      </c>
      <c r="Y548" s="13" t="s">
        <v>48</v>
      </c>
      <c r="Z548" s="14">
        <v>1.0</v>
      </c>
      <c r="AA548" s="13">
        <v>4625.32</v>
      </c>
      <c r="AB548" s="13" t="s">
        <v>54</v>
      </c>
      <c r="AC548" s="19">
        <v>197355.0</v>
      </c>
      <c r="AD548" s="19">
        <v>1.0</v>
      </c>
      <c r="AE548" s="13">
        <v>4625.32</v>
      </c>
      <c r="AF548" s="15">
        <v>0.0</v>
      </c>
      <c r="AG548" s="20"/>
      <c r="AI548" s="2" t="s">
        <v>487</v>
      </c>
      <c r="AJ548" s="2" t="s">
        <v>59</v>
      </c>
      <c r="AK548" s="2" t="s">
        <v>56</v>
      </c>
      <c r="AL548" s="2">
        <v>0.0</v>
      </c>
      <c r="AM548" s="2" t="s">
        <v>57</v>
      </c>
      <c r="AN548" s="2">
        <v>1.0</v>
      </c>
      <c r="AO548" s="2">
        <v>4625.32</v>
      </c>
      <c r="AP548" s="20">
        <f t="shared" si="79"/>
        <v>3987.344828</v>
      </c>
      <c r="AQ548" s="20">
        <f t="shared" si="80"/>
        <v>637.9751724</v>
      </c>
      <c r="BJ548" s="15">
        <v>3987.344827586207</v>
      </c>
      <c r="BK548" s="14" t="s">
        <v>50</v>
      </c>
      <c r="BL548" s="15">
        <v>637.9751724137931</v>
      </c>
      <c r="BM548" s="13" t="s">
        <v>51</v>
      </c>
      <c r="BN548" s="18">
        <v>0.16</v>
      </c>
    </row>
    <row r="549" ht="12.75" customHeight="1">
      <c r="A549" s="13"/>
      <c r="B549" s="13"/>
      <c r="C549" s="14"/>
      <c r="D549" s="14"/>
      <c r="E549" s="14"/>
      <c r="F549" s="14"/>
      <c r="G549" s="14"/>
      <c r="H549" s="13"/>
      <c r="I549" s="13"/>
      <c r="J549" s="13"/>
      <c r="K549" s="13"/>
      <c r="L549" s="21"/>
      <c r="M549" s="17" t="s">
        <v>48</v>
      </c>
      <c r="N549" s="17" t="s">
        <v>49</v>
      </c>
      <c r="O549" s="14">
        <v>1.0</v>
      </c>
      <c r="P549" s="13"/>
      <c r="Q549" s="13"/>
      <c r="R549" s="15">
        <v>672.9396551724138</v>
      </c>
      <c r="S549" s="14" t="s">
        <v>50</v>
      </c>
      <c r="T549" s="15">
        <v>107.67034482758622</v>
      </c>
      <c r="U549" s="13" t="s">
        <v>51</v>
      </c>
      <c r="V549" s="18">
        <v>0.16</v>
      </c>
      <c r="W549" s="13" t="s">
        <v>488</v>
      </c>
      <c r="X549" s="13" t="s">
        <v>59</v>
      </c>
      <c r="Y549" s="13" t="s">
        <v>48</v>
      </c>
      <c r="Z549" s="14">
        <v>1.0</v>
      </c>
      <c r="AA549" s="13">
        <v>780.61</v>
      </c>
      <c r="AB549" s="13" t="s">
        <v>54</v>
      </c>
      <c r="AC549" s="19">
        <v>197356.0</v>
      </c>
      <c r="AD549" s="19">
        <v>1.0</v>
      </c>
      <c r="AE549" s="13">
        <v>780.61</v>
      </c>
      <c r="AF549" s="15">
        <v>0.0</v>
      </c>
      <c r="AG549" s="20"/>
      <c r="AI549" s="2" t="s">
        <v>488</v>
      </c>
      <c r="AJ549" s="2" t="s">
        <v>59</v>
      </c>
      <c r="AK549" s="2" t="s">
        <v>56</v>
      </c>
      <c r="AL549" s="2">
        <v>0.0</v>
      </c>
      <c r="AM549" s="2" t="s">
        <v>57</v>
      </c>
      <c r="AN549" s="2">
        <v>1.0</v>
      </c>
      <c r="AO549" s="2">
        <v>780.61</v>
      </c>
      <c r="AP549" s="20">
        <f t="shared" si="79"/>
        <v>672.9396552</v>
      </c>
      <c r="AQ549" s="20">
        <f t="shared" si="80"/>
        <v>107.6703448</v>
      </c>
      <c r="BJ549" s="15">
        <v>672.9396551724138</v>
      </c>
      <c r="BK549" s="14" t="s">
        <v>50</v>
      </c>
      <c r="BL549" s="15">
        <v>107.67034482758622</v>
      </c>
      <c r="BM549" s="13" t="s">
        <v>51</v>
      </c>
      <c r="BN549" s="18">
        <v>0.16</v>
      </c>
    </row>
    <row r="550" ht="12.75" customHeight="1">
      <c r="A550" s="13"/>
      <c r="B550" s="13"/>
      <c r="C550" s="14"/>
      <c r="D550" s="14"/>
      <c r="E550" s="14"/>
      <c r="F550" s="14"/>
      <c r="G550" s="14"/>
      <c r="H550" s="13"/>
      <c r="I550" s="13"/>
      <c r="J550" s="13"/>
      <c r="K550" s="13"/>
      <c r="L550" s="21"/>
      <c r="M550" s="17" t="s">
        <v>48</v>
      </c>
      <c r="N550" s="17" t="s">
        <v>49</v>
      </c>
      <c r="O550" s="14">
        <v>1.0</v>
      </c>
      <c r="P550" s="13"/>
      <c r="Q550" s="13"/>
      <c r="R550" s="15">
        <v>27528.982758620692</v>
      </c>
      <c r="S550" s="14" t="s">
        <v>50</v>
      </c>
      <c r="T550" s="15">
        <v>4404.637241379311</v>
      </c>
      <c r="U550" s="13" t="s">
        <v>51</v>
      </c>
      <c r="V550" s="18">
        <v>0.16</v>
      </c>
      <c r="W550" s="13" t="s">
        <v>489</v>
      </c>
      <c r="X550" s="13" t="s">
        <v>59</v>
      </c>
      <c r="Y550" s="13" t="s">
        <v>48</v>
      </c>
      <c r="Z550" s="14">
        <v>1.0</v>
      </c>
      <c r="AA550" s="13">
        <v>31933.62</v>
      </c>
      <c r="AB550" s="13" t="s">
        <v>54</v>
      </c>
      <c r="AC550" s="19">
        <v>198731.0</v>
      </c>
      <c r="AD550" s="19">
        <v>1.0</v>
      </c>
      <c r="AE550" s="13">
        <v>31933.62</v>
      </c>
      <c r="AF550" s="15">
        <v>0.0</v>
      </c>
      <c r="AG550" s="20"/>
      <c r="AI550" s="2" t="s">
        <v>489</v>
      </c>
      <c r="AJ550" s="2" t="s">
        <v>59</v>
      </c>
      <c r="AK550" s="2" t="s">
        <v>56</v>
      </c>
      <c r="AL550" s="2">
        <v>0.0</v>
      </c>
      <c r="AM550" s="2" t="s">
        <v>57</v>
      </c>
      <c r="AN550" s="2">
        <v>1.0</v>
      </c>
      <c r="AO550" s="2">
        <v>31933.62</v>
      </c>
      <c r="AP550" s="20">
        <f t="shared" si="79"/>
        <v>27528.98276</v>
      </c>
      <c r="AQ550" s="20">
        <f t="shared" si="80"/>
        <v>4404.637241</v>
      </c>
      <c r="BJ550" s="15">
        <v>27528.982758620692</v>
      </c>
      <c r="BK550" s="14" t="s">
        <v>50</v>
      </c>
      <c r="BL550" s="15">
        <v>4404.637241379311</v>
      </c>
      <c r="BM550" s="13" t="s">
        <v>51</v>
      </c>
      <c r="BN550" s="18">
        <v>0.16</v>
      </c>
    </row>
    <row r="551" ht="12.75" customHeight="1">
      <c r="A551" s="13"/>
      <c r="B551" s="13"/>
      <c r="C551" s="14"/>
      <c r="D551" s="14"/>
      <c r="E551" s="14"/>
      <c r="F551" s="14"/>
      <c r="G551" s="14"/>
      <c r="H551" s="13"/>
      <c r="I551" s="13"/>
      <c r="J551" s="13"/>
      <c r="K551" s="13"/>
      <c r="L551" s="21"/>
      <c r="M551" s="17" t="s">
        <v>48</v>
      </c>
      <c r="N551" s="17" t="s">
        <v>49</v>
      </c>
      <c r="O551" s="14">
        <v>1.0</v>
      </c>
      <c r="P551" s="13"/>
      <c r="Q551" s="13"/>
      <c r="R551" s="15">
        <v>51988.36206896552</v>
      </c>
      <c r="S551" s="14" t="s">
        <v>50</v>
      </c>
      <c r="T551" s="15">
        <v>8318.137931034484</v>
      </c>
      <c r="U551" s="13" t="s">
        <v>51</v>
      </c>
      <c r="V551" s="18">
        <v>0.16</v>
      </c>
      <c r="W551" s="13" t="s">
        <v>490</v>
      </c>
      <c r="X551" s="13" t="s">
        <v>59</v>
      </c>
      <c r="Y551" s="13" t="s">
        <v>48</v>
      </c>
      <c r="Z551" s="14">
        <v>1.0</v>
      </c>
      <c r="AA551" s="13">
        <v>60306.5</v>
      </c>
      <c r="AB551" s="13" t="s">
        <v>54</v>
      </c>
      <c r="AC551" s="19">
        <v>198761.0</v>
      </c>
      <c r="AD551" s="19">
        <v>1.0</v>
      </c>
      <c r="AE551" s="13">
        <v>60306.5</v>
      </c>
      <c r="AF551" s="15">
        <v>0.0</v>
      </c>
      <c r="AG551" s="20"/>
      <c r="AI551" s="2" t="s">
        <v>490</v>
      </c>
      <c r="AJ551" s="2" t="s">
        <v>59</v>
      </c>
      <c r="AK551" s="2" t="s">
        <v>56</v>
      </c>
      <c r="AL551" s="2">
        <v>0.0</v>
      </c>
      <c r="AM551" s="2" t="s">
        <v>57</v>
      </c>
      <c r="AN551" s="2">
        <v>1.0</v>
      </c>
      <c r="AO551" s="2">
        <v>60306.5</v>
      </c>
      <c r="AP551" s="20">
        <f t="shared" si="79"/>
        <v>51988.36207</v>
      </c>
      <c r="AQ551" s="20">
        <f t="shared" si="80"/>
        <v>8318.137931</v>
      </c>
      <c r="BJ551" s="15">
        <v>51988.36206896552</v>
      </c>
      <c r="BK551" s="14" t="s">
        <v>50</v>
      </c>
      <c r="BL551" s="15">
        <v>8318.137931034484</v>
      </c>
      <c r="BM551" s="13" t="s">
        <v>51</v>
      </c>
      <c r="BN551" s="18">
        <v>0.16</v>
      </c>
    </row>
    <row r="552" ht="12.75" customHeight="1">
      <c r="A552" s="13"/>
      <c r="B552" s="13"/>
      <c r="C552" s="14"/>
      <c r="D552" s="14"/>
      <c r="E552" s="14"/>
      <c r="F552" s="14"/>
      <c r="G552" s="14"/>
      <c r="H552" s="13"/>
      <c r="I552" s="13"/>
      <c r="J552" s="13"/>
      <c r="K552" s="13"/>
      <c r="L552" s="21"/>
      <c r="M552" s="17" t="s">
        <v>48</v>
      </c>
      <c r="N552" s="17" t="s">
        <v>49</v>
      </c>
      <c r="O552" s="14">
        <v>1.0</v>
      </c>
      <c r="P552" s="13"/>
      <c r="Q552" s="13"/>
      <c r="R552" s="15">
        <v>16478.560344827587</v>
      </c>
      <c r="S552" s="14" t="s">
        <v>50</v>
      </c>
      <c r="T552" s="15">
        <v>2636.569655172414</v>
      </c>
      <c r="U552" s="13" t="s">
        <v>51</v>
      </c>
      <c r="V552" s="18">
        <v>0.16</v>
      </c>
      <c r="W552" s="13" t="s">
        <v>491</v>
      </c>
      <c r="X552" s="13" t="s">
        <v>59</v>
      </c>
      <c r="Y552" s="13" t="s">
        <v>48</v>
      </c>
      <c r="Z552" s="14">
        <v>1.0</v>
      </c>
      <c r="AA552" s="13">
        <v>19115.13</v>
      </c>
      <c r="AB552" s="13" t="s">
        <v>54</v>
      </c>
      <c r="AC552" s="19">
        <v>200171.0</v>
      </c>
      <c r="AD552" s="19">
        <v>1.0</v>
      </c>
      <c r="AE552" s="13">
        <v>19115.13</v>
      </c>
      <c r="AF552" s="15">
        <v>0.0</v>
      </c>
      <c r="AG552" s="20"/>
      <c r="AI552" s="2" t="s">
        <v>491</v>
      </c>
      <c r="AJ552" s="2" t="s">
        <v>59</v>
      </c>
      <c r="AK552" s="2" t="s">
        <v>56</v>
      </c>
      <c r="AL552" s="2">
        <v>0.0</v>
      </c>
      <c r="AM552" s="2" t="s">
        <v>57</v>
      </c>
      <c r="AN552" s="2">
        <v>1.0</v>
      </c>
      <c r="AO552" s="2">
        <v>19115.13</v>
      </c>
      <c r="AP552" s="20">
        <f t="shared" si="79"/>
        <v>16478.56034</v>
      </c>
      <c r="AQ552" s="20">
        <f t="shared" si="80"/>
        <v>2636.569655</v>
      </c>
      <c r="BJ552" s="15">
        <v>16478.560344827587</v>
      </c>
      <c r="BK552" s="14" t="s">
        <v>50</v>
      </c>
      <c r="BL552" s="15">
        <v>2636.569655172414</v>
      </c>
      <c r="BM552" s="13" t="s">
        <v>51</v>
      </c>
      <c r="BN552" s="18">
        <v>0.16</v>
      </c>
    </row>
    <row r="553" ht="12.75" customHeight="1">
      <c r="A553" s="13"/>
      <c r="B553" s="13"/>
      <c r="C553" s="14"/>
      <c r="D553" s="14"/>
      <c r="E553" s="14"/>
      <c r="F553" s="14"/>
      <c r="G553" s="14"/>
      <c r="H553" s="13"/>
      <c r="I553" s="13"/>
      <c r="J553" s="13"/>
      <c r="K553" s="13"/>
      <c r="L553" s="21"/>
      <c r="M553" s="17" t="s">
        <v>48</v>
      </c>
      <c r="N553" s="17" t="s">
        <v>49</v>
      </c>
      <c r="O553" s="14">
        <v>1.0</v>
      </c>
      <c r="P553" s="13"/>
      <c r="Q553" s="13"/>
      <c r="R553" s="15">
        <v>17193.120689655174</v>
      </c>
      <c r="S553" s="14" t="s">
        <v>50</v>
      </c>
      <c r="T553" s="15">
        <v>2750.899310344828</v>
      </c>
      <c r="U553" s="13" t="s">
        <v>51</v>
      </c>
      <c r="V553" s="18">
        <v>0.16</v>
      </c>
      <c r="W553" s="13" t="s">
        <v>492</v>
      </c>
      <c r="X553" s="13" t="s">
        <v>59</v>
      </c>
      <c r="Y553" s="13" t="s">
        <v>48</v>
      </c>
      <c r="Z553" s="14">
        <v>1.0</v>
      </c>
      <c r="AA553" s="13">
        <v>19944.02</v>
      </c>
      <c r="AB553" s="13" t="s">
        <v>54</v>
      </c>
      <c r="AC553" s="19">
        <v>200172.0</v>
      </c>
      <c r="AD553" s="19">
        <v>1.0</v>
      </c>
      <c r="AE553" s="13">
        <v>19944.02</v>
      </c>
      <c r="AF553" s="15">
        <v>0.0</v>
      </c>
      <c r="AG553" s="20"/>
      <c r="AI553" s="2" t="s">
        <v>492</v>
      </c>
      <c r="AJ553" s="2" t="s">
        <v>59</v>
      </c>
      <c r="AK553" s="2" t="s">
        <v>56</v>
      </c>
      <c r="AL553" s="2">
        <v>0.0</v>
      </c>
      <c r="AM553" s="2" t="s">
        <v>57</v>
      </c>
      <c r="AN553" s="2">
        <v>1.0</v>
      </c>
      <c r="AO553" s="2">
        <v>19944.02</v>
      </c>
      <c r="AP553" s="20">
        <f t="shared" si="79"/>
        <v>17193.12069</v>
      </c>
      <c r="AQ553" s="20">
        <f t="shared" si="80"/>
        <v>2750.89931</v>
      </c>
      <c r="BJ553" s="15">
        <v>17193.120689655174</v>
      </c>
      <c r="BK553" s="14" t="s">
        <v>50</v>
      </c>
      <c r="BL553" s="15">
        <v>2750.899310344828</v>
      </c>
      <c r="BM553" s="13" t="s">
        <v>51</v>
      </c>
      <c r="BN553" s="18">
        <v>0.16</v>
      </c>
    </row>
    <row r="554" ht="12.75" customHeight="1">
      <c r="A554" s="13"/>
      <c r="B554" s="13"/>
      <c r="C554" s="14"/>
      <c r="D554" s="14"/>
      <c r="E554" s="14"/>
      <c r="F554" s="14"/>
      <c r="G554" s="14"/>
      <c r="H554" s="13"/>
      <c r="I554" s="13"/>
      <c r="J554" s="13"/>
      <c r="K554" s="13"/>
      <c r="L554" s="21"/>
      <c r="M554" s="17" t="s">
        <v>48</v>
      </c>
      <c r="N554" s="17" t="s">
        <v>49</v>
      </c>
      <c r="O554" s="14">
        <v>1.0</v>
      </c>
      <c r="P554" s="13"/>
      <c r="Q554" s="13"/>
      <c r="R554" s="15">
        <v>3673.948275862069</v>
      </c>
      <c r="S554" s="14" t="s">
        <v>50</v>
      </c>
      <c r="T554" s="15">
        <v>587.831724137931</v>
      </c>
      <c r="U554" s="13" t="s">
        <v>51</v>
      </c>
      <c r="V554" s="18">
        <v>0.16</v>
      </c>
      <c r="W554" s="13" t="s">
        <v>493</v>
      </c>
      <c r="X554" s="13" t="s">
        <v>59</v>
      </c>
      <c r="Y554" s="13" t="s">
        <v>48</v>
      </c>
      <c r="Z554" s="14">
        <v>1.0</v>
      </c>
      <c r="AA554" s="13">
        <v>4261.78</v>
      </c>
      <c r="AB554" s="13" t="s">
        <v>54</v>
      </c>
      <c r="AC554" s="19">
        <v>200217.0</v>
      </c>
      <c r="AD554" s="19">
        <v>1.0</v>
      </c>
      <c r="AE554" s="13">
        <v>4261.78</v>
      </c>
      <c r="AF554" s="15">
        <v>0.0</v>
      </c>
      <c r="AG554" s="20"/>
      <c r="AI554" s="2" t="s">
        <v>493</v>
      </c>
      <c r="AJ554" s="2" t="s">
        <v>59</v>
      </c>
      <c r="AK554" s="2" t="s">
        <v>56</v>
      </c>
      <c r="AL554" s="2">
        <v>0.0</v>
      </c>
      <c r="AM554" s="2" t="s">
        <v>57</v>
      </c>
      <c r="AN554" s="2">
        <v>1.0</v>
      </c>
      <c r="AO554" s="2">
        <v>4261.78</v>
      </c>
      <c r="AP554" s="20">
        <f t="shared" si="79"/>
        <v>3673.948276</v>
      </c>
      <c r="AQ554" s="20">
        <f t="shared" si="80"/>
        <v>587.8317241</v>
      </c>
      <c r="BJ554" s="15">
        <v>3673.948275862069</v>
      </c>
      <c r="BK554" s="14" t="s">
        <v>50</v>
      </c>
      <c r="BL554" s="15">
        <v>587.831724137931</v>
      </c>
      <c r="BM554" s="13" t="s">
        <v>51</v>
      </c>
      <c r="BN554" s="18">
        <v>0.16</v>
      </c>
    </row>
    <row r="555" ht="12.75" customHeight="1">
      <c r="A555" s="13"/>
      <c r="B555" s="13"/>
      <c r="C555" s="14"/>
      <c r="D555" s="14"/>
      <c r="E555" s="14"/>
      <c r="F555" s="14"/>
      <c r="G555" s="14"/>
      <c r="H555" s="13"/>
      <c r="I555" s="13"/>
      <c r="J555" s="13"/>
      <c r="K555" s="13"/>
      <c r="L555" s="21"/>
      <c r="M555" s="17" t="s">
        <v>48</v>
      </c>
      <c r="N555" s="17" t="s">
        <v>49</v>
      </c>
      <c r="O555" s="14">
        <v>1.0</v>
      </c>
      <c r="P555" s="13"/>
      <c r="Q555" s="13"/>
      <c r="R555" s="15">
        <v>1731.8103448275865</v>
      </c>
      <c r="S555" s="14" t="s">
        <v>50</v>
      </c>
      <c r="T555" s="15">
        <v>277.08965517241387</v>
      </c>
      <c r="U555" s="13" t="s">
        <v>51</v>
      </c>
      <c r="V555" s="18">
        <v>0.16</v>
      </c>
      <c r="W555" s="13" t="s">
        <v>494</v>
      </c>
      <c r="X555" s="13" t="s">
        <v>59</v>
      </c>
      <c r="Y555" s="13" t="s">
        <v>48</v>
      </c>
      <c r="Z555" s="14">
        <v>1.0</v>
      </c>
      <c r="AA555" s="13">
        <v>2008.9</v>
      </c>
      <c r="AB555" s="13" t="s">
        <v>54</v>
      </c>
      <c r="AC555" s="19">
        <v>200218.0</v>
      </c>
      <c r="AD555" s="19">
        <v>1.0</v>
      </c>
      <c r="AE555" s="13">
        <v>2008.9</v>
      </c>
      <c r="AF555" s="15">
        <v>0.0</v>
      </c>
      <c r="AG555" s="20"/>
      <c r="AI555" s="2" t="s">
        <v>494</v>
      </c>
      <c r="AJ555" s="2" t="s">
        <v>59</v>
      </c>
      <c r="AK555" s="2" t="s">
        <v>56</v>
      </c>
      <c r="AL555" s="2">
        <v>0.0</v>
      </c>
      <c r="AM555" s="2" t="s">
        <v>57</v>
      </c>
      <c r="AN555" s="2">
        <v>1.0</v>
      </c>
      <c r="AO555" s="2">
        <v>2008.9</v>
      </c>
      <c r="AP555" s="20">
        <f t="shared" si="79"/>
        <v>1731.810345</v>
      </c>
      <c r="AQ555" s="20">
        <f t="shared" si="80"/>
        <v>277.0896552</v>
      </c>
      <c r="BJ555" s="15">
        <v>1731.8103448275865</v>
      </c>
      <c r="BK555" s="14" t="s">
        <v>50</v>
      </c>
      <c r="BL555" s="15">
        <v>277.08965517241387</v>
      </c>
      <c r="BM555" s="13" t="s">
        <v>51</v>
      </c>
      <c r="BN555" s="18">
        <v>0.16</v>
      </c>
    </row>
    <row r="556" ht="12.75" customHeight="1">
      <c r="A556" s="13"/>
      <c r="B556" s="13"/>
      <c r="C556" s="14"/>
      <c r="D556" s="14"/>
      <c r="E556" s="14"/>
      <c r="F556" s="14"/>
      <c r="G556" s="14"/>
      <c r="H556" s="13"/>
      <c r="I556" s="13"/>
      <c r="J556" s="13"/>
      <c r="K556" s="13"/>
      <c r="L556" s="21"/>
      <c r="M556" s="17" t="s">
        <v>48</v>
      </c>
      <c r="N556" s="17" t="s">
        <v>49</v>
      </c>
      <c r="O556" s="14">
        <v>1.0</v>
      </c>
      <c r="P556" s="13"/>
      <c r="Q556" s="13"/>
      <c r="R556" s="15">
        <v>2412.896551724138</v>
      </c>
      <c r="S556" s="14" t="s">
        <v>50</v>
      </c>
      <c r="T556" s="15">
        <v>386.06344827586213</v>
      </c>
      <c r="U556" s="13" t="s">
        <v>51</v>
      </c>
      <c r="V556" s="18">
        <v>0.16</v>
      </c>
      <c r="W556" s="13" t="s">
        <v>495</v>
      </c>
      <c r="X556" s="13" t="s">
        <v>59</v>
      </c>
      <c r="Y556" s="13" t="s">
        <v>48</v>
      </c>
      <c r="Z556" s="14">
        <v>1.0</v>
      </c>
      <c r="AA556" s="13">
        <v>2798.96</v>
      </c>
      <c r="AB556" s="13" t="s">
        <v>54</v>
      </c>
      <c r="AC556" s="19">
        <v>200472.0</v>
      </c>
      <c r="AD556" s="19">
        <v>1.0</v>
      </c>
      <c r="AE556" s="13">
        <v>2798.96</v>
      </c>
      <c r="AF556" s="15">
        <v>0.0</v>
      </c>
      <c r="AG556" s="20"/>
      <c r="AI556" s="2" t="s">
        <v>495</v>
      </c>
      <c r="AJ556" s="2" t="s">
        <v>59</v>
      </c>
      <c r="AK556" s="2" t="s">
        <v>56</v>
      </c>
      <c r="AL556" s="2">
        <v>0.0</v>
      </c>
      <c r="AM556" s="2" t="s">
        <v>57</v>
      </c>
      <c r="AN556" s="2">
        <v>1.0</v>
      </c>
      <c r="AO556" s="2">
        <v>2798.96</v>
      </c>
      <c r="AP556" s="20">
        <f t="shared" si="79"/>
        <v>2412.896552</v>
      </c>
      <c r="AQ556" s="20">
        <f t="shared" si="80"/>
        <v>386.0634483</v>
      </c>
      <c r="BJ556" s="15">
        <v>2412.896551724138</v>
      </c>
      <c r="BK556" s="14" t="s">
        <v>50</v>
      </c>
      <c r="BL556" s="15">
        <v>386.06344827586213</v>
      </c>
      <c r="BM556" s="13" t="s">
        <v>51</v>
      </c>
      <c r="BN556" s="18">
        <v>0.16</v>
      </c>
    </row>
    <row r="557" ht="12.75" customHeight="1">
      <c r="A557" s="13"/>
      <c r="B557" s="13"/>
      <c r="C557" s="14"/>
      <c r="D557" s="14"/>
      <c r="E557" s="14"/>
      <c r="F557" s="14"/>
      <c r="G557" s="14"/>
      <c r="H557" s="13"/>
      <c r="I557" s="13"/>
      <c r="J557" s="13"/>
      <c r="K557" s="13"/>
      <c r="L557" s="21"/>
      <c r="M557" s="17" t="s">
        <v>48</v>
      </c>
      <c r="N557" s="17" t="s">
        <v>49</v>
      </c>
      <c r="O557" s="14">
        <v>1.0</v>
      </c>
      <c r="P557" s="13"/>
      <c r="Q557" s="13"/>
      <c r="R557" s="15">
        <v>98649.0</v>
      </c>
      <c r="S557" s="14" t="s">
        <v>50</v>
      </c>
      <c r="T557" s="15">
        <v>15783.84</v>
      </c>
      <c r="U557" s="13" t="s">
        <v>51</v>
      </c>
      <c r="V557" s="18">
        <v>0.16</v>
      </c>
      <c r="W557" s="13" t="s">
        <v>496</v>
      </c>
      <c r="X557" s="13" t="s">
        <v>59</v>
      </c>
      <c r="Y557" s="13" t="s">
        <v>48</v>
      </c>
      <c r="Z557" s="14">
        <v>1.0</v>
      </c>
      <c r="AA557" s="13">
        <v>114432.84</v>
      </c>
      <c r="AB557" s="13" t="s">
        <v>54</v>
      </c>
      <c r="AC557" s="19">
        <v>201511.0</v>
      </c>
      <c r="AD557" s="19">
        <v>1.0</v>
      </c>
      <c r="AE557" s="13">
        <v>114432.84</v>
      </c>
      <c r="AF557" s="15">
        <v>0.0</v>
      </c>
      <c r="AG557" s="20"/>
      <c r="AI557" s="2" t="s">
        <v>496</v>
      </c>
      <c r="AJ557" s="2" t="s">
        <v>59</v>
      </c>
      <c r="AK557" s="2" t="s">
        <v>56</v>
      </c>
      <c r="AL557" s="2">
        <v>0.0</v>
      </c>
      <c r="AM557" s="2" t="s">
        <v>57</v>
      </c>
      <c r="AN557" s="2">
        <v>1.0</v>
      </c>
      <c r="AO557" s="2">
        <v>114432.84</v>
      </c>
      <c r="AP557" s="20">
        <f t="shared" si="79"/>
        <v>98649</v>
      </c>
      <c r="AQ557" s="20">
        <f t="shared" si="80"/>
        <v>15783.84</v>
      </c>
      <c r="BJ557" s="15">
        <v>98649.0</v>
      </c>
      <c r="BK557" s="14" t="s">
        <v>50</v>
      </c>
      <c r="BL557" s="15">
        <v>15783.84</v>
      </c>
      <c r="BM557" s="13" t="s">
        <v>51</v>
      </c>
      <c r="BN557" s="18">
        <v>0.16</v>
      </c>
    </row>
    <row r="558" ht="12.75" customHeight="1">
      <c r="A558" s="13"/>
      <c r="B558" s="13"/>
      <c r="C558" s="14"/>
      <c r="D558" s="14"/>
      <c r="E558" s="14"/>
      <c r="F558" s="14"/>
      <c r="G558" s="14"/>
      <c r="H558" s="13"/>
      <c r="I558" s="13"/>
      <c r="J558" s="13"/>
      <c r="K558" s="13"/>
      <c r="L558" s="21"/>
      <c r="M558" s="17" t="s">
        <v>48</v>
      </c>
      <c r="N558" s="17" t="s">
        <v>49</v>
      </c>
      <c r="O558" s="14">
        <v>1.0</v>
      </c>
      <c r="P558" s="13"/>
      <c r="Q558" s="13"/>
      <c r="R558" s="15">
        <v>335.73275862068965</v>
      </c>
      <c r="S558" s="14" t="s">
        <v>50</v>
      </c>
      <c r="T558" s="15">
        <v>53.717241379310344</v>
      </c>
      <c r="U558" s="13" t="s">
        <v>51</v>
      </c>
      <c r="V558" s="18">
        <v>0.16</v>
      </c>
      <c r="W558" s="13" t="s">
        <v>497</v>
      </c>
      <c r="X558" s="13" t="s">
        <v>59</v>
      </c>
      <c r="Y558" s="13" t="s">
        <v>48</v>
      </c>
      <c r="Z558" s="14">
        <v>1.0</v>
      </c>
      <c r="AA558" s="13">
        <v>389.45</v>
      </c>
      <c r="AB558" s="13" t="s">
        <v>54</v>
      </c>
      <c r="AC558" s="19">
        <v>201533.0</v>
      </c>
      <c r="AD558" s="19">
        <v>1.0</v>
      </c>
      <c r="AE558" s="13">
        <v>389.45</v>
      </c>
      <c r="AF558" s="15">
        <v>0.0</v>
      </c>
      <c r="AG558" s="20"/>
      <c r="AI558" s="2" t="s">
        <v>497</v>
      </c>
      <c r="AJ558" s="2" t="s">
        <v>59</v>
      </c>
      <c r="AK558" s="2" t="s">
        <v>56</v>
      </c>
      <c r="AL558" s="2">
        <v>0.0</v>
      </c>
      <c r="AM558" s="2" t="s">
        <v>57</v>
      </c>
      <c r="AN558" s="2">
        <v>1.0</v>
      </c>
      <c r="AO558" s="2">
        <v>389.45</v>
      </c>
      <c r="AP558" s="20">
        <f t="shared" si="79"/>
        <v>335.7327586</v>
      </c>
      <c r="AQ558" s="20">
        <f t="shared" si="80"/>
        <v>53.71724138</v>
      </c>
      <c r="BJ558" s="15">
        <v>335.73275862068965</v>
      </c>
      <c r="BK558" s="14" t="s">
        <v>50</v>
      </c>
      <c r="BL558" s="15">
        <v>53.717241379310344</v>
      </c>
      <c r="BM558" s="13" t="s">
        <v>51</v>
      </c>
      <c r="BN558" s="18">
        <v>0.16</v>
      </c>
    </row>
    <row r="559" ht="12.75" customHeight="1">
      <c r="A559" s="13"/>
      <c r="B559" s="13"/>
      <c r="C559" s="14"/>
      <c r="D559" s="14"/>
      <c r="E559" s="14"/>
      <c r="F559" s="14"/>
      <c r="G559" s="14"/>
      <c r="H559" s="13"/>
      <c r="I559" s="13"/>
      <c r="J559" s="13"/>
      <c r="K559" s="13"/>
      <c r="L559" s="21"/>
      <c r="M559" s="17" t="s">
        <v>48</v>
      </c>
      <c r="N559" s="17" t="s">
        <v>49</v>
      </c>
      <c r="O559" s="14">
        <v>1.0</v>
      </c>
      <c r="P559" s="13"/>
      <c r="Q559" s="13"/>
      <c r="R559" s="15">
        <v>1573.379310344828</v>
      </c>
      <c r="S559" s="14" t="s">
        <v>50</v>
      </c>
      <c r="T559" s="15">
        <v>251.74068965517247</v>
      </c>
      <c r="U559" s="13" t="s">
        <v>51</v>
      </c>
      <c r="V559" s="18">
        <v>0.16</v>
      </c>
      <c r="W559" s="13" t="s">
        <v>498</v>
      </c>
      <c r="X559" s="13" t="s">
        <v>59</v>
      </c>
      <c r="Y559" s="13" t="s">
        <v>48</v>
      </c>
      <c r="Z559" s="14">
        <v>1.0</v>
      </c>
      <c r="AA559" s="13">
        <v>1825.1200000000001</v>
      </c>
      <c r="AB559" s="13" t="s">
        <v>54</v>
      </c>
      <c r="AC559" s="19">
        <v>201536.0</v>
      </c>
      <c r="AD559" s="19">
        <v>1.0</v>
      </c>
      <c r="AE559" s="13">
        <v>1825.1200000000001</v>
      </c>
      <c r="AF559" s="15">
        <v>0.0</v>
      </c>
      <c r="AG559" s="20"/>
      <c r="AI559" s="2" t="s">
        <v>498</v>
      </c>
      <c r="AJ559" s="2" t="s">
        <v>59</v>
      </c>
      <c r="AK559" s="2" t="s">
        <v>56</v>
      </c>
      <c r="AL559" s="2">
        <v>0.0</v>
      </c>
      <c r="AM559" s="2" t="s">
        <v>57</v>
      </c>
      <c r="AN559" s="2">
        <v>1.0</v>
      </c>
      <c r="AO559" s="2">
        <v>1825.1200000000001</v>
      </c>
      <c r="AP559" s="20">
        <f t="shared" si="79"/>
        <v>1573.37931</v>
      </c>
      <c r="AQ559" s="20">
        <f t="shared" si="80"/>
        <v>251.7406897</v>
      </c>
      <c r="BJ559" s="15">
        <v>1573.379310344828</v>
      </c>
      <c r="BK559" s="14" t="s">
        <v>50</v>
      </c>
      <c r="BL559" s="15">
        <v>251.74068965517247</v>
      </c>
      <c r="BM559" s="13" t="s">
        <v>51</v>
      </c>
      <c r="BN559" s="18">
        <v>0.16</v>
      </c>
    </row>
    <row r="560" ht="12.75" customHeight="1">
      <c r="A560" s="13"/>
      <c r="B560" s="13"/>
      <c r="C560" s="14"/>
      <c r="D560" s="14"/>
      <c r="E560" s="14"/>
      <c r="F560" s="14"/>
      <c r="G560" s="14"/>
      <c r="H560" s="13"/>
      <c r="I560" s="13"/>
      <c r="J560" s="13"/>
      <c r="K560" s="13"/>
      <c r="L560" s="21"/>
      <c r="M560" s="17" t="s">
        <v>48</v>
      </c>
      <c r="N560" s="17" t="s">
        <v>49</v>
      </c>
      <c r="O560" s="14">
        <v>1.0</v>
      </c>
      <c r="P560" s="13"/>
      <c r="Q560" s="13"/>
      <c r="R560" s="15">
        <v>2576.0172413793102</v>
      </c>
      <c r="S560" s="14" t="s">
        <v>50</v>
      </c>
      <c r="T560" s="15">
        <v>412.16275862068966</v>
      </c>
      <c r="U560" s="13" t="s">
        <v>51</v>
      </c>
      <c r="V560" s="18">
        <v>0.16</v>
      </c>
      <c r="W560" s="13" t="s">
        <v>499</v>
      </c>
      <c r="X560" s="13" t="s">
        <v>59</v>
      </c>
      <c r="Y560" s="13" t="s">
        <v>48</v>
      </c>
      <c r="Z560" s="14">
        <v>1.0</v>
      </c>
      <c r="AA560" s="13">
        <v>2988.18</v>
      </c>
      <c r="AB560" s="13" t="s">
        <v>54</v>
      </c>
      <c r="AC560" s="19">
        <v>201556.0</v>
      </c>
      <c r="AD560" s="19">
        <v>1.0</v>
      </c>
      <c r="AE560" s="13">
        <v>2988.18</v>
      </c>
      <c r="AF560" s="15">
        <v>0.0</v>
      </c>
      <c r="AG560" s="20"/>
      <c r="AI560" s="2" t="s">
        <v>499</v>
      </c>
      <c r="AJ560" s="2" t="s">
        <v>59</v>
      </c>
      <c r="AK560" s="2" t="s">
        <v>56</v>
      </c>
      <c r="AL560" s="2">
        <v>0.0</v>
      </c>
      <c r="AM560" s="2" t="s">
        <v>57</v>
      </c>
      <c r="AN560" s="2">
        <v>1.0</v>
      </c>
      <c r="AO560" s="2">
        <v>2988.18</v>
      </c>
      <c r="AP560" s="20">
        <f t="shared" si="79"/>
        <v>2576.017241</v>
      </c>
      <c r="AQ560" s="20">
        <f t="shared" si="80"/>
        <v>412.1627586</v>
      </c>
      <c r="BJ560" s="15">
        <v>2576.0172413793102</v>
      </c>
      <c r="BK560" s="14" t="s">
        <v>50</v>
      </c>
      <c r="BL560" s="15">
        <v>412.16275862068966</v>
      </c>
      <c r="BM560" s="13" t="s">
        <v>51</v>
      </c>
      <c r="BN560" s="18">
        <v>0.16</v>
      </c>
    </row>
    <row r="561" ht="12.75" customHeight="1">
      <c r="A561" s="13"/>
      <c r="B561" s="13"/>
      <c r="C561" s="14"/>
      <c r="D561" s="14"/>
      <c r="E561" s="14"/>
      <c r="F561" s="14"/>
      <c r="G561" s="14"/>
      <c r="H561" s="13"/>
      <c r="I561" s="13"/>
      <c r="J561" s="13"/>
      <c r="K561" s="13"/>
      <c r="L561" s="21"/>
      <c r="M561" s="17" t="s">
        <v>48</v>
      </c>
      <c r="N561" s="17" t="s">
        <v>49</v>
      </c>
      <c r="O561" s="14">
        <v>1.0</v>
      </c>
      <c r="P561" s="13"/>
      <c r="Q561" s="13"/>
      <c r="R561" s="15">
        <v>4199.0</v>
      </c>
      <c r="S561" s="14" t="s">
        <v>50</v>
      </c>
      <c r="T561" s="15">
        <v>671.84</v>
      </c>
      <c r="U561" s="13" t="s">
        <v>51</v>
      </c>
      <c r="V561" s="18">
        <v>0.16</v>
      </c>
      <c r="W561" s="13" t="s">
        <v>500</v>
      </c>
      <c r="X561" s="13" t="s">
        <v>59</v>
      </c>
      <c r="Y561" s="13" t="s">
        <v>48</v>
      </c>
      <c r="Z561" s="14">
        <v>1.0</v>
      </c>
      <c r="AA561" s="13">
        <v>4870.84</v>
      </c>
      <c r="AB561" s="13" t="s">
        <v>54</v>
      </c>
      <c r="AC561" s="19">
        <v>201740.0</v>
      </c>
      <c r="AD561" s="19">
        <v>1.0</v>
      </c>
      <c r="AE561" s="13">
        <v>4870.84</v>
      </c>
      <c r="AF561" s="15">
        <v>0.0</v>
      </c>
      <c r="AG561" s="20"/>
      <c r="AI561" s="2" t="s">
        <v>500</v>
      </c>
      <c r="AJ561" s="2" t="s">
        <v>59</v>
      </c>
      <c r="AK561" s="2" t="s">
        <v>56</v>
      </c>
      <c r="AL561" s="2">
        <v>0.0</v>
      </c>
      <c r="AM561" s="2" t="s">
        <v>57</v>
      </c>
      <c r="AN561" s="2">
        <v>1.0</v>
      </c>
      <c r="AO561" s="2">
        <v>4870.84</v>
      </c>
      <c r="AP561" s="20">
        <f t="shared" si="79"/>
        <v>4199</v>
      </c>
      <c r="AQ561" s="20">
        <f t="shared" si="80"/>
        <v>671.84</v>
      </c>
      <c r="BJ561" s="15">
        <v>4199.0</v>
      </c>
      <c r="BK561" s="14" t="s">
        <v>50</v>
      </c>
      <c r="BL561" s="15">
        <v>671.84</v>
      </c>
      <c r="BM561" s="13" t="s">
        <v>51</v>
      </c>
      <c r="BN561" s="18">
        <v>0.16</v>
      </c>
    </row>
    <row r="562" ht="12.75" customHeight="1">
      <c r="A562" s="13"/>
      <c r="B562" s="13"/>
      <c r="C562" s="14"/>
      <c r="D562" s="14"/>
      <c r="E562" s="14"/>
      <c r="F562" s="14"/>
      <c r="G562" s="14"/>
      <c r="H562" s="13"/>
      <c r="I562" s="13"/>
      <c r="J562" s="13"/>
      <c r="K562" s="13"/>
      <c r="L562" s="21"/>
      <c r="M562" s="17" t="s">
        <v>48</v>
      </c>
      <c r="N562" s="17" t="s">
        <v>49</v>
      </c>
      <c r="O562" s="14">
        <v>1.0</v>
      </c>
      <c r="P562" s="13"/>
      <c r="Q562" s="13"/>
      <c r="R562" s="15">
        <v>4207.5</v>
      </c>
      <c r="S562" s="14" t="s">
        <v>50</v>
      </c>
      <c r="T562" s="15">
        <v>673.2</v>
      </c>
      <c r="U562" s="13" t="s">
        <v>51</v>
      </c>
      <c r="V562" s="18">
        <v>0.16</v>
      </c>
      <c r="W562" s="13" t="s">
        <v>501</v>
      </c>
      <c r="X562" s="13" t="s">
        <v>59</v>
      </c>
      <c r="Y562" s="13" t="s">
        <v>48</v>
      </c>
      <c r="Z562" s="14">
        <v>1.0</v>
      </c>
      <c r="AA562" s="13">
        <v>4880.7</v>
      </c>
      <c r="AB562" s="13" t="s">
        <v>54</v>
      </c>
      <c r="AC562" s="19">
        <v>201741.0</v>
      </c>
      <c r="AD562" s="19">
        <v>1.0</v>
      </c>
      <c r="AE562" s="13">
        <v>4880.7</v>
      </c>
      <c r="AF562" s="15">
        <v>0.0</v>
      </c>
      <c r="AG562" s="20"/>
      <c r="AI562" s="2" t="s">
        <v>501</v>
      </c>
      <c r="AJ562" s="2" t="s">
        <v>59</v>
      </c>
      <c r="AK562" s="2" t="s">
        <v>56</v>
      </c>
      <c r="AL562" s="2">
        <v>0.0</v>
      </c>
      <c r="AM562" s="2" t="s">
        <v>57</v>
      </c>
      <c r="AN562" s="2">
        <v>1.0</v>
      </c>
      <c r="AO562" s="2">
        <v>4880.7</v>
      </c>
      <c r="AP562" s="20">
        <f t="shared" si="79"/>
        <v>4207.5</v>
      </c>
      <c r="AQ562" s="20">
        <f t="shared" si="80"/>
        <v>673.2</v>
      </c>
      <c r="BJ562" s="15">
        <v>4207.5</v>
      </c>
      <c r="BK562" s="14" t="s">
        <v>50</v>
      </c>
      <c r="BL562" s="15">
        <v>673.2</v>
      </c>
      <c r="BM562" s="13" t="s">
        <v>51</v>
      </c>
      <c r="BN562" s="18">
        <v>0.16</v>
      </c>
    </row>
    <row r="563" ht="12.75" customHeight="1">
      <c r="A563" s="13"/>
      <c r="B563" s="13"/>
      <c r="C563" s="14"/>
      <c r="D563" s="14"/>
      <c r="E563" s="14"/>
      <c r="F563" s="14"/>
      <c r="G563" s="14"/>
      <c r="H563" s="13"/>
      <c r="I563" s="13"/>
      <c r="J563" s="13"/>
      <c r="K563" s="13"/>
      <c r="L563" s="21"/>
      <c r="M563" s="17" t="s">
        <v>48</v>
      </c>
      <c r="N563" s="17" t="s">
        <v>49</v>
      </c>
      <c r="O563" s="14">
        <v>1.0</v>
      </c>
      <c r="P563" s="13"/>
      <c r="Q563" s="13"/>
      <c r="R563" s="15">
        <v>15458.939655172415</v>
      </c>
      <c r="S563" s="14" t="s">
        <v>50</v>
      </c>
      <c r="T563" s="15">
        <v>2473.4303448275864</v>
      </c>
      <c r="U563" s="13" t="s">
        <v>51</v>
      </c>
      <c r="V563" s="18">
        <v>0.16</v>
      </c>
      <c r="W563" s="13" t="s">
        <v>502</v>
      </c>
      <c r="X563" s="13" t="s">
        <v>59</v>
      </c>
      <c r="Y563" s="13" t="s">
        <v>48</v>
      </c>
      <c r="Z563" s="14">
        <v>1.0</v>
      </c>
      <c r="AA563" s="13">
        <v>17932.37</v>
      </c>
      <c r="AB563" s="13" t="s">
        <v>54</v>
      </c>
      <c r="AC563" s="19">
        <v>201815.0</v>
      </c>
      <c r="AD563" s="19">
        <v>1.0</v>
      </c>
      <c r="AE563" s="13">
        <v>17932.37</v>
      </c>
      <c r="AF563" s="15">
        <v>0.0</v>
      </c>
      <c r="AG563" s="20"/>
      <c r="AI563" s="2" t="s">
        <v>502</v>
      </c>
      <c r="AJ563" s="2" t="s">
        <v>59</v>
      </c>
      <c r="AK563" s="2" t="s">
        <v>56</v>
      </c>
      <c r="AL563" s="2">
        <v>0.0</v>
      </c>
      <c r="AM563" s="2" t="s">
        <v>57</v>
      </c>
      <c r="AN563" s="2">
        <v>1.0</v>
      </c>
      <c r="AO563" s="2">
        <v>17932.37</v>
      </c>
      <c r="AP563" s="20">
        <f t="shared" si="79"/>
        <v>15458.93966</v>
      </c>
      <c r="AQ563" s="20">
        <f t="shared" si="80"/>
        <v>2473.430345</v>
      </c>
      <c r="BJ563" s="15">
        <v>15458.939655172415</v>
      </c>
      <c r="BK563" s="14" t="s">
        <v>50</v>
      </c>
      <c r="BL563" s="15">
        <v>2473.4303448275864</v>
      </c>
      <c r="BM563" s="13" t="s">
        <v>51</v>
      </c>
      <c r="BN563" s="18">
        <v>0.16</v>
      </c>
    </row>
    <row r="564" ht="12.75" customHeight="1">
      <c r="A564" s="13"/>
      <c r="B564" s="13"/>
      <c r="C564" s="14"/>
      <c r="D564" s="14"/>
      <c r="E564" s="14"/>
      <c r="F564" s="14"/>
      <c r="G564" s="14"/>
      <c r="H564" s="13"/>
      <c r="I564" s="13"/>
      <c r="J564" s="13"/>
      <c r="K564" s="13"/>
      <c r="L564" s="21"/>
      <c r="M564" s="17" t="s">
        <v>48</v>
      </c>
      <c r="N564" s="17" t="s">
        <v>49</v>
      </c>
      <c r="O564" s="14">
        <v>1.0</v>
      </c>
      <c r="P564" s="13"/>
      <c r="Q564" s="13"/>
      <c r="R564" s="15">
        <v>67637.0</v>
      </c>
      <c r="S564" s="14" t="s">
        <v>50</v>
      </c>
      <c r="T564" s="15">
        <v>10821.92</v>
      </c>
      <c r="U564" s="13" t="s">
        <v>51</v>
      </c>
      <c r="V564" s="18">
        <v>0.16</v>
      </c>
      <c r="W564" s="13" t="s">
        <v>503</v>
      </c>
      <c r="X564" s="13" t="s">
        <v>59</v>
      </c>
      <c r="Y564" s="13" t="s">
        <v>48</v>
      </c>
      <c r="Z564" s="14">
        <v>1.0</v>
      </c>
      <c r="AA564" s="13">
        <v>78458.92</v>
      </c>
      <c r="AB564" s="13" t="s">
        <v>54</v>
      </c>
      <c r="AC564" s="19">
        <v>204366.0</v>
      </c>
      <c r="AD564" s="19">
        <v>1.0</v>
      </c>
      <c r="AE564" s="13">
        <v>78458.92</v>
      </c>
      <c r="AF564" s="15">
        <v>0.0</v>
      </c>
      <c r="AG564" s="20"/>
      <c r="AI564" s="2" t="s">
        <v>503</v>
      </c>
      <c r="AJ564" s="2" t="s">
        <v>59</v>
      </c>
      <c r="AK564" s="2" t="s">
        <v>56</v>
      </c>
      <c r="AL564" s="2">
        <v>0.0</v>
      </c>
      <c r="AM564" s="2" t="s">
        <v>57</v>
      </c>
      <c r="AN564" s="2">
        <v>1.0</v>
      </c>
      <c r="AO564" s="2">
        <v>78458.92</v>
      </c>
      <c r="AP564" s="20">
        <f t="shared" si="79"/>
        <v>67637</v>
      </c>
      <c r="AQ564" s="20">
        <f t="shared" si="80"/>
        <v>10821.92</v>
      </c>
      <c r="BJ564" s="15">
        <v>67637.0</v>
      </c>
      <c r="BK564" s="14" t="s">
        <v>50</v>
      </c>
      <c r="BL564" s="15">
        <v>10821.92</v>
      </c>
      <c r="BM564" s="13" t="s">
        <v>51</v>
      </c>
      <c r="BN564" s="18">
        <v>0.16</v>
      </c>
    </row>
    <row r="565" ht="12.75" customHeight="1">
      <c r="A565" s="13"/>
      <c r="B565" s="13"/>
      <c r="C565" s="14"/>
      <c r="D565" s="14"/>
      <c r="E565" s="14"/>
      <c r="F565" s="14"/>
      <c r="G565" s="14"/>
      <c r="H565" s="13"/>
      <c r="I565" s="13"/>
      <c r="J565" s="13"/>
      <c r="K565" s="13"/>
      <c r="L565" s="21"/>
      <c r="M565" s="17" t="s">
        <v>48</v>
      </c>
      <c r="N565" s="17" t="s">
        <v>49</v>
      </c>
      <c r="O565" s="14">
        <v>1.0</v>
      </c>
      <c r="P565" s="13"/>
      <c r="Q565" s="13"/>
      <c r="R565" s="15">
        <v>67601.00000000001</v>
      </c>
      <c r="S565" s="14" t="s">
        <v>50</v>
      </c>
      <c r="T565" s="15">
        <v>10816.160000000002</v>
      </c>
      <c r="U565" s="13" t="s">
        <v>51</v>
      </c>
      <c r="V565" s="18">
        <v>0.16</v>
      </c>
      <c r="W565" s="13" t="s">
        <v>504</v>
      </c>
      <c r="X565" s="13" t="s">
        <v>59</v>
      </c>
      <c r="Y565" s="13" t="s">
        <v>48</v>
      </c>
      <c r="Z565" s="14">
        <v>1.0</v>
      </c>
      <c r="AA565" s="13">
        <v>78417.16</v>
      </c>
      <c r="AB565" s="13" t="s">
        <v>54</v>
      </c>
      <c r="AC565" s="19">
        <v>204368.0</v>
      </c>
      <c r="AD565" s="19">
        <v>1.0</v>
      </c>
      <c r="AE565" s="13">
        <v>78417.16</v>
      </c>
      <c r="AF565" s="15">
        <v>0.0</v>
      </c>
      <c r="AG565" s="20"/>
      <c r="AI565" s="2" t="s">
        <v>504</v>
      </c>
      <c r="AJ565" s="2" t="s">
        <v>59</v>
      </c>
      <c r="AK565" s="2" t="s">
        <v>56</v>
      </c>
      <c r="AL565" s="2">
        <v>0.0</v>
      </c>
      <c r="AM565" s="2" t="s">
        <v>57</v>
      </c>
      <c r="AN565" s="2">
        <v>1.0</v>
      </c>
      <c r="AO565" s="2">
        <v>78417.16</v>
      </c>
      <c r="AP565" s="20">
        <f t="shared" si="79"/>
        <v>67601</v>
      </c>
      <c r="AQ565" s="20">
        <f t="shared" si="80"/>
        <v>10816.16</v>
      </c>
      <c r="BJ565" s="15">
        <v>67601.00000000001</v>
      </c>
      <c r="BK565" s="14" t="s">
        <v>50</v>
      </c>
      <c r="BL565" s="15">
        <v>10816.160000000002</v>
      </c>
      <c r="BM565" s="13" t="s">
        <v>51</v>
      </c>
      <c r="BN565" s="18">
        <v>0.16</v>
      </c>
    </row>
    <row r="566" ht="12.75" customHeight="1">
      <c r="A566" s="13"/>
      <c r="B566" s="13"/>
      <c r="C566" s="14"/>
      <c r="D566" s="14"/>
      <c r="E566" s="14"/>
      <c r="F566" s="14"/>
      <c r="G566" s="14"/>
      <c r="H566" s="13"/>
      <c r="I566" s="13"/>
      <c r="J566" s="13"/>
      <c r="K566" s="13"/>
      <c r="L566" s="21"/>
      <c r="M566" s="17" t="s">
        <v>48</v>
      </c>
      <c r="N566" s="17" t="s">
        <v>49</v>
      </c>
      <c r="O566" s="14">
        <v>1.0</v>
      </c>
      <c r="P566" s="13"/>
      <c r="Q566" s="13"/>
      <c r="R566" s="15">
        <v>23715.50862068966</v>
      </c>
      <c r="S566" s="14" t="s">
        <v>50</v>
      </c>
      <c r="T566" s="15">
        <v>3794.481379310346</v>
      </c>
      <c r="U566" s="13" t="s">
        <v>51</v>
      </c>
      <c r="V566" s="18">
        <v>0.16</v>
      </c>
      <c r="W566" s="13" t="s">
        <v>505</v>
      </c>
      <c r="X566" s="13" t="s">
        <v>59</v>
      </c>
      <c r="Y566" s="13" t="s">
        <v>48</v>
      </c>
      <c r="Z566" s="14">
        <v>1.0</v>
      </c>
      <c r="AA566" s="13">
        <v>27509.99</v>
      </c>
      <c r="AB566" s="13" t="s">
        <v>54</v>
      </c>
      <c r="AC566" s="19">
        <v>204485.0</v>
      </c>
      <c r="AD566" s="19">
        <v>1.0</v>
      </c>
      <c r="AE566" s="13">
        <v>27509.99</v>
      </c>
      <c r="AF566" s="15">
        <v>0.0</v>
      </c>
      <c r="AG566" s="20"/>
      <c r="AI566" s="2" t="s">
        <v>505</v>
      </c>
      <c r="AJ566" s="2" t="s">
        <v>59</v>
      </c>
      <c r="AK566" s="2" t="s">
        <v>56</v>
      </c>
      <c r="AL566" s="2">
        <v>0.0</v>
      </c>
      <c r="AM566" s="2" t="s">
        <v>57</v>
      </c>
      <c r="AN566" s="2">
        <v>1.0</v>
      </c>
      <c r="AO566" s="2">
        <v>27509.99</v>
      </c>
      <c r="AP566" s="20">
        <f t="shared" si="79"/>
        <v>23715.50862</v>
      </c>
      <c r="AQ566" s="20">
        <f t="shared" si="80"/>
        <v>3794.481379</v>
      </c>
      <c r="BJ566" s="15">
        <v>23715.50862068966</v>
      </c>
      <c r="BK566" s="14" t="s">
        <v>50</v>
      </c>
      <c r="BL566" s="15">
        <v>3794.481379310346</v>
      </c>
      <c r="BM566" s="13" t="s">
        <v>51</v>
      </c>
      <c r="BN566" s="18">
        <v>0.16</v>
      </c>
    </row>
    <row r="567" ht="12.75" customHeight="1">
      <c r="A567" s="13"/>
      <c r="B567" s="13"/>
      <c r="C567" s="14"/>
      <c r="D567" s="14"/>
      <c r="E567" s="14"/>
      <c r="F567" s="14"/>
      <c r="G567" s="14"/>
      <c r="H567" s="13"/>
      <c r="I567" s="13"/>
      <c r="J567" s="13"/>
      <c r="K567" s="13"/>
      <c r="L567" s="21"/>
      <c r="M567" s="17" t="s">
        <v>48</v>
      </c>
      <c r="N567" s="17" t="s">
        <v>49</v>
      </c>
      <c r="O567" s="14">
        <v>1.0</v>
      </c>
      <c r="P567" s="13"/>
      <c r="Q567" s="13"/>
      <c r="R567" s="15">
        <v>3085.0172413793107</v>
      </c>
      <c r="S567" s="14" t="s">
        <v>50</v>
      </c>
      <c r="T567" s="15">
        <v>493.6027586206897</v>
      </c>
      <c r="U567" s="13" t="s">
        <v>51</v>
      </c>
      <c r="V567" s="18">
        <v>0.16</v>
      </c>
      <c r="W567" s="13" t="s">
        <v>506</v>
      </c>
      <c r="X567" s="13" t="s">
        <v>59</v>
      </c>
      <c r="Y567" s="13" t="s">
        <v>48</v>
      </c>
      <c r="Z567" s="14">
        <v>1.0</v>
      </c>
      <c r="AA567" s="13">
        <v>3578.62</v>
      </c>
      <c r="AB567" s="13" t="s">
        <v>54</v>
      </c>
      <c r="AC567" s="19">
        <v>204545.0</v>
      </c>
      <c r="AD567" s="19">
        <v>1.0</v>
      </c>
      <c r="AE567" s="13">
        <v>3578.62</v>
      </c>
      <c r="AF567" s="15">
        <v>0.0</v>
      </c>
      <c r="AG567" s="20"/>
      <c r="AI567" s="2" t="s">
        <v>506</v>
      </c>
      <c r="AJ567" s="2" t="s">
        <v>59</v>
      </c>
      <c r="AK567" s="2" t="s">
        <v>56</v>
      </c>
      <c r="AL567" s="2">
        <v>0.0</v>
      </c>
      <c r="AM567" s="2" t="s">
        <v>57</v>
      </c>
      <c r="AN567" s="2">
        <v>1.0</v>
      </c>
      <c r="AO567" s="2">
        <v>3578.62</v>
      </c>
      <c r="AP567" s="20">
        <f t="shared" si="79"/>
        <v>3085.017241</v>
      </c>
      <c r="AQ567" s="20">
        <f t="shared" si="80"/>
        <v>493.6027586</v>
      </c>
      <c r="BJ567" s="15">
        <v>3085.0172413793107</v>
      </c>
      <c r="BK567" s="14" t="s">
        <v>50</v>
      </c>
      <c r="BL567" s="15">
        <v>493.6027586206897</v>
      </c>
      <c r="BM567" s="13" t="s">
        <v>51</v>
      </c>
      <c r="BN567" s="18">
        <v>0.16</v>
      </c>
    </row>
    <row r="568" ht="12.75" hidden="1" customHeight="1">
      <c r="A568" s="13"/>
      <c r="B568" s="13"/>
      <c r="C568" s="14"/>
      <c r="D568" s="14"/>
      <c r="E568" s="14"/>
      <c r="F568" s="14"/>
      <c r="G568" s="14"/>
      <c r="H568" s="13"/>
      <c r="I568" s="13"/>
      <c r="J568" s="13"/>
      <c r="K568" s="13"/>
      <c r="L568" s="21"/>
      <c r="M568" s="17"/>
      <c r="N568" s="17"/>
      <c r="O568" s="14"/>
      <c r="P568" s="13"/>
      <c r="Q568" s="13"/>
      <c r="R568" s="15">
        <f t="array" ref="R568">SUM(ROUND(R547:R567,2))</f>
        <v>432142.53</v>
      </c>
      <c r="S568" s="14"/>
      <c r="T568" s="15">
        <f t="array" ref="T568">SUM(ROUND(T547:T567,2))</f>
        <v>69142.8</v>
      </c>
      <c r="U568" s="13"/>
      <c r="V568" s="18"/>
      <c r="W568" s="13"/>
      <c r="X568" s="13"/>
      <c r="Y568" s="13"/>
      <c r="Z568" s="14"/>
      <c r="AA568" s="13"/>
      <c r="AB568" s="13"/>
      <c r="AC568" s="19"/>
      <c r="AD568" s="19"/>
      <c r="AE568" s="13"/>
      <c r="AF568" s="15"/>
      <c r="AG568" s="20"/>
      <c r="AP568" s="20"/>
      <c r="AQ568" s="20"/>
      <c r="BJ568" s="15">
        <f t="array" ref="BJ568">SUM(ROUND(BJ547:BJ567,2))</f>
        <v>432142.53</v>
      </c>
      <c r="BK568" s="14"/>
      <c r="BL568" s="15">
        <f t="array" ref="BL568">SUM(ROUND(BL547:BL567,2))</f>
        <v>69142.8</v>
      </c>
      <c r="BM568" s="13"/>
      <c r="BN568" s="18"/>
    </row>
    <row r="569" ht="12.75" hidden="1" customHeight="1">
      <c r="A569" s="13"/>
      <c r="B569" s="13"/>
      <c r="C569" s="14"/>
      <c r="D569" s="14"/>
      <c r="E569" s="14"/>
      <c r="F569" s="14"/>
      <c r="G569" s="14"/>
      <c r="H569" s="13"/>
      <c r="I569" s="13"/>
      <c r="J569" s="13"/>
      <c r="K569" s="13"/>
      <c r="L569" s="21"/>
      <c r="M569" s="17"/>
      <c r="N569" s="17"/>
      <c r="O569" s="14"/>
      <c r="P569" s="13"/>
      <c r="Q569" s="13"/>
      <c r="R569" s="15"/>
      <c r="S569" s="14"/>
      <c r="T569" s="15"/>
      <c r="U569" s="13"/>
      <c r="V569" s="18"/>
      <c r="W569" s="13"/>
      <c r="X569" s="13"/>
      <c r="Y569" s="13"/>
      <c r="Z569" s="14"/>
      <c r="AA569" s="13"/>
      <c r="AB569" s="13"/>
      <c r="AC569" s="19"/>
      <c r="AD569" s="19"/>
      <c r="AE569" s="13"/>
      <c r="AF569" s="15"/>
      <c r="AG569" s="20"/>
      <c r="AP569" s="20"/>
      <c r="AQ569" s="20"/>
      <c r="BJ569" s="15"/>
      <c r="BK569" s="14"/>
      <c r="BL569" s="15"/>
      <c r="BM569" s="13"/>
      <c r="BN569" s="18"/>
    </row>
    <row r="570" ht="12.75" hidden="1" customHeight="1">
      <c r="A570" s="13"/>
      <c r="B570" s="13"/>
      <c r="C570" s="14"/>
      <c r="D570" s="14"/>
      <c r="E570" s="14"/>
      <c r="F570" s="14"/>
      <c r="G570" s="14"/>
      <c r="H570" s="13"/>
      <c r="I570" s="13"/>
      <c r="J570" s="13"/>
      <c r="K570" s="13"/>
      <c r="L570" s="21"/>
      <c r="M570" s="17"/>
      <c r="N570" s="17"/>
      <c r="O570" s="14"/>
      <c r="P570" s="13"/>
      <c r="Q570" s="13"/>
      <c r="R570" s="15"/>
      <c r="S570" s="14"/>
      <c r="T570" s="15"/>
      <c r="U570" s="13"/>
      <c r="V570" s="18"/>
      <c r="W570" s="13"/>
      <c r="X570" s="13"/>
      <c r="Y570" s="13"/>
      <c r="Z570" s="14"/>
      <c r="AA570" s="13"/>
      <c r="AB570" s="13"/>
      <c r="AC570" s="19"/>
      <c r="AD570" s="19"/>
      <c r="AE570" s="13"/>
      <c r="AF570" s="15"/>
      <c r="AG570" s="20"/>
      <c r="AP570" s="20"/>
      <c r="AQ570" s="20"/>
      <c r="BJ570" s="15"/>
      <c r="BK570" s="14"/>
      <c r="BL570" s="15"/>
      <c r="BM570" s="13"/>
      <c r="BN570" s="18"/>
    </row>
    <row r="571" ht="12.75" customHeight="1">
      <c r="A571" s="12">
        <v>53.0</v>
      </c>
      <c r="B571" s="13">
        <v>601.0</v>
      </c>
      <c r="C571" s="14" t="str">
        <f>AS571</f>
        <v>KPS100202JG4</v>
      </c>
      <c r="D571" s="14" t="s">
        <v>482</v>
      </c>
      <c r="E571" s="14" t="str">
        <f>AU571</f>
        <v>tdelallave@kyoprint.com.mx</v>
      </c>
      <c r="F571" s="14" t="str">
        <f>AT571</f>
        <v>54070</v>
      </c>
      <c r="G571" s="14">
        <v>601.0</v>
      </c>
      <c r="H571" s="13">
        <v>5.50090088E8</v>
      </c>
      <c r="I571" s="15">
        <f>R600</f>
        <v>255397.14</v>
      </c>
      <c r="J571" s="13">
        <v>296260.69</v>
      </c>
      <c r="K571" s="15">
        <f>T600</f>
        <v>40863.55</v>
      </c>
      <c r="L571" s="21">
        <v>45013.5</v>
      </c>
      <c r="M571" s="17" t="s">
        <v>48</v>
      </c>
      <c r="N571" s="17" t="s">
        <v>49</v>
      </c>
      <c r="O571" s="14">
        <v>1.0</v>
      </c>
      <c r="P571" s="13">
        <v>296260.69</v>
      </c>
      <c r="Q571" s="13">
        <v>296260.69</v>
      </c>
      <c r="R571" s="15">
        <v>1803.0000000000002</v>
      </c>
      <c r="S571" s="14" t="s">
        <v>50</v>
      </c>
      <c r="T571" s="15">
        <v>288.48</v>
      </c>
      <c r="U571" s="13" t="s">
        <v>51</v>
      </c>
      <c r="V571" s="18">
        <v>0.16</v>
      </c>
      <c r="W571" s="13" t="s">
        <v>507</v>
      </c>
      <c r="X571" s="13" t="s">
        <v>53</v>
      </c>
      <c r="Y571" s="13" t="s">
        <v>48</v>
      </c>
      <c r="Z571" s="14">
        <v>1.0</v>
      </c>
      <c r="AA571" s="13">
        <v>2091.48</v>
      </c>
      <c r="AB571" s="13" t="s">
        <v>54</v>
      </c>
      <c r="AC571" s="19" t="s">
        <v>508</v>
      </c>
      <c r="AD571" s="19">
        <v>1.0</v>
      </c>
      <c r="AE571" s="13">
        <v>2091.48</v>
      </c>
      <c r="AF571" s="15">
        <v>0.0</v>
      </c>
      <c r="AG571" s="20"/>
      <c r="AH571" s="2">
        <v>296260.69</v>
      </c>
      <c r="AI571" s="2" t="s">
        <v>507</v>
      </c>
      <c r="AJ571" s="2" t="s">
        <v>53</v>
      </c>
      <c r="AK571" s="2" t="s">
        <v>56</v>
      </c>
      <c r="AL571" s="2">
        <v>0.0</v>
      </c>
      <c r="AM571" s="2" t="s">
        <v>57</v>
      </c>
      <c r="AN571" s="2">
        <v>1.0</v>
      </c>
      <c r="AO571" s="2">
        <v>2091.48</v>
      </c>
      <c r="AP571" s="20">
        <f t="shared" ref="AP571:AP599" si="81">+AO571/1.16</f>
        <v>1803</v>
      </c>
      <c r="AQ571" s="20">
        <f t="shared" ref="AQ571:AQ599" si="82">+AP571*0.16</f>
        <v>288.48</v>
      </c>
      <c r="AR571" s="2" t="s">
        <v>486</v>
      </c>
      <c r="AS571" s="2" t="s">
        <v>481</v>
      </c>
      <c r="AT571" s="2" t="s">
        <v>484</v>
      </c>
      <c r="AU571" s="2" t="s">
        <v>483</v>
      </c>
      <c r="BJ571" s="15">
        <v>1803.0000000000002</v>
      </c>
      <c r="BK571" s="14" t="s">
        <v>50</v>
      </c>
      <c r="BL571" s="15">
        <v>288.48</v>
      </c>
      <c r="BM571" s="13" t="s">
        <v>51</v>
      </c>
      <c r="BN571" s="18">
        <v>0.16</v>
      </c>
    </row>
    <row r="572" ht="12.75" customHeight="1">
      <c r="A572" s="13"/>
      <c r="B572" s="13"/>
      <c r="C572" s="14"/>
      <c r="D572" s="14"/>
      <c r="E572" s="14"/>
      <c r="F572" s="14"/>
      <c r="G572" s="14"/>
      <c r="H572" s="13"/>
      <c r="I572" s="13"/>
      <c r="J572" s="13"/>
      <c r="K572" s="13"/>
      <c r="L572" s="21"/>
      <c r="M572" s="17" t="s">
        <v>48</v>
      </c>
      <c r="N572" s="17" t="s">
        <v>49</v>
      </c>
      <c r="O572" s="14">
        <v>1.0</v>
      </c>
      <c r="P572" s="13"/>
      <c r="Q572" s="13"/>
      <c r="R572" s="15">
        <v>4857.431034482759</v>
      </c>
      <c r="S572" s="14" t="s">
        <v>50</v>
      </c>
      <c r="T572" s="15">
        <v>777.1889655172415</v>
      </c>
      <c r="U572" s="13" t="s">
        <v>51</v>
      </c>
      <c r="V572" s="18">
        <v>0.16</v>
      </c>
      <c r="W572" s="13" t="s">
        <v>509</v>
      </c>
      <c r="X572" s="13" t="s">
        <v>59</v>
      </c>
      <c r="Y572" s="13" t="s">
        <v>48</v>
      </c>
      <c r="Z572" s="14">
        <v>1.0</v>
      </c>
      <c r="AA572" s="13">
        <v>5634.62</v>
      </c>
      <c r="AB572" s="13" t="s">
        <v>54</v>
      </c>
      <c r="AC572" s="19">
        <v>197912.0</v>
      </c>
      <c r="AD572" s="19">
        <v>1.0</v>
      </c>
      <c r="AE572" s="13">
        <v>5634.62</v>
      </c>
      <c r="AF572" s="15">
        <v>0.0</v>
      </c>
      <c r="AG572" s="20"/>
      <c r="AI572" s="2" t="s">
        <v>509</v>
      </c>
      <c r="AJ572" s="2" t="s">
        <v>59</v>
      </c>
      <c r="AK572" s="2" t="s">
        <v>56</v>
      </c>
      <c r="AL572" s="2">
        <v>0.0</v>
      </c>
      <c r="AM572" s="2" t="s">
        <v>57</v>
      </c>
      <c r="AN572" s="2">
        <v>1.0</v>
      </c>
      <c r="AO572" s="2">
        <v>5634.62</v>
      </c>
      <c r="AP572" s="20">
        <f t="shared" si="81"/>
        <v>4857.431034</v>
      </c>
      <c r="AQ572" s="20">
        <f t="shared" si="82"/>
        <v>777.1889655</v>
      </c>
      <c r="BJ572" s="15">
        <v>4857.431034482759</v>
      </c>
      <c r="BK572" s="14" t="s">
        <v>50</v>
      </c>
      <c r="BL572" s="15">
        <v>777.1889655172415</v>
      </c>
      <c r="BM572" s="13" t="s">
        <v>51</v>
      </c>
      <c r="BN572" s="18">
        <v>0.16</v>
      </c>
    </row>
    <row r="573" ht="12.75" customHeight="1">
      <c r="A573" s="13"/>
      <c r="B573" s="13"/>
      <c r="C573" s="14"/>
      <c r="D573" s="14"/>
      <c r="E573" s="14"/>
      <c r="F573" s="14"/>
      <c r="G573" s="14"/>
      <c r="H573" s="13"/>
      <c r="I573" s="13"/>
      <c r="J573" s="13"/>
      <c r="K573" s="13"/>
      <c r="L573" s="21"/>
      <c r="M573" s="17" t="s">
        <v>48</v>
      </c>
      <c r="N573" s="17" t="s">
        <v>49</v>
      </c>
      <c r="O573" s="14">
        <v>1.0</v>
      </c>
      <c r="P573" s="13"/>
      <c r="Q573" s="13"/>
      <c r="R573" s="15">
        <v>10716.086206896553</v>
      </c>
      <c r="S573" s="14" t="s">
        <v>50</v>
      </c>
      <c r="T573" s="15">
        <v>1714.5737931034485</v>
      </c>
      <c r="U573" s="13" t="s">
        <v>51</v>
      </c>
      <c r="V573" s="18">
        <v>0.16</v>
      </c>
      <c r="W573" s="13" t="s">
        <v>510</v>
      </c>
      <c r="X573" s="13" t="s">
        <v>59</v>
      </c>
      <c r="Y573" s="13" t="s">
        <v>48</v>
      </c>
      <c r="Z573" s="14">
        <v>1.0</v>
      </c>
      <c r="AA573" s="13">
        <v>12430.66</v>
      </c>
      <c r="AB573" s="13" t="s">
        <v>54</v>
      </c>
      <c r="AC573" s="19">
        <v>197945.0</v>
      </c>
      <c r="AD573" s="19">
        <v>1.0</v>
      </c>
      <c r="AE573" s="13">
        <v>12430.66</v>
      </c>
      <c r="AF573" s="15">
        <v>0.0</v>
      </c>
      <c r="AG573" s="20"/>
      <c r="AI573" s="2" t="s">
        <v>510</v>
      </c>
      <c r="AJ573" s="2" t="s">
        <v>59</v>
      </c>
      <c r="AK573" s="2" t="s">
        <v>56</v>
      </c>
      <c r="AL573" s="2">
        <v>0.0</v>
      </c>
      <c r="AM573" s="2" t="s">
        <v>57</v>
      </c>
      <c r="AN573" s="2">
        <v>1.0</v>
      </c>
      <c r="AO573" s="2">
        <v>12430.66</v>
      </c>
      <c r="AP573" s="20">
        <f t="shared" si="81"/>
        <v>10716.08621</v>
      </c>
      <c r="AQ573" s="20">
        <f t="shared" si="82"/>
        <v>1714.573793</v>
      </c>
      <c r="BJ573" s="15">
        <v>10716.086206896553</v>
      </c>
      <c r="BK573" s="14" t="s">
        <v>50</v>
      </c>
      <c r="BL573" s="15">
        <v>1714.5737931034485</v>
      </c>
      <c r="BM573" s="13" t="s">
        <v>51</v>
      </c>
      <c r="BN573" s="18">
        <v>0.16</v>
      </c>
    </row>
    <row r="574" ht="12.75" customHeight="1">
      <c r="A574" s="13"/>
      <c r="B574" s="13"/>
      <c r="C574" s="14"/>
      <c r="D574" s="14"/>
      <c r="E574" s="14"/>
      <c r="F574" s="14"/>
      <c r="G574" s="14"/>
      <c r="H574" s="13"/>
      <c r="I574" s="13"/>
      <c r="J574" s="13"/>
      <c r="K574" s="13"/>
      <c r="L574" s="21"/>
      <c r="M574" s="17" t="s">
        <v>48</v>
      </c>
      <c r="N574" s="17" t="s">
        <v>49</v>
      </c>
      <c r="O574" s="14">
        <v>1.0</v>
      </c>
      <c r="P574" s="13"/>
      <c r="Q574" s="13"/>
      <c r="R574" s="15">
        <v>4753.913793103448</v>
      </c>
      <c r="S574" s="14" t="s">
        <v>50</v>
      </c>
      <c r="T574" s="15">
        <v>760.6262068965517</v>
      </c>
      <c r="U574" s="13" t="s">
        <v>51</v>
      </c>
      <c r="V574" s="18">
        <v>0.16</v>
      </c>
      <c r="W574" s="13" t="s">
        <v>511</v>
      </c>
      <c r="X574" s="13" t="s">
        <v>59</v>
      </c>
      <c r="Y574" s="13" t="s">
        <v>48</v>
      </c>
      <c r="Z574" s="14">
        <v>1.0</v>
      </c>
      <c r="AA574" s="13">
        <v>5514.54</v>
      </c>
      <c r="AB574" s="13" t="s">
        <v>54</v>
      </c>
      <c r="AC574" s="19">
        <v>197946.0</v>
      </c>
      <c r="AD574" s="19">
        <v>1.0</v>
      </c>
      <c r="AE574" s="13">
        <v>5514.54</v>
      </c>
      <c r="AF574" s="15">
        <v>0.0</v>
      </c>
      <c r="AG574" s="20"/>
      <c r="AI574" s="2" t="s">
        <v>511</v>
      </c>
      <c r="AJ574" s="2" t="s">
        <v>59</v>
      </c>
      <c r="AK574" s="2" t="s">
        <v>56</v>
      </c>
      <c r="AL574" s="2">
        <v>0.0</v>
      </c>
      <c r="AM574" s="2" t="s">
        <v>57</v>
      </c>
      <c r="AN574" s="2">
        <v>1.0</v>
      </c>
      <c r="AO574" s="2">
        <v>5514.54</v>
      </c>
      <c r="AP574" s="20">
        <f t="shared" si="81"/>
        <v>4753.913793</v>
      </c>
      <c r="AQ574" s="20">
        <f t="shared" si="82"/>
        <v>760.6262069</v>
      </c>
      <c r="BJ574" s="15">
        <v>4753.913793103448</v>
      </c>
      <c r="BK574" s="14" t="s">
        <v>50</v>
      </c>
      <c r="BL574" s="15">
        <v>760.6262068965517</v>
      </c>
      <c r="BM574" s="13" t="s">
        <v>51</v>
      </c>
      <c r="BN574" s="18">
        <v>0.16</v>
      </c>
    </row>
    <row r="575" ht="12.75" customHeight="1">
      <c r="A575" s="13"/>
      <c r="B575" s="13"/>
      <c r="C575" s="14"/>
      <c r="D575" s="14"/>
      <c r="E575" s="14"/>
      <c r="F575" s="14"/>
      <c r="G575" s="14"/>
      <c r="H575" s="13"/>
      <c r="I575" s="13"/>
      <c r="J575" s="13"/>
      <c r="K575" s="13"/>
      <c r="L575" s="21"/>
      <c r="M575" s="17" t="s">
        <v>48</v>
      </c>
      <c r="N575" s="17" t="s">
        <v>49</v>
      </c>
      <c r="O575" s="14">
        <v>1.0</v>
      </c>
      <c r="P575" s="13"/>
      <c r="Q575" s="13"/>
      <c r="R575" s="15">
        <v>7982.810344827586</v>
      </c>
      <c r="S575" s="14" t="s">
        <v>50</v>
      </c>
      <c r="T575" s="15">
        <v>1277.249655172414</v>
      </c>
      <c r="U575" s="13" t="s">
        <v>51</v>
      </c>
      <c r="V575" s="18">
        <v>0.16</v>
      </c>
      <c r="W575" s="13" t="s">
        <v>512</v>
      </c>
      <c r="X575" s="13" t="s">
        <v>59</v>
      </c>
      <c r="Y575" s="13" t="s">
        <v>48</v>
      </c>
      <c r="Z575" s="14">
        <v>1.0</v>
      </c>
      <c r="AA575" s="13">
        <v>9260.06</v>
      </c>
      <c r="AB575" s="13" t="s">
        <v>54</v>
      </c>
      <c r="AC575" s="19">
        <v>199126.0</v>
      </c>
      <c r="AD575" s="19">
        <v>1.0</v>
      </c>
      <c r="AE575" s="13">
        <v>9260.06</v>
      </c>
      <c r="AF575" s="15">
        <v>0.0</v>
      </c>
      <c r="AG575" s="20"/>
      <c r="AI575" s="2" t="s">
        <v>512</v>
      </c>
      <c r="AJ575" s="2" t="s">
        <v>59</v>
      </c>
      <c r="AK575" s="2" t="s">
        <v>56</v>
      </c>
      <c r="AL575" s="2">
        <v>0.0</v>
      </c>
      <c r="AM575" s="2" t="s">
        <v>57</v>
      </c>
      <c r="AN575" s="2">
        <v>1.0</v>
      </c>
      <c r="AO575" s="2">
        <v>9260.06</v>
      </c>
      <c r="AP575" s="20">
        <f t="shared" si="81"/>
        <v>7982.810345</v>
      </c>
      <c r="AQ575" s="20">
        <f t="shared" si="82"/>
        <v>1277.249655</v>
      </c>
      <c r="BJ575" s="15">
        <v>7982.810344827586</v>
      </c>
      <c r="BK575" s="14" t="s">
        <v>50</v>
      </c>
      <c r="BL575" s="15">
        <v>1277.249655172414</v>
      </c>
      <c r="BM575" s="13" t="s">
        <v>51</v>
      </c>
      <c r="BN575" s="18">
        <v>0.16</v>
      </c>
    </row>
    <row r="576" ht="12.75" customHeight="1">
      <c r="A576" s="13"/>
      <c r="B576" s="13"/>
      <c r="C576" s="14"/>
      <c r="D576" s="14"/>
      <c r="E576" s="14"/>
      <c r="F576" s="14"/>
      <c r="G576" s="14"/>
      <c r="H576" s="13"/>
      <c r="I576" s="13"/>
      <c r="J576" s="13"/>
      <c r="K576" s="13"/>
      <c r="L576" s="21"/>
      <c r="M576" s="17" t="s">
        <v>48</v>
      </c>
      <c r="N576" s="17" t="s">
        <v>49</v>
      </c>
      <c r="O576" s="14">
        <v>1.0</v>
      </c>
      <c r="P576" s="13"/>
      <c r="Q576" s="13"/>
      <c r="R576" s="15">
        <v>32492.000000000004</v>
      </c>
      <c r="S576" s="14" t="s">
        <v>50</v>
      </c>
      <c r="T576" s="15">
        <v>5198.72</v>
      </c>
      <c r="U576" s="13" t="s">
        <v>51</v>
      </c>
      <c r="V576" s="18">
        <v>0.16</v>
      </c>
      <c r="W576" s="13" t="s">
        <v>513</v>
      </c>
      <c r="X576" s="13" t="s">
        <v>59</v>
      </c>
      <c r="Y576" s="13" t="s">
        <v>48</v>
      </c>
      <c r="Z576" s="14">
        <v>1.0</v>
      </c>
      <c r="AA576" s="13">
        <v>37690.72</v>
      </c>
      <c r="AB576" s="13" t="s">
        <v>54</v>
      </c>
      <c r="AC576" s="19">
        <v>199658.0</v>
      </c>
      <c r="AD576" s="19">
        <v>1.0</v>
      </c>
      <c r="AE576" s="13">
        <v>37690.72</v>
      </c>
      <c r="AF576" s="15">
        <v>0.0</v>
      </c>
      <c r="AG576" s="20"/>
      <c r="AI576" s="2" t="s">
        <v>513</v>
      </c>
      <c r="AJ576" s="2" t="s">
        <v>59</v>
      </c>
      <c r="AK576" s="2" t="s">
        <v>56</v>
      </c>
      <c r="AL576" s="2">
        <v>0.0</v>
      </c>
      <c r="AM576" s="2" t="s">
        <v>57</v>
      </c>
      <c r="AN576" s="2">
        <v>1.0</v>
      </c>
      <c r="AO576" s="2">
        <v>37690.72</v>
      </c>
      <c r="AP576" s="20">
        <f t="shared" si="81"/>
        <v>32492</v>
      </c>
      <c r="AQ576" s="20">
        <f t="shared" si="82"/>
        <v>5198.72</v>
      </c>
      <c r="BJ576" s="15">
        <v>32492.000000000004</v>
      </c>
      <c r="BK576" s="14" t="s">
        <v>50</v>
      </c>
      <c r="BL576" s="15">
        <v>5198.72</v>
      </c>
      <c r="BM576" s="13" t="s">
        <v>51</v>
      </c>
      <c r="BN576" s="18">
        <v>0.16</v>
      </c>
    </row>
    <row r="577" ht="12.75" customHeight="1">
      <c r="A577" s="13"/>
      <c r="B577" s="13"/>
      <c r="C577" s="14"/>
      <c r="D577" s="14"/>
      <c r="E577" s="14"/>
      <c r="F577" s="14"/>
      <c r="G577" s="14"/>
      <c r="H577" s="13"/>
      <c r="I577" s="13"/>
      <c r="J577" s="13"/>
      <c r="K577" s="13"/>
      <c r="L577" s="21"/>
      <c r="M577" s="17" t="s">
        <v>48</v>
      </c>
      <c r="N577" s="17" t="s">
        <v>49</v>
      </c>
      <c r="O577" s="14">
        <v>1.0</v>
      </c>
      <c r="P577" s="13"/>
      <c r="Q577" s="13"/>
      <c r="R577" s="15">
        <v>12085.16379310345</v>
      </c>
      <c r="S577" s="14" t="s">
        <v>50</v>
      </c>
      <c r="T577" s="15">
        <v>1933.6262068965518</v>
      </c>
      <c r="U577" s="13" t="s">
        <v>51</v>
      </c>
      <c r="V577" s="18">
        <v>0.16</v>
      </c>
      <c r="W577" s="13" t="s">
        <v>514</v>
      </c>
      <c r="X577" s="13" t="s">
        <v>59</v>
      </c>
      <c r="Y577" s="13" t="s">
        <v>48</v>
      </c>
      <c r="Z577" s="14">
        <v>1.0</v>
      </c>
      <c r="AA577" s="13">
        <v>14018.79</v>
      </c>
      <c r="AB577" s="13" t="s">
        <v>54</v>
      </c>
      <c r="AC577" s="19">
        <v>199691.0</v>
      </c>
      <c r="AD577" s="19">
        <v>1.0</v>
      </c>
      <c r="AE577" s="13">
        <v>14018.79</v>
      </c>
      <c r="AF577" s="15">
        <v>0.0</v>
      </c>
      <c r="AG577" s="20"/>
      <c r="AI577" s="2" t="s">
        <v>514</v>
      </c>
      <c r="AJ577" s="2" t="s">
        <v>59</v>
      </c>
      <c r="AK577" s="2" t="s">
        <v>56</v>
      </c>
      <c r="AL577" s="2">
        <v>0.0</v>
      </c>
      <c r="AM577" s="2" t="s">
        <v>57</v>
      </c>
      <c r="AN577" s="2">
        <v>1.0</v>
      </c>
      <c r="AO577" s="2">
        <v>14018.79</v>
      </c>
      <c r="AP577" s="20">
        <f t="shared" si="81"/>
        <v>12085.16379</v>
      </c>
      <c r="AQ577" s="20">
        <f t="shared" si="82"/>
        <v>1933.626207</v>
      </c>
      <c r="BJ577" s="15">
        <v>12085.16379310345</v>
      </c>
      <c r="BK577" s="14" t="s">
        <v>50</v>
      </c>
      <c r="BL577" s="15">
        <v>1933.6262068965518</v>
      </c>
      <c r="BM577" s="13" t="s">
        <v>51</v>
      </c>
      <c r="BN577" s="18">
        <v>0.16</v>
      </c>
    </row>
    <row r="578" ht="12.75" customHeight="1">
      <c r="A578" s="13"/>
      <c r="B578" s="13"/>
      <c r="C578" s="14"/>
      <c r="D578" s="14"/>
      <c r="E578" s="14"/>
      <c r="F578" s="14"/>
      <c r="G578" s="14"/>
      <c r="H578" s="13"/>
      <c r="I578" s="13"/>
      <c r="J578" s="13"/>
      <c r="K578" s="13"/>
      <c r="L578" s="21"/>
      <c r="M578" s="17" t="s">
        <v>48</v>
      </c>
      <c r="N578" s="17" t="s">
        <v>49</v>
      </c>
      <c r="O578" s="14">
        <v>1.0</v>
      </c>
      <c r="P578" s="13"/>
      <c r="Q578" s="13"/>
      <c r="R578" s="15">
        <v>2029.5086206896553</v>
      </c>
      <c r="S578" s="14" t="s">
        <v>50</v>
      </c>
      <c r="T578" s="15">
        <v>324.72137931034484</v>
      </c>
      <c r="U578" s="13" t="s">
        <v>51</v>
      </c>
      <c r="V578" s="18">
        <v>0.16</v>
      </c>
      <c r="W578" s="13" t="s">
        <v>515</v>
      </c>
      <c r="X578" s="13" t="s">
        <v>59</v>
      </c>
      <c r="Y578" s="13" t="s">
        <v>48</v>
      </c>
      <c r="Z578" s="14">
        <v>1.0</v>
      </c>
      <c r="AA578" s="13">
        <v>2354.23</v>
      </c>
      <c r="AB578" s="13" t="s">
        <v>54</v>
      </c>
      <c r="AC578" s="19">
        <v>200567.0</v>
      </c>
      <c r="AD578" s="19">
        <v>1.0</v>
      </c>
      <c r="AE578" s="13">
        <v>2354.23</v>
      </c>
      <c r="AF578" s="15">
        <v>0.0</v>
      </c>
      <c r="AG578" s="20"/>
      <c r="AI578" s="2" t="s">
        <v>515</v>
      </c>
      <c r="AJ578" s="2" t="s">
        <v>59</v>
      </c>
      <c r="AK578" s="2" t="s">
        <v>56</v>
      </c>
      <c r="AL578" s="2">
        <v>0.0</v>
      </c>
      <c r="AM578" s="2" t="s">
        <v>57</v>
      </c>
      <c r="AN578" s="2">
        <v>1.0</v>
      </c>
      <c r="AO578" s="2">
        <v>2354.23</v>
      </c>
      <c r="AP578" s="20">
        <f t="shared" si="81"/>
        <v>2029.508621</v>
      </c>
      <c r="AQ578" s="20">
        <f t="shared" si="82"/>
        <v>324.7213793</v>
      </c>
      <c r="BJ578" s="15">
        <v>2029.5086206896553</v>
      </c>
      <c r="BK578" s="14" t="s">
        <v>50</v>
      </c>
      <c r="BL578" s="15">
        <v>324.72137931034484</v>
      </c>
      <c r="BM578" s="13" t="s">
        <v>51</v>
      </c>
      <c r="BN578" s="18">
        <v>0.16</v>
      </c>
    </row>
    <row r="579" ht="12.75" customHeight="1">
      <c r="A579" s="13"/>
      <c r="B579" s="13"/>
      <c r="C579" s="14"/>
      <c r="D579" s="14"/>
      <c r="E579" s="14"/>
      <c r="F579" s="14"/>
      <c r="G579" s="14"/>
      <c r="H579" s="13"/>
      <c r="I579" s="13"/>
      <c r="J579" s="13"/>
      <c r="K579" s="13"/>
      <c r="L579" s="21"/>
      <c r="M579" s="17" t="s">
        <v>48</v>
      </c>
      <c r="N579" s="17" t="s">
        <v>49</v>
      </c>
      <c r="O579" s="14">
        <v>1.0</v>
      </c>
      <c r="P579" s="13"/>
      <c r="Q579" s="13"/>
      <c r="R579" s="15">
        <v>2865.5172413793107</v>
      </c>
      <c r="S579" s="14" t="s">
        <v>50</v>
      </c>
      <c r="T579" s="15">
        <v>458.4827586206897</v>
      </c>
      <c r="U579" s="13" t="s">
        <v>51</v>
      </c>
      <c r="V579" s="18">
        <v>0.16</v>
      </c>
      <c r="W579" s="13" t="s">
        <v>516</v>
      </c>
      <c r="X579" s="13" t="s">
        <v>59</v>
      </c>
      <c r="Y579" s="13" t="s">
        <v>48</v>
      </c>
      <c r="Z579" s="14">
        <v>1.0</v>
      </c>
      <c r="AA579" s="13">
        <v>3324.0</v>
      </c>
      <c r="AB579" s="13" t="s">
        <v>54</v>
      </c>
      <c r="AC579" s="19">
        <v>200630.0</v>
      </c>
      <c r="AD579" s="19">
        <v>1.0</v>
      </c>
      <c r="AE579" s="13">
        <v>3324.0</v>
      </c>
      <c r="AF579" s="15">
        <v>0.0</v>
      </c>
      <c r="AG579" s="20"/>
      <c r="AI579" s="2" t="s">
        <v>516</v>
      </c>
      <c r="AJ579" s="2" t="s">
        <v>59</v>
      </c>
      <c r="AK579" s="2" t="s">
        <v>56</v>
      </c>
      <c r="AL579" s="2">
        <v>0.0</v>
      </c>
      <c r="AM579" s="2" t="s">
        <v>57</v>
      </c>
      <c r="AN579" s="2">
        <v>1.0</v>
      </c>
      <c r="AO579" s="2">
        <v>3324.0</v>
      </c>
      <c r="AP579" s="20">
        <f t="shared" si="81"/>
        <v>2865.517241</v>
      </c>
      <c r="AQ579" s="20">
        <f t="shared" si="82"/>
        <v>458.4827586</v>
      </c>
      <c r="BJ579" s="15">
        <v>2865.5172413793107</v>
      </c>
      <c r="BK579" s="14" t="s">
        <v>50</v>
      </c>
      <c r="BL579" s="15">
        <v>458.4827586206897</v>
      </c>
      <c r="BM579" s="13" t="s">
        <v>51</v>
      </c>
      <c r="BN579" s="18">
        <v>0.16</v>
      </c>
    </row>
    <row r="580" ht="12.75" customHeight="1">
      <c r="A580" s="13"/>
      <c r="B580" s="13"/>
      <c r="C580" s="14"/>
      <c r="D580" s="14"/>
      <c r="E580" s="14"/>
      <c r="F580" s="14"/>
      <c r="G580" s="14"/>
      <c r="H580" s="13"/>
      <c r="I580" s="13"/>
      <c r="J580" s="13"/>
      <c r="K580" s="13"/>
      <c r="L580" s="21"/>
      <c r="M580" s="17" t="s">
        <v>48</v>
      </c>
      <c r="N580" s="17" t="s">
        <v>49</v>
      </c>
      <c r="O580" s="14">
        <v>1.0</v>
      </c>
      <c r="P580" s="13"/>
      <c r="Q580" s="13"/>
      <c r="R580" s="15">
        <v>5805.681034482759</v>
      </c>
      <c r="S580" s="14" t="s">
        <v>50</v>
      </c>
      <c r="T580" s="15">
        <v>928.9089655172414</v>
      </c>
      <c r="U580" s="13" t="s">
        <v>51</v>
      </c>
      <c r="V580" s="18">
        <v>0.16</v>
      </c>
      <c r="W580" s="13" t="s">
        <v>517</v>
      </c>
      <c r="X580" s="13" t="s">
        <v>59</v>
      </c>
      <c r="Y580" s="13" t="s">
        <v>48</v>
      </c>
      <c r="Z580" s="14">
        <v>1.0</v>
      </c>
      <c r="AA580" s="13">
        <v>6734.59</v>
      </c>
      <c r="AB580" s="13" t="s">
        <v>54</v>
      </c>
      <c r="AC580" s="19">
        <v>200694.0</v>
      </c>
      <c r="AD580" s="19">
        <v>1.0</v>
      </c>
      <c r="AE580" s="13">
        <v>6734.59</v>
      </c>
      <c r="AF580" s="15">
        <v>0.0</v>
      </c>
      <c r="AG580" s="20"/>
      <c r="AI580" s="2" t="s">
        <v>517</v>
      </c>
      <c r="AJ580" s="2" t="s">
        <v>59</v>
      </c>
      <c r="AK580" s="2" t="s">
        <v>56</v>
      </c>
      <c r="AL580" s="2">
        <v>0.0</v>
      </c>
      <c r="AM580" s="2" t="s">
        <v>57</v>
      </c>
      <c r="AN580" s="2">
        <v>1.0</v>
      </c>
      <c r="AO580" s="2">
        <v>6734.59</v>
      </c>
      <c r="AP580" s="20">
        <f t="shared" si="81"/>
        <v>5805.681034</v>
      </c>
      <c r="AQ580" s="20">
        <f t="shared" si="82"/>
        <v>928.9089655</v>
      </c>
      <c r="BJ580" s="15">
        <v>5805.681034482759</v>
      </c>
      <c r="BK580" s="14" t="s">
        <v>50</v>
      </c>
      <c r="BL580" s="15">
        <v>928.9089655172414</v>
      </c>
      <c r="BM580" s="13" t="s">
        <v>51</v>
      </c>
      <c r="BN580" s="18">
        <v>0.16</v>
      </c>
    </row>
    <row r="581" ht="12.75" customHeight="1">
      <c r="A581" s="13"/>
      <c r="B581" s="13"/>
      <c r="C581" s="14"/>
      <c r="D581" s="14"/>
      <c r="E581" s="14"/>
      <c r="F581" s="14"/>
      <c r="G581" s="14"/>
      <c r="H581" s="13"/>
      <c r="I581" s="13"/>
      <c r="J581" s="13"/>
      <c r="K581" s="13"/>
      <c r="L581" s="21"/>
      <c r="M581" s="17" t="s">
        <v>48</v>
      </c>
      <c r="N581" s="17" t="s">
        <v>49</v>
      </c>
      <c r="O581" s="14">
        <v>1.0</v>
      </c>
      <c r="P581" s="13"/>
      <c r="Q581" s="13"/>
      <c r="R581" s="15">
        <v>5218.413793103448</v>
      </c>
      <c r="S581" s="14" t="s">
        <v>50</v>
      </c>
      <c r="T581" s="15">
        <v>834.9462068965518</v>
      </c>
      <c r="U581" s="13" t="s">
        <v>51</v>
      </c>
      <c r="V581" s="18">
        <v>0.16</v>
      </c>
      <c r="W581" s="13" t="s">
        <v>518</v>
      </c>
      <c r="X581" s="13" t="s">
        <v>59</v>
      </c>
      <c r="Y581" s="13" t="s">
        <v>48</v>
      </c>
      <c r="Z581" s="14">
        <v>1.0</v>
      </c>
      <c r="AA581" s="13">
        <v>6053.36</v>
      </c>
      <c r="AB581" s="13" t="s">
        <v>54</v>
      </c>
      <c r="AC581" s="19">
        <v>200937.0</v>
      </c>
      <c r="AD581" s="19">
        <v>1.0</v>
      </c>
      <c r="AE581" s="13">
        <v>6053.36</v>
      </c>
      <c r="AF581" s="15">
        <v>0.0</v>
      </c>
      <c r="AG581" s="20"/>
      <c r="AI581" s="2" t="s">
        <v>518</v>
      </c>
      <c r="AJ581" s="2" t="s">
        <v>59</v>
      </c>
      <c r="AK581" s="2" t="s">
        <v>56</v>
      </c>
      <c r="AL581" s="2">
        <v>0.0</v>
      </c>
      <c r="AM581" s="2" t="s">
        <v>57</v>
      </c>
      <c r="AN581" s="2">
        <v>1.0</v>
      </c>
      <c r="AO581" s="2">
        <v>6053.36</v>
      </c>
      <c r="AP581" s="20">
        <f t="shared" si="81"/>
        <v>5218.413793</v>
      </c>
      <c r="AQ581" s="20">
        <f t="shared" si="82"/>
        <v>834.9462069</v>
      </c>
      <c r="BJ581" s="15">
        <v>5218.413793103448</v>
      </c>
      <c r="BK581" s="14" t="s">
        <v>50</v>
      </c>
      <c r="BL581" s="15">
        <v>834.9462068965518</v>
      </c>
      <c r="BM581" s="13" t="s">
        <v>51</v>
      </c>
      <c r="BN581" s="18">
        <v>0.16</v>
      </c>
    </row>
    <row r="582" ht="12.75" customHeight="1">
      <c r="A582" s="13"/>
      <c r="B582" s="13"/>
      <c r="C582" s="14"/>
      <c r="D582" s="14"/>
      <c r="E582" s="14"/>
      <c r="F582" s="14"/>
      <c r="G582" s="14"/>
      <c r="H582" s="13"/>
      <c r="I582" s="13"/>
      <c r="J582" s="13"/>
      <c r="K582" s="13"/>
      <c r="L582" s="21"/>
      <c r="M582" s="17" t="s">
        <v>48</v>
      </c>
      <c r="N582" s="17" t="s">
        <v>49</v>
      </c>
      <c r="O582" s="14">
        <v>1.0</v>
      </c>
      <c r="P582" s="13"/>
      <c r="Q582" s="13"/>
      <c r="R582" s="15">
        <v>2765.9396551724144</v>
      </c>
      <c r="S582" s="14" t="s">
        <v>50</v>
      </c>
      <c r="T582" s="15">
        <v>442.5503448275863</v>
      </c>
      <c r="U582" s="13" t="s">
        <v>51</v>
      </c>
      <c r="V582" s="18">
        <v>0.16</v>
      </c>
      <c r="W582" s="13" t="s">
        <v>519</v>
      </c>
      <c r="X582" s="13" t="s">
        <v>59</v>
      </c>
      <c r="Y582" s="13" t="s">
        <v>48</v>
      </c>
      <c r="Z582" s="14">
        <v>1.0</v>
      </c>
      <c r="AA582" s="13">
        <v>3208.4900000000002</v>
      </c>
      <c r="AB582" s="13" t="s">
        <v>54</v>
      </c>
      <c r="AC582" s="19">
        <v>200940.0</v>
      </c>
      <c r="AD582" s="19">
        <v>1.0</v>
      </c>
      <c r="AE582" s="13">
        <v>3208.4900000000002</v>
      </c>
      <c r="AF582" s="15">
        <v>0.0</v>
      </c>
      <c r="AG582" s="20"/>
      <c r="AI582" s="2" t="s">
        <v>519</v>
      </c>
      <c r="AJ582" s="2" t="s">
        <v>59</v>
      </c>
      <c r="AK582" s="2" t="s">
        <v>56</v>
      </c>
      <c r="AL582" s="2">
        <v>0.0</v>
      </c>
      <c r="AM582" s="2" t="s">
        <v>57</v>
      </c>
      <c r="AN582" s="2">
        <v>1.0</v>
      </c>
      <c r="AO582" s="2">
        <v>3208.4900000000002</v>
      </c>
      <c r="AP582" s="20">
        <f t="shared" si="81"/>
        <v>2765.939655</v>
      </c>
      <c r="AQ582" s="20">
        <f t="shared" si="82"/>
        <v>442.5503448</v>
      </c>
      <c r="BJ582" s="15">
        <v>2765.9396551724144</v>
      </c>
      <c r="BK582" s="14" t="s">
        <v>50</v>
      </c>
      <c r="BL582" s="15">
        <v>442.5503448275863</v>
      </c>
      <c r="BM582" s="13" t="s">
        <v>51</v>
      </c>
      <c r="BN582" s="18">
        <v>0.16</v>
      </c>
    </row>
    <row r="583" ht="12.75" customHeight="1">
      <c r="A583" s="13"/>
      <c r="B583" s="13"/>
      <c r="C583" s="14"/>
      <c r="D583" s="14"/>
      <c r="E583" s="14"/>
      <c r="F583" s="14"/>
      <c r="G583" s="14"/>
      <c r="H583" s="13"/>
      <c r="I583" s="13"/>
      <c r="J583" s="13"/>
      <c r="K583" s="13"/>
      <c r="L583" s="21"/>
      <c r="M583" s="17" t="s">
        <v>48</v>
      </c>
      <c r="N583" s="17" t="s">
        <v>49</v>
      </c>
      <c r="O583" s="14">
        <v>1.0</v>
      </c>
      <c r="P583" s="13"/>
      <c r="Q583" s="13"/>
      <c r="R583" s="15">
        <v>25271.55172413793</v>
      </c>
      <c r="S583" s="14" t="s">
        <v>50</v>
      </c>
      <c r="T583" s="15">
        <v>4043.4482758620693</v>
      </c>
      <c r="U583" s="13" t="s">
        <v>51</v>
      </c>
      <c r="V583" s="18">
        <v>0.16</v>
      </c>
      <c r="W583" s="13" t="s">
        <v>520</v>
      </c>
      <c r="X583" s="13" t="s">
        <v>59</v>
      </c>
      <c r="Y583" s="13" t="s">
        <v>48</v>
      </c>
      <c r="Z583" s="14">
        <v>1.0</v>
      </c>
      <c r="AA583" s="13">
        <v>29315.0</v>
      </c>
      <c r="AB583" s="13" t="s">
        <v>54</v>
      </c>
      <c r="AC583" s="19">
        <v>200941.0</v>
      </c>
      <c r="AD583" s="19">
        <v>1.0</v>
      </c>
      <c r="AE583" s="13">
        <v>29315.0</v>
      </c>
      <c r="AF583" s="15">
        <v>0.0</v>
      </c>
      <c r="AG583" s="20"/>
      <c r="AI583" s="2" t="s">
        <v>520</v>
      </c>
      <c r="AJ583" s="2" t="s">
        <v>59</v>
      </c>
      <c r="AK583" s="2" t="s">
        <v>56</v>
      </c>
      <c r="AL583" s="2">
        <v>0.0</v>
      </c>
      <c r="AM583" s="2" t="s">
        <v>57</v>
      </c>
      <c r="AN583" s="2">
        <v>1.0</v>
      </c>
      <c r="AO583" s="2">
        <v>29315.0</v>
      </c>
      <c r="AP583" s="20">
        <f t="shared" si="81"/>
        <v>25271.55172</v>
      </c>
      <c r="AQ583" s="20">
        <f t="shared" si="82"/>
        <v>4043.448276</v>
      </c>
      <c r="BJ583" s="15">
        <v>25271.55172413793</v>
      </c>
      <c r="BK583" s="14" t="s">
        <v>50</v>
      </c>
      <c r="BL583" s="15">
        <v>4043.4482758620693</v>
      </c>
      <c r="BM583" s="13" t="s">
        <v>51</v>
      </c>
      <c r="BN583" s="18">
        <v>0.16</v>
      </c>
    </row>
    <row r="584" ht="12.75" customHeight="1">
      <c r="A584" s="13"/>
      <c r="B584" s="13"/>
      <c r="C584" s="14"/>
      <c r="D584" s="14"/>
      <c r="E584" s="14"/>
      <c r="F584" s="14"/>
      <c r="G584" s="14"/>
      <c r="H584" s="13"/>
      <c r="I584" s="13"/>
      <c r="J584" s="13"/>
      <c r="K584" s="13"/>
      <c r="L584" s="21"/>
      <c r="M584" s="17" t="s">
        <v>48</v>
      </c>
      <c r="N584" s="17" t="s">
        <v>49</v>
      </c>
      <c r="O584" s="14">
        <v>1.0</v>
      </c>
      <c r="P584" s="13"/>
      <c r="Q584" s="13"/>
      <c r="R584" s="15">
        <v>70402.67241379312</v>
      </c>
      <c r="S584" s="14" t="s">
        <v>50</v>
      </c>
      <c r="T584" s="15">
        <v>11264.427586206899</v>
      </c>
      <c r="U584" s="13" t="s">
        <v>51</v>
      </c>
      <c r="V584" s="18">
        <v>0.16</v>
      </c>
      <c r="W584" s="13" t="s">
        <v>521</v>
      </c>
      <c r="X584" s="13" t="s">
        <v>59</v>
      </c>
      <c r="Y584" s="13" t="s">
        <v>48</v>
      </c>
      <c r="Z584" s="14">
        <v>1.0</v>
      </c>
      <c r="AA584" s="13">
        <v>81667.1</v>
      </c>
      <c r="AB584" s="13" t="s">
        <v>54</v>
      </c>
      <c r="AC584" s="19">
        <v>201841.0</v>
      </c>
      <c r="AD584" s="19">
        <v>1.0</v>
      </c>
      <c r="AE584" s="13">
        <v>81667.1</v>
      </c>
      <c r="AF584" s="15">
        <v>0.0</v>
      </c>
      <c r="AG584" s="20"/>
      <c r="AI584" s="2" t="s">
        <v>521</v>
      </c>
      <c r="AJ584" s="2" t="s">
        <v>59</v>
      </c>
      <c r="AK584" s="2" t="s">
        <v>56</v>
      </c>
      <c r="AL584" s="2">
        <v>0.0</v>
      </c>
      <c r="AM584" s="2" t="s">
        <v>57</v>
      </c>
      <c r="AN584" s="2">
        <v>1.0</v>
      </c>
      <c r="AO584" s="2">
        <v>81667.1</v>
      </c>
      <c r="AP584" s="20">
        <f t="shared" si="81"/>
        <v>70402.67241</v>
      </c>
      <c r="AQ584" s="20">
        <f t="shared" si="82"/>
        <v>11264.42759</v>
      </c>
      <c r="BJ584" s="15">
        <v>70402.67241379312</v>
      </c>
      <c r="BK584" s="14" t="s">
        <v>50</v>
      </c>
      <c r="BL584" s="15">
        <v>11264.427586206899</v>
      </c>
      <c r="BM584" s="13" t="s">
        <v>51</v>
      </c>
      <c r="BN584" s="18">
        <v>0.16</v>
      </c>
    </row>
    <row r="585" ht="12.75" customHeight="1">
      <c r="A585" s="13"/>
      <c r="B585" s="13"/>
      <c r="C585" s="14"/>
      <c r="D585" s="14"/>
      <c r="E585" s="14"/>
      <c r="F585" s="14"/>
      <c r="G585" s="14"/>
      <c r="H585" s="13"/>
      <c r="I585" s="13"/>
      <c r="J585" s="13"/>
      <c r="K585" s="13"/>
      <c r="L585" s="21"/>
      <c r="M585" s="17" t="s">
        <v>48</v>
      </c>
      <c r="N585" s="17" t="s">
        <v>49</v>
      </c>
      <c r="O585" s="14">
        <v>1.0</v>
      </c>
      <c r="P585" s="13"/>
      <c r="Q585" s="13"/>
      <c r="R585" s="15">
        <v>1504.75</v>
      </c>
      <c r="S585" s="14" t="s">
        <v>50</v>
      </c>
      <c r="T585" s="15">
        <v>240.76</v>
      </c>
      <c r="U585" s="13" t="s">
        <v>51</v>
      </c>
      <c r="V585" s="18">
        <v>0.16</v>
      </c>
      <c r="W585" s="13" t="s">
        <v>522</v>
      </c>
      <c r="X585" s="13" t="s">
        <v>59</v>
      </c>
      <c r="Y585" s="13" t="s">
        <v>48</v>
      </c>
      <c r="Z585" s="14">
        <v>1.0</v>
      </c>
      <c r="AA585" s="13">
        <v>1745.51</v>
      </c>
      <c r="AB585" s="13" t="s">
        <v>54</v>
      </c>
      <c r="AC585" s="19">
        <v>201979.0</v>
      </c>
      <c r="AD585" s="19">
        <v>1.0</v>
      </c>
      <c r="AE585" s="13">
        <v>1745.51</v>
      </c>
      <c r="AF585" s="15">
        <v>0.0</v>
      </c>
      <c r="AG585" s="20"/>
      <c r="AI585" s="2" t="s">
        <v>522</v>
      </c>
      <c r="AJ585" s="2" t="s">
        <v>59</v>
      </c>
      <c r="AK585" s="2" t="s">
        <v>56</v>
      </c>
      <c r="AL585" s="2">
        <v>0.0</v>
      </c>
      <c r="AM585" s="2" t="s">
        <v>57</v>
      </c>
      <c r="AN585" s="2">
        <v>1.0</v>
      </c>
      <c r="AO585" s="2">
        <v>1745.51</v>
      </c>
      <c r="AP585" s="20">
        <f t="shared" si="81"/>
        <v>1504.75</v>
      </c>
      <c r="AQ585" s="20">
        <f t="shared" si="82"/>
        <v>240.76</v>
      </c>
      <c r="BJ585" s="15">
        <v>1504.75</v>
      </c>
      <c r="BK585" s="14" t="s">
        <v>50</v>
      </c>
      <c r="BL585" s="15">
        <v>240.76</v>
      </c>
      <c r="BM585" s="13" t="s">
        <v>51</v>
      </c>
      <c r="BN585" s="18">
        <v>0.16</v>
      </c>
    </row>
    <row r="586" ht="12.75" customHeight="1">
      <c r="A586" s="13"/>
      <c r="B586" s="13"/>
      <c r="C586" s="14"/>
      <c r="D586" s="14"/>
      <c r="E586" s="14"/>
      <c r="F586" s="14"/>
      <c r="G586" s="14"/>
      <c r="H586" s="13"/>
      <c r="I586" s="13"/>
      <c r="J586" s="13"/>
      <c r="K586" s="13"/>
      <c r="L586" s="21"/>
      <c r="M586" s="17" t="s">
        <v>48</v>
      </c>
      <c r="N586" s="17" t="s">
        <v>49</v>
      </c>
      <c r="O586" s="14">
        <v>1.0</v>
      </c>
      <c r="P586" s="13"/>
      <c r="Q586" s="13"/>
      <c r="R586" s="15">
        <v>1883.439655172414</v>
      </c>
      <c r="S586" s="14" t="s">
        <v>50</v>
      </c>
      <c r="T586" s="15">
        <v>301.35034482758624</v>
      </c>
      <c r="U586" s="13" t="s">
        <v>51</v>
      </c>
      <c r="V586" s="18">
        <v>0.16</v>
      </c>
      <c r="W586" s="13" t="s">
        <v>523</v>
      </c>
      <c r="X586" s="13" t="s">
        <v>59</v>
      </c>
      <c r="Y586" s="13" t="s">
        <v>48</v>
      </c>
      <c r="Z586" s="14">
        <v>1.0</v>
      </c>
      <c r="AA586" s="13">
        <v>2184.79</v>
      </c>
      <c r="AB586" s="13" t="s">
        <v>54</v>
      </c>
      <c r="AC586" s="19">
        <v>202038.0</v>
      </c>
      <c r="AD586" s="19">
        <v>1.0</v>
      </c>
      <c r="AE586" s="13">
        <v>2184.79</v>
      </c>
      <c r="AF586" s="15">
        <v>0.0</v>
      </c>
      <c r="AG586" s="20"/>
      <c r="AI586" s="2" t="s">
        <v>523</v>
      </c>
      <c r="AJ586" s="2" t="s">
        <v>59</v>
      </c>
      <c r="AK586" s="2" t="s">
        <v>56</v>
      </c>
      <c r="AL586" s="2">
        <v>0.0</v>
      </c>
      <c r="AM586" s="2" t="s">
        <v>57</v>
      </c>
      <c r="AN586" s="2">
        <v>1.0</v>
      </c>
      <c r="AO586" s="2">
        <v>2184.79</v>
      </c>
      <c r="AP586" s="20">
        <f t="shared" si="81"/>
        <v>1883.439655</v>
      </c>
      <c r="AQ586" s="20">
        <f t="shared" si="82"/>
        <v>301.3503448</v>
      </c>
      <c r="BJ586" s="15">
        <v>1883.439655172414</v>
      </c>
      <c r="BK586" s="14" t="s">
        <v>50</v>
      </c>
      <c r="BL586" s="15">
        <v>301.35034482758624</v>
      </c>
      <c r="BM586" s="13" t="s">
        <v>51</v>
      </c>
      <c r="BN586" s="18">
        <v>0.16</v>
      </c>
    </row>
    <row r="587" ht="12.75" customHeight="1">
      <c r="A587" s="13"/>
      <c r="B587" s="13"/>
      <c r="C587" s="14"/>
      <c r="D587" s="14"/>
      <c r="E587" s="14"/>
      <c r="F587" s="14"/>
      <c r="G587" s="14"/>
      <c r="H587" s="13"/>
      <c r="I587" s="13"/>
      <c r="J587" s="13"/>
      <c r="K587" s="13"/>
      <c r="L587" s="21"/>
      <c r="M587" s="17" t="s">
        <v>48</v>
      </c>
      <c r="N587" s="17" t="s">
        <v>49</v>
      </c>
      <c r="O587" s="14">
        <v>1.0</v>
      </c>
      <c r="P587" s="13"/>
      <c r="Q587" s="13"/>
      <c r="R587" s="15">
        <v>964.2586206896552</v>
      </c>
      <c r="S587" s="14" t="s">
        <v>50</v>
      </c>
      <c r="T587" s="15">
        <v>154.28137931034485</v>
      </c>
      <c r="U587" s="13" t="s">
        <v>51</v>
      </c>
      <c r="V587" s="18">
        <v>0.16</v>
      </c>
      <c r="W587" s="13" t="s">
        <v>524</v>
      </c>
      <c r="X587" s="13" t="s">
        <v>59</v>
      </c>
      <c r="Y587" s="13" t="s">
        <v>48</v>
      </c>
      <c r="Z587" s="14">
        <v>1.0</v>
      </c>
      <c r="AA587" s="13">
        <v>1118.54</v>
      </c>
      <c r="AB587" s="13" t="s">
        <v>54</v>
      </c>
      <c r="AC587" s="19">
        <v>202138.0</v>
      </c>
      <c r="AD587" s="19">
        <v>1.0</v>
      </c>
      <c r="AE587" s="13">
        <v>1118.54</v>
      </c>
      <c r="AF587" s="15">
        <v>0.0</v>
      </c>
      <c r="AG587" s="20"/>
      <c r="AI587" s="2" t="s">
        <v>524</v>
      </c>
      <c r="AJ587" s="2" t="s">
        <v>59</v>
      </c>
      <c r="AK587" s="2" t="s">
        <v>56</v>
      </c>
      <c r="AL587" s="2">
        <v>0.0</v>
      </c>
      <c r="AM587" s="2" t="s">
        <v>57</v>
      </c>
      <c r="AN587" s="2">
        <v>1.0</v>
      </c>
      <c r="AO587" s="2">
        <v>1118.54</v>
      </c>
      <c r="AP587" s="20">
        <f t="shared" si="81"/>
        <v>964.2586207</v>
      </c>
      <c r="AQ587" s="20">
        <f t="shared" si="82"/>
        <v>154.2813793</v>
      </c>
      <c r="BJ587" s="15">
        <v>964.2586206896552</v>
      </c>
      <c r="BK587" s="14" t="s">
        <v>50</v>
      </c>
      <c r="BL587" s="15">
        <v>154.28137931034485</v>
      </c>
      <c r="BM587" s="13" t="s">
        <v>51</v>
      </c>
      <c r="BN587" s="18">
        <v>0.16</v>
      </c>
    </row>
    <row r="588" ht="12.75" customHeight="1">
      <c r="A588" s="13"/>
      <c r="B588" s="13"/>
      <c r="C588" s="14"/>
      <c r="D588" s="14"/>
      <c r="E588" s="14"/>
      <c r="F588" s="14"/>
      <c r="G588" s="14"/>
      <c r="H588" s="13"/>
      <c r="I588" s="13"/>
      <c r="J588" s="13"/>
      <c r="K588" s="13"/>
      <c r="L588" s="21"/>
      <c r="M588" s="17" t="s">
        <v>48</v>
      </c>
      <c r="N588" s="17" t="s">
        <v>49</v>
      </c>
      <c r="O588" s="14">
        <v>1.0</v>
      </c>
      <c r="P588" s="13"/>
      <c r="Q588" s="13"/>
      <c r="R588" s="15">
        <v>2724.034482758621</v>
      </c>
      <c r="S588" s="14" t="s">
        <v>50</v>
      </c>
      <c r="T588" s="15">
        <v>435.84551724137935</v>
      </c>
      <c r="U588" s="13" t="s">
        <v>51</v>
      </c>
      <c r="V588" s="18">
        <v>0.16</v>
      </c>
      <c r="W588" s="13" t="s">
        <v>525</v>
      </c>
      <c r="X588" s="13" t="s">
        <v>59</v>
      </c>
      <c r="Y588" s="13" t="s">
        <v>48</v>
      </c>
      <c r="Z588" s="14">
        <v>1.0</v>
      </c>
      <c r="AA588" s="13">
        <v>3159.88</v>
      </c>
      <c r="AB588" s="13" t="s">
        <v>54</v>
      </c>
      <c r="AC588" s="19">
        <v>202214.0</v>
      </c>
      <c r="AD588" s="19">
        <v>1.0</v>
      </c>
      <c r="AE588" s="13">
        <v>3159.88</v>
      </c>
      <c r="AF588" s="15">
        <v>0.0</v>
      </c>
      <c r="AG588" s="20"/>
      <c r="AI588" s="2" t="s">
        <v>525</v>
      </c>
      <c r="AJ588" s="2" t="s">
        <v>59</v>
      </c>
      <c r="AK588" s="2" t="s">
        <v>56</v>
      </c>
      <c r="AL588" s="2">
        <v>0.0</v>
      </c>
      <c r="AM588" s="2" t="s">
        <v>57</v>
      </c>
      <c r="AN588" s="2">
        <v>1.0</v>
      </c>
      <c r="AO588" s="2">
        <v>3159.88</v>
      </c>
      <c r="AP588" s="20">
        <f t="shared" si="81"/>
        <v>2724.034483</v>
      </c>
      <c r="AQ588" s="20">
        <f t="shared" si="82"/>
        <v>435.8455172</v>
      </c>
      <c r="BJ588" s="15">
        <v>2724.034482758621</v>
      </c>
      <c r="BK588" s="14" t="s">
        <v>50</v>
      </c>
      <c r="BL588" s="15">
        <v>435.84551724137935</v>
      </c>
      <c r="BM588" s="13" t="s">
        <v>51</v>
      </c>
      <c r="BN588" s="18">
        <v>0.16</v>
      </c>
    </row>
    <row r="589" ht="12.75" customHeight="1">
      <c r="A589" s="13"/>
      <c r="B589" s="13"/>
      <c r="C589" s="14"/>
      <c r="D589" s="14"/>
      <c r="E589" s="14"/>
      <c r="F589" s="14"/>
      <c r="G589" s="14"/>
      <c r="H589" s="13"/>
      <c r="I589" s="13"/>
      <c r="J589" s="13"/>
      <c r="K589" s="13"/>
      <c r="L589" s="21"/>
      <c r="M589" s="17" t="s">
        <v>48</v>
      </c>
      <c r="N589" s="17" t="s">
        <v>49</v>
      </c>
      <c r="O589" s="14">
        <v>1.0</v>
      </c>
      <c r="P589" s="13"/>
      <c r="Q589" s="13"/>
      <c r="R589" s="15">
        <v>743.5775862068966</v>
      </c>
      <c r="S589" s="14" t="s">
        <v>50</v>
      </c>
      <c r="T589" s="15">
        <v>118.97241379310346</v>
      </c>
      <c r="U589" s="13" t="s">
        <v>51</v>
      </c>
      <c r="V589" s="18">
        <v>0.16</v>
      </c>
      <c r="W589" s="13" t="s">
        <v>526</v>
      </c>
      <c r="X589" s="13" t="s">
        <v>59</v>
      </c>
      <c r="Y589" s="13" t="s">
        <v>48</v>
      </c>
      <c r="Z589" s="14">
        <v>1.0</v>
      </c>
      <c r="AA589" s="13">
        <v>862.5500000000001</v>
      </c>
      <c r="AB589" s="13" t="s">
        <v>54</v>
      </c>
      <c r="AC589" s="19">
        <v>202226.0</v>
      </c>
      <c r="AD589" s="19">
        <v>1.0</v>
      </c>
      <c r="AE589" s="13">
        <v>862.5500000000001</v>
      </c>
      <c r="AF589" s="15">
        <v>0.0</v>
      </c>
      <c r="AG589" s="20"/>
      <c r="AI589" s="2" t="s">
        <v>526</v>
      </c>
      <c r="AJ589" s="2" t="s">
        <v>59</v>
      </c>
      <c r="AK589" s="2" t="s">
        <v>56</v>
      </c>
      <c r="AL589" s="2">
        <v>0.0</v>
      </c>
      <c r="AM589" s="2" t="s">
        <v>57</v>
      </c>
      <c r="AN589" s="2">
        <v>1.0</v>
      </c>
      <c r="AO589" s="2">
        <v>862.5500000000001</v>
      </c>
      <c r="AP589" s="20">
        <f t="shared" si="81"/>
        <v>743.5775862</v>
      </c>
      <c r="AQ589" s="20">
        <f t="shared" si="82"/>
        <v>118.9724138</v>
      </c>
      <c r="BJ589" s="15">
        <v>743.5775862068966</v>
      </c>
      <c r="BK589" s="14" t="s">
        <v>50</v>
      </c>
      <c r="BL589" s="15">
        <v>118.97241379310346</v>
      </c>
      <c r="BM589" s="13" t="s">
        <v>51</v>
      </c>
      <c r="BN589" s="18">
        <v>0.16</v>
      </c>
    </row>
    <row r="590" ht="12.75" customHeight="1">
      <c r="A590" s="13"/>
      <c r="B590" s="13"/>
      <c r="C590" s="14"/>
      <c r="D590" s="14"/>
      <c r="E590" s="14"/>
      <c r="F590" s="14"/>
      <c r="G590" s="14"/>
      <c r="H590" s="13"/>
      <c r="I590" s="13"/>
      <c r="J590" s="13"/>
      <c r="K590" s="13"/>
      <c r="L590" s="21"/>
      <c r="M590" s="17" t="s">
        <v>48</v>
      </c>
      <c r="N590" s="17" t="s">
        <v>49</v>
      </c>
      <c r="O590" s="14">
        <v>1.0</v>
      </c>
      <c r="P590" s="13"/>
      <c r="Q590" s="13"/>
      <c r="R590" s="15">
        <v>2234.689655172414</v>
      </c>
      <c r="S590" s="14" t="s">
        <v>50</v>
      </c>
      <c r="T590" s="15">
        <v>357.55034482758623</v>
      </c>
      <c r="U590" s="13" t="s">
        <v>51</v>
      </c>
      <c r="V590" s="18">
        <v>0.16</v>
      </c>
      <c r="W590" s="13" t="s">
        <v>527</v>
      </c>
      <c r="X590" s="13" t="s">
        <v>59</v>
      </c>
      <c r="Y590" s="13" t="s">
        <v>48</v>
      </c>
      <c r="Z590" s="14">
        <v>1.0</v>
      </c>
      <c r="AA590" s="13">
        <v>2592.2400000000002</v>
      </c>
      <c r="AB590" s="13" t="s">
        <v>54</v>
      </c>
      <c r="AC590" s="19">
        <v>203214.0</v>
      </c>
      <c r="AD590" s="19">
        <v>1.0</v>
      </c>
      <c r="AE590" s="13">
        <v>2592.2400000000002</v>
      </c>
      <c r="AF590" s="15">
        <v>0.0</v>
      </c>
      <c r="AG590" s="20"/>
      <c r="AI590" s="2" t="s">
        <v>527</v>
      </c>
      <c r="AJ590" s="2" t="s">
        <v>59</v>
      </c>
      <c r="AK590" s="2" t="s">
        <v>56</v>
      </c>
      <c r="AL590" s="2">
        <v>0.0</v>
      </c>
      <c r="AM590" s="2" t="s">
        <v>57</v>
      </c>
      <c r="AN590" s="2">
        <v>1.0</v>
      </c>
      <c r="AO590" s="2">
        <v>2592.2400000000002</v>
      </c>
      <c r="AP590" s="20">
        <f t="shared" si="81"/>
        <v>2234.689655</v>
      </c>
      <c r="AQ590" s="20">
        <f t="shared" si="82"/>
        <v>357.5503448</v>
      </c>
      <c r="BJ590" s="15">
        <v>2234.689655172414</v>
      </c>
      <c r="BK590" s="14" t="s">
        <v>50</v>
      </c>
      <c r="BL590" s="15">
        <v>357.55034482758623</v>
      </c>
      <c r="BM590" s="13" t="s">
        <v>51</v>
      </c>
      <c r="BN590" s="18">
        <v>0.16</v>
      </c>
    </row>
    <row r="591" ht="12.75" customHeight="1">
      <c r="A591" s="13"/>
      <c r="B591" s="13"/>
      <c r="C591" s="14"/>
      <c r="D591" s="14"/>
      <c r="E591" s="14"/>
      <c r="F591" s="14"/>
      <c r="G591" s="14"/>
      <c r="H591" s="13"/>
      <c r="I591" s="13"/>
      <c r="J591" s="13"/>
      <c r="K591" s="13"/>
      <c r="L591" s="21"/>
      <c r="M591" s="17" t="s">
        <v>48</v>
      </c>
      <c r="N591" s="17" t="s">
        <v>49</v>
      </c>
      <c r="O591" s="14">
        <v>1.0</v>
      </c>
      <c r="P591" s="13"/>
      <c r="Q591" s="13"/>
      <c r="R591" s="15">
        <v>6035.48275862069</v>
      </c>
      <c r="S591" s="14" t="s">
        <v>50</v>
      </c>
      <c r="T591" s="15">
        <v>965.6772413793104</v>
      </c>
      <c r="U591" s="13" t="s">
        <v>51</v>
      </c>
      <c r="V591" s="18">
        <v>0.16</v>
      </c>
      <c r="W591" s="13" t="s">
        <v>528</v>
      </c>
      <c r="X591" s="13" t="s">
        <v>59</v>
      </c>
      <c r="Y591" s="13" t="s">
        <v>48</v>
      </c>
      <c r="Z591" s="14">
        <v>1.0</v>
      </c>
      <c r="AA591" s="13">
        <v>7001.16</v>
      </c>
      <c r="AB591" s="13" t="s">
        <v>54</v>
      </c>
      <c r="AC591" s="19">
        <v>204661.0</v>
      </c>
      <c r="AD591" s="19">
        <v>1.0</v>
      </c>
      <c r="AE591" s="13">
        <v>7001.16</v>
      </c>
      <c r="AF591" s="15">
        <v>0.0</v>
      </c>
      <c r="AG591" s="20"/>
      <c r="AI591" s="2" t="s">
        <v>528</v>
      </c>
      <c r="AJ591" s="2" t="s">
        <v>59</v>
      </c>
      <c r="AK591" s="2" t="s">
        <v>56</v>
      </c>
      <c r="AL591" s="2">
        <v>0.0</v>
      </c>
      <c r="AM591" s="2" t="s">
        <v>57</v>
      </c>
      <c r="AN591" s="2">
        <v>1.0</v>
      </c>
      <c r="AO591" s="2">
        <v>7001.16</v>
      </c>
      <c r="AP591" s="20">
        <f t="shared" si="81"/>
        <v>6035.482759</v>
      </c>
      <c r="AQ591" s="20">
        <f t="shared" si="82"/>
        <v>965.6772414</v>
      </c>
      <c r="BJ591" s="15">
        <v>6035.48275862069</v>
      </c>
      <c r="BK591" s="14" t="s">
        <v>50</v>
      </c>
      <c r="BL591" s="15">
        <v>965.6772413793104</v>
      </c>
      <c r="BM591" s="13" t="s">
        <v>51</v>
      </c>
      <c r="BN591" s="18">
        <v>0.16</v>
      </c>
    </row>
    <row r="592" ht="12.75" customHeight="1">
      <c r="A592" s="13"/>
      <c r="B592" s="13"/>
      <c r="C592" s="14"/>
      <c r="D592" s="14"/>
      <c r="E592" s="14"/>
      <c r="F592" s="14"/>
      <c r="G592" s="14"/>
      <c r="H592" s="13"/>
      <c r="I592" s="13"/>
      <c r="J592" s="13"/>
      <c r="K592" s="13"/>
      <c r="L592" s="21"/>
      <c r="M592" s="17" t="s">
        <v>48</v>
      </c>
      <c r="N592" s="17" t="s">
        <v>49</v>
      </c>
      <c r="O592" s="14">
        <v>1.0</v>
      </c>
      <c r="P592" s="13"/>
      <c r="Q592" s="13"/>
      <c r="R592" s="15">
        <v>11612.517241379312</v>
      </c>
      <c r="S592" s="14" t="s">
        <v>50</v>
      </c>
      <c r="T592" s="15">
        <v>1858.00275862069</v>
      </c>
      <c r="U592" s="13" t="s">
        <v>51</v>
      </c>
      <c r="V592" s="18">
        <v>0.16</v>
      </c>
      <c r="W592" s="13" t="s">
        <v>529</v>
      </c>
      <c r="X592" s="13" t="s">
        <v>59</v>
      </c>
      <c r="Y592" s="13" t="s">
        <v>48</v>
      </c>
      <c r="Z592" s="14">
        <v>1.0</v>
      </c>
      <c r="AA592" s="13">
        <v>13470.52</v>
      </c>
      <c r="AB592" s="13" t="s">
        <v>54</v>
      </c>
      <c r="AC592" s="19">
        <v>204820.0</v>
      </c>
      <c r="AD592" s="19">
        <v>1.0</v>
      </c>
      <c r="AE592" s="13">
        <v>13470.52</v>
      </c>
      <c r="AF592" s="15">
        <v>0.0</v>
      </c>
      <c r="AG592" s="20"/>
      <c r="AI592" s="2" t="s">
        <v>529</v>
      </c>
      <c r="AJ592" s="2" t="s">
        <v>59</v>
      </c>
      <c r="AK592" s="2" t="s">
        <v>56</v>
      </c>
      <c r="AL592" s="2">
        <v>0.0</v>
      </c>
      <c r="AM592" s="2" t="s">
        <v>57</v>
      </c>
      <c r="AN592" s="2">
        <v>1.0</v>
      </c>
      <c r="AO592" s="2">
        <v>13470.52</v>
      </c>
      <c r="AP592" s="20">
        <f t="shared" si="81"/>
        <v>11612.51724</v>
      </c>
      <c r="AQ592" s="20">
        <f t="shared" si="82"/>
        <v>1858.002759</v>
      </c>
      <c r="BJ592" s="15">
        <v>11612.517241379312</v>
      </c>
      <c r="BK592" s="14" t="s">
        <v>50</v>
      </c>
      <c r="BL592" s="15">
        <v>1858.00275862069</v>
      </c>
      <c r="BM592" s="13" t="s">
        <v>51</v>
      </c>
      <c r="BN592" s="18">
        <v>0.16</v>
      </c>
    </row>
    <row r="593" ht="12.75" customHeight="1">
      <c r="A593" s="13"/>
      <c r="B593" s="13"/>
      <c r="C593" s="14"/>
      <c r="D593" s="14"/>
      <c r="E593" s="14"/>
      <c r="F593" s="14"/>
      <c r="G593" s="14"/>
      <c r="H593" s="13"/>
      <c r="I593" s="13"/>
      <c r="J593" s="13"/>
      <c r="K593" s="13"/>
      <c r="L593" s="21"/>
      <c r="M593" s="17" t="s">
        <v>48</v>
      </c>
      <c r="N593" s="17" t="s">
        <v>49</v>
      </c>
      <c r="O593" s="14">
        <v>1.0</v>
      </c>
      <c r="P593" s="13"/>
      <c r="Q593" s="13"/>
      <c r="R593" s="15">
        <v>206.61206896551727</v>
      </c>
      <c r="S593" s="14" t="s">
        <v>50</v>
      </c>
      <c r="T593" s="15">
        <v>33.05793103448276</v>
      </c>
      <c r="U593" s="13" t="s">
        <v>51</v>
      </c>
      <c r="V593" s="18">
        <v>0.16</v>
      </c>
      <c r="W593" s="13" t="s">
        <v>530</v>
      </c>
      <c r="X593" s="13" t="s">
        <v>59</v>
      </c>
      <c r="Y593" s="13" t="s">
        <v>48</v>
      </c>
      <c r="Z593" s="14">
        <v>1.0</v>
      </c>
      <c r="AA593" s="13">
        <v>239.67000000000002</v>
      </c>
      <c r="AB593" s="13" t="s">
        <v>54</v>
      </c>
      <c r="AC593" s="19">
        <v>204862.0</v>
      </c>
      <c r="AD593" s="19">
        <v>1.0</v>
      </c>
      <c r="AE593" s="13">
        <v>239.67000000000002</v>
      </c>
      <c r="AF593" s="15">
        <v>0.0</v>
      </c>
      <c r="AG593" s="20"/>
      <c r="AI593" s="2" t="s">
        <v>530</v>
      </c>
      <c r="AJ593" s="2" t="s">
        <v>59</v>
      </c>
      <c r="AK593" s="2" t="s">
        <v>56</v>
      </c>
      <c r="AL593" s="2">
        <v>0.0</v>
      </c>
      <c r="AM593" s="2" t="s">
        <v>57</v>
      </c>
      <c r="AN593" s="2">
        <v>1.0</v>
      </c>
      <c r="AO593" s="2">
        <v>239.67000000000002</v>
      </c>
      <c r="AP593" s="20">
        <f t="shared" si="81"/>
        <v>206.612069</v>
      </c>
      <c r="AQ593" s="20">
        <f t="shared" si="82"/>
        <v>33.05793103</v>
      </c>
      <c r="BJ593" s="15">
        <v>206.61206896551727</v>
      </c>
      <c r="BK593" s="14" t="s">
        <v>50</v>
      </c>
      <c r="BL593" s="15">
        <v>33.05793103448276</v>
      </c>
      <c r="BM593" s="13" t="s">
        <v>51</v>
      </c>
      <c r="BN593" s="18">
        <v>0.16</v>
      </c>
    </row>
    <row r="594" ht="12.75" customHeight="1">
      <c r="A594" s="13"/>
      <c r="B594" s="13"/>
      <c r="C594" s="14"/>
      <c r="D594" s="14"/>
      <c r="E594" s="14"/>
      <c r="F594" s="14"/>
      <c r="G594" s="14"/>
      <c r="H594" s="13"/>
      <c r="I594" s="13"/>
      <c r="J594" s="13"/>
      <c r="K594" s="13"/>
      <c r="L594" s="21"/>
      <c r="M594" s="17" t="s">
        <v>48</v>
      </c>
      <c r="N594" s="17" t="s">
        <v>49</v>
      </c>
      <c r="O594" s="14">
        <v>1.0</v>
      </c>
      <c r="P594" s="13"/>
      <c r="Q594" s="13"/>
      <c r="R594" s="15">
        <v>6840.956896551725</v>
      </c>
      <c r="S594" s="14" t="s">
        <v>50</v>
      </c>
      <c r="T594" s="15">
        <v>1094.553103448276</v>
      </c>
      <c r="U594" s="13" t="s">
        <v>51</v>
      </c>
      <c r="V594" s="18">
        <v>0.16</v>
      </c>
      <c r="W594" s="13" t="s">
        <v>531</v>
      </c>
      <c r="X594" s="13" t="s">
        <v>59</v>
      </c>
      <c r="Y594" s="13" t="s">
        <v>48</v>
      </c>
      <c r="Z594" s="14">
        <v>1.0</v>
      </c>
      <c r="AA594" s="13">
        <v>7935.51</v>
      </c>
      <c r="AB594" s="13" t="s">
        <v>54</v>
      </c>
      <c r="AC594" s="19">
        <v>204912.0</v>
      </c>
      <c r="AD594" s="19">
        <v>1.0</v>
      </c>
      <c r="AE594" s="13">
        <v>7935.51</v>
      </c>
      <c r="AF594" s="15">
        <v>0.0</v>
      </c>
      <c r="AG594" s="20"/>
      <c r="AI594" s="2" t="s">
        <v>531</v>
      </c>
      <c r="AJ594" s="2" t="s">
        <v>59</v>
      </c>
      <c r="AK594" s="2" t="s">
        <v>56</v>
      </c>
      <c r="AL594" s="2">
        <v>0.0</v>
      </c>
      <c r="AM594" s="2" t="s">
        <v>57</v>
      </c>
      <c r="AN594" s="2">
        <v>1.0</v>
      </c>
      <c r="AO594" s="2">
        <v>7935.51</v>
      </c>
      <c r="AP594" s="20">
        <f t="shared" si="81"/>
        <v>6840.956897</v>
      </c>
      <c r="AQ594" s="20">
        <f t="shared" si="82"/>
        <v>1094.553103</v>
      </c>
      <c r="BJ594" s="15">
        <v>6840.956896551725</v>
      </c>
      <c r="BK594" s="14" t="s">
        <v>50</v>
      </c>
      <c r="BL594" s="15">
        <v>1094.553103448276</v>
      </c>
      <c r="BM594" s="13" t="s">
        <v>51</v>
      </c>
      <c r="BN594" s="18">
        <v>0.16</v>
      </c>
    </row>
    <row r="595" ht="12.75" customHeight="1">
      <c r="A595" s="13"/>
      <c r="B595" s="13"/>
      <c r="C595" s="14"/>
      <c r="D595" s="14"/>
      <c r="E595" s="14"/>
      <c r="F595" s="14"/>
      <c r="G595" s="14"/>
      <c r="H595" s="13"/>
      <c r="I595" s="13"/>
      <c r="J595" s="13"/>
      <c r="K595" s="13"/>
      <c r="L595" s="21"/>
      <c r="M595" s="17" t="s">
        <v>48</v>
      </c>
      <c r="N595" s="17" t="s">
        <v>49</v>
      </c>
      <c r="O595" s="14">
        <v>1.0</v>
      </c>
      <c r="P595" s="13"/>
      <c r="Q595" s="13"/>
      <c r="R595" s="15">
        <v>9897.370689655174</v>
      </c>
      <c r="S595" s="14" t="s">
        <v>50</v>
      </c>
      <c r="T595" s="15">
        <v>1583.579310344828</v>
      </c>
      <c r="U595" s="13" t="s">
        <v>51</v>
      </c>
      <c r="V595" s="18">
        <v>0.16</v>
      </c>
      <c r="W595" s="13" t="s">
        <v>532</v>
      </c>
      <c r="X595" s="13" t="s">
        <v>59</v>
      </c>
      <c r="Y595" s="13" t="s">
        <v>48</v>
      </c>
      <c r="Z595" s="14">
        <v>1.0</v>
      </c>
      <c r="AA595" s="13">
        <v>11480.95</v>
      </c>
      <c r="AB595" s="13" t="s">
        <v>54</v>
      </c>
      <c r="AC595" s="19">
        <v>204922.0</v>
      </c>
      <c r="AD595" s="19">
        <v>1.0</v>
      </c>
      <c r="AE595" s="13">
        <v>11480.95</v>
      </c>
      <c r="AF595" s="15">
        <v>0.0</v>
      </c>
      <c r="AG595" s="20"/>
      <c r="AI595" s="2" t="s">
        <v>532</v>
      </c>
      <c r="AJ595" s="2" t="s">
        <v>59</v>
      </c>
      <c r="AK595" s="2" t="s">
        <v>56</v>
      </c>
      <c r="AL595" s="2">
        <v>0.0</v>
      </c>
      <c r="AM595" s="2" t="s">
        <v>57</v>
      </c>
      <c r="AN595" s="2">
        <v>1.0</v>
      </c>
      <c r="AO595" s="2">
        <v>11480.95</v>
      </c>
      <c r="AP595" s="20">
        <f t="shared" si="81"/>
        <v>9897.37069</v>
      </c>
      <c r="AQ595" s="20">
        <f t="shared" si="82"/>
        <v>1583.57931</v>
      </c>
      <c r="BJ595" s="15">
        <v>9897.370689655174</v>
      </c>
      <c r="BK595" s="14" t="s">
        <v>50</v>
      </c>
      <c r="BL595" s="15">
        <v>1583.579310344828</v>
      </c>
      <c r="BM595" s="13" t="s">
        <v>51</v>
      </c>
      <c r="BN595" s="18">
        <v>0.16</v>
      </c>
    </row>
    <row r="596" ht="12.75" customHeight="1">
      <c r="A596" s="13"/>
      <c r="B596" s="13"/>
      <c r="C596" s="14"/>
      <c r="D596" s="14"/>
      <c r="E596" s="14"/>
      <c r="F596" s="14"/>
      <c r="G596" s="14"/>
      <c r="H596" s="13"/>
      <c r="I596" s="13"/>
      <c r="J596" s="13"/>
      <c r="K596" s="13"/>
      <c r="L596" s="21"/>
      <c r="M596" s="17" t="s">
        <v>48</v>
      </c>
      <c r="N596" s="17" t="s">
        <v>49</v>
      </c>
      <c r="O596" s="14">
        <v>1.0</v>
      </c>
      <c r="P596" s="13"/>
      <c r="Q596" s="13"/>
      <c r="R596" s="15">
        <v>7928.767241379312</v>
      </c>
      <c r="S596" s="14" t="s">
        <v>50</v>
      </c>
      <c r="T596" s="15">
        <v>1268.6027586206899</v>
      </c>
      <c r="U596" s="13" t="s">
        <v>51</v>
      </c>
      <c r="V596" s="18">
        <v>0.16</v>
      </c>
      <c r="W596" s="13" t="s">
        <v>533</v>
      </c>
      <c r="X596" s="13" t="s">
        <v>59</v>
      </c>
      <c r="Y596" s="13" t="s">
        <v>48</v>
      </c>
      <c r="Z596" s="14">
        <v>1.0</v>
      </c>
      <c r="AA596" s="13">
        <v>9197.37</v>
      </c>
      <c r="AB596" s="13" t="s">
        <v>54</v>
      </c>
      <c r="AC596" s="19">
        <v>205013.0</v>
      </c>
      <c r="AD596" s="19">
        <v>1.0</v>
      </c>
      <c r="AE596" s="13">
        <v>9197.37</v>
      </c>
      <c r="AF596" s="15">
        <v>0.0</v>
      </c>
      <c r="AG596" s="20"/>
      <c r="AI596" s="2" t="s">
        <v>533</v>
      </c>
      <c r="AJ596" s="2" t="s">
        <v>59</v>
      </c>
      <c r="AK596" s="2" t="s">
        <v>56</v>
      </c>
      <c r="AL596" s="2">
        <v>0.0</v>
      </c>
      <c r="AM596" s="2" t="s">
        <v>57</v>
      </c>
      <c r="AN596" s="2">
        <v>1.0</v>
      </c>
      <c r="AO596" s="2">
        <v>9197.37</v>
      </c>
      <c r="AP596" s="20">
        <f t="shared" si="81"/>
        <v>7928.767241</v>
      </c>
      <c r="AQ596" s="20">
        <f t="shared" si="82"/>
        <v>1268.602759</v>
      </c>
      <c r="BJ596" s="15">
        <v>7928.767241379312</v>
      </c>
      <c r="BK596" s="14" t="s">
        <v>50</v>
      </c>
      <c r="BL596" s="15">
        <v>1268.6027586206899</v>
      </c>
      <c r="BM596" s="13" t="s">
        <v>51</v>
      </c>
      <c r="BN596" s="18">
        <v>0.16</v>
      </c>
    </row>
    <row r="597" ht="12.75" customHeight="1">
      <c r="A597" s="13"/>
      <c r="B597" s="13"/>
      <c r="C597" s="14"/>
      <c r="D597" s="14"/>
      <c r="E597" s="14"/>
      <c r="F597" s="14"/>
      <c r="G597" s="14"/>
      <c r="H597" s="13"/>
      <c r="I597" s="13"/>
      <c r="J597" s="13"/>
      <c r="K597" s="13"/>
      <c r="L597" s="21"/>
      <c r="M597" s="17" t="s">
        <v>48</v>
      </c>
      <c r="N597" s="17" t="s">
        <v>49</v>
      </c>
      <c r="O597" s="14">
        <v>1.0</v>
      </c>
      <c r="P597" s="13"/>
      <c r="Q597" s="13"/>
      <c r="R597" s="15">
        <v>8780.275862068967</v>
      </c>
      <c r="S597" s="14" t="s">
        <v>50</v>
      </c>
      <c r="T597" s="15">
        <v>1404.8441379310348</v>
      </c>
      <c r="U597" s="13" t="s">
        <v>51</v>
      </c>
      <c r="V597" s="18">
        <v>0.16</v>
      </c>
      <c r="W597" s="13" t="s">
        <v>534</v>
      </c>
      <c r="X597" s="13" t="s">
        <v>59</v>
      </c>
      <c r="Y597" s="13" t="s">
        <v>48</v>
      </c>
      <c r="Z597" s="14">
        <v>1.0</v>
      </c>
      <c r="AA597" s="13">
        <v>10185.12</v>
      </c>
      <c r="AB597" s="13" t="s">
        <v>54</v>
      </c>
      <c r="AC597" s="19">
        <v>205397.0</v>
      </c>
      <c r="AD597" s="19">
        <v>1.0</v>
      </c>
      <c r="AE597" s="13">
        <v>10185.12</v>
      </c>
      <c r="AF597" s="15">
        <v>0.0</v>
      </c>
      <c r="AG597" s="20"/>
      <c r="AI597" s="2" t="s">
        <v>534</v>
      </c>
      <c r="AJ597" s="2" t="s">
        <v>59</v>
      </c>
      <c r="AK597" s="2" t="s">
        <v>56</v>
      </c>
      <c r="AL597" s="2">
        <v>0.0</v>
      </c>
      <c r="AM597" s="2" t="s">
        <v>57</v>
      </c>
      <c r="AN597" s="2">
        <v>1.0</v>
      </c>
      <c r="AO597" s="2">
        <v>10185.12</v>
      </c>
      <c r="AP597" s="20">
        <f t="shared" si="81"/>
        <v>8780.275862</v>
      </c>
      <c r="AQ597" s="20">
        <f t="shared" si="82"/>
        <v>1404.844138</v>
      </c>
      <c r="BJ597" s="15">
        <v>8780.275862068967</v>
      </c>
      <c r="BK597" s="14" t="s">
        <v>50</v>
      </c>
      <c r="BL597" s="15">
        <v>1404.8441379310348</v>
      </c>
      <c r="BM597" s="13" t="s">
        <v>51</v>
      </c>
      <c r="BN597" s="18">
        <v>0.16</v>
      </c>
    </row>
    <row r="598" ht="12.75" customHeight="1">
      <c r="A598" s="13"/>
      <c r="B598" s="13"/>
      <c r="C598" s="14"/>
      <c r="D598" s="14"/>
      <c r="E598" s="14"/>
      <c r="F598" s="14"/>
      <c r="G598" s="14"/>
      <c r="H598" s="13"/>
      <c r="I598" s="13"/>
      <c r="J598" s="13"/>
      <c r="K598" s="13"/>
      <c r="L598" s="21"/>
      <c r="M598" s="17" t="s">
        <v>48</v>
      </c>
      <c r="N598" s="17" t="s">
        <v>49</v>
      </c>
      <c r="O598" s="14">
        <v>1.0</v>
      </c>
      <c r="P598" s="13"/>
      <c r="Q598" s="13"/>
      <c r="R598" s="15">
        <v>4814.293103448276</v>
      </c>
      <c r="S598" s="14" t="s">
        <v>50</v>
      </c>
      <c r="T598" s="15">
        <v>770.2868965517242</v>
      </c>
      <c r="U598" s="13" t="s">
        <v>51</v>
      </c>
      <c r="V598" s="18">
        <v>0.16</v>
      </c>
      <c r="W598" s="13" t="s">
        <v>535</v>
      </c>
      <c r="X598" s="13" t="s">
        <v>59</v>
      </c>
      <c r="Y598" s="13" t="s">
        <v>48</v>
      </c>
      <c r="Z598" s="14">
        <v>1.0</v>
      </c>
      <c r="AA598" s="13">
        <v>5584.58</v>
      </c>
      <c r="AB598" s="13" t="s">
        <v>54</v>
      </c>
      <c r="AC598" s="19">
        <v>205398.0</v>
      </c>
      <c r="AD598" s="19">
        <v>1.0</v>
      </c>
      <c r="AE598" s="13">
        <v>5584.58</v>
      </c>
      <c r="AF598" s="15">
        <v>0.0</v>
      </c>
      <c r="AG598" s="20"/>
      <c r="AI598" s="2" t="s">
        <v>535</v>
      </c>
      <c r="AJ598" s="2" t="s">
        <v>59</v>
      </c>
      <c r="AK598" s="2" t="s">
        <v>56</v>
      </c>
      <c r="AL598" s="2">
        <v>0.0</v>
      </c>
      <c r="AM598" s="2" t="s">
        <v>57</v>
      </c>
      <c r="AN598" s="2">
        <v>1.0</v>
      </c>
      <c r="AO598" s="2">
        <v>5584.58</v>
      </c>
      <c r="AP598" s="20">
        <f t="shared" si="81"/>
        <v>4814.293103</v>
      </c>
      <c r="AQ598" s="20">
        <f t="shared" si="82"/>
        <v>770.2868966</v>
      </c>
      <c r="BJ598" s="15">
        <v>4814.293103448276</v>
      </c>
      <c r="BK598" s="14" t="s">
        <v>50</v>
      </c>
      <c r="BL598" s="15">
        <v>770.2868965517242</v>
      </c>
      <c r="BM598" s="13" t="s">
        <v>51</v>
      </c>
      <c r="BN598" s="18">
        <v>0.16</v>
      </c>
    </row>
    <row r="599" ht="12.75" customHeight="1">
      <c r="A599" s="13"/>
      <c r="B599" s="13"/>
      <c r="C599" s="14"/>
      <c r="D599" s="14"/>
      <c r="E599" s="14"/>
      <c r="F599" s="14"/>
      <c r="G599" s="14"/>
      <c r="H599" s="13"/>
      <c r="I599" s="13"/>
      <c r="J599" s="13"/>
      <c r="K599" s="13"/>
      <c r="L599" s="21"/>
      <c r="M599" s="17" t="s">
        <v>48</v>
      </c>
      <c r="N599" s="17" t="s">
        <v>49</v>
      </c>
      <c r="O599" s="14">
        <v>1.0</v>
      </c>
      <c r="P599" s="13"/>
      <c r="Q599" s="13"/>
      <c r="R599" s="15">
        <v>176.43103448275863</v>
      </c>
      <c r="S599" s="14" t="s">
        <v>50</v>
      </c>
      <c r="T599" s="15">
        <v>28.22896551724138</v>
      </c>
      <c r="U599" s="13" t="s">
        <v>51</v>
      </c>
      <c r="V599" s="18">
        <v>0.16</v>
      </c>
      <c r="W599" s="13" t="s">
        <v>536</v>
      </c>
      <c r="X599" s="13" t="s">
        <v>59</v>
      </c>
      <c r="Y599" s="13" t="s">
        <v>48</v>
      </c>
      <c r="Z599" s="14">
        <v>1.0</v>
      </c>
      <c r="AA599" s="13">
        <v>204.66</v>
      </c>
      <c r="AB599" s="13" t="s">
        <v>54</v>
      </c>
      <c r="AC599" s="19">
        <v>205426.0</v>
      </c>
      <c r="AD599" s="19">
        <v>1.0</v>
      </c>
      <c r="AE599" s="13">
        <v>204.66</v>
      </c>
      <c r="AF599" s="15">
        <v>0.0</v>
      </c>
      <c r="AG599" s="20"/>
      <c r="AI599" s="2" t="s">
        <v>536</v>
      </c>
      <c r="AJ599" s="2" t="s">
        <v>59</v>
      </c>
      <c r="AK599" s="2" t="s">
        <v>56</v>
      </c>
      <c r="AL599" s="2">
        <v>0.0</v>
      </c>
      <c r="AM599" s="2" t="s">
        <v>57</v>
      </c>
      <c r="AN599" s="2">
        <v>1.0</v>
      </c>
      <c r="AO599" s="2">
        <v>204.66</v>
      </c>
      <c r="AP599" s="20">
        <f t="shared" si="81"/>
        <v>176.4310345</v>
      </c>
      <c r="AQ599" s="20">
        <f t="shared" si="82"/>
        <v>28.22896552</v>
      </c>
      <c r="BJ599" s="15">
        <v>176.43103448275863</v>
      </c>
      <c r="BK599" s="14" t="s">
        <v>50</v>
      </c>
      <c r="BL599" s="15">
        <v>28.22896551724138</v>
      </c>
      <c r="BM599" s="13" t="s">
        <v>51</v>
      </c>
      <c r="BN599" s="18">
        <v>0.16</v>
      </c>
    </row>
    <row r="600" ht="12.75" hidden="1" customHeight="1">
      <c r="A600" s="13"/>
      <c r="B600" s="13"/>
      <c r="C600" s="14"/>
      <c r="D600" s="14"/>
      <c r="E600" s="14"/>
      <c r="F600" s="14"/>
      <c r="G600" s="14"/>
      <c r="H600" s="13"/>
      <c r="I600" s="13"/>
      <c r="J600" s="13"/>
      <c r="K600" s="13"/>
      <c r="L600" s="21"/>
      <c r="M600" s="17"/>
      <c r="N600" s="17"/>
      <c r="O600" s="14"/>
      <c r="P600" s="13"/>
      <c r="Q600" s="13"/>
      <c r="R600" s="15">
        <f t="array" ref="R600">SUM(ROUND(R571:R599,2))</f>
        <v>255397.14</v>
      </c>
      <c r="S600" s="14"/>
      <c r="T600" s="15">
        <f t="array" ref="T600">SUM(ROUND(T571:T599,2))</f>
        <v>40863.55</v>
      </c>
      <c r="U600" s="13"/>
      <c r="V600" s="18"/>
      <c r="W600" s="13"/>
      <c r="X600" s="13"/>
      <c r="Y600" s="13"/>
      <c r="Z600" s="14"/>
      <c r="AA600" s="13"/>
      <c r="AB600" s="13"/>
      <c r="AC600" s="19"/>
      <c r="AD600" s="19"/>
      <c r="AE600" s="13"/>
      <c r="AF600" s="15"/>
      <c r="AG600" s="20"/>
      <c r="AP600" s="20"/>
      <c r="AQ600" s="20"/>
      <c r="BJ600" s="15">
        <f t="array" ref="BJ600">SUM(ROUND(BJ571:BJ599,2))</f>
        <v>255397.14</v>
      </c>
      <c r="BK600" s="14"/>
      <c r="BL600" s="15">
        <f t="array" ref="BL600">SUM(ROUND(BL571:BL599,2))</f>
        <v>40863.55</v>
      </c>
      <c r="BM600" s="13"/>
      <c r="BN600" s="18"/>
    </row>
    <row r="601" ht="12.75" hidden="1" customHeight="1">
      <c r="A601" s="13"/>
      <c r="B601" s="13"/>
      <c r="C601" s="14"/>
      <c r="D601" s="14"/>
      <c r="E601" s="14"/>
      <c r="F601" s="14"/>
      <c r="G601" s="14"/>
      <c r="H601" s="13"/>
      <c r="I601" s="13"/>
      <c r="J601" s="13"/>
      <c r="K601" s="13"/>
      <c r="L601" s="21"/>
      <c r="M601" s="17"/>
      <c r="N601" s="17"/>
      <c r="O601" s="14"/>
      <c r="P601" s="13"/>
      <c r="Q601" s="13"/>
      <c r="R601" s="15"/>
      <c r="S601" s="14"/>
      <c r="T601" s="15"/>
      <c r="U601" s="13"/>
      <c r="V601" s="18"/>
      <c r="W601" s="13"/>
      <c r="X601" s="13"/>
      <c r="Y601" s="13"/>
      <c r="Z601" s="14"/>
      <c r="AA601" s="13"/>
      <c r="AB601" s="13"/>
      <c r="AC601" s="19"/>
      <c r="AD601" s="19"/>
      <c r="AE601" s="13"/>
      <c r="AF601" s="15"/>
      <c r="AG601" s="20"/>
      <c r="AP601" s="20"/>
      <c r="AQ601" s="20"/>
      <c r="BJ601" s="15"/>
      <c r="BK601" s="14"/>
      <c r="BL601" s="15"/>
      <c r="BM601" s="13"/>
      <c r="BN601" s="18"/>
    </row>
    <row r="602" ht="12.75" hidden="1" customHeight="1">
      <c r="A602" s="13"/>
      <c r="B602" s="13"/>
      <c r="C602" s="14"/>
      <c r="D602" s="14"/>
      <c r="E602" s="14"/>
      <c r="F602" s="14"/>
      <c r="G602" s="14"/>
      <c r="H602" s="13"/>
      <c r="I602" s="13"/>
      <c r="J602" s="13"/>
      <c r="K602" s="13"/>
      <c r="L602" s="21"/>
      <c r="M602" s="17"/>
      <c r="N602" s="17"/>
      <c r="O602" s="14"/>
      <c r="P602" s="13"/>
      <c r="Q602" s="13"/>
      <c r="R602" s="15"/>
      <c r="S602" s="14"/>
      <c r="T602" s="15"/>
      <c r="U602" s="13"/>
      <c r="V602" s="18"/>
      <c r="W602" s="13"/>
      <c r="X602" s="13"/>
      <c r="Y602" s="13"/>
      <c r="Z602" s="14"/>
      <c r="AA602" s="13"/>
      <c r="AB602" s="13"/>
      <c r="AC602" s="19"/>
      <c r="AD602" s="19"/>
      <c r="AE602" s="13"/>
      <c r="AF602" s="15"/>
      <c r="AG602" s="20"/>
      <c r="AP602" s="20"/>
      <c r="AQ602" s="20"/>
      <c r="BJ602" s="15"/>
      <c r="BK602" s="14"/>
      <c r="BL602" s="15"/>
      <c r="BM602" s="13"/>
      <c r="BN602" s="18"/>
    </row>
    <row r="603" ht="12.75" customHeight="1">
      <c r="A603" s="12">
        <v>54.0</v>
      </c>
      <c r="B603" s="13">
        <v>601.0</v>
      </c>
      <c r="C603" s="14" t="str">
        <f>AS603</f>
        <v>KPS100202JG4</v>
      </c>
      <c r="D603" s="14" t="s">
        <v>482</v>
      </c>
      <c r="E603" s="14" t="str">
        <f>AU603</f>
        <v>tdelallave@kyoprint.com.mx</v>
      </c>
      <c r="F603" s="14" t="str">
        <f>AT603</f>
        <v>54070</v>
      </c>
      <c r="G603" s="14">
        <v>601.0</v>
      </c>
      <c r="H603" s="13">
        <v>5.50090088E8</v>
      </c>
      <c r="I603" s="15">
        <f>R638</f>
        <v>331326.63</v>
      </c>
      <c r="J603" s="13">
        <v>384338.89</v>
      </c>
      <c r="K603" s="15">
        <f>T638</f>
        <v>53012.26</v>
      </c>
      <c r="L603" s="21">
        <v>45016.5</v>
      </c>
      <c r="M603" s="17" t="s">
        <v>48</v>
      </c>
      <c r="N603" s="17" t="s">
        <v>49</v>
      </c>
      <c r="O603" s="14">
        <v>1.0</v>
      </c>
      <c r="P603" s="13">
        <v>384338.89</v>
      </c>
      <c r="Q603" s="13">
        <v>384338.89</v>
      </c>
      <c r="R603" s="15">
        <v>6185.008620689656</v>
      </c>
      <c r="S603" s="14" t="s">
        <v>50</v>
      </c>
      <c r="T603" s="15">
        <v>989.6013793103449</v>
      </c>
      <c r="U603" s="13" t="s">
        <v>51</v>
      </c>
      <c r="V603" s="18">
        <v>0.16</v>
      </c>
      <c r="W603" s="13" t="s">
        <v>537</v>
      </c>
      <c r="X603" s="13" t="s">
        <v>59</v>
      </c>
      <c r="Y603" s="13" t="s">
        <v>48</v>
      </c>
      <c r="Z603" s="14">
        <v>1.0</v>
      </c>
      <c r="AA603" s="13">
        <v>7174.610000000001</v>
      </c>
      <c r="AB603" s="13" t="s">
        <v>54</v>
      </c>
      <c r="AC603" s="19">
        <v>198214.0</v>
      </c>
      <c r="AD603" s="19">
        <v>1.0</v>
      </c>
      <c r="AE603" s="13">
        <v>7174.610000000001</v>
      </c>
      <c r="AF603" s="15">
        <v>0.0</v>
      </c>
      <c r="AG603" s="20"/>
      <c r="AH603" s="2">
        <v>384338.89</v>
      </c>
      <c r="AI603" s="2" t="s">
        <v>537</v>
      </c>
      <c r="AJ603" s="2" t="s">
        <v>59</v>
      </c>
      <c r="AK603" s="2" t="s">
        <v>56</v>
      </c>
      <c r="AL603" s="2">
        <v>0.0</v>
      </c>
      <c r="AM603" s="2" t="s">
        <v>57</v>
      </c>
      <c r="AN603" s="2">
        <v>1.0</v>
      </c>
      <c r="AO603" s="2">
        <v>7174.610000000001</v>
      </c>
      <c r="AP603" s="20">
        <f t="shared" ref="AP603:AP637" si="83">+AO603/1.16</f>
        <v>6185.008621</v>
      </c>
      <c r="AQ603" s="20">
        <f t="shared" ref="AQ603:AQ637" si="84">+AP603*0.16</f>
        <v>989.6013793</v>
      </c>
      <c r="AR603" s="2" t="s">
        <v>486</v>
      </c>
      <c r="AS603" s="2" t="s">
        <v>481</v>
      </c>
      <c r="AT603" s="2" t="s">
        <v>484</v>
      </c>
      <c r="AU603" s="2" t="s">
        <v>483</v>
      </c>
      <c r="BJ603" s="15">
        <v>6185.008620689656</v>
      </c>
      <c r="BK603" s="14" t="s">
        <v>50</v>
      </c>
      <c r="BL603" s="15">
        <v>989.6013793103449</v>
      </c>
      <c r="BM603" s="13" t="s">
        <v>51</v>
      </c>
      <c r="BN603" s="18">
        <v>0.16</v>
      </c>
    </row>
    <row r="604" ht="12.75" customHeight="1">
      <c r="A604" s="13"/>
      <c r="B604" s="13"/>
      <c r="C604" s="14"/>
      <c r="D604" s="14"/>
      <c r="E604" s="14"/>
      <c r="F604" s="14"/>
      <c r="G604" s="14"/>
      <c r="H604" s="13"/>
      <c r="I604" s="13"/>
      <c r="J604" s="13"/>
      <c r="K604" s="13"/>
      <c r="L604" s="21"/>
      <c r="M604" s="17" t="s">
        <v>48</v>
      </c>
      <c r="N604" s="17" t="s">
        <v>49</v>
      </c>
      <c r="O604" s="14">
        <v>1.0</v>
      </c>
      <c r="P604" s="13"/>
      <c r="Q604" s="13"/>
      <c r="R604" s="15">
        <v>634.1206896551724</v>
      </c>
      <c r="S604" s="14" t="s">
        <v>50</v>
      </c>
      <c r="T604" s="15">
        <v>101.4593103448276</v>
      </c>
      <c r="U604" s="13" t="s">
        <v>51</v>
      </c>
      <c r="V604" s="18">
        <v>0.16</v>
      </c>
      <c r="W604" s="13" t="s">
        <v>538</v>
      </c>
      <c r="X604" s="13" t="s">
        <v>59</v>
      </c>
      <c r="Y604" s="13" t="s">
        <v>48</v>
      </c>
      <c r="Z604" s="14">
        <v>1.0</v>
      </c>
      <c r="AA604" s="13">
        <v>735.58</v>
      </c>
      <c r="AB604" s="13" t="s">
        <v>54</v>
      </c>
      <c r="AC604" s="19">
        <v>198231.0</v>
      </c>
      <c r="AD604" s="19">
        <v>1.0</v>
      </c>
      <c r="AE604" s="13">
        <v>735.58</v>
      </c>
      <c r="AF604" s="15">
        <v>0.0</v>
      </c>
      <c r="AG604" s="20"/>
      <c r="AI604" s="2" t="s">
        <v>538</v>
      </c>
      <c r="AJ604" s="2" t="s">
        <v>59</v>
      </c>
      <c r="AK604" s="2" t="s">
        <v>56</v>
      </c>
      <c r="AL604" s="2">
        <v>0.0</v>
      </c>
      <c r="AM604" s="2" t="s">
        <v>57</v>
      </c>
      <c r="AN604" s="2">
        <v>1.0</v>
      </c>
      <c r="AO604" s="2">
        <v>735.58</v>
      </c>
      <c r="AP604" s="20">
        <f t="shared" si="83"/>
        <v>634.1206897</v>
      </c>
      <c r="AQ604" s="20">
        <f t="shared" si="84"/>
        <v>101.4593103</v>
      </c>
      <c r="BJ604" s="15">
        <v>634.1206896551724</v>
      </c>
      <c r="BK604" s="14" t="s">
        <v>50</v>
      </c>
      <c r="BL604" s="15">
        <v>101.4593103448276</v>
      </c>
      <c r="BM604" s="13" t="s">
        <v>51</v>
      </c>
      <c r="BN604" s="18">
        <v>0.16</v>
      </c>
    </row>
    <row r="605" ht="12.75" customHeight="1">
      <c r="A605" s="13"/>
      <c r="B605" s="13"/>
      <c r="C605" s="14"/>
      <c r="D605" s="14"/>
      <c r="E605" s="14"/>
      <c r="F605" s="14"/>
      <c r="G605" s="14"/>
      <c r="H605" s="13"/>
      <c r="I605" s="13"/>
      <c r="J605" s="13"/>
      <c r="K605" s="13"/>
      <c r="L605" s="21"/>
      <c r="M605" s="17" t="s">
        <v>48</v>
      </c>
      <c r="N605" s="17" t="s">
        <v>49</v>
      </c>
      <c r="O605" s="14">
        <v>1.0</v>
      </c>
      <c r="P605" s="13"/>
      <c r="Q605" s="13"/>
      <c r="R605" s="15">
        <v>7082.887931034483</v>
      </c>
      <c r="S605" s="14" t="s">
        <v>50</v>
      </c>
      <c r="T605" s="15">
        <v>1133.2620689655173</v>
      </c>
      <c r="U605" s="13" t="s">
        <v>51</v>
      </c>
      <c r="V605" s="18">
        <v>0.16</v>
      </c>
      <c r="W605" s="13" t="s">
        <v>539</v>
      </c>
      <c r="X605" s="13" t="s">
        <v>59</v>
      </c>
      <c r="Y605" s="13" t="s">
        <v>48</v>
      </c>
      <c r="Z605" s="14">
        <v>1.0</v>
      </c>
      <c r="AA605" s="13">
        <v>8216.15</v>
      </c>
      <c r="AB605" s="13" t="s">
        <v>54</v>
      </c>
      <c r="AC605" s="19">
        <v>198366.0</v>
      </c>
      <c r="AD605" s="19">
        <v>1.0</v>
      </c>
      <c r="AE605" s="13">
        <v>8216.15</v>
      </c>
      <c r="AF605" s="15">
        <v>0.0</v>
      </c>
      <c r="AG605" s="20"/>
      <c r="AI605" s="2" t="s">
        <v>539</v>
      </c>
      <c r="AJ605" s="2" t="s">
        <v>59</v>
      </c>
      <c r="AK605" s="2" t="s">
        <v>56</v>
      </c>
      <c r="AL605" s="2">
        <v>0.0</v>
      </c>
      <c r="AM605" s="2" t="s">
        <v>57</v>
      </c>
      <c r="AN605" s="2">
        <v>1.0</v>
      </c>
      <c r="AO605" s="2">
        <v>8216.15</v>
      </c>
      <c r="AP605" s="20">
        <f t="shared" si="83"/>
        <v>7082.887931</v>
      </c>
      <c r="AQ605" s="20">
        <f t="shared" si="84"/>
        <v>1133.262069</v>
      </c>
      <c r="BJ605" s="15">
        <v>7082.887931034483</v>
      </c>
      <c r="BK605" s="14" t="s">
        <v>50</v>
      </c>
      <c r="BL605" s="15">
        <v>1133.2620689655173</v>
      </c>
      <c r="BM605" s="13" t="s">
        <v>51</v>
      </c>
      <c r="BN605" s="18">
        <v>0.16</v>
      </c>
    </row>
    <row r="606" ht="12.75" customHeight="1">
      <c r="A606" s="13"/>
      <c r="B606" s="13"/>
      <c r="C606" s="14"/>
      <c r="D606" s="14"/>
      <c r="E606" s="14"/>
      <c r="F606" s="14"/>
      <c r="G606" s="14"/>
      <c r="H606" s="13"/>
      <c r="I606" s="13"/>
      <c r="J606" s="13"/>
      <c r="K606" s="13"/>
      <c r="L606" s="21"/>
      <c r="M606" s="17" t="s">
        <v>48</v>
      </c>
      <c r="N606" s="17" t="s">
        <v>49</v>
      </c>
      <c r="O606" s="14">
        <v>1.0</v>
      </c>
      <c r="P606" s="13"/>
      <c r="Q606" s="13"/>
      <c r="R606" s="15">
        <v>672.9310344827587</v>
      </c>
      <c r="S606" s="14" t="s">
        <v>50</v>
      </c>
      <c r="T606" s="15">
        <v>107.6689655172414</v>
      </c>
      <c r="U606" s="13" t="s">
        <v>51</v>
      </c>
      <c r="V606" s="18">
        <v>0.16</v>
      </c>
      <c r="W606" s="13" t="s">
        <v>540</v>
      </c>
      <c r="X606" s="13" t="s">
        <v>59</v>
      </c>
      <c r="Y606" s="13" t="s">
        <v>48</v>
      </c>
      <c r="Z606" s="14">
        <v>1.0</v>
      </c>
      <c r="AA606" s="13">
        <v>780.6</v>
      </c>
      <c r="AB606" s="13" t="s">
        <v>54</v>
      </c>
      <c r="AC606" s="19">
        <v>201246.0</v>
      </c>
      <c r="AD606" s="19">
        <v>1.0</v>
      </c>
      <c r="AE606" s="13">
        <v>780.6</v>
      </c>
      <c r="AF606" s="15">
        <v>0.0</v>
      </c>
      <c r="AG606" s="20"/>
      <c r="AI606" s="2" t="s">
        <v>540</v>
      </c>
      <c r="AJ606" s="2" t="s">
        <v>59</v>
      </c>
      <c r="AK606" s="2" t="s">
        <v>56</v>
      </c>
      <c r="AL606" s="2">
        <v>0.0</v>
      </c>
      <c r="AM606" s="2" t="s">
        <v>57</v>
      </c>
      <c r="AN606" s="2">
        <v>1.0</v>
      </c>
      <c r="AO606" s="2">
        <v>780.6</v>
      </c>
      <c r="AP606" s="20">
        <f t="shared" si="83"/>
        <v>672.9310345</v>
      </c>
      <c r="AQ606" s="20">
        <f t="shared" si="84"/>
        <v>107.6689655</v>
      </c>
      <c r="BJ606" s="15">
        <v>672.9310344827587</v>
      </c>
      <c r="BK606" s="14" t="s">
        <v>50</v>
      </c>
      <c r="BL606" s="15">
        <v>107.6689655172414</v>
      </c>
      <c r="BM606" s="13" t="s">
        <v>51</v>
      </c>
      <c r="BN606" s="18">
        <v>0.16</v>
      </c>
    </row>
    <row r="607" ht="12.75" customHeight="1">
      <c r="A607" s="13"/>
      <c r="B607" s="13"/>
      <c r="C607" s="14"/>
      <c r="D607" s="14"/>
      <c r="E607" s="14"/>
      <c r="F607" s="14"/>
      <c r="G607" s="14"/>
      <c r="H607" s="13"/>
      <c r="I607" s="13"/>
      <c r="J607" s="13"/>
      <c r="K607" s="13"/>
      <c r="L607" s="21"/>
      <c r="M607" s="17" t="s">
        <v>48</v>
      </c>
      <c r="N607" s="17" t="s">
        <v>49</v>
      </c>
      <c r="O607" s="14">
        <v>1.0</v>
      </c>
      <c r="P607" s="13"/>
      <c r="Q607" s="13"/>
      <c r="R607" s="15">
        <v>1345.8620689655174</v>
      </c>
      <c r="S607" s="14" t="s">
        <v>50</v>
      </c>
      <c r="T607" s="15">
        <v>215.3379310344828</v>
      </c>
      <c r="U607" s="13" t="s">
        <v>51</v>
      </c>
      <c r="V607" s="18">
        <v>0.16</v>
      </c>
      <c r="W607" s="13" t="s">
        <v>541</v>
      </c>
      <c r="X607" s="13" t="s">
        <v>59</v>
      </c>
      <c r="Y607" s="13" t="s">
        <v>48</v>
      </c>
      <c r="Z607" s="14">
        <v>1.0</v>
      </c>
      <c r="AA607" s="13">
        <v>1561.2</v>
      </c>
      <c r="AB607" s="13" t="s">
        <v>54</v>
      </c>
      <c r="AC607" s="19">
        <v>201247.0</v>
      </c>
      <c r="AD607" s="19">
        <v>1.0</v>
      </c>
      <c r="AE607" s="13">
        <v>1561.2</v>
      </c>
      <c r="AF607" s="15">
        <v>0.0</v>
      </c>
      <c r="AG607" s="20"/>
      <c r="AI607" s="2" t="s">
        <v>541</v>
      </c>
      <c r="AJ607" s="2" t="s">
        <v>59</v>
      </c>
      <c r="AK607" s="2" t="s">
        <v>56</v>
      </c>
      <c r="AL607" s="2">
        <v>0.0</v>
      </c>
      <c r="AM607" s="2" t="s">
        <v>57</v>
      </c>
      <c r="AN607" s="2">
        <v>1.0</v>
      </c>
      <c r="AO607" s="2">
        <v>1561.2</v>
      </c>
      <c r="AP607" s="20">
        <f t="shared" si="83"/>
        <v>1345.862069</v>
      </c>
      <c r="AQ607" s="20">
        <f t="shared" si="84"/>
        <v>215.337931</v>
      </c>
      <c r="BJ607" s="15">
        <v>1345.8620689655174</v>
      </c>
      <c r="BK607" s="14" t="s">
        <v>50</v>
      </c>
      <c r="BL607" s="15">
        <v>215.3379310344828</v>
      </c>
      <c r="BM607" s="13" t="s">
        <v>51</v>
      </c>
      <c r="BN607" s="18">
        <v>0.16</v>
      </c>
    </row>
    <row r="608" ht="12.75" customHeight="1">
      <c r="A608" s="13"/>
      <c r="B608" s="13"/>
      <c r="C608" s="14"/>
      <c r="D608" s="14"/>
      <c r="E608" s="14"/>
      <c r="F608" s="14"/>
      <c r="G608" s="14"/>
      <c r="H608" s="13"/>
      <c r="I608" s="13"/>
      <c r="J608" s="13"/>
      <c r="K608" s="13"/>
      <c r="L608" s="21"/>
      <c r="M608" s="17" t="s">
        <v>48</v>
      </c>
      <c r="N608" s="17" t="s">
        <v>49</v>
      </c>
      <c r="O608" s="14">
        <v>1.0</v>
      </c>
      <c r="P608" s="13"/>
      <c r="Q608" s="13"/>
      <c r="R608" s="15">
        <v>6263.043103448276</v>
      </c>
      <c r="S608" s="14" t="s">
        <v>50</v>
      </c>
      <c r="T608" s="15">
        <v>1002.0868965517242</v>
      </c>
      <c r="U608" s="13" t="s">
        <v>51</v>
      </c>
      <c r="V608" s="18">
        <v>0.16</v>
      </c>
      <c r="W608" s="13" t="s">
        <v>542</v>
      </c>
      <c r="X608" s="13" t="s">
        <v>59</v>
      </c>
      <c r="Y608" s="13" t="s">
        <v>48</v>
      </c>
      <c r="Z608" s="14">
        <v>1.0</v>
      </c>
      <c r="AA608" s="13">
        <v>7265.13</v>
      </c>
      <c r="AB608" s="13" t="s">
        <v>54</v>
      </c>
      <c r="AC608" s="19">
        <v>201342.0</v>
      </c>
      <c r="AD608" s="19">
        <v>1.0</v>
      </c>
      <c r="AE608" s="13">
        <v>7265.13</v>
      </c>
      <c r="AF608" s="15">
        <v>0.0</v>
      </c>
      <c r="AG608" s="20"/>
      <c r="AI608" s="2" t="s">
        <v>542</v>
      </c>
      <c r="AJ608" s="2" t="s">
        <v>59</v>
      </c>
      <c r="AK608" s="2" t="s">
        <v>56</v>
      </c>
      <c r="AL608" s="2">
        <v>0.0</v>
      </c>
      <c r="AM608" s="2" t="s">
        <v>57</v>
      </c>
      <c r="AN608" s="2">
        <v>1.0</v>
      </c>
      <c r="AO608" s="2">
        <v>7265.13</v>
      </c>
      <c r="AP608" s="20">
        <f t="shared" si="83"/>
        <v>6263.043103</v>
      </c>
      <c r="AQ608" s="20">
        <f t="shared" si="84"/>
        <v>1002.086897</v>
      </c>
      <c r="BJ608" s="15">
        <v>6263.043103448276</v>
      </c>
      <c r="BK608" s="14" t="s">
        <v>50</v>
      </c>
      <c r="BL608" s="15">
        <v>1002.0868965517242</v>
      </c>
      <c r="BM608" s="13" t="s">
        <v>51</v>
      </c>
      <c r="BN608" s="18">
        <v>0.16</v>
      </c>
    </row>
    <row r="609" ht="12.75" customHeight="1">
      <c r="A609" s="13"/>
      <c r="B609" s="13"/>
      <c r="C609" s="14"/>
      <c r="D609" s="14"/>
      <c r="E609" s="14"/>
      <c r="F609" s="14"/>
      <c r="G609" s="14"/>
      <c r="H609" s="13"/>
      <c r="I609" s="13"/>
      <c r="J609" s="13"/>
      <c r="K609" s="13"/>
      <c r="L609" s="21"/>
      <c r="M609" s="17" t="s">
        <v>48</v>
      </c>
      <c r="N609" s="17" t="s">
        <v>49</v>
      </c>
      <c r="O609" s="14">
        <v>1.0</v>
      </c>
      <c r="P609" s="13"/>
      <c r="Q609" s="13"/>
      <c r="R609" s="15">
        <v>9649.956896551725</v>
      </c>
      <c r="S609" s="14" t="s">
        <v>50</v>
      </c>
      <c r="T609" s="15">
        <v>1543.993103448276</v>
      </c>
      <c r="U609" s="13" t="s">
        <v>51</v>
      </c>
      <c r="V609" s="18">
        <v>0.16</v>
      </c>
      <c r="W609" s="13" t="s">
        <v>543</v>
      </c>
      <c r="X609" s="13" t="s">
        <v>59</v>
      </c>
      <c r="Y609" s="13" t="s">
        <v>48</v>
      </c>
      <c r="Z609" s="14">
        <v>1.0</v>
      </c>
      <c r="AA609" s="13">
        <v>11193.95</v>
      </c>
      <c r="AB609" s="13" t="s">
        <v>54</v>
      </c>
      <c r="AC609" s="19">
        <v>201358.0</v>
      </c>
      <c r="AD609" s="19">
        <v>1.0</v>
      </c>
      <c r="AE609" s="13">
        <v>11193.95</v>
      </c>
      <c r="AF609" s="15">
        <v>0.0</v>
      </c>
      <c r="AG609" s="20"/>
      <c r="AI609" s="2" t="s">
        <v>543</v>
      </c>
      <c r="AJ609" s="2" t="s">
        <v>59</v>
      </c>
      <c r="AK609" s="2" t="s">
        <v>56</v>
      </c>
      <c r="AL609" s="2">
        <v>0.0</v>
      </c>
      <c r="AM609" s="2" t="s">
        <v>57</v>
      </c>
      <c r="AN609" s="2">
        <v>1.0</v>
      </c>
      <c r="AO609" s="2">
        <v>11193.95</v>
      </c>
      <c r="AP609" s="20">
        <f t="shared" si="83"/>
        <v>9649.956897</v>
      </c>
      <c r="AQ609" s="20">
        <f t="shared" si="84"/>
        <v>1543.993103</v>
      </c>
      <c r="BJ609" s="15">
        <v>9649.956896551725</v>
      </c>
      <c r="BK609" s="14" t="s">
        <v>50</v>
      </c>
      <c r="BL609" s="15">
        <v>1543.993103448276</v>
      </c>
      <c r="BM609" s="13" t="s">
        <v>51</v>
      </c>
      <c r="BN609" s="18">
        <v>0.16</v>
      </c>
    </row>
    <row r="610" ht="12.75" customHeight="1">
      <c r="A610" s="13"/>
      <c r="B610" s="13"/>
      <c r="C610" s="14"/>
      <c r="D610" s="14"/>
      <c r="E610" s="14"/>
      <c r="F610" s="14"/>
      <c r="G610" s="14"/>
      <c r="H610" s="13"/>
      <c r="I610" s="13"/>
      <c r="J610" s="13"/>
      <c r="K610" s="13"/>
      <c r="L610" s="21"/>
      <c r="M610" s="17" t="s">
        <v>48</v>
      </c>
      <c r="N610" s="17" t="s">
        <v>49</v>
      </c>
      <c r="O610" s="14">
        <v>1.0</v>
      </c>
      <c r="P610" s="13"/>
      <c r="Q610" s="13"/>
      <c r="R610" s="15">
        <v>40696.98275862069</v>
      </c>
      <c r="S610" s="14" t="s">
        <v>50</v>
      </c>
      <c r="T610" s="15">
        <v>6511.517241379311</v>
      </c>
      <c r="U610" s="13" t="s">
        <v>51</v>
      </c>
      <c r="V610" s="18">
        <v>0.16</v>
      </c>
      <c r="W610" s="13" t="s">
        <v>544</v>
      </c>
      <c r="X610" s="13" t="s">
        <v>59</v>
      </c>
      <c r="Y610" s="13" t="s">
        <v>48</v>
      </c>
      <c r="Z610" s="14">
        <v>1.0</v>
      </c>
      <c r="AA610" s="13">
        <v>47208.49999999999</v>
      </c>
      <c r="AB610" s="13" t="s">
        <v>54</v>
      </c>
      <c r="AC610" s="19">
        <v>202387.0</v>
      </c>
      <c r="AD610" s="19">
        <v>1.0</v>
      </c>
      <c r="AE610" s="13">
        <v>47208.49999999999</v>
      </c>
      <c r="AF610" s="15">
        <v>0.0</v>
      </c>
      <c r="AG610" s="20"/>
      <c r="AI610" s="2" t="s">
        <v>544</v>
      </c>
      <c r="AJ610" s="2" t="s">
        <v>59</v>
      </c>
      <c r="AK610" s="2" t="s">
        <v>56</v>
      </c>
      <c r="AL610" s="2">
        <v>0.0</v>
      </c>
      <c r="AM610" s="2" t="s">
        <v>57</v>
      </c>
      <c r="AN610" s="2">
        <v>1.0</v>
      </c>
      <c r="AO610" s="2">
        <v>47208.49999999999</v>
      </c>
      <c r="AP610" s="20">
        <f t="shared" si="83"/>
        <v>40696.98276</v>
      </c>
      <c r="AQ610" s="20">
        <f t="shared" si="84"/>
        <v>6511.517241</v>
      </c>
      <c r="BJ610" s="15">
        <v>40696.98275862069</v>
      </c>
      <c r="BK610" s="14" t="s">
        <v>50</v>
      </c>
      <c r="BL610" s="15">
        <v>6511.517241379311</v>
      </c>
      <c r="BM610" s="13" t="s">
        <v>51</v>
      </c>
      <c r="BN610" s="18">
        <v>0.16</v>
      </c>
    </row>
    <row r="611" ht="12.75" customHeight="1">
      <c r="A611" s="13"/>
      <c r="B611" s="13"/>
      <c r="C611" s="14"/>
      <c r="D611" s="14"/>
      <c r="E611" s="14"/>
      <c r="F611" s="14"/>
      <c r="G611" s="14"/>
      <c r="H611" s="13"/>
      <c r="I611" s="13"/>
      <c r="J611" s="13"/>
      <c r="K611" s="13"/>
      <c r="L611" s="21"/>
      <c r="M611" s="17" t="s">
        <v>48</v>
      </c>
      <c r="N611" s="17" t="s">
        <v>49</v>
      </c>
      <c r="O611" s="14">
        <v>1.0</v>
      </c>
      <c r="P611" s="13"/>
      <c r="Q611" s="13"/>
      <c r="R611" s="15">
        <v>22458.0</v>
      </c>
      <c r="S611" s="14" t="s">
        <v>50</v>
      </c>
      <c r="T611" s="15">
        <v>3593.28</v>
      </c>
      <c r="U611" s="13" t="s">
        <v>51</v>
      </c>
      <c r="V611" s="18">
        <v>0.16</v>
      </c>
      <c r="W611" s="13" t="s">
        <v>545</v>
      </c>
      <c r="X611" s="13" t="s">
        <v>59</v>
      </c>
      <c r="Y611" s="13" t="s">
        <v>48</v>
      </c>
      <c r="Z611" s="14">
        <v>1.0</v>
      </c>
      <c r="AA611" s="13">
        <v>26051.28</v>
      </c>
      <c r="AB611" s="13" t="s">
        <v>54</v>
      </c>
      <c r="AC611" s="19">
        <v>202500.0</v>
      </c>
      <c r="AD611" s="19">
        <v>1.0</v>
      </c>
      <c r="AE611" s="13">
        <v>26051.28</v>
      </c>
      <c r="AF611" s="15">
        <v>0.0</v>
      </c>
      <c r="AG611" s="20"/>
      <c r="AI611" s="2" t="s">
        <v>545</v>
      </c>
      <c r="AJ611" s="2" t="s">
        <v>59</v>
      </c>
      <c r="AK611" s="2" t="s">
        <v>56</v>
      </c>
      <c r="AL611" s="2">
        <v>0.0</v>
      </c>
      <c r="AM611" s="2" t="s">
        <v>57</v>
      </c>
      <c r="AN611" s="2">
        <v>1.0</v>
      </c>
      <c r="AO611" s="2">
        <v>26051.28</v>
      </c>
      <c r="AP611" s="20">
        <f t="shared" si="83"/>
        <v>22458</v>
      </c>
      <c r="AQ611" s="20">
        <f t="shared" si="84"/>
        <v>3593.28</v>
      </c>
      <c r="BJ611" s="15">
        <v>22458.0</v>
      </c>
      <c r="BK611" s="14" t="s">
        <v>50</v>
      </c>
      <c r="BL611" s="15">
        <v>3593.28</v>
      </c>
      <c r="BM611" s="13" t="s">
        <v>51</v>
      </c>
      <c r="BN611" s="18">
        <v>0.16</v>
      </c>
    </row>
    <row r="612" ht="12.75" customHeight="1">
      <c r="A612" s="13"/>
      <c r="B612" s="13"/>
      <c r="C612" s="14"/>
      <c r="D612" s="14"/>
      <c r="E612" s="14"/>
      <c r="F612" s="14"/>
      <c r="G612" s="14"/>
      <c r="H612" s="13"/>
      <c r="I612" s="13"/>
      <c r="J612" s="13"/>
      <c r="K612" s="13"/>
      <c r="L612" s="21"/>
      <c r="M612" s="17" t="s">
        <v>48</v>
      </c>
      <c r="N612" s="17" t="s">
        <v>49</v>
      </c>
      <c r="O612" s="14">
        <v>1.0</v>
      </c>
      <c r="P612" s="13"/>
      <c r="Q612" s="13"/>
      <c r="R612" s="15">
        <v>18184.137931034486</v>
      </c>
      <c r="S612" s="14" t="s">
        <v>50</v>
      </c>
      <c r="T612" s="15">
        <v>2909.4620689655176</v>
      </c>
      <c r="U612" s="13" t="s">
        <v>51</v>
      </c>
      <c r="V612" s="18">
        <v>0.16</v>
      </c>
      <c r="W612" s="13" t="s">
        <v>546</v>
      </c>
      <c r="X612" s="13" t="s">
        <v>59</v>
      </c>
      <c r="Y612" s="13" t="s">
        <v>48</v>
      </c>
      <c r="Z612" s="14">
        <v>1.0</v>
      </c>
      <c r="AA612" s="13">
        <v>21093.600000000002</v>
      </c>
      <c r="AB612" s="13" t="s">
        <v>54</v>
      </c>
      <c r="AC612" s="19">
        <v>202503.0</v>
      </c>
      <c r="AD612" s="19">
        <v>1.0</v>
      </c>
      <c r="AE612" s="13">
        <v>21093.600000000002</v>
      </c>
      <c r="AF612" s="15">
        <v>0.0</v>
      </c>
      <c r="AG612" s="20"/>
      <c r="AI612" s="2" t="s">
        <v>546</v>
      </c>
      <c r="AJ612" s="2" t="s">
        <v>59</v>
      </c>
      <c r="AK612" s="2" t="s">
        <v>56</v>
      </c>
      <c r="AL612" s="2">
        <v>0.0</v>
      </c>
      <c r="AM612" s="2" t="s">
        <v>57</v>
      </c>
      <c r="AN612" s="2">
        <v>1.0</v>
      </c>
      <c r="AO612" s="2">
        <v>21093.600000000002</v>
      </c>
      <c r="AP612" s="20">
        <f t="shared" si="83"/>
        <v>18184.13793</v>
      </c>
      <c r="AQ612" s="20">
        <f t="shared" si="84"/>
        <v>2909.462069</v>
      </c>
      <c r="BJ612" s="15">
        <v>18184.137931034486</v>
      </c>
      <c r="BK612" s="14" t="s">
        <v>50</v>
      </c>
      <c r="BL612" s="15">
        <v>2909.4620689655176</v>
      </c>
      <c r="BM612" s="13" t="s">
        <v>51</v>
      </c>
      <c r="BN612" s="18">
        <v>0.16</v>
      </c>
    </row>
    <row r="613" ht="12.75" customHeight="1">
      <c r="A613" s="13"/>
      <c r="B613" s="13"/>
      <c r="C613" s="14"/>
      <c r="D613" s="14"/>
      <c r="E613" s="14"/>
      <c r="F613" s="14"/>
      <c r="G613" s="14"/>
      <c r="H613" s="13"/>
      <c r="I613" s="13"/>
      <c r="J613" s="13"/>
      <c r="K613" s="13"/>
      <c r="L613" s="21"/>
      <c r="M613" s="17" t="s">
        <v>48</v>
      </c>
      <c r="N613" s="17" t="s">
        <v>49</v>
      </c>
      <c r="O613" s="14">
        <v>1.0</v>
      </c>
      <c r="P613" s="13"/>
      <c r="Q613" s="13"/>
      <c r="R613" s="15">
        <v>131.20689655172416</v>
      </c>
      <c r="S613" s="14" t="s">
        <v>50</v>
      </c>
      <c r="T613" s="15">
        <v>20.993103448275864</v>
      </c>
      <c r="U613" s="13" t="s">
        <v>51</v>
      </c>
      <c r="V613" s="18">
        <v>0.16</v>
      </c>
      <c r="W613" s="13" t="s">
        <v>547</v>
      </c>
      <c r="X613" s="13" t="s">
        <v>59</v>
      </c>
      <c r="Y613" s="13" t="s">
        <v>48</v>
      </c>
      <c r="Z613" s="14">
        <v>1.0</v>
      </c>
      <c r="AA613" s="13">
        <v>152.20000000000002</v>
      </c>
      <c r="AB613" s="13" t="s">
        <v>54</v>
      </c>
      <c r="AC613" s="19">
        <v>202519.0</v>
      </c>
      <c r="AD613" s="19">
        <v>1.0</v>
      </c>
      <c r="AE613" s="13">
        <v>152.20000000000002</v>
      </c>
      <c r="AF613" s="15">
        <v>0.0</v>
      </c>
      <c r="AG613" s="20"/>
      <c r="AI613" s="2" t="s">
        <v>547</v>
      </c>
      <c r="AJ613" s="2" t="s">
        <v>59</v>
      </c>
      <c r="AK613" s="2" t="s">
        <v>56</v>
      </c>
      <c r="AL613" s="2">
        <v>0.0</v>
      </c>
      <c r="AM613" s="2" t="s">
        <v>57</v>
      </c>
      <c r="AN613" s="2">
        <v>1.0</v>
      </c>
      <c r="AO613" s="2">
        <v>152.20000000000002</v>
      </c>
      <c r="AP613" s="20">
        <f t="shared" si="83"/>
        <v>131.2068966</v>
      </c>
      <c r="AQ613" s="20">
        <f t="shared" si="84"/>
        <v>20.99310345</v>
      </c>
      <c r="BJ613" s="15">
        <v>131.20689655172416</v>
      </c>
      <c r="BK613" s="14" t="s">
        <v>50</v>
      </c>
      <c r="BL613" s="15">
        <v>20.993103448275864</v>
      </c>
      <c r="BM613" s="13" t="s">
        <v>51</v>
      </c>
      <c r="BN613" s="18">
        <v>0.16</v>
      </c>
    </row>
    <row r="614" ht="12.75" customHeight="1">
      <c r="A614" s="13"/>
      <c r="B614" s="13"/>
      <c r="C614" s="14"/>
      <c r="D614" s="14"/>
      <c r="E614" s="14"/>
      <c r="F614" s="14"/>
      <c r="G614" s="14"/>
      <c r="H614" s="13"/>
      <c r="I614" s="13"/>
      <c r="J614" s="13"/>
      <c r="K614" s="13"/>
      <c r="L614" s="21"/>
      <c r="M614" s="17" t="s">
        <v>48</v>
      </c>
      <c r="N614" s="17" t="s">
        <v>49</v>
      </c>
      <c r="O614" s="14">
        <v>1.0</v>
      </c>
      <c r="P614" s="13"/>
      <c r="Q614" s="13"/>
      <c r="R614" s="15">
        <v>24661.69827586207</v>
      </c>
      <c r="S614" s="14" t="s">
        <v>50</v>
      </c>
      <c r="T614" s="15">
        <v>3945.8717241379313</v>
      </c>
      <c r="U614" s="13" t="s">
        <v>51</v>
      </c>
      <c r="V614" s="18">
        <v>0.16</v>
      </c>
      <c r="W614" s="13" t="s">
        <v>548</v>
      </c>
      <c r="X614" s="13" t="s">
        <v>59</v>
      </c>
      <c r="Y614" s="13" t="s">
        <v>48</v>
      </c>
      <c r="Z614" s="14">
        <v>1.0</v>
      </c>
      <c r="AA614" s="13">
        <v>28607.57</v>
      </c>
      <c r="AB614" s="13" t="s">
        <v>54</v>
      </c>
      <c r="AC614" s="19">
        <v>202520.0</v>
      </c>
      <c r="AD614" s="19">
        <v>1.0</v>
      </c>
      <c r="AE614" s="13">
        <v>28607.57</v>
      </c>
      <c r="AF614" s="15">
        <v>0.0</v>
      </c>
      <c r="AG614" s="20"/>
      <c r="AI614" s="2" t="s">
        <v>548</v>
      </c>
      <c r="AJ614" s="2" t="s">
        <v>59</v>
      </c>
      <c r="AK614" s="2" t="s">
        <v>56</v>
      </c>
      <c r="AL614" s="2">
        <v>0.0</v>
      </c>
      <c r="AM614" s="2" t="s">
        <v>57</v>
      </c>
      <c r="AN614" s="2">
        <v>1.0</v>
      </c>
      <c r="AO614" s="2">
        <v>28607.57</v>
      </c>
      <c r="AP614" s="20">
        <f t="shared" si="83"/>
        <v>24661.69828</v>
      </c>
      <c r="AQ614" s="20">
        <f t="shared" si="84"/>
        <v>3945.871724</v>
      </c>
      <c r="BJ614" s="15">
        <v>24661.69827586207</v>
      </c>
      <c r="BK614" s="14" t="s">
        <v>50</v>
      </c>
      <c r="BL614" s="15">
        <v>3945.8717241379313</v>
      </c>
      <c r="BM614" s="13" t="s">
        <v>51</v>
      </c>
      <c r="BN614" s="18">
        <v>0.16</v>
      </c>
    </row>
    <row r="615" ht="12.75" customHeight="1">
      <c r="A615" s="13"/>
      <c r="B615" s="13"/>
      <c r="C615" s="14"/>
      <c r="D615" s="14"/>
      <c r="E615" s="14"/>
      <c r="F615" s="14"/>
      <c r="G615" s="14"/>
      <c r="H615" s="13"/>
      <c r="I615" s="13"/>
      <c r="J615" s="13"/>
      <c r="K615" s="13"/>
      <c r="L615" s="21"/>
      <c r="M615" s="17" t="s">
        <v>48</v>
      </c>
      <c r="N615" s="17" t="s">
        <v>49</v>
      </c>
      <c r="O615" s="14">
        <v>1.0</v>
      </c>
      <c r="P615" s="13"/>
      <c r="Q615" s="13"/>
      <c r="R615" s="15">
        <v>27625.301724137935</v>
      </c>
      <c r="S615" s="14" t="s">
        <v>50</v>
      </c>
      <c r="T615" s="15">
        <v>4420.04827586207</v>
      </c>
      <c r="U615" s="13" t="s">
        <v>51</v>
      </c>
      <c r="V615" s="18">
        <v>0.16</v>
      </c>
      <c r="W615" s="13" t="s">
        <v>549</v>
      </c>
      <c r="X615" s="13" t="s">
        <v>59</v>
      </c>
      <c r="Y615" s="13" t="s">
        <v>48</v>
      </c>
      <c r="Z615" s="14">
        <v>1.0</v>
      </c>
      <c r="AA615" s="13">
        <v>32045.350000000002</v>
      </c>
      <c r="AB615" s="13" t="s">
        <v>54</v>
      </c>
      <c r="AC615" s="19">
        <v>202521.0</v>
      </c>
      <c r="AD615" s="19">
        <v>1.0</v>
      </c>
      <c r="AE615" s="13">
        <v>32045.350000000002</v>
      </c>
      <c r="AF615" s="15">
        <v>0.0</v>
      </c>
      <c r="AG615" s="20"/>
      <c r="AI615" s="2" t="s">
        <v>549</v>
      </c>
      <c r="AJ615" s="2" t="s">
        <v>59</v>
      </c>
      <c r="AK615" s="2" t="s">
        <v>56</v>
      </c>
      <c r="AL615" s="2">
        <v>0.0</v>
      </c>
      <c r="AM615" s="2" t="s">
        <v>57</v>
      </c>
      <c r="AN615" s="2">
        <v>1.0</v>
      </c>
      <c r="AO615" s="2">
        <v>32045.350000000002</v>
      </c>
      <c r="AP615" s="20">
        <f t="shared" si="83"/>
        <v>27625.30172</v>
      </c>
      <c r="AQ615" s="20">
        <f t="shared" si="84"/>
        <v>4420.048276</v>
      </c>
      <c r="BJ615" s="15">
        <v>27625.301724137935</v>
      </c>
      <c r="BK615" s="14" t="s">
        <v>50</v>
      </c>
      <c r="BL615" s="15">
        <v>4420.04827586207</v>
      </c>
      <c r="BM615" s="13" t="s">
        <v>51</v>
      </c>
      <c r="BN615" s="18">
        <v>0.16</v>
      </c>
    </row>
    <row r="616" ht="12.75" customHeight="1">
      <c r="A616" s="13"/>
      <c r="B616" s="13"/>
      <c r="C616" s="14"/>
      <c r="D616" s="14"/>
      <c r="E616" s="14"/>
      <c r="F616" s="14"/>
      <c r="G616" s="14"/>
      <c r="H616" s="13"/>
      <c r="I616" s="13"/>
      <c r="J616" s="13"/>
      <c r="K616" s="13"/>
      <c r="L616" s="21"/>
      <c r="M616" s="17" t="s">
        <v>48</v>
      </c>
      <c r="N616" s="17" t="s">
        <v>49</v>
      </c>
      <c r="O616" s="14">
        <v>1.0</v>
      </c>
      <c r="P616" s="13"/>
      <c r="Q616" s="13"/>
      <c r="R616" s="15">
        <v>711.3793103448277</v>
      </c>
      <c r="S616" s="14" t="s">
        <v>50</v>
      </c>
      <c r="T616" s="15">
        <v>113.82068965517243</v>
      </c>
      <c r="U616" s="13" t="s">
        <v>51</v>
      </c>
      <c r="V616" s="18">
        <v>0.16</v>
      </c>
      <c r="W616" s="13" t="s">
        <v>550</v>
      </c>
      <c r="X616" s="13" t="s">
        <v>59</v>
      </c>
      <c r="Y616" s="13" t="s">
        <v>48</v>
      </c>
      <c r="Z616" s="14">
        <v>1.0</v>
      </c>
      <c r="AA616" s="13">
        <v>825.2</v>
      </c>
      <c r="AB616" s="13" t="s">
        <v>54</v>
      </c>
      <c r="AC616" s="19">
        <v>202576.0</v>
      </c>
      <c r="AD616" s="19">
        <v>1.0</v>
      </c>
      <c r="AE616" s="13">
        <v>825.2</v>
      </c>
      <c r="AF616" s="15">
        <v>0.0</v>
      </c>
      <c r="AG616" s="20"/>
      <c r="AI616" s="2" t="s">
        <v>550</v>
      </c>
      <c r="AJ616" s="2" t="s">
        <v>59</v>
      </c>
      <c r="AK616" s="2" t="s">
        <v>56</v>
      </c>
      <c r="AL616" s="2">
        <v>0.0</v>
      </c>
      <c r="AM616" s="2" t="s">
        <v>57</v>
      </c>
      <c r="AN616" s="2">
        <v>1.0</v>
      </c>
      <c r="AO616" s="2">
        <v>825.2</v>
      </c>
      <c r="AP616" s="20">
        <f t="shared" si="83"/>
        <v>711.3793103</v>
      </c>
      <c r="AQ616" s="20">
        <f t="shared" si="84"/>
        <v>113.8206897</v>
      </c>
      <c r="BJ616" s="15">
        <v>711.3793103448277</v>
      </c>
      <c r="BK616" s="14" t="s">
        <v>50</v>
      </c>
      <c r="BL616" s="15">
        <v>113.82068965517243</v>
      </c>
      <c r="BM616" s="13" t="s">
        <v>51</v>
      </c>
      <c r="BN616" s="18">
        <v>0.16</v>
      </c>
    </row>
    <row r="617" ht="12.75" customHeight="1">
      <c r="A617" s="13"/>
      <c r="B617" s="13"/>
      <c r="C617" s="14"/>
      <c r="D617" s="14"/>
      <c r="E617" s="14"/>
      <c r="F617" s="14"/>
      <c r="G617" s="14"/>
      <c r="H617" s="13"/>
      <c r="I617" s="13"/>
      <c r="J617" s="13"/>
      <c r="K617" s="13"/>
      <c r="L617" s="21"/>
      <c r="M617" s="17" t="s">
        <v>48</v>
      </c>
      <c r="N617" s="17" t="s">
        <v>49</v>
      </c>
      <c r="O617" s="14">
        <v>1.0</v>
      </c>
      <c r="P617" s="13"/>
      <c r="Q617" s="13"/>
      <c r="R617" s="15">
        <v>3427.431034482759</v>
      </c>
      <c r="S617" s="14" t="s">
        <v>50</v>
      </c>
      <c r="T617" s="15">
        <v>548.3889655172414</v>
      </c>
      <c r="U617" s="13" t="s">
        <v>51</v>
      </c>
      <c r="V617" s="18">
        <v>0.16</v>
      </c>
      <c r="W617" s="13" t="s">
        <v>551</v>
      </c>
      <c r="X617" s="13" t="s">
        <v>59</v>
      </c>
      <c r="Y617" s="13" t="s">
        <v>48</v>
      </c>
      <c r="Z617" s="14">
        <v>1.0</v>
      </c>
      <c r="AA617" s="13">
        <v>3975.82</v>
      </c>
      <c r="AB617" s="13" t="s">
        <v>54</v>
      </c>
      <c r="AC617" s="19">
        <v>202579.0</v>
      </c>
      <c r="AD617" s="19">
        <v>1.0</v>
      </c>
      <c r="AE617" s="13">
        <v>3975.82</v>
      </c>
      <c r="AF617" s="15">
        <v>0.0</v>
      </c>
      <c r="AG617" s="20"/>
      <c r="AI617" s="2" t="s">
        <v>551</v>
      </c>
      <c r="AJ617" s="2" t="s">
        <v>59</v>
      </c>
      <c r="AK617" s="2" t="s">
        <v>56</v>
      </c>
      <c r="AL617" s="2">
        <v>0.0</v>
      </c>
      <c r="AM617" s="2" t="s">
        <v>57</v>
      </c>
      <c r="AN617" s="2">
        <v>1.0</v>
      </c>
      <c r="AO617" s="2">
        <v>3975.82</v>
      </c>
      <c r="AP617" s="20">
        <f t="shared" si="83"/>
        <v>3427.431034</v>
      </c>
      <c r="AQ617" s="20">
        <f t="shared" si="84"/>
        <v>548.3889655</v>
      </c>
      <c r="BJ617" s="15">
        <v>3427.431034482759</v>
      </c>
      <c r="BK617" s="14" t="s">
        <v>50</v>
      </c>
      <c r="BL617" s="15">
        <v>548.3889655172414</v>
      </c>
      <c r="BM617" s="13" t="s">
        <v>51</v>
      </c>
      <c r="BN617" s="18">
        <v>0.16</v>
      </c>
    </row>
    <row r="618" ht="12.75" customHeight="1">
      <c r="A618" s="13"/>
      <c r="B618" s="13"/>
      <c r="C618" s="14"/>
      <c r="D618" s="14"/>
      <c r="E618" s="14"/>
      <c r="F618" s="14"/>
      <c r="G618" s="14"/>
      <c r="H618" s="13"/>
      <c r="I618" s="13"/>
      <c r="J618" s="13"/>
      <c r="K618" s="13"/>
      <c r="L618" s="21"/>
      <c r="M618" s="17" t="s">
        <v>48</v>
      </c>
      <c r="N618" s="17" t="s">
        <v>49</v>
      </c>
      <c r="O618" s="14">
        <v>1.0</v>
      </c>
      <c r="P618" s="13"/>
      <c r="Q618" s="13"/>
      <c r="R618" s="15">
        <v>18146.818965517243</v>
      </c>
      <c r="S618" s="14" t="s">
        <v>50</v>
      </c>
      <c r="T618" s="15">
        <v>2903.491034482759</v>
      </c>
      <c r="U618" s="13" t="s">
        <v>51</v>
      </c>
      <c r="V618" s="18">
        <v>0.16</v>
      </c>
      <c r="W618" s="13" t="s">
        <v>552</v>
      </c>
      <c r="X618" s="13" t="s">
        <v>59</v>
      </c>
      <c r="Y618" s="13" t="s">
        <v>48</v>
      </c>
      <c r="Z618" s="14">
        <v>1.0</v>
      </c>
      <c r="AA618" s="13">
        <v>21050.31</v>
      </c>
      <c r="AB618" s="13" t="s">
        <v>54</v>
      </c>
      <c r="AC618" s="19">
        <v>202676.0</v>
      </c>
      <c r="AD618" s="19">
        <v>1.0</v>
      </c>
      <c r="AE618" s="13">
        <v>21050.31</v>
      </c>
      <c r="AF618" s="15">
        <v>0.0</v>
      </c>
      <c r="AG618" s="20"/>
      <c r="AI618" s="2" t="s">
        <v>552</v>
      </c>
      <c r="AJ618" s="2" t="s">
        <v>59</v>
      </c>
      <c r="AK618" s="2" t="s">
        <v>56</v>
      </c>
      <c r="AL618" s="2">
        <v>0.0</v>
      </c>
      <c r="AM618" s="2" t="s">
        <v>57</v>
      </c>
      <c r="AN618" s="2">
        <v>1.0</v>
      </c>
      <c r="AO618" s="2">
        <v>21050.31</v>
      </c>
      <c r="AP618" s="20">
        <f t="shared" si="83"/>
        <v>18146.81897</v>
      </c>
      <c r="AQ618" s="20">
        <f t="shared" si="84"/>
        <v>2903.491034</v>
      </c>
      <c r="BJ618" s="15">
        <v>18146.818965517243</v>
      </c>
      <c r="BK618" s="14" t="s">
        <v>50</v>
      </c>
      <c r="BL618" s="15">
        <v>2903.491034482759</v>
      </c>
      <c r="BM618" s="13" t="s">
        <v>51</v>
      </c>
      <c r="BN618" s="18">
        <v>0.16</v>
      </c>
    </row>
    <row r="619" ht="12.75" customHeight="1">
      <c r="A619" s="13"/>
      <c r="B619" s="13"/>
      <c r="C619" s="14"/>
      <c r="D619" s="14"/>
      <c r="E619" s="14"/>
      <c r="F619" s="14"/>
      <c r="G619" s="14"/>
      <c r="H619" s="13"/>
      <c r="I619" s="13"/>
      <c r="J619" s="13"/>
      <c r="K619" s="13"/>
      <c r="L619" s="21"/>
      <c r="M619" s="17" t="s">
        <v>48</v>
      </c>
      <c r="N619" s="17" t="s">
        <v>49</v>
      </c>
      <c r="O619" s="14">
        <v>1.0</v>
      </c>
      <c r="P619" s="13"/>
      <c r="Q619" s="13"/>
      <c r="R619" s="15">
        <v>5717.706896551725</v>
      </c>
      <c r="S619" s="14" t="s">
        <v>50</v>
      </c>
      <c r="T619" s="15">
        <v>914.833103448276</v>
      </c>
      <c r="U619" s="13" t="s">
        <v>51</v>
      </c>
      <c r="V619" s="18">
        <v>0.16</v>
      </c>
      <c r="W619" s="13" t="s">
        <v>553</v>
      </c>
      <c r="X619" s="13" t="s">
        <v>59</v>
      </c>
      <c r="Y619" s="13" t="s">
        <v>48</v>
      </c>
      <c r="Z619" s="14">
        <v>1.0</v>
      </c>
      <c r="AA619" s="13">
        <v>6632.54</v>
      </c>
      <c r="AB619" s="13" t="s">
        <v>54</v>
      </c>
      <c r="AC619" s="19">
        <v>202690.0</v>
      </c>
      <c r="AD619" s="19">
        <v>1.0</v>
      </c>
      <c r="AE619" s="13">
        <v>6632.54</v>
      </c>
      <c r="AF619" s="15">
        <v>0.0</v>
      </c>
      <c r="AG619" s="20"/>
      <c r="AI619" s="2" t="s">
        <v>553</v>
      </c>
      <c r="AJ619" s="2" t="s">
        <v>59</v>
      </c>
      <c r="AK619" s="2" t="s">
        <v>56</v>
      </c>
      <c r="AL619" s="2">
        <v>0.0</v>
      </c>
      <c r="AM619" s="2" t="s">
        <v>57</v>
      </c>
      <c r="AN619" s="2">
        <v>1.0</v>
      </c>
      <c r="AO619" s="2">
        <v>6632.54</v>
      </c>
      <c r="AP619" s="20">
        <f t="shared" si="83"/>
        <v>5717.706897</v>
      </c>
      <c r="AQ619" s="20">
        <f t="shared" si="84"/>
        <v>914.8331034</v>
      </c>
      <c r="BJ619" s="15">
        <v>5717.706896551725</v>
      </c>
      <c r="BK619" s="14" t="s">
        <v>50</v>
      </c>
      <c r="BL619" s="15">
        <v>914.833103448276</v>
      </c>
      <c r="BM619" s="13" t="s">
        <v>51</v>
      </c>
      <c r="BN619" s="18">
        <v>0.16</v>
      </c>
    </row>
    <row r="620" ht="12.75" customHeight="1">
      <c r="A620" s="13"/>
      <c r="B620" s="13"/>
      <c r="C620" s="14"/>
      <c r="D620" s="14"/>
      <c r="E620" s="14"/>
      <c r="F620" s="14"/>
      <c r="G620" s="14"/>
      <c r="H620" s="13"/>
      <c r="I620" s="13"/>
      <c r="J620" s="13"/>
      <c r="K620" s="13"/>
      <c r="L620" s="21"/>
      <c r="M620" s="17" t="s">
        <v>48</v>
      </c>
      <c r="N620" s="17" t="s">
        <v>49</v>
      </c>
      <c r="O620" s="14">
        <v>1.0</v>
      </c>
      <c r="P620" s="13"/>
      <c r="Q620" s="13"/>
      <c r="R620" s="15">
        <v>504.198275862069</v>
      </c>
      <c r="S620" s="14" t="s">
        <v>50</v>
      </c>
      <c r="T620" s="15">
        <v>80.67172413793104</v>
      </c>
      <c r="U620" s="13" t="s">
        <v>51</v>
      </c>
      <c r="V620" s="18">
        <v>0.16</v>
      </c>
      <c r="W620" s="13" t="s">
        <v>554</v>
      </c>
      <c r="X620" s="13" t="s">
        <v>59</v>
      </c>
      <c r="Y620" s="13" t="s">
        <v>48</v>
      </c>
      <c r="Z620" s="14">
        <v>1.0</v>
      </c>
      <c r="AA620" s="13">
        <v>584.87</v>
      </c>
      <c r="AB620" s="13" t="s">
        <v>54</v>
      </c>
      <c r="AC620" s="19">
        <v>202691.0</v>
      </c>
      <c r="AD620" s="19">
        <v>1.0</v>
      </c>
      <c r="AE620" s="13">
        <v>584.87</v>
      </c>
      <c r="AF620" s="15">
        <v>0.0</v>
      </c>
      <c r="AG620" s="20"/>
      <c r="AI620" s="2" t="s">
        <v>554</v>
      </c>
      <c r="AJ620" s="2" t="s">
        <v>59</v>
      </c>
      <c r="AK620" s="2" t="s">
        <v>56</v>
      </c>
      <c r="AL620" s="2">
        <v>0.0</v>
      </c>
      <c r="AM620" s="2" t="s">
        <v>57</v>
      </c>
      <c r="AN620" s="2">
        <v>1.0</v>
      </c>
      <c r="AO620" s="2">
        <v>584.87</v>
      </c>
      <c r="AP620" s="20">
        <f t="shared" si="83"/>
        <v>504.1982759</v>
      </c>
      <c r="AQ620" s="20">
        <f t="shared" si="84"/>
        <v>80.67172414</v>
      </c>
      <c r="BJ620" s="15">
        <v>504.198275862069</v>
      </c>
      <c r="BK620" s="14" t="s">
        <v>50</v>
      </c>
      <c r="BL620" s="15">
        <v>80.67172413793104</v>
      </c>
      <c r="BM620" s="13" t="s">
        <v>51</v>
      </c>
      <c r="BN620" s="18">
        <v>0.16</v>
      </c>
    </row>
    <row r="621" ht="12.75" customHeight="1">
      <c r="A621" s="13"/>
      <c r="B621" s="13"/>
      <c r="C621" s="14"/>
      <c r="D621" s="14"/>
      <c r="E621" s="14"/>
      <c r="F621" s="14"/>
      <c r="G621" s="14"/>
      <c r="H621" s="13"/>
      <c r="I621" s="13"/>
      <c r="J621" s="13"/>
      <c r="K621" s="13"/>
      <c r="L621" s="21"/>
      <c r="M621" s="17" t="s">
        <v>48</v>
      </c>
      <c r="N621" s="17" t="s">
        <v>49</v>
      </c>
      <c r="O621" s="14">
        <v>1.0</v>
      </c>
      <c r="P621" s="13"/>
      <c r="Q621" s="13"/>
      <c r="R621" s="15">
        <v>10419.310344827587</v>
      </c>
      <c r="S621" s="14" t="s">
        <v>50</v>
      </c>
      <c r="T621" s="15">
        <v>1667.089655172414</v>
      </c>
      <c r="U621" s="13" t="s">
        <v>51</v>
      </c>
      <c r="V621" s="18">
        <v>0.16</v>
      </c>
      <c r="W621" s="13" t="s">
        <v>555</v>
      </c>
      <c r="X621" s="13" t="s">
        <v>59</v>
      </c>
      <c r="Y621" s="13" t="s">
        <v>48</v>
      </c>
      <c r="Z621" s="14">
        <v>1.0</v>
      </c>
      <c r="AA621" s="13">
        <v>12086.4</v>
      </c>
      <c r="AB621" s="13" t="s">
        <v>54</v>
      </c>
      <c r="AC621" s="19">
        <v>202695.0</v>
      </c>
      <c r="AD621" s="19">
        <v>1.0</v>
      </c>
      <c r="AE621" s="13">
        <v>12086.4</v>
      </c>
      <c r="AF621" s="15">
        <v>0.0</v>
      </c>
      <c r="AG621" s="20"/>
      <c r="AI621" s="2" t="s">
        <v>555</v>
      </c>
      <c r="AJ621" s="2" t="s">
        <v>59</v>
      </c>
      <c r="AK621" s="2" t="s">
        <v>56</v>
      </c>
      <c r="AL621" s="2">
        <v>0.0</v>
      </c>
      <c r="AM621" s="2" t="s">
        <v>57</v>
      </c>
      <c r="AN621" s="2">
        <v>1.0</v>
      </c>
      <c r="AO621" s="2">
        <v>12086.4</v>
      </c>
      <c r="AP621" s="20">
        <f t="shared" si="83"/>
        <v>10419.31034</v>
      </c>
      <c r="AQ621" s="20">
        <f t="shared" si="84"/>
        <v>1667.089655</v>
      </c>
      <c r="BJ621" s="15">
        <v>10419.310344827587</v>
      </c>
      <c r="BK621" s="14" t="s">
        <v>50</v>
      </c>
      <c r="BL621" s="15">
        <v>1667.089655172414</v>
      </c>
      <c r="BM621" s="13" t="s">
        <v>51</v>
      </c>
      <c r="BN621" s="18">
        <v>0.16</v>
      </c>
    </row>
    <row r="622" ht="12.75" customHeight="1">
      <c r="A622" s="13"/>
      <c r="B622" s="13"/>
      <c r="C622" s="14"/>
      <c r="D622" s="14"/>
      <c r="E622" s="14"/>
      <c r="F622" s="14"/>
      <c r="G622" s="14"/>
      <c r="H622" s="13"/>
      <c r="I622" s="13"/>
      <c r="J622" s="13"/>
      <c r="K622" s="13"/>
      <c r="L622" s="21"/>
      <c r="M622" s="17" t="s">
        <v>48</v>
      </c>
      <c r="N622" s="17" t="s">
        <v>49</v>
      </c>
      <c r="O622" s="14">
        <v>1.0</v>
      </c>
      <c r="P622" s="13"/>
      <c r="Q622" s="13"/>
      <c r="R622" s="15">
        <v>7348.318965517241</v>
      </c>
      <c r="S622" s="14" t="s">
        <v>50</v>
      </c>
      <c r="T622" s="15">
        <v>1175.7310344827586</v>
      </c>
      <c r="U622" s="13" t="s">
        <v>51</v>
      </c>
      <c r="V622" s="18">
        <v>0.16</v>
      </c>
      <c r="W622" s="13" t="s">
        <v>556</v>
      </c>
      <c r="X622" s="13" t="s">
        <v>59</v>
      </c>
      <c r="Y622" s="13" t="s">
        <v>48</v>
      </c>
      <c r="Z622" s="14">
        <v>1.0</v>
      </c>
      <c r="AA622" s="13">
        <v>8524.05</v>
      </c>
      <c r="AB622" s="13" t="s">
        <v>54</v>
      </c>
      <c r="AC622" s="19">
        <v>202738.0</v>
      </c>
      <c r="AD622" s="19">
        <v>1.0</v>
      </c>
      <c r="AE622" s="13">
        <v>8524.05</v>
      </c>
      <c r="AF622" s="15">
        <v>0.0</v>
      </c>
      <c r="AG622" s="20"/>
      <c r="AI622" s="2" t="s">
        <v>556</v>
      </c>
      <c r="AJ622" s="2" t="s">
        <v>59</v>
      </c>
      <c r="AK622" s="2" t="s">
        <v>56</v>
      </c>
      <c r="AL622" s="2">
        <v>0.0</v>
      </c>
      <c r="AM622" s="2" t="s">
        <v>57</v>
      </c>
      <c r="AN622" s="2">
        <v>1.0</v>
      </c>
      <c r="AO622" s="2">
        <v>8524.05</v>
      </c>
      <c r="AP622" s="20">
        <f t="shared" si="83"/>
        <v>7348.318966</v>
      </c>
      <c r="AQ622" s="20">
        <f t="shared" si="84"/>
        <v>1175.731034</v>
      </c>
      <c r="BJ622" s="15">
        <v>7348.318965517241</v>
      </c>
      <c r="BK622" s="14" t="s">
        <v>50</v>
      </c>
      <c r="BL622" s="15">
        <v>1175.7310344827586</v>
      </c>
      <c r="BM622" s="13" t="s">
        <v>51</v>
      </c>
      <c r="BN622" s="18">
        <v>0.16</v>
      </c>
    </row>
    <row r="623" ht="12.75" customHeight="1">
      <c r="A623" s="13"/>
      <c r="B623" s="13"/>
      <c r="C623" s="14"/>
      <c r="D623" s="14"/>
      <c r="E623" s="14"/>
      <c r="F623" s="14"/>
      <c r="G623" s="14"/>
      <c r="H623" s="13"/>
      <c r="I623" s="13"/>
      <c r="J623" s="13"/>
      <c r="K623" s="13"/>
      <c r="L623" s="21"/>
      <c r="M623" s="17" t="s">
        <v>48</v>
      </c>
      <c r="N623" s="17" t="s">
        <v>49</v>
      </c>
      <c r="O623" s="14">
        <v>1.0</v>
      </c>
      <c r="P623" s="13"/>
      <c r="Q623" s="13"/>
      <c r="R623" s="15">
        <v>4367.241379310345</v>
      </c>
      <c r="S623" s="14" t="s">
        <v>50</v>
      </c>
      <c r="T623" s="15">
        <v>698.7586206896552</v>
      </c>
      <c r="U623" s="13" t="s">
        <v>51</v>
      </c>
      <c r="V623" s="18">
        <v>0.16</v>
      </c>
      <c r="W623" s="13" t="s">
        <v>557</v>
      </c>
      <c r="X623" s="13" t="s">
        <v>59</v>
      </c>
      <c r="Y623" s="13" t="s">
        <v>48</v>
      </c>
      <c r="Z623" s="14">
        <v>1.0</v>
      </c>
      <c r="AA623" s="13">
        <v>5066.0</v>
      </c>
      <c r="AB623" s="13" t="s">
        <v>54</v>
      </c>
      <c r="AC623" s="19">
        <v>202815.0</v>
      </c>
      <c r="AD623" s="19">
        <v>1.0</v>
      </c>
      <c r="AE623" s="13">
        <v>5066.0</v>
      </c>
      <c r="AF623" s="15">
        <v>0.0</v>
      </c>
      <c r="AG623" s="20"/>
      <c r="AI623" s="2" t="s">
        <v>557</v>
      </c>
      <c r="AJ623" s="2" t="s">
        <v>59</v>
      </c>
      <c r="AK623" s="2" t="s">
        <v>56</v>
      </c>
      <c r="AL623" s="2">
        <v>0.0</v>
      </c>
      <c r="AM623" s="2" t="s">
        <v>57</v>
      </c>
      <c r="AN623" s="2">
        <v>1.0</v>
      </c>
      <c r="AO623" s="2">
        <v>5066.0</v>
      </c>
      <c r="AP623" s="20">
        <f t="shared" si="83"/>
        <v>4367.241379</v>
      </c>
      <c r="AQ623" s="20">
        <f t="shared" si="84"/>
        <v>698.7586207</v>
      </c>
      <c r="BJ623" s="15">
        <v>4367.241379310345</v>
      </c>
      <c r="BK623" s="14" t="s">
        <v>50</v>
      </c>
      <c r="BL623" s="15">
        <v>698.7586206896552</v>
      </c>
      <c r="BM623" s="13" t="s">
        <v>51</v>
      </c>
      <c r="BN623" s="18">
        <v>0.16</v>
      </c>
    </row>
    <row r="624" ht="12.75" customHeight="1">
      <c r="A624" s="13"/>
      <c r="B624" s="13"/>
      <c r="C624" s="14"/>
      <c r="D624" s="14"/>
      <c r="E624" s="14"/>
      <c r="F624" s="14"/>
      <c r="G624" s="14"/>
      <c r="H624" s="13"/>
      <c r="I624" s="13"/>
      <c r="J624" s="13"/>
      <c r="K624" s="13"/>
      <c r="L624" s="21"/>
      <c r="M624" s="17" t="s">
        <v>48</v>
      </c>
      <c r="N624" s="17" t="s">
        <v>49</v>
      </c>
      <c r="O624" s="14">
        <v>1.0</v>
      </c>
      <c r="P624" s="13"/>
      <c r="Q624" s="13"/>
      <c r="R624" s="15">
        <v>287.3879310344828</v>
      </c>
      <c r="S624" s="14" t="s">
        <v>50</v>
      </c>
      <c r="T624" s="15">
        <v>45.98206896551725</v>
      </c>
      <c r="U624" s="13" t="s">
        <v>51</v>
      </c>
      <c r="V624" s="18">
        <v>0.16</v>
      </c>
      <c r="W624" s="13" t="s">
        <v>558</v>
      </c>
      <c r="X624" s="13" t="s">
        <v>59</v>
      </c>
      <c r="Y624" s="13" t="s">
        <v>48</v>
      </c>
      <c r="Z624" s="14">
        <v>1.0</v>
      </c>
      <c r="AA624" s="13">
        <v>333.37</v>
      </c>
      <c r="AB624" s="13" t="s">
        <v>54</v>
      </c>
      <c r="AC624" s="19">
        <v>203838.0</v>
      </c>
      <c r="AD624" s="19">
        <v>1.0</v>
      </c>
      <c r="AE624" s="13">
        <v>333.37</v>
      </c>
      <c r="AF624" s="15">
        <v>0.0</v>
      </c>
      <c r="AG624" s="20"/>
      <c r="AI624" s="2" t="s">
        <v>558</v>
      </c>
      <c r="AJ624" s="2" t="s">
        <v>59</v>
      </c>
      <c r="AK624" s="2" t="s">
        <v>56</v>
      </c>
      <c r="AL624" s="2">
        <v>0.0</v>
      </c>
      <c r="AM624" s="2" t="s">
        <v>57</v>
      </c>
      <c r="AN624" s="2">
        <v>1.0</v>
      </c>
      <c r="AO624" s="2">
        <v>333.37</v>
      </c>
      <c r="AP624" s="20">
        <f t="shared" si="83"/>
        <v>287.387931</v>
      </c>
      <c r="AQ624" s="20">
        <f t="shared" si="84"/>
        <v>45.98206897</v>
      </c>
      <c r="BJ624" s="15">
        <v>287.3879310344828</v>
      </c>
      <c r="BK624" s="14" t="s">
        <v>50</v>
      </c>
      <c r="BL624" s="15">
        <v>45.98206896551725</v>
      </c>
      <c r="BM624" s="13" t="s">
        <v>51</v>
      </c>
      <c r="BN624" s="18">
        <v>0.16</v>
      </c>
    </row>
    <row r="625" ht="12.75" customHeight="1">
      <c r="A625" s="13"/>
      <c r="B625" s="13"/>
      <c r="C625" s="14"/>
      <c r="D625" s="14"/>
      <c r="E625" s="14"/>
      <c r="F625" s="14"/>
      <c r="G625" s="14"/>
      <c r="H625" s="13"/>
      <c r="I625" s="13"/>
      <c r="J625" s="13"/>
      <c r="K625" s="13"/>
      <c r="L625" s="21"/>
      <c r="M625" s="17" t="s">
        <v>48</v>
      </c>
      <c r="N625" s="17" t="s">
        <v>49</v>
      </c>
      <c r="O625" s="14">
        <v>1.0</v>
      </c>
      <c r="P625" s="13"/>
      <c r="Q625" s="13"/>
      <c r="R625" s="15">
        <v>12241.103448275862</v>
      </c>
      <c r="S625" s="14" t="s">
        <v>50</v>
      </c>
      <c r="T625" s="15">
        <v>1958.576551724138</v>
      </c>
      <c r="U625" s="13" t="s">
        <v>51</v>
      </c>
      <c r="V625" s="18">
        <v>0.16</v>
      </c>
      <c r="W625" s="13" t="s">
        <v>559</v>
      </c>
      <c r="X625" s="13" t="s">
        <v>59</v>
      </c>
      <c r="Y625" s="13" t="s">
        <v>48</v>
      </c>
      <c r="Z625" s="14">
        <v>1.0</v>
      </c>
      <c r="AA625" s="13">
        <v>14199.68</v>
      </c>
      <c r="AB625" s="13" t="s">
        <v>54</v>
      </c>
      <c r="AC625" s="19">
        <v>205505.0</v>
      </c>
      <c r="AD625" s="19">
        <v>1.0</v>
      </c>
      <c r="AE625" s="13">
        <v>14199.68</v>
      </c>
      <c r="AF625" s="15">
        <v>0.0</v>
      </c>
      <c r="AG625" s="20"/>
      <c r="AI625" s="2" t="s">
        <v>559</v>
      </c>
      <c r="AJ625" s="2" t="s">
        <v>59</v>
      </c>
      <c r="AK625" s="2" t="s">
        <v>56</v>
      </c>
      <c r="AL625" s="2">
        <v>0.0</v>
      </c>
      <c r="AM625" s="2" t="s">
        <v>57</v>
      </c>
      <c r="AN625" s="2">
        <v>1.0</v>
      </c>
      <c r="AO625" s="2">
        <v>14199.68</v>
      </c>
      <c r="AP625" s="20">
        <f t="shared" si="83"/>
        <v>12241.10345</v>
      </c>
      <c r="AQ625" s="20">
        <f t="shared" si="84"/>
        <v>1958.576552</v>
      </c>
      <c r="BJ625" s="15">
        <v>12241.103448275862</v>
      </c>
      <c r="BK625" s="14" t="s">
        <v>50</v>
      </c>
      <c r="BL625" s="15">
        <v>1958.576551724138</v>
      </c>
      <c r="BM625" s="13" t="s">
        <v>51</v>
      </c>
      <c r="BN625" s="18">
        <v>0.16</v>
      </c>
    </row>
    <row r="626" ht="12.75" customHeight="1">
      <c r="A626" s="13"/>
      <c r="B626" s="13"/>
      <c r="C626" s="14"/>
      <c r="D626" s="14"/>
      <c r="E626" s="14"/>
      <c r="F626" s="14"/>
      <c r="G626" s="14"/>
      <c r="H626" s="13"/>
      <c r="I626" s="13"/>
      <c r="J626" s="13"/>
      <c r="K626" s="13"/>
      <c r="L626" s="21"/>
      <c r="M626" s="17" t="s">
        <v>48</v>
      </c>
      <c r="N626" s="17" t="s">
        <v>49</v>
      </c>
      <c r="O626" s="14">
        <v>1.0</v>
      </c>
      <c r="P626" s="13"/>
      <c r="Q626" s="13"/>
      <c r="R626" s="15">
        <v>10556.500000000002</v>
      </c>
      <c r="S626" s="14" t="s">
        <v>50</v>
      </c>
      <c r="T626" s="15">
        <v>1689.0400000000004</v>
      </c>
      <c r="U626" s="13" t="s">
        <v>51</v>
      </c>
      <c r="V626" s="18">
        <v>0.16</v>
      </c>
      <c r="W626" s="13" t="s">
        <v>560</v>
      </c>
      <c r="X626" s="13" t="s">
        <v>59</v>
      </c>
      <c r="Y626" s="13" t="s">
        <v>48</v>
      </c>
      <c r="Z626" s="14">
        <v>1.0</v>
      </c>
      <c r="AA626" s="13">
        <v>12245.54</v>
      </c>
      <c r="AB626" s="13" t="s">
        <v>54</v>
      </c>
      <c r="AC626" s="19">
        <v>205524.0</v>
      </c>
      <c r="AD626" s="19">
        <v>1.0</v>
      </c>
      <c r="AE626" s="13">
        <v>12245.54</v>
      </c>
      <c r="AF626" s="15">
        <v>0.0</v>
      </c>
      <c r="AG626" s="20"/>
      <c r="AI626" s="2" t="s">
        <v>560</v>
      </c>
      <c r="AJ626" s="2" t="s">
        <v>59</v>
      </c>
      <c r="AK626" s="2" t="s">
        <v>56</v>
      </c>
      <c r="AL626" s="2">
        <v>0.0</v>
      </c>
      <c r="AM626" s="2" t="s">
        <v>57</v>
      </c>
      <c r="AN626" s="2">
        <v>1.0</v>
      </c>
      <c r="AO626" s="2">
        <v>12245.54</v>
      </c>
      <c r="AP626" s="20">
        <f t="shared" si="83"/>
        <v>10556.5</v>
      </c>
      <c r="AQ626" s="20">
        <f t="shared" si="84"/>
        <v>1689.04</v>
      </c>
      <c r="BJ626" s="15">
        <v>10556.500000000002</v>
      </c>
      <c r="BK626" s="14" t="s">
        <v>50</v>
      </c>
      <c r="BL626" s="15">
        <v>1689.0400000000004</v>
      </c>
      <c r="BM626" s="13" t="s">
        <v>51</v>
      </c>
      <c r="BN626" s="18">
        <v>0.16</v>
      </c>
    </row>
    <row r="627" ht="12.75" customHeight="1">
      <c r="A627" s="13"/>
      <c r="B627" s="13"/>
      <c r="C627" s="14"/>
      <c r="D627" s="14"/>
      <c r="E627" s="14"/>
      <c r="F627" s="14"/>
      <c r="G627" s="14"/>
      <c r="H627" s="13"/>
      <c r="I627" s="13"/>
      <c r="J627" s="13"/>
      <c r="K627" s="13"/>
      <c r="L627" s="21"/>
      <c r="M627" s="17" t="s">
        <v>48</v>
      </c>
      <c r="N627" s="17" t="s">
        <v>49</v>
      </c>
      <c r="O627" s="14">
        <v>1.0</v>
      </c>
      <c r="P627" s="13"/>
      <c r="Q627" s="13"/>
      <c r="R627" s="15">
        <v>4390.301724137931</v>
      </c>
      <c r="S627" s="14" t="s">
        <v>50</v>
      </c>
      <c r="T627" s="15">
        <v>702.448275862069</v>
      </c>
      <c r="U627" s="13" t="s">
        <v>51</v>
      </c>
      <c r="V627" s="18">
        <v>0.16</v>
      </c>
      <c r="W627" s="13" t="s">
        <v>561</v>
      </c>
      <c r="X627" s="13" t="s">
        <v>59</v>
      </c>
      <c r="Y627" s="13" t="s">
        <v>48</v>
      </c>
      <c r="Z627" s="14">
        <v>1.0</v>
      </c>
      <c r="AA627" s="13">
        <v>5092.75</v>
      </c>
      <c r="AB627" s="13" t="s">
        <v>54</v>
      </c>
      <c r="AC627" s="19">
        <v>205559.0</v>
      </c>
      <c r="AD627" s="19">
        <v>1.0</v>
      </c>
      <c r="AE627" s="13">
        <v>5092.75</v>
      </c>
      <c r="AF627" s="15">
        <v>0.0</v>
      </c>
      <c r="AG627" s="20"/>
      <c r="AI627" s="2" t="s">
        <v>561</v>
      </c>
      <c r="AJ627" s="2" t="s">
        <v>59</v>
      </c>
      <c r="AK627" s="2" t="s">
        <v>56</v>
      </c>
      <c r="AL627" s="2">
        <v>0.0</v>
      </c>
      <c r="AM627" s="2" t="s">
        <v>57</v>
      </c>
      <c r="AN627" s="2">
        <v>1.0</v>
      </c>
      <c r="AO627" s="2">
        <v>5092.75</v>
      </c>
      <c r="AP627" s="20">
        <f t="shared" si="83"/>
        <v>4390.301724</v>
      </c>
      <c r="AQ627" s="20">
        <f t="shared" si="84"/>
        <v>702.4482759</v>
      </c>
      <c r="BJ627" s="15">
        <v>4390.301724137931</v>
      </c>
      <c r="BK627" s="14" t="s">
        <v>50</v>
      </c>
      <c r="BL627" s="15">
        <v>702.448275862069</v>
      </c>
      <c r="BM627" s="13" t="s">
        <v>51</v>
      </c>
      <c r="BN627" s="18">
        <v>0.16</v>
      </c>
    </row>
    <row r="628" ht="12.75" customHeight="1">
      <c r="A628" s="13"/>
      <c r="B628" s="13"/>
      <c r="C628" s="14"/>
      <c r="D628" s="14"/>
      <c r="E628" s="14"/>
      <c r="F628" s="14"/>
      <c r="G628" s="14"/>
      <c r="H628" s="13"/>
      <c r="I628" s="13"/>
      <c r="J628" s="13"/>
      <c r="K628" s="13"/>
      <c r="L628" s="21"/>
      <c r="M628" s="17" t="s">
        <v>48</v>
      </c>
      <c r="N628" s="17" t="s">
        <v>49</v>
      </c>
      <c r="O628" s="14">
        <v>1.0</v>
      </c>
      <c r="P628" s="13"/>
      <c r="Q628" s="13"/>
      <c r="R628" s="15">
        <v>32886.83620689656</v>
      </c>
      <c r="S628" s="14" t="s">
        <v>50</v>
      </c>
      <c r="T628" s="15">
        <v>5261.89379310345</v>
      </c>
      <c r="U628" s="13" t="s">
        <v>51</v>
      </c>
      <c r="V628" s="18">
        <v>0.16</v>
      </c>
      <c r="W628" s="13" t="s">
        <v>562</v>
      </c>
      <c r="X628" s="13" t="s">
        <v>59</v>
      </c>
      <c r="Y628" s="13" t="s">
        <v>48</v>
      </c>
      <c r="Z628" s="14">
        <v>1.0</v>
      </c>
      <c r="AA628" s="13">
        <v>38148.73</v>
      </c>
      <c r="AB628" s="13" t="s">
        <v>54</v>
      </c>
      <c r="AC628" s="19">
        <v>205565.0</v>
      </c>
      <c r="AD628" s="19">
        <v>1.0</v>
      </c>
      <c r="AE628" s="13">
        <v>38148.73</v>
      </c>
      <c r="AF628" s="15">
        <v>0.0</v>
      </c>
      <c r="AG628" s="20"/>
      <c r="AI628" s="2" t="s">
        <v>562</v>
      </c>
      <c r="AJ628" s="2" t="s">
        <v>59</v>
      </c>
      <c r="AK628" s="2" t="s">
        <v>56</v>
      </c>
      <c r="AL628" s="2">
        <v>0.0</v>
      </c>
      <c r="AM628" s="2" t="s">
        <v>57</v>
      </c>
      <c r="AN628" s="2">
        <v>1.0</v>
      </c>
      <c r="AO628" s="2">
        <v>38148.73</v>
      </c>
      <c r="AP628" s="20">
        <f t="shared" si="83"/>
        <v>32886.83621</v>
      </c>
      <c r="AQ628" s="20">
        <f t="shared" si="84"/>
        <v>5261.893793</v>
      </c>
      <c r="BJ628" s="15">
        <v>32886.83620689656</v>
      </c>
      <c r="BK628" s="14" t="s">
        <v>50</v>
      </c>
      <c r="BL628" s="15">
        <v>5261.89379310345</v>
      </c>
      <c r="BM628" s="13" t="s">
        <v>51</v>
      </c>
      <c r="BN628" s="18">
        <v>0.16</v>
      </c>
    </row>
    <row r="629" ht="12.75" customHeight="1">
      <c r="A629" s="13"/>
      <c r="B629" s="13"/>
      <c r="C629" s="14"/>
      <c r="D629" s="14"/>
      <c r="E629" s="14"/>
      <c r="F629" s="14"/>
      <c r="G629" s="14"/>
      <c r="H629" s="13"/>
      <c r="I629" s="13"/>
      <c r="J629" s="13"/>
      <c r="K629" s="13"/>
      <c r="L629" s="21"/>
      <c r="M629" s="17" t="s">
        <v>48</v>
      </c>
      <c r="N629" s="17" t="s">
        <v>49</v>
      </c>
      <c r="O629" s="14">
        <v>1.0</v>
      </c>
      <c r="P629" s="13"/>
      <c r="Q629" s="13"/>
      <c r="R629" s="15">
        <v>8143.413793103449</v>
      </c>
      <c r="S629" s="14" t="s">
        <v>50</v>
      </c>
      <c r="T629" s="15">
        <v>1302.946206896552</v>
      </c>
      <c r="U629" s="13" t="s">
        <v>51</v>
      </c>
      <c r="V629" s="18">
        <v>0.16</v>
      </c>
      <c r="W629" s="13" t="s">
        <v>563</v>
      </c>
      <c r="X629" s="13" t="s">
        <v>59</v>
      </c>
      <c r="Y629" s="13" t="s">
        <v>48</v>
      </c>
      <c r="Z629" s="14">
        <v>1.0</v>
      </c>
      <c r="AA629" s="13">
        <v>9446.36</v>
      </c>
      <c r="AB629" s="13" t="s">
        <v>54</v>
      </c>
      <c r="AC629" s="19">
        <v>205566.0</v>
      </c>
      <c r="AD629" s="19">
        <v>1.0</v>
      </c>
      <c r="AE629" s="13">
        <v>9446.36</v>
      </c>
      <c r="AF629" s="15">
        <v>0.0</v>
      </c>
      <c r="AG629" s="20"/>
      <c r="AI629" s="2" t="s">
        <v>563</v>
      </c>
      <c r="AJ629" s="2" t="s">
        <v>59</v>
      </c>
      <c r="AK629" s="2" t="s">
        <v>56</v>
      </c>
      <c r="AL629" s="2">
        <v>0.0</v>
      </c>
      <c r="AM629" s="2" t="s">
        <v>57</v>
      </c>
      <c r="AN629" s="2">
        <v>1.0</v>
      </c>
      <c r="AO629" s="2">
        <v>9446.36</v>
      </c>
      <c r="AP629" s="20">
        <f t="shared" si="83"/>
        <v>8143.413793</v>
      </c>
      <c r="AQ629" s="20">
        <f t="shared" si="84"/>
        <v>1302.946207</v>
      </c>
      <c r="BJ629" s="15">
        <v>8143.413793103449</v>
      </c>
      <c r="BK629" s="14" t="s">
        <v>50</v>
      </c>
      <c r="BL629" s="15">
        <v>1302.946206896552</v>
      </c>
      <c r="BM629" s="13" t="s">
        <v>51</v>
      </c>
      <c r="BN629" s="18">
        <v>0.16</v>
      </c>
    </row>
    <row r="630" ht="12.75" customHeight="1">
      <c r="A630" s="13"/>
      <c r="B630" s="13"/>
      <c r="C630" s="14"/>
      <c r="D630" s="14"/>
      <c r="E630" s="14"/>
      <c r="F630" s="14"/>
      <c r="G630" s="14"/>
      <c r="H630" s="13"/>
      <c r="I630" s="13"/>
      <c r="J630" s="13"/>
      <c r="K630" s="13"/>
      <c r="L630" s="21"/>
      <c r="M630" s="17" t="s">
        <v>48</v>
      </c>
      <c r="N630" s="17" t="s">
        <v>49</v>
      </c>
      <c r="O630" s="14">
        <v>1.0</v>
      </c>
      <c r="P630" s="13"/>
      <c r="Q630" s="13"/>
      <c r="R630" s="15">
        <v>3368.551724137931</v>
      </c>
      <c r="S630" s="14" t="s">
        <v>50</v>
      </c>
      <c r="T630" s="15">
        <v>538.968275862069</v>
      </c>
      <c r="U630" s="13" t="s">
        <v>51</v>
      </c>
      <c r="V630" s="18">
        <v>0.16</v>
      </c>
      <c r="W630" s="13" t="s">
        <v>564</v>
      </c>
      <c r="X630" s="13" t="s">
        <v>59</v>
      </c>
      <c r="Y630" s="13" t="s">
        <v>48</v>
      </c>
      <c r="Z630" s="14">
        <v>1.0</v>
      </c>
      <c r="AA630" s="13">
        <v>3907.52</v>
      </c>
      <c r="AB630" s="13" t="s">
        <v>54</v>
      </c>
      <c r="AC630" s="19">
        <v>205731.0</v>
      </c>
      <c r="AD630" s="19">
        <v>1.0</v>
      </c>
      <c r="AE630" s="13">
        <v>3907.52</v>
      </c>
      <c r="AF630" s="15">
        <v>0.0</v>
      </c>
      <c r="AG630" s="20"/>
      <c r="AI630" s="2" t="s">
        <v>564</v>
      </c>
      <c r="AJ630" s="2" t="s">
        <v>59</v>
      </c>
      <c r="AK630" s="2" t="s">
        <v>56</v>
      </c>
      <c r="AL630" s="2">
        <v>0.0</v>
      </c>
      <c r="AM630" s="2" t="s">
        <v>57</v>
      </c>
      <c r="AN630" s="2">
        <v>1.0</v>
      </c>
      <c r="AO630" s="2">
        <v>3907.52</v>
      </c>
      <c r="AP630" s="20">
        <f t="shared" si="83"/>
        <v>3368.551724</v>
      </c>
      <c r="AQ630" s="20">
        <f t="shared" si="84"/>
        <v>538.9682759</v>
      </c>
      <c r="BJ630" s="15">
        <v>3368.551724137931</v>
      </c>
      <c r="BK630" s="14" t="s">
        <v>50</v>
      </c>
      <c r="BL630" s="15">
        <v>538.968275862069</v>
      </c>
      <c r="BM630" s="13" t="s">
        <v>51</v>
      </c>
      <c r="BN630" s="18">
        <v>0.16</v>
      </c>
    </row>
    <row r="631" ht="12.75" customHeight="1">
      <c r="A631" s="13"/>
      <c r="B631" s="13"/>
      <c r="C631" s="14"/>
      <c r="D631" s="14"/>
      <c r="E631" s="14"/>
      <c r="F631" s="14"/>
      <c r="G631" s="14"/>
      <c r="H631" s="13"/>
      <c r="I631" s="13"/>
      <c r="J631" s="13"/>
      <c r="K631" s="13"/>
      <c r="L631" s="21"/>
      <c r="M631" s="17" t="s">
        <v>48</v>
      </c>
      <c r="N631" s="17" t="s">
        <v>49</v>
      </c>
      <c r="O631" s="14">
        <v>1.0</v>
      </c>
      <c r="P631" s="13"/>
      <c r="Q631" s="13"/>
      <c r="R631" s="15">
        <v>3368.551724137931</v>
      </c>
      <c r="S631" s="14" t="s">
        <v>50</v>
      </c>
      <c r="T631" s="15">
        <v>538.968275862069</v>
      </c>
      <c r="U631" s="13" t="s">
        <v>51</v>
      </c>
      <c r="V631" s="18">
        <v>0.16</v>
      </c>
      <c r="W631" s="13" t="s">
        <v>565</v>
      </c>
      <c r="X631" s="13" t="s">
        <v>59</v>
      </c>
      <c r="Y631" s="13" t="s">
        <v>48</v>
      </c>
      <c r="Z631" s="14">
        <v>1.0</v>
      </c>
      <c r="AA631" s="13">
        <v>3907.52</v>
      </c>
      <c r="AB631" s="13" t="s">
        <v>54</v>
      </c>
      <c r="AC631" s="19">
        <v>205732.0</v>
      </c>
      <c r="AD631" s="19">
        <v>1.0</v>
      </c>
      <c r="AE631" s="13">
        <v>3907.52</v>
      </c>
      <c r="AF631" s="15">
        <v>0.0</v>
      </c>
      <c r="AG631" s="20"/>
      <c r="AI631" s="2" t="s">
        <v>565</v>
      </c>
      <c r="AJ631" s="2" t="s">
        <v>59</v>
      </c>
      <c r="AK631" s="2" t="s">
        <v>56</v>
      </c>
      <c r="AL631" s="2">
        <v>0.0</v>
      </c>
      <c r="AM631" s="2" t="s">
        <v>57</v>
      </c>
      <c r="AN631" s="2">
        <v>1.0</v>
      </c>
      <c r="AO631" s="2">
        <v>3907.52</v>
      </c>
      <c r="AP631" s="20">
        <f t="shared" si="83"/>
        <v>3368.551724</v>
      </c>
      <c r="AQ631" s="20">
        <f t="shared" si="84"/>
        <v>538.9682759</v>
      </c>
      <c r="BJ631" s="15">
        <v>3368.551724137931</v>
      </c>
      <c r="BK631" s="14" t="s">
        <v>50</v>
      </c>
      <c r="BL631" s="15">
        <v>538.968275862069</v>
      </c>
      <c r="BM631" s="13" t="s">
        <v>51</v>
      </c>
      <c r="BN631" s="18">
        <v>0.16</v>
      </c>
    </row>
    <row r="632" ht="12.75" customHeight="1">
      <c r="A632" s="13"/>
      <c r="B632" s="13"/>
      <c r="C632" s="14"/>
      <c r="D632" s="14"/>
      <c r="E632" s="14"/>
      <c r="F632" s="14"/>
      <c r="G632" s="14"/>
      <c r="H632" s="13"/>
      <c r="I632" s="13"/>
      <c r="J632" s="13"/>
      <c r="K632" s="13"/>
      <c r="L632" s="21"/>
      <c r="M632" s="17" t="s">
        <v>48</v>
      </c>
      <c r="N632" s="17" t="s">
        <v>49</v>
      </c>
      <c r="O632" s="14">
        <v>1.0</v>
      </c>
      <c r="P632" s="13"/>
      <c r="Q632" s="13"/>
      <c r="R632" s="15">
        <v>1538.0862068965519</v>
      </c>
      <c r="S632" s="14" t="s">
        <v>50</v>
      </c>
      <c r="T632" s="15">
        <v>246.0937931034483</v>
      </c>
      <c r="U632" s="13" t="s">
        <v>51</v>
      </c>
      <c r="V632" s="18">
        <v>0.16</v>
      </c>
      <c r="W632" s="13" t="s">
        <v>566</v>
      </c>
      <c r="X632" s="13" t="s">
        <v>59</v>
      </c>
      <c r="Y632" s="13" t="s">
        <v>48</v>
      </c>
      <c r="Z632" s="14">
        <v>1.0</v>
      </c>
      <c r="AA632" s="13">
        <v>1784.18</v>
      </c>
      <c r="AB632" s="13" t="s">
        <v>54</v>
      </c>
      <c r="AC632" s="19">
        <v>205892.0</v>
      </c>
      <c r="AD632" s="19">
        <v>1.0</v>
      </c>
      <c r="AE632" s="13">
        <v>1784.18</v>
      </c>
      <c r="AF632" s="15">
        <v>0.0</v>
      </c>
      <c r="AG632" s="20"/>
      <c r="AI632" s="2" t="s">
        <v>566</v>
      </c>
      <c r="AJ632" s="2" t="s">
        <v>59</v>
      </c>
      <c r="AK632" s="2" t="s">
        <v>56</v>
      </c>
      <c r="AL632" s="2">
        <v>0.0</v>
      </c>
      <c r="AM632" s="2" t="s">
        <v>57</v>
      </c>
      <c r="AN632" s="2">
        <v>1.0</v>
      </c>
      <c r="AO632" s="2">
        <v>1784.18</v>
      </c>
      <c r="AP632" s="20">
        <f t="shared" si="83"/>
        <v>1538.086207</v>
      </c>
      <c r="AQ632" s="20">
        <f t="shared" si="84"/>
        <v>246.0937931</v>
      </c>
      <c r="BJ632" s="15">
        <v>1538.0862068965519</v>
      </c>
      <c r="BK632" s="14" t="s">
        <v>50</v>
      </c>
      <c r="BL632" s="15">
        <v>246.0937931034483</v>
      </c>
      <c r="BM632" s="13" t="s">
        <v>51</v>
      </c>
      <c r="BN632" s="18">
        <v>0.16</v>
      </c>
    </row>
    <row r="633" ht="12.75" customHeight="1">
      <c r="A633" s="13"/>
      <c r="B633" s="13"/>
      <c r="C633" s="14"/>
      <c r="D633" s="14"/>
      <c r="E633" s="14"/>
      <c r="F633" s="14"/>
      <c r="G633" s="14"/>
      <c r="H633" s="13"/>
      <c r="I633" s="13"/>
      <c r="J633" s="13"/>
      <c r="K633" s="13"/>
      <c r="L633" s="21"/>
      <c r="M633" s="17" t="s">
        <v>48</v>
      </c>
      <c r="N633" s="17" t="s">
        <v>49</v>
      </c>
      <c r="O633" s="14">
        <v>1.0</v>
      </c>
      <c r="P633" s="13"/>
      <c r="Q633" s="13"/>
      <c r="R633" s="15">
        <v>977.4310344827586</v>
      </c>
      <c r="S633" s="14" t="s">
        <v>50</v>
      </c>
      <c r="T633" s="15">
        <v>156.3889655172414</v>
      </c>
      <c r="U633" s="13" t="s">
        <v>51</v>
      </c>
      <c r="V633" s="18">
        <v>0.16</v>
      </c>
      <c r="W633" s="13" t="s">
        <v>567</v>
      </c>
      <c r="X633" s="13" t="s">
        <v>59</v>
      </c>
      <c r="Y633" s="13" t="s">
        <v>48</v>
      </c>
      <c r="Z633" s="14">
        <v>1.0</v>
      </c>
      <c r="AA633" s="13">
        <v>1133.82</v>
      </c>
      <c r="AB633" s="13" t="s">
        <v>54</v>
      </c>
      <c r="AC633" s="19">
        <v>205893.0</v>
      </c>
      <c r="AD633" s="19">
        <v>1.0</v>
      </c>
      <c r="AE633" s="13">
        <v>1133.82</v>
      </c>
      <c r="AF633" s="15">
        <v>0.0</v>
      </c>
      <c r="AG633" s="20"/>
      <c r="AI633" s="2" t="s">
        <v>567</v>
      </c>
      <c r="AJ633" s="2" t="s">
        <v>59</v>
      </c>
      <c r="AK633" s="2" t="s">
        <v>56</v>
      </c>
      <c r="AL633" s="2">
        <v>0.0</v>
      </c>
      <c r="AM633" s="2" t="s">
        <v>57</v>
      </c>
      <c r="AN633" s="2">
        <v>1.0</v>
      </c>
      <c r="AO633" s="2">
        <v>1133.82</v>
      </c>
      <c r="AP633" s="20">
        <f t="shared" si="83"/>
        <v>977.4310345</v>
      </c>
      <c r="AQ633" s="20">
        <f t="shared" si="84"/>
        <v>156.3889655</v>
      </c>
      <c r="BJ633" s="15">
        <v>977.4310344827586</v>
      </c>
      <c r="BK633" s="14" t="s">
        <v>50</v>
      </c>
      <c r="BL633" s="15">
        <v>156.3889655172414</v>
      </c>
      <c r="BM633" s="13" t="s">
        <v>51</v>
      </c>
      <c r="BN633" s="18">
        <v>0.16</v>
      </c>
    </row>
    <row r="634" ht="12.75" customHeight="1">
      <c r="A634" s="13"/>
      <c r="B634" s="13"/>
      <c r="C634" s="14"/>
      <c r="D634" s="14"/>
      <c r="E634" s="14"/>
      <c r="F634" s="14"/>
      <c r="G634" s="14"/>
      <c r="H634" s="13"/>
      <c r="I634" s="13"/>
      <c r="J634" s="13"/>
      <c r="K634" s="13"/>
      <c r="L634" s="21"/>
      <c r="M634" s="17" t="s">
        <v>48</v>
      </c>
      <c r="N634" s="17" t="s">
        <v>49</v>
      </c>
      <c r="O634" s="14">
        <v>1.0</v>
      </c>
      <c r="P634" s="13"/>
      <c r="Q634" s="13"/>
      <c r="R634" s="15">
        <v>1513.6810344827588</v>
      </c>
      <c r="S634" s="14" t="s">
        <v>50</v>
      </c>
      <c r="T634" s="15">
        <v>242.18896551724143</v>
      </c>
      <c r="U634" s="13" t="s">
        <v>51</v>
      </c>
      <c r="V634" s="18">
        <v>0.16</v>
      </c>
      <c r="W634" s="13" t="s">
        <v>568</v>
      </c>
      <c r="X634" s="13" t="s">
        <v>59</v>
      </c>
      <c r="Y634" s="13" t="s">
        <v>48</v>
      </c>
      <c r="Z634" s="14">
        <v>1.0</v>
      </c>
      <c r="AA634" s="13">
        <v>1755.8700000000001</v>
      </c>
      <c r="AB634" s="13" t="s">
        <v>54</v>
      </c>
      <c r="AC634" s="19">
        <v>205897.0</v>
      </c>
      <c r="AD634" s="19">
        <v>1.0</v>
      </c>
      <c r="AE634" s="13">
        <v>1755.8700000000001</v>
      </c>
      <c r="AF634" s="15">
        <v>0.0</v>
      </c>
      <c r="AG634" s="20"/>
      <c r="AI634" s="2" t="s">
        <v>568</v>
      </c>
      <c r="AJ634" s="2" t="s">
        <v>59</v>
      </c>
      <c r="AK634" s="2" t="s">
        <v>56</v>
      </c>
      <c r="AL634" s="2">
        <v>0.0</v>
      </c>
      <c r="AM634" s="2" t="s">
        <v>57</v>
      </c>
      <c r="AN634" s="2">
        <v>1.0</v>
      </c>
      <c r="AO634" s="2">
        <v>1755.8700000000001</v>
      </c>
      <c r="AP634" s="20">
        <f t="shared" si="83"/>
        <v>1513.681034</v>
      </c>
      <c r="AQ634" s="20">
        <f t="shared" si="84"/>
        <v>242.1889655</v>
      </c>
      <c r="BJ634" s="15">
        <v>1513.6810344827588</v>
      </c>
      <c r="BK634" s="14" t="s">
        <v>50</v>
      </c>
      <c r="BL634" s="15">
        <v>242.18896551724143</v>
      </c>
      <c r="BM634" s="13" t="s">
        <v>51</v>
      </c>
      <c r="BN634" s="18">
        <v>0.16</v>
      </c>
    </row>
    <row r="635" ht="12.75" customHeight="1">
      <c r="A635" s="13"/>
      <c r="B635" s="13"/>
      <c r="C635" s="14"/>
      <c r="D635" s="14"/>
      <c r="E635" s="14"/>
      <c r="F635" s="14"/>
      <c r="G635" s="14"/>
      <c r="H635" s="13"/>
      <c r="I635" s="13"/>
      <c r="J635" s="13"/>
      <c r="K635" s="13"/>
      <c r="L635" s="21"/>
      <c r="M635" s="17" t="s">
        <v>48</v>
      </c>
      <c r="N635" s="17" t="s">
        <v>49</v>
      </c>
      <c r="O635" s="14">
        <v>1.0</v>
      </c>
      <c r="P635" s="13"/>
      <c r="Q635" s="13"/>
      <c r="R635" s="15">
        <v>20411.76724137931</v>
      </c>
      <c r="S635" s="14" t="s">
        <v>50</v>
      </c>
      <c r="T635" s="15">
        <v>3265.88275862069</v>
      </c>
      <c r="U635" s="13" t="s">
        <v>51</v>
      </c>
      <c r="V635" s="18">
        <v>0.16</v>
      </c>
      <c r="W635" s="13" t="s">
        <v>569</v>
      </c>
      <c r="X635" s="13" t="s">
        <v>59</v>
      </c>
      <c r="Y635" s="13" t="s">
        <v>48</v>
      </c>
      <c r="Z635" s="14">
        <v>1.0</v>
      </c>
      <c r="AA635" s="13">
        <v>23677.65</v>
      </c>
      <c r="AB635" s="13" t="s">
        <v>54</v>
      </c>
      <c r="AC635" s="19">
        <v>205959.0</v>
      </c>
      <c r="AD635" s="19">
        <v>1.0</v>
      </c>
      <c r="AE635" s="13">
        <v>23677.65</v>
      </c>
      <c r="AF635" s="15">
        <v>0.0</v>
      </c>
      <c r="AG635" s="20"/>
      <c r="AI635" s="2" t="s">
        <v>569</v>
      </c>
      <c r="AJ635" s="2" t="s">
        <v>59</v>
      </c>
      <c r="AK635" s="2" t="s">
        <v>56</v>
      </c>
      <c r="AL635" s="2">
        <v>0.0</v>
      </c>
      <c r="AM635" s="2" t="s">
        <v>57</v>
      </c>
      <c r="AN635" s="2">
        <v>1.0</v>
      </c>
      <c r="AO635" s="2">
        <v>23677.65</v>
      </c>
      <c r="AP635" s="20">
        <f t="shared" si="83"/>
        <v>20411.76724</v>
      </c>
      <c r="AQ635" s="20">
        <f t="shared" si="84"/>
        <v>3265.882759</v>
      </c>
      <c r="BJ635" s="15">
        <v>20411.76724137931</v>
      </c>
      <c r="BK635" s="14" t="s">
        <v>50</v>
      </c>
      <c r="BL635" s="15">
        <v>3265.88275862069</v>
      </c>
      <c r="BM635" s="13" t="s">
        <v>51</v>
      </c>
      <c r="BN635" s="18">
        <v>0.16</v>
      </c>
    </row>
    <row r="636" ht="12.75" customHeight="1">
      <c r="A636" s="13"/>
      <c r="B636" s="13"/>
      <c r="C636" s="14"/>
      <c r="D636" s="14"/>
      <c r="E636" s="14"/>
      <c r="F636" s="14"/>
      <c r="G636" s="14"/>
      <c r="H636" s="13"/>
      <c r="I636" s="13"/>
      <c r="J636" s="13"/>
      <c r="K636" s="13"/>
      <c r="L636" s="21"/>
      <c r="M636" s="17" t="s">
        <v>48</v>
      </c>
      <c r="N636" s="17" t="s">
        <v>49</v>
      </c>
      <c r="O636" s="14">
        <v>1.0</v>
      </c>
      <c r="P636" s="13"/>
      <c r="Q636" s="13"/>
      <c r="R636" s="15">
        <v>7266.431034482759</v>
      </c>
      <c r="S636" s="14" t="s">
        <v>50</v>
      </c>
      <c r="T636" s="15">
        <v>1162.6289655172416</v>
      </c>
      <c r="U636" s="13" t="s">
        <v>51</v>
      </c>
      <c r="V636" s="18">
        <v>0.16</v>
      </c>
      <c r="W636" s="13" t="s">
        <v>570</v>
      </c>
      <c r="X636" s="13" t="s">
        <v>59</v>
      </c>
      <c r="Y636" s="13" t="s">
        <v>48</v>
      </c>
      <c r="Z636" s="14">
        <v>1.0</v>
      </c>
      <c r="AA636" s="13">
        <v>8429.06</v>
      </c>
      <c r="AB636" s="13" t="s">
        <v>54</v>
      </c>
      <c r="AC636" s="19">
        <v>205961.0</v>
      </c>
      <c r="AD636" s="19">
        <v>1.0</v>
      </c>
      <c r="AE636" s="13">
        <v>8429.06</v>
      </c>
      <c r="AF636" s="15">
        <v>0.0</v>
      </c>
      <c r="AG636" s="20"/>
      <c r="AI636" s="2" t="s">
        <v>570</v>
      </c>
      <c r="AJ636" s="2" t="s">
        <v>59</v>
      </c>
      <c r="AK636" s="2" t="s">
        <v>56</v>
      </c>
      <c r="AL636" s="2">
        <v>0.0</v>
      </c>
      <c r="AM636" s="2" t="s">
        <v>57</v>
      </c>
      <c r="AN636" s="2">
        <v>1.0</v>
      </c>
      <c r="AO636" s="2">
        <v>8429.06</v>
      </c>
      <c r="AP636" s="20">
        <f t="shared" si="83"/>
        <v>7266.431034</v>
      </c>
      <c r="AQ636" s="20">
        <f t="shared" si="84"/>
        <v>1162.628966</v>
      </c>
      <c r="BJ636" s="15">
        <v>7266.431034482759</v>
      </c>
      <c r="BK636" s="14" t="s">
        <v>50</v>
      </c>
      <c r="BL636" s="15">
        <v>1162.6289655172416</v>
      </c>
      <c r="BM636" s="13" t="s">
        <v>51</v>
      </c>
      <c r="BN636" s="18">
        <v>0.16</v>
      </c>
    </row>
    <row r="637" ht="12.75" customHeight="1">
      <c r="A637" s="13"/>
      <c r="B637" s="13"/>
      <c r="C637" s="14"/>
      <c r="D637" s="14"/>
      <c r="E637" s="14"/>
      <c r="F637" s="14"/>
      <c r="G637" s="14"/>
      <c r="H637" s="13"/>
      <c r="I637" s="13"/>
      <c r="J637" s="13"/>
      <c r="K637" s="13"/>
      <c r="L637" s="21"/>
      <c r="M637" s="17" t="s">
        <v>48</v>
      </c>
      <c r="N637" s="17" t="s">
        <v>49</v>
      </c>
      <c r="O637" s="14">
        <v>1.0</v>
      </c>
      <c r="P637" s="13"/>
      <c r="Q637" s="13"/>
      <c r="R637" s="15">
        <v>8143.043103448276</v>
      </c>
      <c r="S637" s="14" t="s">
        <v>50</v>
      </c>
      <c r="T637" s="15">
        <v>1302.8868965517242</v>
      </c>
      <c r="U637" s="13" t="s">
        <v>51</v>
      </c>
      <c r="V637" s="18">
        <v>0.16</v>
      </c>
      <c r="W637" s="13" t="s">
        <v>571</v>
      </c>
      <c r="X637" s="13" t="s">
        <v>59</v>
      </c>
      <c r="Y637" s="13" t="s">
        <v>48</v>
      </c>
      <c r="Z637" s="14">
        <v>1.0</v>
      </c>
      <c r="AA637" s="13">
        <v>9445.93</v>
      </c>
      <c r="AB637" s="13" t="s">
        <v>54</v>
      </c>
      <c r="AC637" s="19">
        <v>205976.0</v>
      </c>
      <c r="AD637" s="19">
        <v>1.0</v>
      </c>
      <c r="AE637" s="13">
        <v>9445.93</v>
      </c>
      <c r="AF637" s="15">
        <v>0.0</v>
      </c>
      <c r="AG637" s="20"/>
      <c r="AI637" s="2" t="s">
        <v>571</v>
      </c>
      <c r="AJ637" s="2" t="s">
        <v>59</v>
      </c>
      <c r="AK637" s="2" t="s">
        <v>56</v>
      </c>
      <c r="AL637" s="2">
        <v>0.0</v>
      </c>
      <c r="AM637" s="2" t="s">
        <v>57</v>
      </c>
      <c r="AN637" s="2">
        <v>1.0</v>
      </c>
      <c r="AO637" s="2">
        <v>9445.93</v>
      </c>
      <c r="AP637" s="20">
        <f t="shared" si="83"/>
        <v>8143.043103</v>
      </c>
      <c r="AQ637" s="20">
        <f t="shared" si="84"/>
        <v>1302.886897</v>
      </c>
      <c r="BJ637" s="15">
        <v>8143.043103448276</v>
      </c>
      <c r="BK637" s="14" t="s">
        <v>50</v>
      </c>
      <c r="BL637" s="15">
        <v>1302.8868965517242</v>
      </c>
      <c r="BM637" s="13" t="s">
        <v>51</v>
      </c>
      <c r="BN637" s="18">
        <v>0.16</v>
      </c>
    </row>
    <row r="638" ht="12.75" hidden="1" customHeight="1">
      <c r="A638" s="13"/>
      <c r="B638" s="13"/>
      <c r="C638" s="14"/>
      <c r="D638" s="14"/>
      <c r="E638" s="14"/>
      <c r="F638" s="14"/>
      <c r="G638" s="14"/>
      <c r="H638" s="13"/>
      <c r="I638" s="13"/>
      <c r="J638" s="13"/>
      <c r="K638" s="13"/>
      <c r="L638" s="21"/>
      <c r="M638" s="17"/>
      <c r="N638" s="17"/>
      <c r="O638" s="14"/>
      <c r="P638" s="13"/>
      <c r="Q638" s="13"/>
      <c r="R638" s="15">
        <f t="array" ref="R638">SUM(ROUND(R603:R637,2))</f>
        <v>331326.63</v>
      </c>
      <c r="S638" s="14"/>
      <c r="T638" s="15">
        <f t="array" ref="T638">SUM(ROUND(T603:T637,2))</f>
        <v>53012.26</v>
      </c>
      <c r="U638" s="13"/>
      <c r="V638" s="18"/>
      <c r="W638" s="13"/>
      <c r="X638" s="13"/>
      <c r="Y638" s="13"/>
      <c r="Z638" s="14"/>
      <c r="AA638" s="13"/>
      <c r="AB638" s="13"/>
      <c r="AC638" s="19"/>
      <c r="AD638" s="19"/>
      <c r="AE638" s="13"/>
      <c r="AF638" s="15"/>
      <c r="AG638" s="20"/>
      <c r="AP638" s="20"/>
      <c r="AQ638" s="20"/>
      <c r="BJ638" s="15">
        <f t="array" ref="BJ638">SUM(ROUND(BJ603:BJ637,2))</f>
        <v>331326.63</v>
      </c>
      <c r="BK638" s="14"/>
      <c r="BL638" s="15">
        <f t="array" ref="BL638">SUM(ROUND(BL603:BL637,2))</f>
        <v>53012.26</v>
      </c>
      <c r="BM638" s="13"/>
      <c r="BN638" s="18"/>
    </row>
    <row r="639" ht="12.75" hidden="1" customHeight="1">
      <c r="A639" s="13"/>
      <c r="B639" s="13"/>
      <c r="C639" s="14"/>
      <c r="D639" s="14"/>
      <c r="E639" s="14"/>
      <c r="F639" s="14"/>
      <c r="G639" s="14"/>
      <c r="H639" s="13"/>
      <c r="I639" s="13"/>
      <c r="J639" s="13"/>
      <c r="K639" s="13"/>
      <c r="L639" s="21"/>
      <c r="M639" s="17"/>
      <c r="N639" s="17"/>
      <c r="O639" s="14"/>
      <c r="P639" s="13"/>
      <c r="Q639" s="13"/>
      <c r="R639" s="15"/>
      <c r="S639" s="14"/>
      <c r="T639" s="15"/>
      <c r="U639" s="13"/>
      <c r="V639" s="18"/>
      <c r="W639" s="13"/>
      <c r="X639" s="13"/>
      <c r="Y639" s="13"/>
      <c r="Z639" s="14"/>
      <c r="AA639" s="13"/>
      <c r="AB639" s="13"/>
      <c r="AC639" s="19"/>
      <c r="AD639" s="19"/>
      <c r="AE639" s="13"/>
      <c r="AF639" s="15"/>
      <c r="AG639" s="20"/>
      <c r="AP639" s="20"/>
      <c r="AQ639" s="20"/>
      <c r="BJ639" s="15"/>
      <c r="BK639" s="14"/>
      <c r="BL639" s="15"/>
      <c r="BM639" s="13"/>
      <c r="BN639" s="18"/>
    </row>
    <row r="640" ht="12.75" hidden="1" customHeight="1">
      <c r="A640" s="13"/>
      <c r="B640" s="13"/>
      <c r="C640" s="14"/>
      <c r="D640" s="14"/>
      <c r="E640" s="14"/>
      <c r="F640" s="14"/>
      <c r="G640" s="14"/>
      <c r="H640" s="13"/>
      <c r="I640" s="13"/>
      <c r="J640" s="13"/>
      <c r="K640" s="13"/>
      <c r="L640" s="21"/>
      <c r="M640" s="17"/>
      <c r="N640" s="17"/>
      <c r="O640" s="14"/>
      <c r="P640" s="13"/>
      <c r="Q640" s="13"/>
      <c r="R640" s="15"/>
      <c r="S640" s="14"/>
      <c r="T640" s="15"/>
      <c r="U640" s="13"/>
      <c r="V640" s="18"/>
      <c r="W640" s="13"/>
      <c r="X640" s="13"/>
      <c r="Y640" s="13"/>
      <c r="Z640" s="14"/>
      <c r="AA640" s="13"/>
      <c r="AB640" s="13"/>
      <c r="AC640" s="19"/>
      <c r="AD640" s="19"/>
      <c r="AE640" s="13"/>
      <c r="AF640" s="15"/>
      <c r="AG640" s="20"/>
      <c r="AP640" s="20"/>
      <c r="AQ640" s="20"/>
      <c r="BJ640" s="15"/>
      <c r="BK640" s="14"/>
      <c r="BL640" s="15"/>
      <c r="BM640" s="13"/>
      <c r="BN640" s="18"/>
    </row>
    <row r="641" ht="12.75" customHeight="1">
      <c r="A641" s="12">
        <v>55.0</v>
      </c>
      <c r="B641" s="13">
        <v>601.0</v>
      </c>
      <c r="C641" s="14" t="str">
        <f>AS641</f>
        <v>ISC050120U45</v>
      </c>
      <c r="D641" s="14" t="s">
        <v>573</v>
      </c>
      <c r="E641" s="14" t="str">
        <f>AU641</f>
        <v>admon@ideaprint.com.mx</v>
      </c>
      <c r="F641" s="14" t="str">
        <f>AT641</f>
        <v>64580</v>
      </c>
      <c r="G641" s="14">
        <v>601.0</v>
      </c>
      <c r="H641" s="13">
        <v>5.5009222E8</v>
      </c>
      <c r="I641" s="15">
        <f>R657</f>
        <v>414751.7</v>
      </c>
      <c r="J641" s="13">
        <v>481111.97000000003</v>
      </c>
      <c r="K641" s="15">
        <f>T657</f>
        <v>66360.27</v>
      </c>
      <c r="L641" s="21">
        <v>44988.5</v>
      </c>
      <c r="M641" s="17" t="s">
        <v>48</v>
      </c>
      <c r="N641" s="17" t="s">
        <v>49</v>
      </c>
      <c r="O641" s="14">
        <v>1.0</v>
      </c>
      <c r="P641" s="13">
        <v>481111.97000000003</v>
      </c>
      <c r="Q641" s="13">
        <v>481111.97000000003</v>
      </c>
      <c r="R641" s="15">
        <v>315.00000000000006</v>
      </c>
      <c r="S641" s="14" t="s">
        <v>50</v>
      </c>
      <c r="T641" s="15">
        <v>50.40000000000001</v>
      </c>
      <c r="U641" s="13" t="s">
        <v>51</v>
      </c>
      <c r="V641" s="18">
        <v>0.16</v>
      </c>
      <c r="W641" s="13" t="s">
        <v>576</v>
      </c>
      <c r="X641" s="13" t="s">
        <v>53</v>
      </c>
      <c r="Y641" s="13" t="s">
        <v>48</v>
      </c>
      <c r="Z641" s="14">
        <v>1.0</v>
      </c>
      <c r="AA641" s="13">
        <v>365.40000000000003</v>
      </c>
      <c r="AB641" s="13" t="s">
        <v>54</v>
      </c>
      <c r="AC641" s="19" t="s">
        <v>577</v>
      </c>
      <c r="AD641" s="19">
        <v>1.0</v>
      </c>
      <c r="AE641" s="13">
        <v>365.40000000000003</v>
      </c>
      <c r="AF641" s="15">
        <v>0.0</v>
      </c>
      <c r="AG641" s="20"/>
      <c r="AH641" s="2">
        <v>481111.97000000003</v>
      </c>
      <c r="AI641" s="2" t="s">
        <v>576</v>
      </c>
      <c r="AJ641" s="2" t="s">
        <v>53</v>
      </c>
      <c r="AK641" s="2" t="s">
        <v>56</v>
      </c>
      <c r="AL641" s="2">
        <v>0.0</v>
      </c>
      <c r="AM641" s="2" t="s">
        <v>57</v>
      </c>
      <c r="AN641" s="2">
        <v>1.0</v>
      </c>
      <c r="AO641" s="2">
        <v>365.40000000000003</v>
      </c>
      <c r="AP641" s="20">
        <f t="shared" ref="AP641:AP656" si="85">+AO641/1.16</f>
        <v>315</v>
      </c>
      <c r="AQ641" s="20">
        <f t="shared" ref="AQ641:AQ656" si="86">+AP641*0.16</f>
        <v>50.4</v>
      </c>
      <c r="AR641" s="2" t="s">
        <v>578</v>
      </c>
      <c r="AS641" s="2" t="s">
        <v>572</v>
      </c>
      <c r="AT641" s="2" t="s">
        <v>575</v>
      </c>
      <c r="AU641" s="2" t="s">
        <v>574</v>
      </c>
      <c r="BJ641" s="15">
        <v>315.00000000000006</v>
      </c>
      <c r="BK641" s="14" t="s">
        <v>50</v>
      </c>
      <c r="BL641" s="15">
        <v>50.40000000000001</v>
      </c>
      <c r="BM641" s="13" t="s">
        <v>51</v>
      </c>
      <c r="BN641" s="18">
        <v>0.16</v>
      </c>
    </row>
    <row r="642" ht="12.75" customHeight="1">
      <c r="A642" s="13"/>
      <c r="B642" s="13"/>
      <c r="C642" s="14"/>
      <c r="D642" s="14"/>
      <c r="E642" s="14"/>
      <c r="F642" s="14"/>
      <c r="G642" s="14"/>
      <c r="H642" s="13"/>
      <c r="I642" s="13"/>
      <c r="J642" s="13"/>
      <c r="K642" s="13"/>
      <c r="L642" s="21"/>
      <c r="M642" s="17" t="s">
        <v>48</v>
      </c>
      <c r="N642" s="17" t="s">
        <v>49</v>
      </c>
      <c r="O642" s="14">
        <v>1.0</v>
      </c>
      <c r="P642" s="13"/>
      <c r="Q642" s="13"/>
      <c r="R642" s="15">
        <v>23036.310344827587</v>
      </c>
      <c r="S642" s="14" t="s">
        <v>50</v>
      </c>
      <c r="T642" s="15">
        <v>3685.809655172414</v>
      </c>
      <c r="U642" s="13" t="s">
        <v>51</v>
      </c>
      <c r="V642" s="18">
        <v>0.16</v>
      </c>
      <c r="W642" s="13" t="s">
        <v>579</v>
      </c>
      <c r="X642" s="13" t="s">
        <v>59</v>
      </c>
      <c r="Y642" s="13" t="s">
        <v>48</v>
      </c>
      <c r="Z642" s="14">
        <v>1.0</v>
      </c>
      <c r="AA642" s="13">
        <v>26722.12</v>
      </c>
      <c r="AB642" s="13" t="s">
        <v>54</v>
      </c>
      <c r="AC642" s="19">
        <v>196758.0</v>
      </c>
      <c r="AD642" s="19">
        <v>1.0</v>
      </c>
      <c r="AE642" s="13">
        <v>26722.12</v>
      </c>
      <c r="AF642" s="15">
        <v>0.0</v>
      </c>
      <c r="AG642" s="20"/>
      <c r="AI642" s="2" t="s">
        <v>579</v>
      </c>
      <c r="AJ642" s="2" t="s">
        <v>59</v>
      </c>
      <c r="AK642" s="2" t="s">
        <v>56</v>
      </c>
      <c r="AL642" s="2">
        <v>0.0</v>
      </c>
      <c r="AM642" s="2" t="s">
        <v>57</v>
      </c>
      <c r="AN642" s="2">
        <v>1.0</v>
      </c>
      <c r="AO642" s="2">
        <v>26722.12</v>
      </c>
      <c r="AP642" s="20">
        <f t="shared" si="85"/>
        <v>23036.31034</v>
      </c>
      <c r="AQ642" s="20">
        <f t="shared" si="86"/>
        <v>3685.809655</v>
      </c>
      <c r="BJ642" s="15">
        <v>23036.310344827587</v>
      </c>
      <c r="BK642" s="14" t="s">
        <v>50</v>
      </c>
      <c r="BL642" s="15">
        <v>3685.809655172414</v>
      </c>
      <c r="BM642" s="13" t="s">
        <v>51</v>
      </c>
      <c r="BN642" s="18">
        <v>0.16</v>
      </c>
    </row>
    <row r="643" ht="12.75" customHeight="1">
      <c r="A643" s="13"/>
      <c r="B643" s="13"/>
      <c r="C643" s="14"/>
      <c r="D643" s="14"/>
      <c r="E643" s="14"/>
      <c r="F643" s="14"/>
      <c r="G643" s="14"/>
      <c r="H643" s="13"/>
      <c r="I643" s="13"/>
      <c r="J643" s="13"/>
      <c r="K643" s="13"/>
      <c r="L643" s="21"/>
      <c r="M643" s="17" t="s">
        <v>48</v>
      </c>
      <c r="N643" s="17" t="s">
        <v>49</v>
      </c>
      <c r="O643" s="14">
        <v>1.0</v>
      </c>
      <c r="P643" s="13"/>
      <c r="Q643" s="13"/>
      <c r="R643" s="15">
        <v>10241.681034482759</v>
      </c>
      <c r="S643" s="14" t="s">
        <v>50</v>
      </c>
      <c r="T643" s="15">
        <v>1638.6689655172415</v>
      </c>
      <c r="U643" s="13" t="s">
        <v>51</v>
      </c>
      <c r="V643" s="18">
        <v>0.16</v>
      </c>
      <c r="W643" s="13" t="s">
        <v>580</v>
      </c>
      <c r="X643" s="13" t="s">
        <v>59</v>
      </c>
      <c r="Y643" s="13" t="s">
        <v>48</v>
      </c>
      <c r="Z643" s="14">
        <v>1.0</v>
      </c>
      <c r="AA643" s="13">
        <v>11880.35</v>
      </c>
      <c r="AB643" s="13" t="s">
        <v>54</v>
      </c>
      <c r="AC643" s="19">
        <v>196759.0</v>
      </c>
      <c r="AD643" s="19">
        <v>1.0</v>
      </c>
      <c r="AE643" s="13">
        <v>11880.35</v>
      </c>
      <c r="AF643" s="15">
        <v>0.0</v>
      </c>
      <c r="AG643" s="20"/>
      <c r="AI643" s="2" t="s">
        <v>580</v>
      </c>
      <c r="AJ643" s="2" t="s">
        <v>59</v>
      </c>
      <c r="AK643" s="2" t="s">
        <v>56</v>
      </c>
      <c r="AL643" s="2">
        <v>0.0</v>
      </c>
      <c r="AM643" s="2" t="s">
        <v>57</v>
      </c>
      <c r="AN643" s="2">
        <v>1.0</v>
      </c>
      <c r="AO643" s="2">
        <v>11880.35</v>
      </c>
      <c r="AP643" s="20">
        <f t="shared" si="85"/>
        <v>10241.68103</v>
      </c>
      <c r="AQ643" s="20">
        <f t="shared" si="86"/>
        <v>1638.668966</v>
      </c>
      <c r="BJ643" s="15">
        <v>10241.681034482759</v>
      </c>
      <c r="BK643" s="14" t="s">
        <v>50</v>
      </c>
      <c r="BL643" s="15">
        <v>1638.6689655172415</v>
      </c>
      <c r="BM643" s="13" t="s">
        <v>51</v>
      </c>
      <c r="BN643" s="18">
        <v>0.16</v>
      </c>
    </row>
    <row r="644" ht="12.75" customHeight="1">
      <c r="A644" s="13"/>
      <c r="B644" s="13"/>
      <c r="C644" s="14"/>
      <c r="D644" s="14"/>
      <c r="E644" s="14"/>
      <c r="F644" s="14"/>
      <c r="G644" s="14"/>
      <c r="H644" s="13"/>
      <c r="I644" s="13"/>
      <c r="J644" s="13"/>
      <c r="K644" s="13"/>
      <c r="L644" s="21"/>
      <c r="M644" s="17" t="s">
        <v>48</v>
      </c>
      <c r="N644" s="17" t="s">
        <v>49</v>
      </c>
      <c r="O644" s="14">
        <v>1.0</v>
      </c>
      <c r="P644" s="13"/>
      <c r="Q644" s="13"/>
      <c r="R644" s="15">
        <v>7305.7758620689665</v>
      </c>
      <c r="S644" s="14" t="s">
        <v>50</v>
      </c>
      <c r="T644" s="15">
        <v>1168.9241379310347</v>
      </c>
      <c r="U644" s="13" t="s">
        <v>51</v>
      </c>
      <c r="V644" s="18">
        <v>0.16</v>
      </c>
      <c r="W644" s="13" t="s">
        <v>581</v>
      </c>
      <c r="X644" s="13" t="s">
        <v>59</v>
      </c>
      <c r="Y644" s="13" t="s">
        <v>48</v>
      </c>
      <c r="Z644" s="14">
        <v>1.0</v>
      </c>
      <c r="AA644" s="13">
        <v>8474.7</v>
      </c>
      <c r="AB644" s="13" t="s">
        <v>54</v>
      </c>
      <c r="AC644" s="19">
        <v>198105.0</v>
      </c>
      <c r="AD644" s="19">
        <v>1.0</v>
      </c>
      <c r="AE644" s="13">
        <v>8474.7</v>
      </c>
      <c r="AF644" s="15">
        <v>0.0</v>
      </c>
      <c r="AG644" s="20"/>
      <c r="AI644" s="2" t="s">
        <v>581</v>
      </c>
      <c r="AJ644" s="2" t="s">
        <v>59</v>
      </c>
      <c r="AK644" s="2" t="s">
        <v>56</v>
      </c>
      <c r="AL644" s="2">
        <v>0.0</v>
      </c>
      <c r="AM644" s="2" t="s">
        <v>57</v>
      </c>
      <c r="AN644" s="2">
        <v>1.0</v>
      </c>
      <c r="AO644" s="2">
        <v>8474.7</v>
      </c>
      <c r="AP644" s="20">
        <f t="shared" si="85"/>
        <v>7305.775862</v>
      </c>
      <c r="AQ644" s="20">
        <f t="shared" si="86"/>
        <v>1168.924138</v>
      </c>
      <c r="BJ644" s="15">
        <v>7305.7758620689665</v>
      </c>
      <c r="BK644" s="14" t="s">
        <v>50</v>
      </c>
      <c r="BL644" s="15">
        <v>1168.9241379310347</v>
      </c>
      <c r="BM644" s="13" t="s">
        <v>51</v>
      </c>
      <c r="BN644" s="18">
        <v>0.16</v>
      </c>
    </row>
    <row r="645" ht="12.75" customHeight="1">
      <c r="A645" s="13"/>
      <c r="B645" s="13"/>
      <c r="C645" s="14"/>
      <c r="D645" s="14"/>
      <c r="E645" s="14"/>
      <c r="F645" s="14"/>
      <c r="G645" s="14"/>
      <c r="H645" s="13"/>
      <c r="I645" s="13"/>
      <c r="J645" s="13"/>
      <c r="K645" s="13"/>
      <c r="L645" s="21"/>
      <c r="M645" s="17" t="s">
        <v>48</v>
      </c>
      <c r="N645" s="17" t="s">
        <v>49</v>
      </c>
      <c r="O645" s="14">
        <v>1.0</v>
      </c>
      <c r="P645" s="13"/>
      <c r="Q645" s="13"/>
      <c r="R645" s="15">
        <v>34937.10344827586</v>
      </c>
      <c r="S645" s="14" t="s">
        <v>50</v>
      </c>
      <c r="T645" s="15">
        <v>5589.936551724138</v>
      </c>
      <c r="U645" s="13" t="s">
        <v>51</v>
      </c>
      <c r="V645" s="18">
        <v>0.16</v>
      </c>
      <c r="W645" s="13" t="s">
        <v>582</v>
      </c>
      <c r="X645" s="13" t="s">
        <v>59</v>
      </c>
      <c r="Y645" s="13" t="s">
        <v>48</v>
      </c>
      <c r="Z645" s="14">
        <v>1.0</v>
      </c>
      <c r="AA645" s="13">
        <v>40527.04</v>
      </c>
      <c r="AB645" s="13" t="s">
        <v>54</v>
      </c>
      <c r="AC645" s="19">
        <v>199464.0</v>
      </c>
      <c r="AD645" s="19">
        <v>1.0</v>
      </c>
      <c r="AE645" s="13">
        <v>40527.04</v>
      </c>
      <c r="AF645" s="15">
        <v>0.0</v>
      </c>
      <c r="AG645" s="20"/>
      <c r="AI645" s="2" t="s">
        <v>582</v>
      </c>
      <c r="AJ645" s="2" t="s">
        <v>59</v>
      </c>
      <c r="AK645" s="2" t="s">
        <v>56</v>
      </c>
      <c r="AL645" s="2">
        <v>0.0</v>
      </c>
      <c r="AM645" s="2" t="s">
        <v>57</v>
      </c>
      <c r="AN645" s="2">
        <v>1.0</v>
      </c>
      <c r="AO645" s="2">
        <v>40527.04</v>
      </c>
      <c r="AP645" s="20">
        <f t="shared" si="85"/>
        <v>34937.10345</v>
      </c>
      <c r="AQ645" s="20">
        <f t="shared" si="86"/>
        <v>5589.936552</v>
      </c>
      <c r="BJ645" s="15">
        <v>34937.10344827586</v>
      </c>
      <c r="BK645" s="14" t="s">
        <v>50</v>
      </c>
      <c r="BL645" s="15">
        <v>5589.936551724138</v>
      </c>
      <c r="BM645" s="13" t="s">
        <v>51</v>
      </c>
      <c r="BN645" s="18">
        <v>0.16</v>
      </c>
    </row>
    <row r="646" ht="12.75" customHeight="1">
      <c r="A646" s="13"/>
      <c r="B646" s="13"/>
      <c r="C646" s="14"/>
      <c r="D646" s="14"/>
      <c r="E646" s="14"/>
      <c r="F646" s="14"/>
      <c r="G646" s="14"/>
      <c r="H646" s="13"/>
      <c r="I646" s="13"/>
      <c r="J646" s="13"/>
      <c r="K646" s="13"/>
      <c r="L646" s="21"/>
      <c r="M646" s="17" t="s">
        <v>48</v>
      </c>
      <c r="N646" s="17" t="s">
        <v>49</v>
      </c>
      <c r="O646" s="14">
        <v>1.0</v>
      </c>
      <c r="P646" s="13"/>
      <c r="Q646" s="13"/>
      <c r="R646" s="15">
        <v>120689.6551724138</v>
      </c>
      <c r="S646" s="14" t="s">
        <v>50</v>
      </c>
      <c r="T646" s="15">
        <v>19310.344827586207</v>
      </c>
      <c r="U646" s="13" t="s">
        <v>51</v>
      </c>
      <c r="V646" s="18">
        <v>0.16</v>
      </c>
      <c r="W646" s="13" t="s">
        <v>583</v>
      </c>
      <c r="X646" s="13" t="s">
        <v>59</v>
      </c>
      <c r="Y646" s="13" t="s">
        <v>48</v>
      </c>
      <c r="Z646" s="14">
        <v>1.0</v>
      </c>
      <c r="AA646" s="13">
        <v>140000.0</v>
      </c>
      <c r="AB646" s="13" t="s">
        <v>54</v>
      </c>
      <c r="AC646" s="19">
        <v>200785.0</v>
      </c>
      <c r="AD646" s="19">
        <v>1.0</v>
      </c>
      <c r="AE646" s="13">
        <v>140000.0</v>
      </c>
      <c r="AF646" s="15">
        <v>0.0</v>
      </c>
      <c r="AG646" s="20"/>
      <c r="AI646" s="2" t="s">
        <v>583</v>
      </c>
      <c r="AJ646" s="2" t="s">
        <v>59</v>
      </c>
      <c r="AK646" s="2" t="s">
        <v>56</v>
      </c>
      <c r="AL646" s="2">
        <v>0.0</v>
      </c>
      <c r="AM646" s="2" t="s">
        <v>57</v>
      </c>
      <c r="AN646" s="2">
        <v>1.0</v>
      </c>
      <c r="AO646" s="2">
        <v>140000.0</v>
      </c>
      <c r="AP646" s="20">
        <f t="shared" si="85"/>
        <v>120689.6552</v>
      </c>
      <c r="AQ646" s="20">
        <f t="shared" si="86"/>
        <v>19310.34483</v>
      </c>
      <c r="BJ646" s="15">
        <v>120689.6551724138</v>
      </c>
      <c r="BK646" s="14" t="s">
        <v>50</v>
      </c>
      <c r="BL646" s="15">
        <v>19310.344827586207</v>
      </c>
      <c r="BM646" s="13" t="s">
        <v>51</v>
      </c>
      <c r="BN646" s="18">
        <v>0.16</v>
      </c>
    </row>
    <row r="647" ht="12.75" customHeight="1">
      <c r="A647" s="13"/>
      <c r="B647" s="13"/>
      <c r="C647" s="14"/>
      <c r="D647" s="14"/>
      <c r="E647" s="14"/>
      <c r="F647" s="14"/>
      <c r="G647" s="14"/>
      <c r="H647" s="13"/>
      <c r="I647" s="13"/>
      <c r="J647" s="13"/>
      <c r="K647" s="13"/>
      <c r="L647" s="21"/>
      <c r="M647" s="17" t="s">
        <v>48</v>
      </c>
      <c r="N647" s="17" t="s">
        <v>49</v>
      </c>
      <c r="O647" s="14">
        <v>1.0</v>
      </c>
      <c r="P647" s="13"/>
      <c r="Q647" s="13"/>
      <c r="R647" s="15">
        <v>2693.8189655172414</v>
      </c>
      <c r="S647" s="14" t="s">
        <v>50</v>
      </c>
      <c r="T647" s="15">
        <v>431.01103448275865</v>
      </c>
      <c r="U647" s="13" t="s">
        <v>51</v>
      </c>
      <c r="V647" s="18">
        <v>0.16</v>
      </c>
      <c r="W647" s="13" t="s">
        <v>584</v>
      </c>
      <c r="X647" s="13" t="s">
        <v>59</v>
      </c>
      <c r="Y647" s="13" t="s">
        <v>48</v>
      </c>
      <c r="Z647" s="14">
        <v>1.0</v>
      </c>
      <c r="AA647" s="13">
        <v>3124.83</v>
      </c>
      <c r="AB647" s="13" t="s">
        <v>54</v>
      </c>
      <c r="AC647" s="19">
        <v>200979.0</v>
      </c>
      <c r="AD647" s="19">
        <v>1.0</v>
      </c>
      <c r="AE647" s="13">
        <v>3124.83</v>
      </c>
      <c r="AF647" s="15">
        <v>0.0</v>
      </c>
      <c r="AG647" s="20"/>
      <c r="AI647" s="2" t="s">
        <v>584</v>
      </c>
      <c r="AJ647" s="2" t="s">
        <v>59</v>
      </c>
      <c r="AK647" s="2" t="s">
        <v>56</v>
      </c>
      <c r="AL647" s="2">
        <v>0.0</v>
      </c>
      <c r="AM647" s="2" t="s">
        <v>57</v>
      </c>
      <c r="AN647" s="2">
        <v>1.0</v>
      </c>
      <c r="AO647" s="2">
        <v>3124.83</v>
      </c>
      <c r="AP647" s="20">
        <f t="shared" si="85"/>
        <v>2693.818966</v>
      </c>
      <c r="AQ647" s="20">
        <f t="shared" si="86"/>
        <v>431.0110345</v>
      </c>
      <c r="BJ647" s="15">
        <v>2693.8189655172414</v>
      </c>
      <c r="BK647" s="14" t="s">
        <v>50</v>
      </c>
      <c r="BL647" s="15">
        <v>431.01103448275865</v>
      </c>
      <c r="BM647" s="13" t="s">
        <v>51</v>
      </c>
      <c r="BN647" s="18">
        <v>0.16</v>
      </c>
    </row>
    <row r="648" ht="12.75" customHeight="1">
      <c r="A648" s="13"/>
      <c r="B648" s="13"/>
      <c r="C648" s="14"/>
      <c r="D648" s="14"/>
      <c r="E648" s="14"/>
      <c r="F648" s="14"/>
      <c r="G648" s="14"/>
      <c r="H648" s="13"/>
      <c r="I648" s="13"/>
      <c r="J648" s="13"/>
      <c r="K648" s="13"/>
      <c r="L648" s="21"/>
      <c r="M648" s="17" t="s">
        <v>48</v>
      </c>
      <c r="N648" s="17" t="s">
        <v>49</v>
      </c>
      <c r="O648" s="14">
        <v>1.0</v>
      </c>
      <c r="P648" s="13"/>
      <c r="Q648" s="13"/>
      <c r="R648" s="15">
        <v>9275.750000000002</v>
      </c>
      <c r="S648" s="14" t="s">
        <v>50</v>
      </c>
      <c r="T648" s="15">
        <v>1484.1200000000003</v>
      </c>
      <c r="U648" s="13" t="s">
        <v>51</v>
      </c>
      <c r="V648" s="18">
        <v>0.16</v>
      </c>
      <c r="W648" s="13" t="s">
        <v>585</v>
      </c>
      <c r="X648" s="13" t="s">
        <v>59</v>
      </c>
      <c r="Y648" s="13" t="s">
        <v>48</v>
      </c>
      <c r="Z648" s="14">
        <v>1.0</v>
      </c>
      <c r="AA648" s="13">
        <v>10759.87</v>
      </c>
      <c r="AB648" s="13" t="s">
        <v>54</v>
      </c>
      <c r="AC648" s="19">
        <v>200984.0</v>
      </c>
      <c r="AD648" s="19">
        <v>1.0</v>
      </c>
      <c r="AE648" s="13">
        <v>10759.87</v>
      </c>
      <c r="AF648" s="15">
        <v>0.0</v>
      </c>
      <c r="AG648" s="20"/>
      <c r="AI648" s="2" t="s">
        <v>585</v>
      </c>
      <c r="AJ648" s="2" t="s">
        <v>59</v>
      </c>
      <c r="AK648" s="2" t="s">
        <v>56</v>
      </c>
      <c r="AL648" s="2">
        <v>0.0</v>
      </c>
      <c r="AM648" s="2" t="s">
        <v>57</v>
      </c>
      <c r="AN648" s="2">
        <v>1.0</v>
      </c>
      <c r="AO648" s="2">
        <v>10759.87</v>
      </c>
      <c r="AP648" s="20">
        <f t="shared" si="85"/>
        <v>9275.75</v>
      </c>
      <c r="AQ648" s="20">
        <f t="shared" si="86"/>
        <v>1484.12</v>
      </c>
      <c r="BJ648" s="15">
        <v>9275.750000000002</v>
      </c>
      <c r="BK648" s="14" t="s">
        <v>50</v>
      </c>
      <c r="BL648" s="15">
        <v>1484.1200000000003</v>
      </c>
      <c r="BM648" s="13" t="s">
        <v>51</v>
      </c>
      <c r="BN648" s="18">
        <v>0.16</v>
      </c>
    </row>
    <row r="649" ht="12.75" customHeight="1">
      <c r="A649" s="13"/>
      <c r="B649" s="13"/>
      <c r="C649" s="14"/>
      <c r="D649" s="14"/>
      <c r="E649" s="14"/>
      <c r="F649" s="14"/>
      <c r="G649" s="14"/>
      <c r="H649" s="13"/>
      <c r="I649" s="13"/>
      <c r="J649" s="13"/>
      <c r="K649" s="13"/>
      <c r="L649" s="21"/>
      <c r="M649" s="17" t="s">
        <v>48</v>
      </c>
      <c r="N649" s="17" t="s">
        <v>49</v>
      </c>
      <c r="O649" s="14">
        <v>1.0</v>
      </c>
      <c r="P649" s="13"/>
      <c r="Q649" s="13"/>
      <c r="R649" s="15">
        <v>85930.18965517242</v>
      </c>
      <c r="S649" s="14" t="s">
        <v>50</v>
      </c>
      <c r="T649" s="15">
        <v>13748.830344827587</v>
      </c>
      <c r="U649" s="13" t="s">
        <v>51</v>
      </c>
      <c r="V649" s="18">
        <v>0.16</v>
      </c>
      <c r="W649" s="13" t="s">
        <v>586</v>
      </c>
      <c r="X649" s="13" t="s">
        <v>59</v>
      </c>
      <c r="Y649" s="13" t="s">
        <v>48</v>
      </c>
      <c r="Z649" s="14">
        <v>1.0</v>
      </c>
      <c r="AA649" s="13">
        <v>99679.02</v>
      </c>
      <c r="AB649" s="13" t="s">
        <v>54</v>
      </c>
      <c r="AC649" s="19">
        <v>201311.0</v>
      </c>
      <c r="AD649" s="19">
        <v>1.0</v>
      </c>
      <c r="AE649" s="13">
        <v>99679.02</v>
      </c>
      <c r="AF649" s="15">
        <v>0.0</v>
      </c>
      <c r="AG649" s="20"/>
      <c r="AI649" s="2" t="s">
        <v>586</v>
      </c>
      <c r="AJ649" s="2" t="s">
        <v>59</v>
      </c>
      <c r="AK649" s="2" t="s">
        <v>56</v>
      </c>
      <c r="AL649" s="2">
        <v>0.0</v>
      </c>
      <c r="AM649" s="2" t="s">
        <v>57</v>
      </c>
      <c r="AN649" s="2">
        <v>1.0</v>
      </c>
      <c r="AO649" s="2">
        <v>99679.02</v>
      </c>
      <c r="AP649" s="20">
        <f t="shared" si="85"/>
        <v>85930.18966</v>
      </c>
      <c r="AQ649" s="20">
        <f t="shared" si="86"/>
        <v>13748.83034</v>
      </c>
      <c r="BJ649" s="15">
        <v>85930.18965517242</v>
      </c>
      <c r="BK649" s="14" t="s">
        <v>50</v>
      </c>
      <c r="BL649" s="15">
        <v>13748.830344827587</v>
      </c>
      <c r="BM649" s="13" t="s">
        <v>51</v>
      </c>
      <c r="BN649" s="18">
        <v>0.16</v>
      </c>
    </row>
    <row r="650" ht="12.75" customHeight="1">
      <c r="A650" s="13"/>
      <c r="B650" s="13"/>
      <c r="C650" s="14"/>
      <c r="D650" s="14"/>
      <c r="E650" s="14"/>
      <c r="F650" s="14"/>
      <c r="G650" s="14"/>
      <c r="H650" s="13"/>
      <c r="I650" s="13"/>
      <c r="J650" s="13"/>
      <c r="K650" s="13"/>
      <c r="L650" s="21"/>
      <c r="M650" s="17" t="s">
        <v>48</v>
      </c>
      <c r="N650" s="17" t="s">
        <v>49</v>
      </c>
      <c r="O650" s="14">
        <v>1.0</v>
      </c>
      <c r="P650" s="13"/>
      <c r="Q650" s="13"/>
      <c r="R650" s="15">
        <v>38598.68965517242</v>
      </c>
      <c r="S650" s="14" t="s">
        <v>50</v>
      </c>
      <c r="T650" s="15">
        <v>6175.790344827587</v>
      </c>
      <c r="U650" s="13" t="s">
        <v>51</v>
      </c>
      <c r="V650" s="18">
        <v>0.16</v>
      </c>
      <c r="W650" s="13" t="s">
        <v>587</v>
      </c>
      <c r="X650" s="13" t="s">
        <v>59</v>
      </c>
      <c r="Y650" s="13" t="s">
        <v>48</v>
      </c>
      <c r="Z650" s="14">
        <v>1.0</v>
      </c>
      <c r="AA650" s="13">
        <v>44774.48</v>
      </c>
      <c r="AB650" s="13" t="s">
        <v>54</v>
      </c>
      <c r="AC650" s="19">
        <v>203090.0</v>
      </c>
      <c r="AD650" s="19">
        <v>1.0</v>
      </c>
      <c r="AE650" s="13">
        <v>44774.48</v>
      </c>
      <c r="AF650" s="15">
        <v>0.0</v>
      </c>
      <c r="AG650" s="20"/>
      <c r="AI650" s="2" t="s">
        <v>587</v>
      </c>
      <c r="AJ650" s="2" t="s">
        <v>59</v>
      </c>
      <c r="AK650" s="2" t="s">
        <v>56</v>
      </c>
      <c r="AL650" s="2">
        <v>0.0</v>
      </c>
      <c r="AM650" s="2" t="s">
        <v>57</v>
      </c>
      <c r="AN650" s="2">
        <v>1.0</v>
      </c>
      <c r="AO650" s="2">
        <v>44774.48</v>
      </c>
      <c r="AP650" s="20">
        <f t="shared" si="85"/>
        <v>38598.68966</v>
      </c>
      <c r="AQ650" s="20">
        <f t="shared" si="86"/>
        <v>6175.790345</v>
      </c>
      <c r="BJ650" s="15">
        <v>38598.68965517242</v>
      </c>
      <c r="BK650" s="14" t="s">
        <v>50</v>
      </c>
      <c r="BL650" s="15">
        <v>6175.790344827587</v>
      </c>
      <c r="BM650" s="13" t="s">
        <v>51</v>
      </c>
      <c r="BN650" s="18">
        <v>0.16</v>
      </c>
    </row>
    <row r="651" ht="12.75" customHeight="1">
      <c r="A651" s="13"/>
      <c r="B651" s="13"/>
      <c r="C651" s="14"/>
      <c r="D651" s="14"/>
      <c r="E651" s="14"/>
      <c r="F651" s="14"/>
      <c r="G651" s="14"/>
      <c r="H651" s="13"/>
      <c r="I651" s="13"/>
      <c r="J651" s="13"/>
      <c r="K651" s="13"/>
      <c r="L651" s="21"/>
      <c r="M651" s="17" t="s">
        <v>48</v>
      </c>
      <c r="N651" s="17" t="s">
        <v>49</v>
      </c>
      <c r="O651" s="14">
        <v>1.0</v>
      </c>
      <c r="P651" s="13"/>
      <c r="Q651" s="13"/>
      <c r="R651" s="15">
        <v>63316.232758620696</v>
      </c>
      <c r="S651" s="14" t="s">
        <v>50</v>
      </c>
      <c r="T651" s="15">
        <v>10130.597241379312</v>
      </c>
      <c r="U651" s="13" t="s">
        <v>51</v>
      </c>
      <c r="V651" s="18">
        <v>0.16</v>
      </c>
      <c r="W651" s="13" t="s">
        <v>588</v>
      </c>
      <c r="X651" s="13" t="s">
        <v>59</v>
      </c>
      <c r="Y651" s="13" t="s">
        <v>48</v>
      </c>
      <c r="Z651" s="14">
        <v>1.0</v>
      </c>
      <c r="AA651" s="13">
        <v>73446.83</v>
      </c>
      <c r="AB651" s="13" t="s">
        <v>54</v>
      </c>
      <c r="AC651" s="19">
        <v>203104.0</v>
      </c>
      <c r="AD651" s="19">
        <v>1.0</v>
      </c>
      <c r="AE651" s="13">
        <v>73446.83</v>
      </c>
      <c r="AF651" s="15">
        <v>0.0</v>
      </c>
      <c r="AG651" s="20"/>
      <c r="AI651" s="2" t="s">
        <v>588</v>
      </c>
      <c r="AJ651" s="2" t="s">
        <v>59</v>
      </c>
      <c r="AK651" s="2" t="s">
        <v>56</v>
      </c>
      <c r="AL651" s="2">
        <v>0.0</v>
      </c>
      <c r="AM651" s="2" t="s">
        <v>57</v>
      </c>
      <c r="AN651" s="2">
        <v>1.0</v>
      </c>
      <c r="AO651" s="2">
        <v>73446.83</v>
      </c>
      <c r="AP651" s="20">
        <f t="shared" si="85"/>
        <v>63316.23276</v>
      </c>
      <c r="AQ651" s="20">
        <f t="shared" si="86"/>
        <v>10130.59724</v>
      </c>
      <c r="BJ651" s="15">
        <v>63316.232758620696</v>
      </c>
      <c r="BK651" s="14" t="s">
        <v>50</v>
      </c>
      <c r="BL651" s="15">
        <v>10130.597241379312</v>
      </c>
      <c r="BM651" s="13" t="s">
        <v>51</v>
      </c>
      <c r="BN651" s="18">
        <v>0.16</v>
      </c>
    </row>
    <row r="652" ht="12.75" customHeight="1">
      <c r="A652" s="13"/>
      <c r="B652" s="13"/>
      <c r="C652" s="14"/>
      <c r="D652" s="14"/>
      <c r="E652" s="14"/>
      <c r="F652" s="14"/>
      <c r="G652" s="14"/>
      <c r="H652" s="13"/>
      <c r="I652" s="13"/>
      <c r="J652" s="13"/>
      <c r="K652" s="13"/>
      <c r="L652" s="21"/>
      <c r="M652" s="17" t="s">
        <v>48</v>
      </c>
      <c r="N652" s="17" t="s">
        <v>49</v>
      </c>
      <c r="O652" s="14">
        <v>1.0</v>
      </c>
      <c r="P652" s="13"/>
      <c r="Q652" s="13"/>
      <c r="R652" s="15">
        <v>5827.413793103449</v>
      </c>
      <c r="S652" s="14" t="s">
        <v>50</v>
      </c>
      <c r="T652" s="15">
        <v>932.3862068965519</v>
      </c>
      <c r="U652" s="13" t="s">
        <v>51</v>
      </c>
      <c r="V652" s="18">
        <v>0.16</v>
      </c>
      <c r="W652" s="13" t="s">
        <v>589</v>
      </c>
      <c r="X652" s="13" t="s">
        <v>59</v>
      </c>
      <c r="Y652" s="13" t="s">
        <v>48</v>
      </c>
      <c r="Z652" s="14">
        <v>1.0</v>
      </c>
      <c r="AA652" s="13">
        <v>6759.8</v>
      </c>
      <c r="AB652" s="13" t="s">
        <v>54</v>
      </c>
      <c r="AC652" s="19">
        <v>203522.0</v>
      </c>
      <c r="AD652" s="19">
        <v>1.0</v>
      </c>
      <c r="AE652" s="13">
        <v>6759.8</v>
      </c>
      <c r="AF652" s="15">
        <v>0.0</v>
      </c>
      <c r="AG652" s="20"/>
      <c r="AI652" s="2" t="s">
        <v>589</v>
      </c>
      <c r="AJ652" s="2" t="s">
        <v>59</v>
      </c>
      <c r="AK652" s="2" t="s">
        <v>56</v>
      </c>
      <c r="AL652" s="2">
        <v>0.0</v>
      </c>
      <c r="AM652" s="2" t="s">
        <v>57</v>
      </c>
      <c r="AN652" s="2">
        <v>1.0</v>
      </c>
      <c r="AO652" s="2">
        <v>6759.8</v>
      </c>
      <c r="AP652" s="20">
        <f t="shared" si="85"/>
        <v>5827.413793</v>
      </c>
      <c r="AQ652" s="20">
        <f t="shared" si="86"/>
        <v>932.3862069</v>
      </c>
      <c r="BJ652" s="15">
        <v>5827.413793103449</v>
      </c>
      <c r="BK652" s="14" t="s">
        <v>50</v>
      </c>
      <c r="BL652" s="15">
        <v>932.3862068965519</v>
      </c>
      <c r="BM652" s="13" t="s">
        <v>51</v>
      </c>
      <c r="BN652" s="18">
        <v>0.16</v>
      </c>
    </row>
    <row r="653" ht="12.75" customHeight="1">
      <c r="A653" s="13"/>
      <c r="B653" s="13"/>
      <c r="C653" s="14"/>
      <c r="D653" s="14"/>
      <c r="E653" s="14"/>
      <c r="F653" s="14"/>
      <c r="G653" s="14"/>
      <c r="H653" s="13"/>
      <c r="I653" s="13"/>
      <c r="J653" s="13"/>
      <c r="K653" s="13"/>
      <c r="L653" s="21"/>
      <c r="M653" s="17" t="s">
        <v>48</v>
      </c>
      <c r="N653" s="17" t="s">
        <v>49</v>
      </c>
      <c r="O653" s="14">
        <v>1.0</v>
      </c>
      <c r="P653" s="13"/>
      <c r="Q653" s="13"/>
      <c r="R653" s="15">
        <v>4547.293103448276</v>
      </c>
      <c r="S653" s="14" t="s">
        <v>50</v>
      </c>
      <c r="T653" s="15">
        <v>727.5668965517242</v>
      </c>
      <c r="U653" s="13" t="s">
        <v>51</v>
      </c>
      <c r="V653" s="18">
        <v>0.16</v>
      </c>
      <c r="W653" s="13" t="s">
        <v>590</v>
      </c>
      <c r="X653" s="13" t="s">
        <v>59</v>
      </c>
      <c r="Y653" s="13" t="s">
        <v>48</v>
      </c>
      <c r="Z653" s="14">
        <v>1.0</v>
      </c>
      <c r="AA653" s="13">
        <v>5274.86</v>
      </c>
      <c r="AB653" s="13" t="s">
        <v>54</v>
      </c>
      <c r="AC653" s="19">
        <v>203554.0</v>
      </c>
      <c r="AD653" s="19">
        <v>1.0</v>
      </c>
      <c r="AE653" s="13">
        <v>5274.86</v>
      </c>
      <c r="AF653" s="15">
        <v>0.0</v>
      </c>
      <c r="AG653" s="20"/>
      <c r="AI653" s="2" t="s">
        <v>590</v>
      </c>
      <c r="AJ653" s="2" t="s">
        <v>59</v>
      </c>
      <c r="AK653" s="2" t="s">
        <v>56</v>
      </c>
      <c r="AL653" s="2">
        <v>0.0</v>
      </c>
      <c r="AM653" s="2" t="s">
        <v>57</v>
      </c>
      <c r="AN653" s="2">
        <v>1.0</v>
      </c>
      <c r="AO653" s="2">
        <v>5274.86</v>
      </c>
      <c r="AP653" s="20">
        <f t="shared" si="85"/>
        <v>4547.293103</v>
      </c>
      <c r="AQ653" s="20">
        <f t="shared" si="86"/>
        <v>727.5668966</v>
      </c>
      <c r="BJ653" s="15">
        <v>4547.293103448276</v>
      </c>
      <c r="BK653" s="14" t="s">
        <v>50</v>
      </c>
      <c r="BL653" s="15">
        <v>727.5668965517242</v>
      </c>
      <c r="BM653" s="13" t="s">
        <v>51</v>
      </c>
      <c r="BN653" s="18">
        <v>0.16</v>
      </c>
    </row>
    <row r="654" ht="12.75" customHeight="1">
      <c r="A654" s="13"/>
      <c r="B654" s="13"/>
      <c r="C654" s="14"/>
      <c r="D654" s="14"/>
      <c r="E654" s="14"/>
      <c r="F654" s="14"/>
      <c r="G654" s="14"/>
      <c r="H654" s="13"/>
      <c r="I654" s="13"/>
      <c r="J654" s="13"/>
      <c r="K654" s="13"/>
      <c r="L654" s="21"/>
      <c r="M654" s="17" t="s">
        <v>48</v>
      </c>
      <c r="N654" s="17" t="s">
        <v>49</v>
      </c>
      <c r="O654" s="14">
        <v>1.0</v>
      </c>
      <c r="P654" s="13"/>
      <c r="Q654" s="13"/>
      <c r="R654" s="15">
        <v>1331.698275862069</v>
      </c>
      <c r="S654" s="14" t="s">
        <v>50</v>
      </c>
      <c r="T654" s="15">
        <v>213.07172413793106</v>
      </c>
      <c r="U654" s="13" t="s">
        <v>51</v>
      </c>
      <c r="V654" s="18">
        <v>0.16</v>
      </c>
      <c r="W654" s="13" t="s">
        <v>591</v>
      </c>
      <c r="X654" s="13" t="s">
        <v>59</v>
      </c>
      <c r="Y654" s="13" t="s">
        <v>48</v>
      </c>
      <c r="Z654" s="14">
        <v>1.0</v>
      </c>
      <c r="AA654" s="13">
        <v>1544.77</v>
      </c>
      <c r="AB654" s="13" t="s">
        <v>54</v>
      </c>
      <c r="AC654" s="19">
        <v>203737.0</v>
      </c>
      <c r="AD654" s="19">
        <v>1.0</v>
      </c>
      <c r="AE654" s="13">
        <v>1544.77</v>
      </c>
      <c r="AF654" s="15">
        <v>0.0</v>
      </c>
      <c r="AG654" s="20"/>
      <c r="AI654" s="2" t="s">
        <v>591</v>
      </c>
      <c r="AJ654" s="2" t="s">
        <v>59</v>
      </c>
      <c r="AK654" s="2" t="s">
        <v>56</v>
      </c>
      <c r="AL654" s="2">
        <v>0.0</v>
      </c>
      <c r="AM654" s="2" t="s">
        <v>57</v>
      </c>
      <c r="AN654" s="2">
        <v>1.0</v>
      </c>
      <c r="AO654" s="2">
        <v>1544.77</v>
      </c>
      <c r="AP654" s="20">
        <f t="shared" si="85"/>
        <v>1331.698276</v>
      </c>
      <c r="AQ654" s="20">
        <f t="shared" si="86"/>
        <v>213.0717241</v>
      </c>
      <c r="BJ654" s="15">
        <v>1331.698275862069</v>
      </c>
      <c r="BK654" s="14" t="s">
        <v>50</v>
      </c>
      <c r="BL654" s="15">
        <v>213.07172413793106</v>
      </c>
      <c r="BM654" s="13" t="s">
        <v>51</v>
      </c>
      <c r="BN654" s="18">
        <v>0.16</v>
      </c>
    </row>
    <row r="655" ht="12.75" customHeight="1">
      <c r="A655" s="13"/>
      <c r="B655" s="13"/>
      <c r="C655" s="14"/>
      <c r="D655" s="14"/>
      <c r="E655" s="14"/>
      <c r="F655" s="14"/>
      <c r="G655" s="14"/>
      <c r="H655" s="13"/>
      <c r="I655" s="13"/>
      <c r="J655" s="13"/>
      <c r="K655" s="13"/>
      <c r="L655" s="21"/>
      <c r="M655" s="17" t="s">
        <v>48</v>
      </c>
      <c r="N655" s="17" t="s">
        <v>49</v>
      </c>
      <c r="O655" s="14">
        <v>1.0</v>
      </c>
      <c r="P655" s="13"/>
      <c r="Q655" s="13"/>
      <c r="R655" s="15">
        <v>3972.327586206897</v>
      </c>
      <c r="S655" s="14" t="s">
        <v>50</v>
      </c>
      <c r="T655" s="15">
        <v>635.5724137931036</v>
      </c>
      <c r="U655" s="13" t="s">
        <v>51</v>
      </c>
      <c r="V655" s="18">
        <v>0.16</v>
      </c>
      <c r="W655" s="13" t="s">
        <v>592</v>
      </c>
      <c r="X655" s="13" t="s">
        <v>59</v>
      </c>
      <c r="Y655" s="13" t="s">
        <v>48</v>
      </c>
      <c r="Z655" s="14">
        <v>1.0</v>
      </c>
      <c r="AA655" s="13">
        <v>4607.900000000001</v>
      </c>
      <c r="AB655" s="13" t="s">
        <v>54</v>
      </c>
      <c r="AC655" s="19">
        <v>203740.0</v>
      </c>
      <c r="AD655" s="19">
        <v>1.0</v>
      </c>
      <c r="AE655" s="13">
        <v>4607.900000000001</v>
      </c>
      <c r="AF655" s="15">
        <v>0.0</v>
      </c>
      <c r="AG655" s="20"/>
      <c r="AI655" s="2" t="s">
        <v>592</v>
      </c>
      <c r="AJ655" s="2" t="s">
        <v>59</v>
      </c>
      <c r="AK655" s="2" t="s">
        <v>56</v>
      </c>
      <c r="AL655" s="2">
        <v>0.0</v>
      </c>
      <c r="AM655" s="2" t="s">
        <v>57</v>
      </c>
      <c r="AN655" s="2">
        <v>1.0</v>
      </c>
      <c r="AO655" s="2">
        <v>4607.900000000001</v>
      </c>
      <c r="AP655" s="20">
        <f t="shared" si="85"/>
        <v>3972.327586</v>
      </c>
      <c r="AQ655" s="20">
        <f t="shared" si="86"/>
        <v>635.5724138</v>
      </c>
      <c r="BJ655" s="15">
        <v>3972.327586206897</v>
      </c>
      <c r="BK655" s="14" t="s">
        <v>50</v>
      </c>
      <c r="BL655" s="15">
        <v>635.5724137931036</v>
      </c>
      <c r="BM655" s="13" t="s">
        <v>51</v>
      </c>
      <c r="BN655" s="18">
        <v>0.16</v>
      </c>
    </row>
    <row r="656" ht="12.75" customHeight="1">
      <c r="A656" s="13"/>
      <c r="B656" s="13"/>
      <c r="C656" s="14"/>
      <c r="D656" s="14"/>
      <c r="E656" s="14"/>
      <c r="F656" s="14"/>
      <c r="G656" s="14"/>
      <c r="H656" s="13"/>
      <c r="I656" s="13"/>
      <c r="J656" s="13"/>
      <c r="K656" s="13"/>
      <c r="L656" s="21"/>
      <c r="M656" s="17" t="s">
        <v>48</v>
      </c>
      <c r="N656" s="17" t="s">
        <v>49</v>
      </c>
      <c r="O656" s="14">
        <v>1.0</v>
      </c>
      <c r="P656" s="13"/>
      <c r="Q656" s="13"/>
      <c r="R656" s="15">
        <v>2732.7586206896553</v>
      </c>
      <c r="S656" s="14" t="s">
        <v>50</v>
      </c>
      <c r="T656" s="15">
        <v>437.2413793103449</v>
      </c>
      <c r="U656" s="13" t="s">
        <v>51</v>
      </c>
      <c r="V656" s="18">
        <v>0.16</v>
      </c>
      <c r="W656" s="13" t="s">
        <v>593</v>
      </c>
      <c r="X656" s="13" t="s">
        <v>59</v>
      </c>
      <c r="Y656" s="13" t="s">
        <v>48</v>
      </c>
      <c r="Z656" s="14">
        <v>1.0</v>
      </c>
      <c r="AA656" s="13">
        <v>3170.0</v>
      </c>
      <c r="AB656" s="13" t="s">
        <v>54</v>
      </c>
      <c r="AC656" s="19">
        <v>203800.0</v>
      </c>
      <c r="AD656" s="19">
        <v>1.0</v>
      </c>
      <c r="AE656" s="13">
        <v>3170.0</v>
      </c>
      <c r="AF656" s="15">
        <v>0.0</v>
      </c>
      <c r="AG656" s="20"/>
      <c r="AI656" s="2" t="s">
        <v>593</v>
      </c>
      <c r="AJ656" s="2" t="s">
        <v>59</v>
      </c>
      <c r="AK656" s="2" t="s">
        <v>56</v>
      </c>
      <c r="AL656" s="2">
        <v>0.0</v>
      </c>
      <c r="AM656" s="2" t="s">
        <v>57</v>
      </c>
      <c r="AN656" s="2">
        <v>1.0</v>
      </c>
      <c r="AO656" s="2">
        <v>3170.0</v>
      </c>
      <c r="AP656" s="20">
        <f t="shared" si="85"/>
        <v>2732.758621</v>
      </c>
      <c r="AQ656" s="20">
        <f t="shared" si="86"/>
        <v>437.2413793</v>
      </c>
      <c r="BJ656" s="15">
        <v>2732.7586206896553</v>
      </c>
      <c r="BK656" s="14" t="s">
        <v>50</v>
      </c>
      <c r="BL656" s="15">
        <v>437.2413793103449</v>
      </c>
      <c r="BM656" s="13" t="s">
        <v>51</v>
      </c>
      <c r="BN656" s="18">
        <v>0.16</v>
      </c>
    </row>
    <row r="657" ht="12.75" hidden="1" customHeight="1">
      <c r="A657" s="13"/>
      <c r="B657" s="13"/>
      <c r="C657" s="14"/>
      <c r="D657" s="14"/>
      <c r="E657" s="14"/>
      <c r="F657" s="14"/>
      <c r="G657" s="14"/>
      <c r="H657" s="13"/>
      <c r="I657" s="13"/>
      <c r="J657" s="13"/>
      <c r="K657" s="13"/>
      <c r="L657" s="21"/>
      <c r="M657" s="17"/>
      <c r="N657" s="17"/>
      <c r="O657" s="14"/>
      <c r="P657" s="13"/>
      <c r="Q657" s="13"/>
      <c r="R657" s="15">
        <f t="array" ref="R657">SUM(ROUND(R641:R656,2))</f>
        <v>414751.7</v>
      </c>
      <c r="S657" s="14"/>
      <c r="T657" s="15">
        <f t="array" ref="T657">SUM(ROUND(T641:T656,2))</f>
        <v>66360.27</v>
      </c>
      <c r="U657" s="13"/>
      <c r="V657" s="18"/>
      <c r="W657" s="13"/>
      <c r="X657" s="13"/>
      <c r="Y657" s="13"/>
      <c r="Z657" s="14"/>
      <c r="AA657" s="13"/>
      <c r="AB657" s="13"/>
      <c r="AC657" s="19"/>
      <c r="AD657" s="19"/>
      <c r="AE657" s="13"/>
      <c r="AF657" s="15"/>
      <c r="AG657" s="20"/>
      <c r="AP657" s="20"/>
      <c r="AQ657" s="20"/>
      <c r="BJ657" s="15">
        <f t="array" ref="BJ657">SUM(ROUND(BJ641:BJ656,2))</f>
        <v>414751.7</v>
      </c>
      <c r="BK657" s="14"/>
      <c r="BL657" s="15">
        <f t="array" ref="BL657">SUM(ROUND(BL641:BL656,2))</f>
        <v>66360.27</v>
      </c>
      <c r="BM657" s="13"/>
      <c r="BN657" s="18"/>
    </row>
    <row r="658" ht="12.75" hidden="1" customHeight="1">
      <c r="A658" s="13"/>
      <c r="B658" s="13"/>
      <c r="C658" s="14"/>
      <c r="D658" s="14"/>
      <c r="E658" s="14"/>
      <c r="F658" s="14"/>
      <c r="G658" s="14"/>
      <c r="H658" s="13"/>
      <c r="I658" s="13"/>
      <c r="J658" s="13"/>
      <c r="K658" s="13"/>
      <c r="L658" s="21"/>
      <c r="M658" s="17"/>
      <c r="N658" s="17"/>
      <c r="O658" s="14"/>
      <c r="P658" s="13"/>
      <c r="Q658" s="13"/>
      <c r="R658" s="15"/>
      <c r="S658" s="14"/>
      <c r="T658" s="15"/>
      <c r="U658" s="13"/>
      <c r="V658" s="18"/>
      <c r="W658" s="13"/>
      <c r="X658" s="13"/>
      <c r="Y658" s="13"/>
      <c r="Z658" s="14"/>
      <c r="AA658" s="13"/>
      <c r="AB658" s="13"/>
      <c r="AC658" s="19"/>
      <c r="AD658" s="19"/>
      <c r="AE658" s="13"/>
      <c r="AF658" s="15"/>
      <c r="AG658" s="20"/>
      <c r="AP658" s="20"/>
      <c r="AQ658" s="20"/>
      <c r="BJ658" s="15"/>
      <c r="BK658" s="14"/>
      <c r="BL658" s="15"/>
      <c r="BM658" s="13"/>
      <c r="BN658" s="18"/>
    </row>
    <row r="659" ht="12.75" hidden="1" customHeight="1">
      <c r="A659" s="13"/>
      <c r="B659" s="13"/>
      <c r="C659" s="14"/>
      <c r="D659" s="14"/>
      <c r="E659" s="14"/>
      <c r="F659" s="14"/>
      <c r="G659" s="14"/>
      <c r="H659" s="13"/>
      <c r="I659" s="13"/>
      <c r="J659" s="13"/>
      <c r="K659" s="13"/>
      <c r="L659" s="21"/>
      <c r="M659" s="17"/>
      <c r="N659" s="17"/>
      <c r="O659" s="14"/>
      <c r="P659" s="13"/>
      <c r="Q659" s="13"/>
      <c r="R659" s="15"/>
      <c r="S659" s="14"/>
      <c r="T659" s="15"/>
      <c r="U659" s="13"/>
      <c r="V659" s="18"/>
      <c r="W659" s="13"/>
      <c r="X659" s="13"/>
      <c r="Y659" s="13"/>
      <c r="Z659" s="14"/>
      <c r="AA659" s="13"/>
      <c r="AB659" s="13"/>
      <c r="AC659" s="19"/>
      <c r="AD659" s="19"/>
      <c r="AE659" s="13"/>
      <c r="AF659" s="15"/>
      <c r="AG659" s="20"/>
      <c r="AP659" s="20"/>
      <c r="AQ659" s="20"/>
      <c r="BJ659" s="15"/>
      <c r="BK659" s="14"/>
      <c r="BL659" s="15"/>
      <c r="BM659" s="13"/>
      <c r="BN659" s="18"/>
    </row>
    <row r="660" ht="12.75" customHeight="1">
      <c r="A660" s="12">
        <v>56.0</v>
      </c>
      <c r="B660" s="13">
        <v>601.0</v>
      </c>
      <c r="C660" s="14" t="str">
        <f>AS660</f>
        <v>ISC050120U45</v>
      </c>
      <c r="D660" s="14" t="s">
        <v>573</v>
      </c>
      <c r="E660" s="14" t="str">
        <f>AU660</f>
        <v>admon@ideaprint.com.mx</v>
      </c>
      <c r="F660" s="14" t="str">
        <f>AT660</f>
        <v>64580</v>
      </c>
      <c r="G660" s="14">
        <v>601.0</v>
      </c>
      <c r="H660" s="13">
        <v>5.5009222E8</v>
      </c>
      <c r="I660" s="15">
        <f>R675</f>
        <v>193927.91</v>
      </c>
      <c r="J660" s="13">
        <v>224956.38</v>
      </c>
      <c r="K660" s="15">
        <f>T675</f>
        <v>31028.47</v>
      </c>
      <c r="L660" s="21">
        <v>44994.5</v>
      </c>
      <c r="M660" s="17" t="s">
        <v>48</v>
      </c>
      <c r="N660" s="17" t="s">
        <v>49</v>
      </c>
      <c r="O660" s="14">
        <v>1.0</v>
      </c>
      <c r="P660" s="13">
        <v>224956.38</v>
      </c>
      <c r="Q660" s="13">
        <v>224956.38</v>
      </c>
      <c r="R660" s="15">
        <v>20581.603448275862</v>
      </c>
      <c r="S660" s="14" t="s">
        <v>50</v>
      </c>
      <c r="T660" s="15">
        <v>3293.056551724138</v>
      </c>
      <c r="U660" s="13" t="s">
        <v>51</v>
      </c>
      <c r="V660" s="18">
        <v>0.16</v>
      </c>
      <c r="W660" s="13" t="s">
        <v>594</v>
      </c>
      <c r="X660" s="13" t="s">
        <v>59</v>
      </c>
      <c r="Y660" s="13" t="s">
        <v>48</v>
      </c>
      <c r="Z660" s="14">
        <v>1.0</v>
      </c>
      <c r="AA660" s="13">
        <v>23874.66</v>
      </c>
      <c r="AB660" s="13" t="s">
        <v>54</v>
      </c>
      <c r="AC660" s="19">
        <v>197345.0</v>
      </c>
      <c r="AD660" s="19">
        <v>1.0</v>
      </c>
      <c r="AE660" s="13">
        <v>23874.66</v>
      </c>
      <c r="AF660" s="15">
        <v>0.0</v>
      </c>
      <c r="AG660" s="20"/>
      <c r="AH660" s="2">
        <v>224956.38</v>
      </c>
      <c r="AI660" s="2" t="s">
        <v>594</v>
      </c>
      <c r="AJ660" s="2" t="s">
        <v>59</v>
      </c>
      <c r="AK660" s="2" t="s">
        <v>56</v>
      </c>
      <c r="AL660" s="2">
        <v>0.0</v>
      </c>
      <c r="AM660" s="2" t="s">
        <v>57</v>
      </c>
      <c r="AN660" s="2">
        <v>1.0</v>
      </c>
      <c r="AO660" s="2">
        <v>23874.66</v>
      </c>
      <c r="AP660" s="20">
        <f t="shared" ref="AP660:AP674" si="87">+AO660/1.16</f>
        <v>20581.60345</v>
      </c>
      <c r="AQ660" s="20">
        <f t="shared" ref="AQ660:AQ674" si="88">+AP660*0.16</f>
        <v>3293.056552</v>
      </c>
      <c r="AR660" s="2" t="s">
        <v>578</v>
      </c>
      <c r="AS660" s="2" t="s">
        <v>572</v>
      </c>
      <c r="AT660" s="2" t="s">
        <v>575</v>
      </c>
      <c r="AU660" s="2" t="s">
        <v>574</v>
      </c>
      <c r="BJ660" s="15">
        <v>20581.603448275862</v>
      </c>
      <c r="BK660" s="14" t="s">
        <v>50</v>
      </c>
      <c r="BL660" s="15">
        <v>3293.056551724138</v>
      </c>
      <c r="BM660" s="13" t="s">
        <v>51</v>
      </c>
      <c r="BN660" s="18">
        <v>0.16</v>
      </c>
    </row>
    <row r="661" ht="12.75" customHeight="1">
      <c r="A661" s="13"/>
      <c r="B661" s="13"/>
      <c r="C661" s="14"/>
      <c r="D661" s="14"/>
      <c r="E661" s="14"/>
      <c r="F661" s="14"/>
      <c r="G661" s="14"/>
      <c r="H661" s="13"/>
      <c r="I661" s="13"/>
      <c r="J661" s="13"/>
      <c r="K661" s="13"/>
      <c r="L661" s="21"/>
      <c r="M661" s="17" t="s">
        <v>48</v>
      </c>
      <c r="N661" s="17" t="s">
        <v>49</v>
      </c>
      <c r="O661" s="14">
        <v>1.0</v>
      </c>
      <c r="P661" s="13"/>
      <c r="Q661" s="13"/>
      <c r="R661" s="15">
        <v>5675.0862068965525</v>
      </c>
      <c r="S661" s="14" t="s">
        <v>50</v>
      </c>
      <c r="T661" s="15">
        <v>908.0137931034484</v>
      </c>
      <c r="U661" s="13" t="s">
        <v>51</v>
      </c>
      <c r="V661" s="18">
        <v>0.16</v>
      </c>
      <c r="W661" s="13" t="s">
        <v>595</v>
      </c>
      <c r="X661" s="13" t="s">
        <v>59</v>
      </c>
      <c r="Y661" s="13" t="s">
        <v>48</v>
      </c>
      <c r="Z661" s="14">
        <v>1.0</v>
      </c>
      <c r="AA661" s="13">
        <v>6583.1</v>
      </c>
      <c r="AB661" s="13" t="s">
        <v>54</v>
      </c>
      <c r="AC661" s="19">
        <v>197455.0</v>
      </c>
      <c r="AD661" s="19">
        <v>1.0</v>
      </c>
      <c r="AE661" s="13">
        <v>6583.1</v>
      </c>
      <c r="AF661" s="15">
        <v>0.0</v>
      </c>
      <c r="AG661" s="20"/>
      <c r="AI661" s="2" t="s">
        <v>595</v>
      </c>
      <c r="AJ661" s="2" t="s">
        <v>59</v>
      </c>
      <c r="AK661" s="2" t="s">
        <v>56</v>
      </c>
      <c r="AL661" s="2">
        <v>0.0</v>
      </c>
      <c r="AM661" s="2" t="s">
        <v>57</v>
      </c>
      <c r="AN661" s="2">
        <v>1.0</v>
      </c>
      <c r="AO661" s="2">
        <v>6583.1</v>
      </c>
      <c r="AP661" s="20">
        <f t="shared" si="87"/>
        <v>5675.086207</v>
      </c>
      <c r="AQ661" s="20">
        <f t="shared" si="88"/>
        <v>908.0137931</v>
      </c>
      <c r="BJ661" s="15">
        <v>5675.0862068965525</v>
      </c>
      <c r="BK661" s="14" t="s">
        <v>50</v>
      </c>
      <c r="BL661" s="15">
        <v>908.0137931034484</v>
      </c>
      <c r="BM661" s="13" t="s">
        <v>51</v>
      </c>
      <c r="BN661" s="18">
        <v>0.16</v>
      </c>
    </row>
    <row r="662" ht="12.75" customHeight="1">
      <c r="A662" s="13"/>
      <c r="B662" s="13"/>
      <c r="C662" s="14"/>
      <c r="D662" s="14"/>
      <c r="E662" s="14"/>
      <c r="F662" s="14"/>
      <c r="G662" s="14"/>
      <c r="H662" s="13"/>
      <c r="I662" s="13"/>
      <c r="J662" s="13"/>
      <c r="K662" s="13"/>
      <c r="L662" s="21"/>
      <c r="M662" s="17" t="s">
        <v>48</v>
      </c>
      <c r="N662" s="17" t="s">
        <v>49</v>
      </c>
      <c r="O662" s="14">
        <v>1.0</v>
      </c>
      <c r="P662" s="13"/>
      <c r="Q662" s="13"/>
      <c r="R662" s="15">
        <v>15338.103448275864</v>
      </c>
      <c r="S662" s="14" t="s">
        <v>50</v>
      </c>
      <c r="T662" s="15">
        <v>2454.0965517241384</v>
      </c>
      <c r="U662" s="13" t="s">
        <v>51</v>
      </c>
      <c r="V662" s="18">
        <v>0.16</v>
      </c>
      <c r="W662" s="13" t="s">
        <v>596</v>
      </c>
      <c r="X662" s="13" t="s">
        <v>59</v>
      </c>
      <c r="Y662" s="13" t="s">
        <v>48</v>
      </c>
      <c r="Z662" s="14">
        <v>1.0</v>
      </c>
      <c r="AA662" s="13">
        <v>17792.2</v>
      </c>
      <c r="AB662" s="13" t="s">
        <v>54</v>
      </c>
      <c r="AC662" s="19">
        <v>197464.0</v>
      </c>
      <c r="AD662" s="19">
        <v>1.0</v>
      </c>
      <c r="AE662" s="13">
        <v>17792.2</v>
      </c>
      <c r="AF662" s="15">
        <v>0.0</v>
      </c>
      <c r="AG662" s="20"/>
      <c r="AI662" s="2" t="s">
        <v>596</v>
      </c>
      <c r="AJ662" s="2" t="s">
        <v>59</v>
      </c>
      <c r="AK662" s="2" t="s">
        <v>56</v>
      </c>
      <c r="AL662" s="2">
        <v>0.0</v>
      </c>
      <c r="AM662" s="2" t="s">
        <v>57</v>
      </c>
      <c r="AN662" s="2">
        <v>1.0</v>
      </c>
      <c r="AO662" s="2">
        <v>17792.2</v>
      </c>
      <c r="AP662" s="20">
        <f t="shared" si="87"/>
        <v>15338.10345</v>
      </c>
      <c r="AQ662" s="20">
        <f t="shared" si="88"/>
        <v>2454.096552</v>
      </c>
      <c r="BJ662" s="15">
        <v>15338.103448275864</v>
      </c>
      <c r="BK662" s="14" t="s">
        <v>50</v>
      </c>
      <c r="BL662" s="15">
        <v>2454.0965517241384</v>
      </c>
      <c r="BM662" s="13" t="s">
        <v>51</v>
      </c>
      <c r="BN662" s="18">
        <v>0.16</v>
      </c>
    </row>
    <row r="663" ht="12.75" customHeight="1">
      <c r="A663" s="13"/>
      <c r="B663" s="13"/>
      <c r="C663" s="14"/>
      <c r="D663" s="14"/>
      <c r="E663" s="14"/>
      <c r="F663" s="14"/>
      <c r="G663" s="14"/>
      <c r="H663" s="13"/>
      <c r="I663" s="13"/>
      <c r="J663" s="13"/>
      <c r="K663" s="13"/>
      <c r="L663" s="21"/>
      <c r="M663" s="17" t="s">
        <v>48</v>
      </c>
      <c r="N663" s="17" t="s">
        <v>49</v>
      </c>
      <c r="O663" s="14">
        <v>1.0</v>
      </c>
      <c r="P663" s="13"/>
      <c r="Q663" s="13"/>
      <c r="R663" s="15">
        <v>83562.0775862069</v>
      </c>
      <c r="S663" s="14" t="s">
        <v>50</v>
      </c>
      <c r="T663" s="15">
        <v>13369.932413793103</v>
      </c>
      <c r="U663" s="13" t="s">
        <v>51</v>
      </c>
      <c r="V663" s="18">
        <v>0.16</v>
      </c>
      <c r="W663" s="13" t="s">
        <v>597</v>
      </c>
      <c r="X663" s="13" t="s">
        <v>59</v>
      </c>
      <c r="Y663" s="13" t="s">
        <v>48</v>
      </c>
      <c r="Z663" s="14">
        <v>1.0</v>
      </c>
      <c r="AA663" s="13">
        <v>96932.01</v>
      </c>
      <c r="AB663" s="13" t="s">
        <v>54</v>
      </c>
      <c r="AC663" s="19">
        <v>201417.0</v>
      </c>
      <c r="AD663" s="19">
        <v>1.0</v>
      </c>
      <c r="AE663" s="13">
        <v>96932.01</v>
      </c>
      <c r="AF663" s="15">
        <v>0.0</v>
      </c>
      <c r="AG663" s="20"/>
      <c r="AI663" s="2" t="s">
        <v>597</v>
      </c>
      <c r="AJ663" s="2" t="s">
        <v>59</v>
      </c>
      <c r="AK663" s="2" t="s">
        <v>56</v>
      </c>
      <c r="AL663" s="2">
        <v>0.0</v>
      </c>
      <c r="AM663" s="2" t="s">
        <v>57</v>
      </c>
      <c r="AN663" s="2">
        <v>1.0</v>
      </c>
      <c r="AO663" s="2">
        <v>96932.01</v>
      </c>
      <c r="AP663" s="20">
        <f t="shared" si="87"/>
        <v>83562.07759</v>
      </c>
      <c r="AQ663" s="20">
        <f t="shared" si="88"/>
        <v>13369.93241</v>
      </c>
      <c r="BJ663" s="15">
        <v>83562.0775862069</v>
      </c>
      <c r="BK663" s="14" t="s">
        <v>50</v>
      </c>
      <c r="BL663" s="15">
        <v>13369.932413793103</v>
      </c>
      <c r="BM663" s="13" t="s">
        <v>51</v>
      </c>
      <c r="BN663" s="18">
        <v>0.16</v>
      </c>
    </row>
    <row r="664" ht="12.75" customHeight="1">
      <c r="A664" s="13"/>
      <c r="B664" s="13"/>
      <c r="C664" s="14"/>
      <c r="D664" s="14"/>
      <c r="E664" s="14"/>
      <c r="F664" s="14"/>
      <c r="G664" s="14"/>
      <c r="H664" s="13"/>
      <c r="I664" s="13"/>
      <c r="J664" s="13"/>
      <c r="K664" s="13"/>
      <c r="L664" s="21"/>
      <c r="M664" s="17" t="s">
        <v>48</v>
      </c>
      <c r="N664" s="17" t="s">
        <v>49</v>
      </c>
      <c r="O664" s="14">
        <v>1.0</v>
      </c>
      <c r="P664" s="13"/>
      <c r="Q664" s="13"/>
      <c r="R664" s="15">
        <v>34865.92241379311</v>
      </c>
      <c r="S664" s="14" t="s">
        <v>50</v>
      </c>
      <c r="T664" s="15">
        <v>5578.547586206898</v>
      </c>
      <c r="U664" s="13" t="s">
        <v>51</v>
      </c>
      <c r="V664" s="18">
        <v>0.16</v>
      </c>
      <c r="W664" s="13" t="s">
        <v>598</v>
      </c>
      <c r="X664" s="13" t="s">
        <v>59</v>
      </c>
      <c r="Y664" s="13" t="s">
        <v>48</v>
      </c>
      <c r="Z664" s="14">
        <v>1.0</v>
      </c>
      <c r="AA664" s="13">
        <v>40444.47</v>
      </c>
      <c r="AB664" s="13" t="s">
        <v>54</v>
      </c>
      <c r="AC664" s="19">
        <v>201472.0</v>
      </c>
      <c r="AD664" s="19">
        <v>1.0</v>
      </c>
      <c r="AE664" s="13">
        <v>40444.47</v>
      </c>
      <c r="AF664" s="15">
        <v>0.0</v>
      </c>
      <c r="AG664" s="20"/>
      <c r="AI664" s="2" t="s">
        <v>598</v>
      </c>
      <c r="AJ664" s="2" t="s">
        <v>59</v>
      </c>
      <c r="AK664" s="2" t="s">
        <v>56</v>
      </c>
      <c r="AL664" s="2">
        <v>0.0</v>
      </c>
      <c r="AM664" s="2" t="s">
        <v>57</v>
      </c>
      <c r="AN664" s="2">
        <v>1.0</v>
      </c>
      <c r="AO664" s="2">
        <v>40444.47</v>
      </c>
      <c r="AP664" s="20">
        <f t="shared" si="87"/>
        <v>34865.92241</v>
      </c>
      <c r="AQ664" s="20">
        <f t="shared" si="88"/>
        <v>5578.547586</v>
      </c>
      <c r="BJ664" s="15">
        <v>34865.92241379311</v>
      </c>
      <c r="BK664" s="14" t="s">
        <v>50</v>
      </c>
      <c r="BL664" s="15">
        <v>5578.547586206898</v>
      </c>
      <c r="BM664" s="13" t="s">
        <v>51</v>
      </c>
      <c r="BN664" s="18">
        <v>0.16</v>
      </c>
    </row>
    <row r="665" ht="12.75" customHeight="1">
      <c r="A665" s="13"/>
      <c r="B665" s="13"/>
      <c r="C665" s="14"/>
      <c r="D665" s="14"/>
      <c r="E665" s="14"/>
      <c r="F665" s="14"/>
      <c r="G665" s="14"/>
      <c r="H665" s="13"/>
      <c r="I665" s="13"/>
      <c r="J665" s="13"/>
      <c r="K665" s="13"/>
      <c r="L665" s="21"/>
      <c r="M665" s="17" t="s">
        <v>48</v>
      </c>
      <c r="N665" s="17" t="s">
        <v>49</v>
      </c>
      <c r="O665" s="14">
        <v>1.0</v>
      </c>
      <c r="P665" s="13"/>
      <c r="Q665" s="13"/>
      <c r="R665" s="15">
        <v>1159.198275862069</v>
      </c>
      <c r="S665" s="14" t="s">
        <v>50</v>
      </c>
      <c r="T665" s="15">
        <v>185.47172413793106</v>
      </c>
      <c r="U665" s="13" t="s">
        <v>51</v>
      </c>
      <c r="V665" s="18">
        <v>0.16</v>
      </c>
      <c r="W665" s="13" t="s">
        <v>599</v>
      </c>
      <c r="X665" s="13" t="s">
        <v>59</v>
      </c>
      <c r="Y665" s="13" t="s">
        <v>48</v>
      </c>
      <c r="Z665" s="14">
        <v>1.0</v>
      </c>
      <c r="AA665" s="13">
        <v>1344.67</v>
      </c>
      <c r="AB665" s="13" t="s">
        <v>54</v>
      </c>
      <c r="AC665" s="19">
        <v>201475.0</v>
      </c>
      <c r="AD665" s="19">
        <v>1.0</v>
      </c>
      <c r="AE665" s="13">
        <v>1344.67</v>
      </c>
      <c r="AF665" s="15">
        <v>0.0</v>
      </c>
      <c r="AG665" s="20"/>
      <c r="AI665" s="2" t="s">
        <v>599</v>
      </c>
      <c r="AJ665" s="2" t="s">
        <v>59</v>
      </c>
      <c r="AK665" s="2" t="s">
        <v>56</v>
      </c>
      <c r="AL665" s="2">
        <v>0.0</v>
      </c>
      <c r="AM665" s="2" t="s">
        <v>57</v>
      </c>
      <c r="AN665" s="2">
        <v>1.0</v>
      </c>
      <c r="AO665" s="2">
        <v>1344.67</v>
      </c>
      <c r="AP665" s="20">
        <f t="shared" si="87"/>
        <v>1159.198276</v>
      </c>
      <c r="AQ665" s="20">
        <f t="shared" si="88"/>
        <v>185.4717241</v>
      </c>
      <c r="BJ665" s="15">
        <v>1159.198275862069</v>
      </c>
      <c r="BK665" s="14" t="s">
        <v>50</v>
      </c>
      <c r="BL665" s="15">
        <v>185.47172413793106</v>
      </c>
      <c r="BM665" s="13" t="s">
        <v>51</v>
      </c>
      <c r="BN665" s="18">
        <v>0.16</v>
      </c>
    </row>
    <row r="666" ht="12.75" customHeight="1">
      <c r="A666" s="13"/>
      <c r="B666" s="13"/>
      <c r="C666" s="14"/>
      <c r="D666" s="14"/>
      <c r="E666" s="14"/>
      <c r="F666" s="14"/>
      <c r="G666" s="14"/>
      <c r="H666" s="13"/>
      <c r="I666" s="13"/>
      <c r="J666" s="13"/>
      <c r="K666" s="13"/>
      <c r="L666" s="21"/>
      <c r="M666" s="17" t="s">
        <v>48</v>
      </c>
      <c r="N666" s="17" t="s">
        <v>49</v>
      </c>
      <c r="O666" s="14">
        <v>1.0</v>
      </c>
      <c r="P666" s="13"/>
      <c r="Q666" s="13"/>
      <c r="R666" s="15">
        <v>10321.94827586207</v>
      </c>
      <c r="S666" s="14" t="s">
        <v>50</v>
      </c>
      <c r="T666" s="15">
        <v>1651.5117241379314</v>
      </c>
      <c r="U666" s="13" t="s">
        <v>51</v>
      </c>
      <c r="V666" s="18">
        <v>0.16</v>
      </c>
      <c r="W666" s="13" t="s">
        <v>600</v>
      </c>
      <c r="X666" s="13" t="s">
        <v>59</v>
      </c>
      <c r="Y666" s="13" t="s">
        <v>48</v>
      </c>
      <c r="Z666" s="14">
        <v>1.0</v>
      </c>
      <c r="AA666" s="13">
        <v>11973.460000000001</v>
      </c>
      <c r="AB666" s="13" t="s">
        <v>54</v>
      </c>
      <c r="AC666" s="19">
        <v>201505.0</v>
      </c>
      <c r="AD666" s="19">
        <v>1.0</v>
      </c>
      <c r="AE666" s="13">
        <v>11973.460000000001</v>
      </c>
      <c r="AF666" s="15">
        <v>0.0</v>
      </c>
      <c r="AG666" s="20"/>
      <c r="AI666" s="2" t="s">
        <v>600</v>
      </c>
      <c r="AJ666" s="2" t="s">
        <v>59</v>
      </c>
      <c r="AK666" s="2" t="s">
        <v>56</v>
      </c>
      <c r="AL666" s="2">
        <v>0.0</v>
      </c>
      <c r="AM666" s="2" t="s">
        <v>57</v>
      </c>
      <c r="AN666" s="2">
        <v>1.0</v>
      </c>
      <c r="AO666" s="2">
        <v>11973.460000000001</v>
      </c>
      <c r="AP666" s="20">
        <f t="shared" si="87"/>
        <v>10321.94828</v>
      </c>
      <c r="AQ666" s="20">
        <f t="shared" si="88"/>
        <v>1651.511724</v>
      </c>
      <c r="BJ666" s="15">
        <v>10321.94827586207</v>
      </c>
      <c r="BK666" s="14" t="s">
        <v>50</v>
      </c>
      <c r="BL666" s="15">
        <v>1651.5117241379314</v>
      </c>
      <c r="BM666" s="13" t="s">
        <v>51</v>
      </c>
      <c r="BN666" s="18">
        <v>0.16</v>
      </c>
    </row>
    <row r="667" ht="12.75" customHeight="1">
      <c r="A667" s="13"/>
      <c r="B667" s="13"/>
      <c r="C667" s="14"/>
      <c r="D667" s="14"/>
      <c r="E667" s="14"/>
      <c r="F667" s="14"/>
      <c r="G667" s="14"/>
      <c r="H667" s="13"/>
      <c r="I667" s="13"/>
      <c r="J667" s="13"/>
      <c r="K667" s="13"/>
      <c r="L667" s="21"/>
      <c r="M667" s="17" t="s">
        <v>48</v>
      </c>
      <c r="N667" s="17" t="s">
        <v>49</v>
      </c>
      <c r="O667" s="14">
        <v>1.0</v>
      </c>
      <c r="P667" s="13"/>
      <c r="Q667" s="13"/>
      <c r="R667" s="15">
        <v>2668.9568965517246</v>
      </c>
      <c r="S667" s="14" t="s">
        <v>50</v>
      </c>
      <c r="T667" s="15">
        <v>427.03310344827594</v>
      </c>
      <c r="U667" s="13" t="s">
        <v>51</v>
      </c>
      <c r="V667" s="18">
        <v>0.16</v>
      </c>
      <c r="W667" s="13" t="s">
        <v>601</v>
      </c>
      <c r="X667" s="13" t="s">
        <v>59</v>
      </c>
      <c r="Y667" s="13" t="s">
        <v>48</v>
      </c>
      <c r="Z667" s="14">
        <v>1.0</v>
      </c>
      <c r="AA667" s="13">
        <v>3095.9900000000002</v>
      </c>
      <c r="AB667" s="13" t="s">
        <v>54</v>
      </c>
      <c r="AC667" s="19">
        <v>201628.0</v>
      </c>
      <c r="AD667" s="19">
        <v>1.0</v>
      </c>
      <c r="AE667" s="13">
        <v>3095.9900000000002</v>
      </c>
      <c r="AF667" s="15">
        <v>0.0</v>
      </c>
      <c r="AG667" s="20"/>
      <c r="AI667" s="2" t="s">
        <v>601</v>
      </c>
      <c r="AJ667" s="2" t="s">
        <v>59</v>
      </c>
      <c r="AK667" s="2" t="s">
        <v>56</v>
      </c>
      <c r="AL667" s="2">
        <v>0.0</v>
      </c>
      <c r="AM667" s="2" t="s">
        <v>57</v>
      </c>
      <c r="AN667" s="2">
        <v>1.0</v>
      </c>
      <c r="AO667" s="2">
        <v>3095.9900000000002</v>
      </c>
      <c r="AP667" s="20">
        <f t="shared" si="87"/>
        <v>2668.956897</v>
      </c>
      <c r="AQ667" s="20">
        <f t="shared" si="88"/>
        <v>427.0331034</v>
      </c>
      <c r="BJ667" s="15">
        <v>2668.9568965517246</v>
      </c>
      <c r="BK667" s="14" t="s">
        <v>50</v>
      </c>
      <c r="BL667" s="15">
        <v>427.03310344827594</v>
      </c>
      <c r="BM667" s="13" t="s">
        <v>51</v>
      </c>
      <c r="BN667" s="18">
        <v>0.16</v>
      </c>
    </row>
    <row r="668" ht="12.75" customHeight="1">
      <c r="A668" s="13"/>
      <c r="B668" s="13"/>
      <c r="C668" s="14"/>
      <c r="D668" s="14"/>
      <c r="E668" s="14"/>
      <c r="F668" s="14"/>
      <c r="G668" s="14"/>
      <c r="H668" s="13"/>
      <c r="I668" s="13"/>
      <c r="J668" s="13"/>
      <c r="K668" s="13"/>
      <c r="L668" s="21"/>
      <c r="M668" s="17" t="s">
        <v>48</v>
      </c>
      <c r="N668" s="17" t="s">
        <v>49</v>
      </c>
      <c r="O668" s="14">
        <v>1.0</v>
      </c>
      <c r="P668" s="13"/>
      <c r="Q668" s="13"/>
      <c r="R668" s="15">
        <v>2020.4482758620693</v>
      </c>
      <c r="S668" s="14" t="s">
        <v>50</v>
      </c>
      <c r="T668" s="15">
        <v>323.2717241379311</v>
      </c>
      <c r="U668" s="13" t="s">
        <v>51</v>
      </c>
      <c r="V668" s="18">
        <v>0.16</v>
      </c>
      <c r="W668" s="13" t="s">
        <v>602</v>
      </c>
      <c r="X668" s="13" t="s">
        <v>59</v>
      </c>
      <c r="Y668" s="13" t="s">
        <v>48</v>
      </c>
      <c r="Z668" s="14">
        <v>1.0</v>
      </c>
      <c r="AA668" s="13">
        <v>2343.7200000000003</v>
      </c>
      <c r="AB668" s="13" t="s">
        <v>54</v>
      </c>
      <c r="AC668" s="19">
        <v>204042.0</v>
      </c>
      <c r="AD668" s="19">
        <v>1.0</v>
      </c>
      <c r="AE668" s="13">
        <v>2343.7200000000003</v>
      </c>
      <c r="AF668" s="15">
        <v>0.0</v>
      </c>
      <c r="AG668" s="20"/>
      <c r="AI668" s="2" t="s">
        <v>602</v>
      </c>
      <c r="AJ668" s="2" t="s">
        <v>59</v>
      </c>
      <c r="AK668" s="2" t="s">
        <v>56</v>
      </c>
      <c r="AL668" s="2">
        <v>0.0</v>
      </c>
      <c r="AM668" s="2" t="s">
        <v>57</v>
      </c>
      <c r="AN668" s="2">
        <v>1.0</v>
      </c>
      <c r="AO668" s="2">
        <v>2343.7200000000003</v>
      </c>
      <c r="AP668" s="20">
        <f t="shared" si="87"/>
        <v>2020.448276</v>
      </c>
      <c r="AQ668" s="20">
        <f t="shared" si="88"/>
        <v>323.2717241</v>
      </c>
      <c r="BJ668" s="15">
        <v>2020.4482758620693</v>
      </c>
      <c r="BK668" s="14" t="s">
        <v>50</v>
      </c>
      <c r="BL668" s="15">
        <v>323.2717241379311</v>
      </c>
      <c r="BM668" s="13" t="s">
        <v>51</v>
      </c>
      <c r="BN668" s="18">
        <v>0.16</v>
      </c>
    </row>
    <row r="669" ht="12.75" customHeight="1">
      <c r="A669" s="13"/>
      <c r="B669" s="13"/>
      <c r="C669" s="14"/>
      <c r="D669" s="14"/>
      <c r="E669" s="14"/>
      <c r="F669" s="14"/>
      <c r="G669" s="14"/>
      <c r="H669" s="13"/>
      <c r="I669" s="13"/>
      <c r="J669" s="13"/>
      <c r="K669" s="13"/>
      <c r="L669" s="21"/>
      <c r="M669" s="17" t="s">
        <v>48</v>
      </c>
      <c r="N669" s="17" t="s">
        <v>49</v>
      </c>
      <c r="O669" s="14">
        <v>1.0</v>
      </c>
      <c r="P669" s="13"/>
      <c r="Q669" s="13"/>
      <c r="R669" s="15">
        <v>1445.6724137931035</v>
      </c>
      <c r="S669" s="14" t="s">
        <v>50</v>
      </c>
      <c r="T669" s="15">
        <v>231.30758620689656</v>
      </c>
      <c r="U669" s="13" t="s">
        <v>51</v>
      </c>
      <c r="V669" s="18">
        <v>0.16</v>
      </c>
      <c r="W669" s="13" t="s">
        <v>603</v>
      </c>
      <c r="X669" s="13" t="s">
        <v>59</v>
      </c>
      <c r="Y669" s="13" t="s">
        <v>48</v>
      </c>
      <c r="Z669" s="14">
        <v>1.0</v>
      </c>
      <c r="AA669" s="13">
        <v>1676.98</v>
      </c>
      <c r="AB669" s="13" t="s">
        <v>54</v>
      </c>
      <c r="AC669" s="19">
        <v>204121.0</v>
      </c>
      <c r="AD669" s="19">
        <v>1.0</v>
      </c>
      <c r="AE669" s="13">
        <v>1676.98</v>
      </c>
      <c r="AF669" s="15">
        <v>0.0</v>
      </c>
      <c r="AG669" s="20"/>
      <c r="AI669" s="2" t="s">
        <v>603</v>
      </c>
      <c r="AJ669" s="2" t="s">
        <v>59</v>
      </c>
      <c r="AK669" s="2" t="s">
        <v>56</v>
      </c>
      <c r="AL669" s="2">
        <v>0.0</v>
      </c>
      <c r="AM669" s="2" t="s">
        <v>57</v>
      </c>
      <c r="AN669" s="2">
        <v>1.0</v>
      </c>
      <c r="AO669" s="2">
        <v>1676.98</v>
      </c>
      <c r="AP669" s="20">
        <f t="shared" si="87"/>
        <v>1445.672414</v>
      </c>
      <c r="AQ669" s="20">
        <f t="shared" si="88"/>
        <v>231.3075862</v>
      </c>
      <c r="BJ669" s="15">
        <v>1445.6724137931035</v>
      </c>
      <c r="BK669" s="14" t="s">
        <v>50</v>
      </c>
      <c r="BL669" s="15">
        <v>231.30758620689656</v>
      </c>
      <c r="BM669" s="13" t="s">
        <v>51</v>
      </c>
      <c r="BN669" s="18">
        <v>0.16</v>
      </c>
    </row>
    <row r="670" ht="12.75" customHeight="1">
      <c r="A670" s="13"/>
      <c r="B670" s="13"/>
      <c r="C670" s="14"/>
      <c r="D670" s="14"/>
      <c r="E670" s="14"/>
      <c r="F670" s="14"/>
      <c r="G670" s="14"/>
      <c r="H670" s="13"/>
      <c r="I670" s="13"/>
      <c r="J670" s="13"/>
      <c r="K670" s="13"/>
      <c r="L670" s="21"/>
      <c r="M670" s="17" t="s">
        <v>48</v>
      </c>
      <c r="N670" s="17" t="s">
        <v>49</v>
      </c>
      <c r="O670" s="14">
        <v>1.0</v>
      </c>
      <c r="P670" s="13"/>
      <c r="Q670" s="13"/>
      <c r="R670" s="15">
        <v>2023.198275862069</v>
      </c>
      <c r="S670" s="14" t="s">
        <v>50</v>
      </c>
      <c r="T670" s="15">
        <v>323.71172413793107</v>
      </c>
      <c r="U670" s="13" t="s">
        <v>51</v>
      </c>
      <c r="V670" s="18">
        <v>0.16</v>
      </c>
      <c r="W670" s="13" t="s">
        <v>604</v>
      </c>
      <c r="X670" s="13" t="s">
        <v>59</v>
      </c>
      <c r="Y670" s="13" t="s">
        <v>48</v>
      </c>
      <c r="Z670" s="14">
        <v>1.0</v>
      </c>
      <c r="AA670" s="13">
        <v>2346.91</v>
      </c>
      <c r="AB670" s="13" t="s">
        <v>54</v>
      </c>
      <c r="AC670" s="19">
        <v>204175.0</v>
      </c>
      <c r="AD670" s="19">
        <v>1.0</v>
      </c>
      <c r="AE670" s="13">
        <v>2346.91</v>
      </c>
      <c r="AF670" s="15">
        <v>0.0</v>
      </c>
      <c r="AG670" s="20"/>
      <c r="AI670" s="2" t="s">
        <v>604</v>
      </c>
      <c r="AJ670" s="2" t="s">
        <v>59</v>
      </c>
      <c r="AK670" s="2" t="s">
        <v>56</v>
      </c>
      <c r="AL670" s="2">
        <v>0.0</v>
      </c>
      <c r="AM670" s="2" t="s">
        <v>57</v>
      </c>
      <c r="AN670" s="2">
        <v>1.0</v>
      </c>
      <c r="AO670" s="2">
        <v>2346.91</v>
      </c>
      <c r="AP670" s="20">
        <f t="shared" si="87"/>
        <v>2023.198276</v>
      </c>
      <c r="AQ670" s="20">
        <f t="shared" si="88"/>
        <v>323.7117241</v>
      </c>
      <c r="BJ670" s="15">
        <v>2023.198275862069</v>
      </c>
      <c r="BK670" s="14" t="s">
        <v>50</v>
      </c>
      <c r="BL670" s="15">
        <v>323.71172413793107</v>
      </c>
      <c r="BM670" s="13" t="s">
        <v>51</v>
      </c>
      <c r="BN670" s="18">
        <v>0.16</v>
      </c>
    </row>
    <row r="671" ht="12.75" customHeight="1">
      <c r="A671" s="13"/>
      <c r="B671" s="13"/>
      <c r="C671" s="14"/>
      <c r="D671" s="14"/>
      <c r="E671" s="14"/>
      <c r="F671" s="14"/>
      <c r="G671" s="14"/>
      <c r="H671" s="13"/>
      <c r="I671" s="13"/>
      <c r="J671" s="13"/>
      <c r="K671" s="13"/>
      <c r="L671" s="21"/>
      <c r="M671" s="17" t="s">
        <v>48</v>
      </c>
      <c r="N671" s="17" t="s">
        <v>49</v>
      </c>
      <c r="O671" s="14">
        <v>1.0</v>
      </c>
      <c r="P671" s="13"/>
      <c r="Q671" s="13"/>
      <c r="R671" s="15">
        <v>7007.301724137932</v>
      </c>
      <c r="S671" s="14" t="s">
        <v>50</v>
      </c>
      <c r="T671" s="15">
        <v>1121.168275862069</v>
      </c>
      <c r="U671" s="13" t="s">
        <v>51</v>
      </c>
      <c r="V671" s="18">
        <v>0.16</v>
      </c>
      <c r="W671" s="13" t="s">
        <v>605</v>
      </c>
      <c r="X671" s="13" t="s">
        <v>59</v>
      </c>
      <c r="Y671" s="13" t="s">
        <v>48</v>
      </c>
      <c r="Z671" s="14">
        <v>1.0</v>
      </c>
      <c r="AA671" s="13">
        <v>8128.47</v>
      </c>
      <c r="AB671" s="13" t="s">
        <v>54</v>
      </c>
      <c r="AC671" s="19">
        <v>204324.0</v>
      </c>
      <c r="AD671" s="19">
        <v>1.0</v>
      </c>
      <c r="AE671" s="13">
        <v>8128.47</v>
      </c>
      <c r="AF671" s="15">
        <v>0.0</v>
      </c>
      <c r="AG671" s="20"/>
      <c r="AI671" s="2" t="s">
        <v>605</v>
      </c>
      <c r="AJ671" s="2" t="s">
        <v>59</v>
      </c>
      <c r="AK671" s="2" t="s">
        <v>56</v>
      </c>
      <c r="AL671" s="2">
        <v>0.0</v>
      </c>
      <c r="AM671" s="2" t="s">
        <v>57</v>
      </c>
      <c r="AN671" s="2">
        <v>1.0</v>
      </c>
      <c r="AO671" s="2">
        <v>8128.47</v>
      </c>
      <c r="AP671" s="20">
        <f t="shared" si="87"/>
        <v>7007.301724</v>
      </c>
      <c r="AQ671" s="20">
        <f t="shared" si="88"/>
        <v>1121.168276</v>
      </c>
      <c r="BJ671" s="15">
        <v>7007.301724137932</v>
      </c>
      <c r="BK671" s="14" t="s">
        <v>50</v>
      </c>
      <c r="BL671" s="15">
        <v>1121.168275862069</v>
      </c>
      <c r="BM671" s="13" t="s">
        <v>51</v>
      </c>
      <c r="BN671" s="18">
        <v>0.16</v>
      </c>
    </row>
    <row r="672" ht="12.75" customHeight="1">
      <c r="A672" s="13"/>
      <c r="B672" s="13"/>
      <c r="C672" s="14"/>
      <c r="D672" s="14"/>
      <c r="E672" s="14"/>
      <c r="F672" s="14"/>
      <c r="G672" s="14"/>
      <c r="H672" s="13"/>
      <c r="I672" s="13"/>
      <c r="J672" s="13"/>
      <c r="K672" s="13"/>
      <c r="L672" s="21"/>
      <c r="M672" s="17" t="s">
        <v>48</v>
      </c>
      <c r="N672" s="17" t="s">
        <v>49</v>
      </c>
      <c r="O672" s="14">
        <v>1.0</v>
      </c>
      <c r="P672" s="13"/>
      <c r="Q672" s="13"/>
      <c r="R672" s="15">
        <v>1746.7413793103449</v>
      </c>
      <c r="S672" s="14" t="s">
        <v>50</v>
      </c>
      <c r="T672" s="15">
        <v>279.4786206896552</v>
      </c>
      <c r="U672" s="13" t="s">
        <v>51</v>
      </c>
      <c r="V672" s="18">
        <v>0.16</v>
      </c>
      <c r="W672" s="13" t="s">
        <v>606</v>
      </c>
      <c r="X672" s="13" t="s">
        <v>59</v>
      </c>
      <c r="Y672" s="13" t="s">
        <v>48</v>
      </c>
      <c r="Z672" s="14">
        <v>1.0</v>
      </c>
      <c r="AA672" s="13">
        <v>2026.22</v>
      </c>
      <c r="AB672" s="13" t="s">
        <v>54</v>
      </c>
      <c r="AC672" s="19">
        <v>204412.0</v>
      </c>
      <c r="AD672" s="19">
        <v>1.0</v>
      </c>
      <c r="AE672" s="13">
        <v>2026.22</v>
      </c>
      <c r="AF672" s="15">
        <v>0.0</v>
      </c>
      <c r="AG672" s="20"/>
      <c r="AI672" s="2" t="s">
        <v>606</v>
      </c>
      <c r="AJ672" s="2" t="s">
        <v>59</v>
      </c>
      <c r="AK672" s="2" t="s">
        <v>56</v>
      </c>
      <c r="AL672" s="2">
        <v>0.0</v>
      </c>
      <c r="AM672" s="2" t="s">
        <v>57</v>
      </c>
      <c r="AN672" s="2">
        <v>1.0</v>
      </c>
      <c r="AO672" s="2">
        <v>2026.22</v>
      </c>
      <c r="AP672" s="20">
        <f t="shared" si="87"/>
        <v>1746.741379</v>
      </c>
      <c r="AQ672" s="20">
        <f t="shared" si="88"/>
        <v>279.4786207</v>
      </c>
      <c r="BJ672" s="15">
        <v>1746.7413793103449</v>
      </c>
      <c r="BK672" s="14" t="s">
        <v>50</v>
      </c>
      <c r="BL672" s="15">
        <v>279.4786206896552</v>
      </c>
      <c r="BM672" s="13" t="s">
        <v>51</v>
      </c>
      <c r="BN672" s="18">
        <v>0.16</v>
      </c>
    </row>
    <row r="673" ht="12.75" customHeight="1">
      <c r="A673" s="13"/>
      <c r="B673" s="13"/>
      <c r="C673" s="14"/>
      <c r="D673" s="14"/>
      <c r="E673" s="14"/>
      <c r="F673" s="14"/>
      <c r="G673" s="14"/>
      <c r="H673" s="13"/>
      <c r="I673" s="13"/>
      <c r="J673" s="13"/>
      <c r="K673" s="13"/>
      <c r="L673" s="21"/>
      <c r="M673" s="17" t="s">
        <v>48</v>
      </c>
      <c r="N673" s="17" t="s">
        <v>49</v>
      </c>
      <c r="O673" s="14">
        <v>1.0</v>
      </c>
      <c r="P673" s="13"/>
      <c r="Q673" s="13"/>
      <c r="R673" s="15">
        <v>2705.4827586206898</v>
      </c>
      <c r="S673" s="14" t="s">
        <v>50</v>
      </c>
      <c r="T673" s="15">
        <v>432.87724137931036</v>
      </c>
      <c r="U673" s="13" t="s">
        <v>51</v>
      </c>
      <c r="V673" s="18">
        <v>0.16</v>
      </c>
      <c r="W673" s="13" t="s">
        <v>607</v>
      </c>
      <c r="X673" s="13" t="s">
        <v>59</v>
      </c>
      <c r="Y673" s="13" t="s">
        <v>48</v>
      </c>
      <c r="Z673" s="14">
        <v>1.0</v>
      </c>
      <c r="AA673" s="13">
        <v>3138.36</v>
      </c>
      <c r="AB673" s="13" t="s">
        <v>54</v>
      </c>
      <c r="AC673" s="19">
        <v>204413.0</v>
      </c>
      <c r="AD673" s="19">
        <v>1.0</v>
      </c>
      <c r="AE673" s="13">
        <v>3138.36</v>
      </c>
      <c r="AF673" s="15">
        <v>0.0</v>
      </c>
      <c r="AG673" s="20"/>
      <c r="AI673" s="2" t="s">
        <v>607</v>
      </c>
      <c r="AJ673" s="2" t="s">
        <v>59</v>
      </c>
      <c r="AK673" s="2" t="s">
        <v>56</v>
      </c>
      <c r="AL673" s="2">
        <v>0.0</v>
      </c>
      <c r="AM673" s="2" t="s">
        <v>57</v>
      </c>
      <c r="AN673" s="2">
        <v>1.0</v>
      </c>
      <c r="AO673" s="2">
        <v>3138.36</v>
      </c>
      <c r="AP673" s="20">
        <f t="shared" si="87"/>
        <v>2705.482759</v>
      </c>
      <c r="AQ673" s="20">
        <f t="shared" si="88"/>
        <v>432.8772414</v>
      </c>
      <c r="BJ673" s="15">
        <v>2705.4827586206898</v>
      </c>
      <c r="BK673" s="14" t="s">
        <v>50</v>
      </c>
      <c r="BL673" s="15">
        <v>432.87724137931036</v>
      </c>
      <c r="BM673" s="13" t="s">
        <v>51</v>
      </c>
      <c r="BN673" s="18">
        <v>0.16</v>
      </c>
    </row>
    <row r="674" ht="12.75" customHeight="1">
      <c r="A674" s="13"/>
      <c r="B674" s="13"/>
      <c r="C674" s="14"/>
      <c r="D674" s="14"/>
      <c r="E674" s="14"/>
      <c r="F674" s="14"/>
      <c r="G674" s="14"/>
      <c r="H674" s="13"/>
      <c r="I674" s="13"/>
      <c r="J674" s="13"/>
      <c r="K674" s="13"/>
      <c r="L674" s="21"/>
      <c r="M674" s="17" t="s">
        <v>48</v>
      </c>
      <c r="N674" s="17" t="s">
        <v>49</v>
      </c>
      <c r="O674" s="14">
        <v>1.0</v>
      </c>
      <c r="P674" s="13"/>
      <c r="Q674" s="13"/>
      <c r="R674" s="15">
        <v>2806.1724137931037</v>
      </c>
      <c r="S674" s="14" t="s">
        <v>50</v>
      </c>
      <c r="T674" s="15">
        <v>448.9875862068966</v>
      </c>
      <c r="U674" s="13" t="s">
        <v>51</v>
      </c>
      <c r="V674" s="18">
        <v>0.16</v>
      </c>
      <c r="W674" s="13" t="s">
        <v>608</v>
      </c>
      <c r="X674" s="13" t="s">
        <v>59</v>
      </c>
      <c r="Y674" s="13" t="s">
        <v>48</v>
      </c>
      <c r="Z674" s="14">
        <v>1.0</v>
      </c>
      <c r="AA674" s="13">
        <v>3255.16</v>
      </c>
      <c r="AB674" s="13" t="s">
        <v>54</v>
      </c>
      <c r="AC674" s="19">
        <v>204584.0</v>
      </c>
      <c r="AD674" s="19">
        <v>1.0</v>
      </c>
      <c r="AE674" s="13">
        <v>3255.16</v>
      </c>
      <c r="AF674" s="15">
        <v>0.0</v>
      </c>
      <c r="AG674" s="20"/>
      <c r="AI674" s="2" t="s">
        <v>608</v>
      </c>
      <c r="AJ674" s="2" t="s">
        <v>59</v>
      </c>
      <c r="AK674" s="2" t="s">
        <v>56</v>
      </c>
      <c r="AL674" s="2">
        <v>0.0</v>
      </c>
      <c r="AM674" s="2" t="s">
        <v>57</v>
      </c>
      <c r="AN674" s="2">
        <v>1.0</v>
      </c>
      <c r="AO674" s="2">
        <v>3255.16</v>
      </c>
      <c r="AP674" s="20">
        <f t="shared" si="87"/>
        <v>2806.172414</v>
      </c>
      <c r="AQ674" s="20">
        <f t="shared" si="88"/>
        <v>448.9875862</v>
      </c>
      <c r="BJ674" s="15">
        <v>2806.1724137931037</v>
      </c>
      <c r="BK674" s="14" t="s">
        <v>50</v>
      </c>
      <c r="BL674" s="15">
        <v>448.9875862068966</v>
      </c>
      <c r="BM674" s="13" t="s">
        <v>51</v>
      </c>
      <c r="BN674" s="18">
        <v>0.16</v>
      </c>
    </row>
    <row r="675" ht="12.75" hidden="1" customHeight="1">
      <c r="A675" s="13"/>
      <c r="B675" s="13"/>
      <c r="C675" s="14"/>
      <c r="D675" s="14"/>
      <c r="E675" s="14"/>
      <c r="F675" s="14"/>
      <c r="G675" s="14"/>
      <c r="H675" s="13"/>
      <c r="I675" s="13"/>
      <c r="J675" s="13"/>
      <c r="K675" s="13"/>
      <c r="L675" s="21"/>
      <c r="M675" s="17"/>
      <c r="N675" s="17"/>
      <c r="O675" s="14"/>
      <c r="P675" s="13"/>
      <c r="Q675" s="13"/>
      <c r="R675" s="15">
        <f t="array" ref="R675">SUM(ROUND(R660:R674,2))</f>
        <v>193927.91</v>
      </c>
      <c r="S675" s="14"/>
      <c r="T675" s="15">
        <f t="array" ref="T675">SUM(ROUND(T660:T674,2))</f>
        <v>31028.47</v>
      </c>
      <c r="U675" s="13"/>
      <c r="V675" s="18"/>
      <c r="W675" s="13"/>
      <c r="X675" s="13"/>
      <c r="Y675" s="13"/>
      <c r="Z675" s="14"/>
      <c r="AA675" s="13"/>
      <c r="AB675" s="13"/>
      <c r="AC675" s="19"/>
      <c r="AD675" s="19"/>
      <c r="AE675" s="13"/>
      <c r="AF675" s="15"/>
      <c r="AG675" s="20"/>
      <c r="AP675" s="20"/>
      <c r="AQ675" s="20"/>
      <c r="BJ675" s="15">
        <f t="array" ref="BJ675">SUM(ROUND(BJ660:BJ674,2))</f>
        <v>193927.91</v>
      </c>
      <c r="BK675" s="14"/>
      <c r="BL675" s="15">
        <f t="array" ref="BL675">SUM(ROUND(BL660:BL674,2))</f>
        <v>31028.47</v>
      </c>
      <c r="BM675" s="13"/>
      <c r="BN675" s="18"/>
    </row>
    <row r="676" ht="12.75" hidden="1" customHeight="1">
      <c r="A676" s="13"/>
      <c r="B676" s="13"/>
      <c r="C676" s="14"/>
      <c r="D676" s="14"/>
      <c r="E676" s="14"/>
      <c r="F676" s="14"/>
      <c r="G676" s="14"/>
      <c r="H676" s="13"/>
      <c r="I676" s="13"/>
      <c r="J676" s="13"/>
      <c r="K676" s="13"/>
      <c r="L676" s="21"/>
      <c r="M676" s="17"/>
      <c r="N676" s="17"/>
      <c r="O676" s="14"/>
      <c r="P676" s="13"/>
      <c r="Q676" s="13"/>
      <c r="R676" s="15"/>
      <c r="S676" s="14"/>
      <c r="T676" s="15"/>
      <c r="U676" s="13"/>
      <c r="V676" s="18"/>
      <c r="W676" s="13"/>
      <c r="X676" s="13"/>
      <c r="Y676" s="13"/>
      <c r="Z676" s="14"/>
      <c r="AA676" s="13"/>
      <c r="AB676" s="13"/>
      <c r="AC676" s="19"/>
      <c r="AD676" s="19"/>
      <c r="AE676" s="13"/>
      <c r="AF676" s="15"/>
      <c r="AG676" s="20"/>
      <c r="AP676" s="20"/>
      <c r="AQ676" s="20"/>
      <c r="BJ676" s="15"/>
      <c r="BK676" s="14"/>
      <c r="BL676" s="15"/>
      <c r="BM676" s="13"/>
      <c r="BN676" s="18"/>
    </row>
    <row r="677" ht="12.75" hidden="1" customHeight="1">
      <c r="A677" s="13"/>
      <c r="B677" s="13"/>
      <c r="C677" s="14"/>
      <c r="D677" s="14"/>
      <c r="E677" s="14"/>
      <c r="F677" s="14"/>
      <c r="G677" s="14"/>
      <c r="H677" s="13"/>
      <c r="I677" s="13"/>
      <c r="J677" s="13"/>
      <c r="K677" s="13"/>
      <c r="L677" s="21"/>
      <c r="M677" s="17"/>
      <c r="N677" s="17"/>
      <c r="O677" s="14"/>
      <c r="P677" s="13"/>
      <c r="Q677" s="13"/>
      <c r="R677" s="15"/>
      <c r="S677" s="14"/>
      <c r="T677" s="15"/>
      <c r="U677" s="13"/>
      <c r="V677" s="18"/>
      <c r="W677" s="13"/>
      <c r="X677" s="13"/>
      <c r="Y677" s="13"/>
      <c r="Z677" s="14"/>
      <c r="AA677" s="13"/>
      <c r="AB677" s="13"/>
      <c r="AC677" s="19"/>
      <c r="AD677" s="19"/>
      <c r="AE677" s="13"/>
      <c r="AF677" s="15"/>
      <c r="AG677" s="20"/>
      <c r="AP677" s="20"/>
      <c r="AQ677" s="20"/>
      <c r="BJ677" s="15"/>
      <c r="BK677" s="14"/>
      <c r="BL677" s="15"/>
      <c r="BM677" s="13"/>
      <c r="BN677" s="18"/>
    </row>
    <row r="678" ht="12.75" customHeight="1">
      <c r="A678" s="12">
        <v>57.0</v>
      </c>
      <c r="B678" s="13">
        <v>601.0</v>
      </c>
      <c r="C678" s="14" t="str">
        <f>AS678</f>
        <v>ISC050120U45</v>
      </c>
      <c r="D678" s="14" t="s">
        <v>573</v>
      </c>
      <c r="E678" s="14" t="str">
        <f>AU678</f>
        <v>admon@ideaprint.com.mx</v>
      </c>
      <c r="F678" s="14" t="str">
        <f>AT678</f>
        <v>64580</v>
      </c>
      <c r="G678" s="14">
        <v>601.0</v>
      </c>
      <c r="H678" s="13">
        <v>5.5009222E8</v>
      </c>
      <c r="I678" s="15">
        <f>R678</f>
        <v>63316.23276</v>
      </c>
      <c r="J678" s="13">
        <v>73446.83</v>
      </c>
      <c r="K678" s="15">
        <f>T678</f>
        <v>10130.59724</v>
      </c>
      <c r="L678" s="21">
        <v>45012.5</v>
      </c>
      <c r="M678" s="17" t="s">
        <v>48</v>
      </c>
      <c r="N678" s="17" t="s">
        <v>49</v>
      </c>
      <c r="O678" s="14">
        <v>1.0</v>
      </c>
      <c r="P678" s="13">
        <v>73446.83</v>
      </c>
      <c r="Q678" s="13">
        <v>73446.83</v>
      </c>
      <c r="R678" s="15">
        <v>63316.232758620696</v>
      </c>
      <c r="S678" s="14" t="s">
        <v>50</v>
      </c>
      <c r="T678" s="15">
        <v>10130.597241379312</v>
      </c>
      <c r="U678" s="13" t="s">
        <v>51</v>
      </c>
      <c r="V678" s="18">
        <v>0.16</v>
      </c>
      <c r="W678" s="13" t="s">
        <v>588</v>
      </c>
      <c r="X678" s="13" t="s">
        <v>59</v>
      </c>
      <c r="Y678" s="13" t="s">
        <v>48</v>
      </c>
      <c r="Z678" s="14">
        <v>1.0</v>
      </c>
      <c r="AA678" s="13">
        <v>73446.83</v>
      </c>
      <c r="AB678" s="13" t="s">
        <v>54</v>
      </c>
      <c r="AC678" s="19">
        <v>203104.0</v>
      </c>
      <c r="AD678" s="19">
        <v>1.0</v>
      </c>
      <c r="AE678" s="13">
        <v>73446.83</v>
      </c>
      <c r="AF678" s="15">
        <v>0.0</v>
      </c>
      <c r="AG678" s="20"/>
      <c r="AH678" s="2">
        <v>73446.83</v>
      </c>
      <c r="AI678" s="2" t="s">
        <v>588</v>
      </c>
      <c r="AJ678" s="2" t="s">
        <v>59</v>
      </c>
      <c r="AK678" s="2" t="s">
        <v>56</v>
      </c>
      <c r="AL678" s="2">
        <v>0.0</v>
      </c>
      <c r="AM678" s="2" t="s">
        <v>57</v>
      </c>
      <c r="AN678" s="2">
        <v>1.0</v>
      </c>
      <c r="AO678" s="2">
        <v>73446.83</v>
      </c>
      <c r="AP678" s="20">
        <f>+AO678/1.16</f>
        <v>63316.23276</v>
      </c>
      <c r="AQ678" s="20">
        <f>+AP678*0.16</f>
        <v>10130.59724</v>
      </c>
      <c r="AR678" s="2" t="s">
        <v>578</v>
      </c>
      <c r="AS678" s="2" t="s">
        <v>572</v>
      </c>
      <c r="AT678" s="2" t="s">
        <v>575</v>
      </c>
      <c r="AU678" s="2" t="s">
        <v>574</v>
      </c>
      <c r="BJ678" s="15">
        <v>63316.232758620696</v>
      </c>
      <c r="BK678" s="14" t="s">
        <v>50</v>
      </c>
      <c r="BL678" s="15">
        <v>10130.597241379312</v>
      </c>
      <c r="BM678" s="13" t="s">
        <v>51</v>
      </c>
      <c r="BN678" s="18">
        <v>0.16</v>
      </c>
    </row>
    <row r="679" ht="12.75" hidden="1" customHeight="1">
      <c r="A679" s="13"/>
      <c r="B679" s="13"/>
      <c r="C679" s="14"/>
      <c r="D679" s="14"/>
      <c r="E679" s="14"/>
      <c r="F679" s="14"/>
      <c r="G679" s="14"/>
      <c r="H679" s="13"/>
      <c r="I679" s="13"/>
      <c r="J679" s="13"/>
      <c r="K679" s="13"/>
      <c r="L679" s="21"/>
      <c r="M679" s="17"/>
      <c r="N679" s="17"/>
      <c r="O679" s="14"/>
      <c r="P679" s="13"/>
      <c r="Q679" s="13"/>
      <c r="R679" s="15">
        <v>63316.232758620696</v>
      </c>
      <c r="S679" s="14"/>
      <c r="T679" s="15">
        <v>10130.597241379312</v>
      </c>
      <c r="U679" s="13"/>
      <c r="V679" s="18"/>
      <c r="W679" s="13"/>
      <c r="X679" s="13"/>
      <c r="Y679" s="13"/>
      <c r="Z679" s="14"/>
      <c r="AA679" s="13"/>
      <c r="AB679" s="13"/>
      <c r="AC679" s="19"/>
      <c r="AD679" s="19"/>
      <c r="AE679" s="13"/>
      <c r="AF679" s="15"/>
      <c r="AG679" s="20"/>
      <c r="AP679" s="20"/>
      <c r="AQ679" s="20"/>
      <c r="BJ679" s="15">
        <v>63316.232758620696</v>
      </c>
      <c r="BK679" s="14"/>
      <c r="BL679" s="15">
        <v>10130.597241379312</v>
      </c>
      <c r="BM679" s="13"/>
      <c r="BN679" s="18"/>
    </row>
    <row r="680" ht="12.75" hidden="1" customHeight="1">
      <c r="A680" s="13"/>
      <c r="B680" s="13"/>
      <c r="C680" s="14"/>
      <c r="D680" s="14"/>
      <c r="E680" s="14"/>
      <c r="F680" s="14"/>
      <c r="G680" s="14"/>
      <c r="H680" s="13"/>
      <c r="I680" s="13"/>
      <c r="J680" s="13"/>
      <c r="K680" s="13"/>
      <c r="L680" s="21"/>
      <c r="M680" s="17"/>
      <c r="N680" s="17"/>
      <c r="O680" s="14"/>
      <c r="P680" s="13"/>
      <c r="Q680" s="13"/>
      <c r="R680" s="15"/>
      <c r="S680" s="14"/>
      <c r="T680" s="15"/>
      <c r="U680" s="13"/>
      <c r="V680" s="18"/>
      <c r="W680" s="13"/>
      <c r="X680" s="13"/>
      <c r="Y680" s="13"/>
      <c r="Z680" s="14"/>
      <c r="AA680" s="13"/>
      <c r="AB680" s="13"/>
      <c r="AC680" s="19"/>
      <c r="AD680" s="19"/>
      <c r="AE680" s="13"/>
      <c r="AF680" s="15"/>
      <c r="AG680" s="20"/>
      <c r="AP680" s="20"/>
      <c r="AQ680" s="20"/>
      <c r="BJ680" s="15"/>
      <c r="BK680" s="14"/>
      <c r="BL680" s="15"/>
      <c r="BM680" s="13"/>
      <c r="BN680" s="18"/>
    </row>
    <row r="681" ht="12.75" hidden="1" customHeight="1">
      <c r="A681" s="13"/>
      <c r="B681" s="13"/>
      <c r="C681" s="14"/>
      <c r="D681" s="14"/>
      <c r="E681" s="14"/>
      <c r="F681" s="14"/>
      <c r="G681" s="14"/>
      <c r="H681" s="13"/>
      <c r="I681" s="13"/>
      <c r="J681" s="13"/>
      <c r="K681" s="13"/>
      <c r="L681" s="21"/>
      <c r="M681" s="17"/>
      <c r="N681" s="17"/>
      <c r="O681" s="14"/>
      <c r="P681" s="13"/>
      <c r="Q681" s="13"/>
      <c r="R681" s="15"/>
      <c r="S681" s="14"/>
      <c r="T681" s="15"/>
      <c r="U681" s="13"/>
      <c r="V681" s="18"/>
      <c r="W681" s="13"/>
      <c r="X681" s="13"/>
      <c r="Y681" s="13"/>
      <c r="Z681" s="14"/>
      <c r="AA681" s="13"/>
      <c r="AB681" s="13"/>
      <c r="AC681" s="19"/>
      <c r="AD681" s="19"/>
      <c r="AE681" s="13"/>
      <c r="AF681" s="15"/>
      <c r="AG681" s="20"/>
      <c r="AP681" s="20"/>
      <c r="AQ681" s="20"/>
      <c r="BJ681" s="15"/>
      <c r="BK681" s="14"/>
      <c r="BL681" s="15"/>
      <c r="BM681" s="13"/>
      <c r="BN681" s="18"/>
    </row>
    <row r="682" ht="12.75" customHeight="1">
      <c r="A682" s="12">
        <v>58.0</v>
      </c>
      <c r="B682" s="13">
        <v>601.0</v>
      </c>
      <c r="C682" s="14" t="str">
        <f>AS682</f>
        <v>ISC050120U45</v>
      </c>
      <c r="D682" s="14" t="s">
        <v>573</v>
      </c>
      <c r="E682" s="14" t="str">
        <f>AU682</f>
        <v>admon@ideaprint.com.mx</v>
      </c>
      <c r="F682" s="14" t="str">
        <f>AT682</f>
        <v>64580</v>
      </c>
      <c r="G682" s="14">
        <v>601.0</v>
      </c>
      <c r="H682" s="13">
        <v>5.5009222E8</v>
      </c>
      <c r="I682" s="15">
        <f>R682</f>
        <v>38598.68966</v>
      </c>
      <c r="J682" s="13">
        <v>44774.48</v>
      </c>
      <c r="K682" s="15">
        <f>T683</f>
        <v>6175.790345</v>
      </c>
      <c r="L682" s="21">
        <v>45009.5</v>
      </c>
      <c r="M682" s="17" t="s">
        <v>48</v>
      </c>
      <c r="N682" s="17" t="s">
        <v>49</v>
      </c>
      <c r="O682" s="14">
        <v>1.0</v>
      </c>
      <c r="P682" s="13">
        <v>44774.48</v>
      </c>
      <c r="Q682" s="13">
        <v>44774.48</v>
      </c>
      <c r="R682" s="15">
        <v>38598.68965517242</v>
      </c>
      <c r="S682" s="14" t="s">
        <v>50</v>
      </c>
      <c r="T682" s="15">
        <v>6175.790344827587</v>
      </c>
      <c r="U682" s="13" t="s">
        <v>51</v>
      </c>
      <c r="V682" s="18">
        <v>0.16</v>
      </c>
      <c r="W682" s="13" t="s">
        <v>587</v>
      </c>
      <c r="X682" s="13" t="s">
        <v>59</v>
      </c>
      <c r="Y682" s="13" t="s">
        <v>48</v>
      </c>
      <c r="Z682" s="14">
        <v>1.0</v>
      </c>
      <c r="AA682" s="13">
        <v>44774.48</v>
      </c>
      <c r="AB682" s="13" t="s">
        <v>54</v>
      </c>
      <c r="AC682" s="19">
        <v>203090.0</v>
      </c>
      <c r="AD682" s="19">
        <v>1.0</v>
      </c>
      <c r="AE682" s="13">
        <v>44774.48</v>
      </c>
      <c r="AF682" s="15">
        <v>0.0</v>
      </c>
      <c r="AG682" s="20"/>
      <c r="AH682" s="2">
        <v>44774.48</v>
      </c>
      <c r="AI682" s="2" t="s">
        <v>587</v>
      </c>
      <c r="AJ682" s="2" t="s">
        <v>59</v>
      </c>
      <c r="AK682" s="2" t="s">
        <v>56</v>
      </c>
      <c r="AL682" s="2">
        <v>0.0</v>
      </c>
      <c r="AM682" s="2" t="s">
        <v>57</v>
      </c>
      <c r="AN682" s="2">
        <v>1.0</v>
      </c>
      <c r="AO682" s="2">
        <v>44774.48</v>
      </c>
      <c r="AP682" s="20">
        <f>+AO682/1.16</f>
        <v>38598.68966</v>
      </c>
      <c r="AQ682" s="20">
        <f>+AP682*0.16</f>
        <v>6175.790345</v>
      </c>
      <c r="AR682" s="2" t="s">
        <v>578</v>
      </c>
      <c r="AS682" s="2" t="s">
        <v>572</v>
      </c>
      <c r="AT682" s="2" t="s">
        <v>575</v>
      </c>
      <c r="AU682" s="2" t="s">
        <v>574</v>
      </c>
      <c r="BJ682" s="15">
        <v>38598.68965517242</v>
      </c>
      <c r="BK682" s="14" t="s">
        <v>50</v>
      </c>
      <c r="BL682" s="15">
        <v>6175.790344827587</v>
      </c>
      <c r="BM682" s="13" t="s">
        <v>51</v>
      </c>
      <c r="BN682" s="18">
        <v>0.16</v>
      </c>
    </row>
    <row r="683" ht="12.75" hidden="1" customHeight="1">
      <c r="A683" s="13"/>
      <c r="B683" s="13"/>
      <c r="C683" s="14"/>
      <c r="D683" s="14"/>
      <c r="E683" s="14"/>
      <c r="F683" s="14"/>
      <c r="G683" s="14"/>
      <c r="H683" s="13"/>
      <c r="I683" s="13"/>
      <c r="J683" s="13"/>
      <c r="K683" s="13"/>
      <c r="L683" s="21"/>
      <c r="M683" s="17"/>
      <c r="N683" s="17"/>
      <c r="O683" s="14"/>
      <c r="P683" s="13"/>
      <c r="Q683" s="13"/>
      <c r="R683" s="15">
        <f>SUM(R682)</f>
        <v>38598.68966</v>
      </c>
      <c r="S683" s="14"/>
      <c r="T683" s="15">
        <f>SUM(T682)</f>
        <v>6175.790345</v>
      </c>
      <c r="U683" s="13"/>
      <c r="V683" s="18"/>
      <c r="W683" s="13"/>
      <c r="X683" s="13"/>
      <c r="Y683" s="13"/>
      <c r="Z683" s="14"/>
      <c r="AA683" s="13"/>
      <c r="AB683" s="13"/>
      <c r="AC683" s="19"/>
      <c r="AD683" s="19"/>
      <c r="AE683" s="13"/>
      <c r="AF683" s="15"/>
      <c r="AG683" s="20"/>
      <c r="AP683" s="20"/>
      <c r="AQ683" s="20"/>
      <c r="BJ683" s="15">
        <f>SUM(BJ682)</f>
        <v>38598.68966</v>
      </c>
      <c r="BK683" s="14"/>
      <c r="BL683" s="15">
        <f>SUM(BL682)</f>
        <v>6175.790345</v>
      </c>
      <c r="BM683" s="13"/>
      <c r="BN683" s="18"/>
    </row>
    <row r="684" ht="12.75" hidden="1" customHeight="1">
      <c r="A684" s="13"/>
      <c r="B684" s="13"/>
      <c r="C684" s="14"/>
      <c r="D684" s="14"/>
      <c r="E684" s="14"/>
      <c r="F684" s="14"/>
      <c r="G684" s="14"/>
      <c r="H684" s="13"/>
      <c r="I684" s="13"/>
      <c r="J684" s="13"/>
      <c r="K684" s="13"/>
      <c r="L684" s="21"/>
      <c r="M684" s="17"/>
      <c r="N684" s="17"/>
      <c r="O684" s="14"/>
      <c r="P684" s="13"/>
      <c r="Q684" s="13"/>
      <c r="R684" s="15"/>
      <c r="S684" s="14"/>
      <c r="T684" s="15"/>
      <c r="U684" s="13"/>
      <c r="V684" s="18"/>
      <c r="W684" s="13"/>
      <c r="X684" s="13"/>
      <c r="Y684" s="13"/>
      <c r="Z684" s="14"/>
      <c r="AA684" s="13"/>
      <c r="AB684" s="13"/>
      <c r="AC684" s="19"/>
      <c r="AD684" s="19"/>
      <c r="AE684" s="13"/>
      <c r="AF684" s="15"/>
      <c r="AG684" s="20"/>
      <c r="AP684" s="20"/>
      <c r="AQ684" s="20"/>
      <c r="BJ684" s="15"/>
      <c r="BK684" s="14"/>
      <c r="BL684" s="15"/>
      <c r="BM684" s="13"/>
      <c r="BN684" s="18"/>
    </row>
    <row r="685" ht="12.75" hidden="1" customHeight="1">
      <c r="A685" s="13"/>
      <c r="B685" s="13"/>
      <c r="C685" s="14"/>
      <c r="D685" s="14"/>
      <c r="E685" s="14"/>
      <c r="F685" s="14"/>
      <c r="G685" s="14"/>
      <c r="H685" s="13"/>
      <c r="I685" s="15"/>
      <c r="J685" s="13"/>
      <c r="K685" s="13"/>
      <c r="L685" s="21"/>
      <c r="M685" s="17"/>
      <c r="N685" s="17"/>
      <c r="O685" s="14"/>
      <c r="P685" s="13"/>
      <c r="Q685" s="13"/>
      <c r="R685" s="15"/>
      <c r="S685" s="14"/>
      <c r="T685" s="15"/>
      <c r="U685" s="13"/>
      <c r="V685" s="18"/>
      <c r="W685" s="13"/>
      <c r="X685" s="13"/>
      <c r="Y685" s="13"/>
      <c r="Z685" s="14"/>
      <c r="AA685" s="13"/>
      <c r="AB685" s="13"/>
      <c r="AC685" s="19"/>
      <c r="AD685" s="19"/>
      <c r="AE685" s="13"/>
      <c r="AF685" s="15"/>
      <c r="AG685" s="20"/>
      <c r="AP685" s="20"/>
      <c r="AQ685" s="20"/>
      <c r="BJ685" s="15"/>
      <c r="BK685" s="14"/>
      <c r="BL685" s="15"/>
      <c r="BM685" s="13"/>
      <c r="BN685" s="18"/>
    </row>
    <row r="686" ht="12.75" customHeight="1">
      <c r="A686" s="12">
        <v>59.0</v>
      </c>
      <c r="B686" s="13">
        <v>601.0</v>
      </c>
      <c r="C686" s="14" t="str">
        <f>AS686</f>
        <v>BUR580113TL9</v>
      </c>
      <c r="D686" s="14" t="s">
        <v>610</v>
      </c>
      <c r="E686" s="14" t="str">
        <f>AU686</f>
        <v>ccueto@burmester.com.mx</v>
      </c>
      <c r="F686" s="14" t="str">
        <f>AT686</f>
        <v>11800</v>
      </c>
      <c r="G686" s="14">
        <v>601.0</v>
      </c>
      <c r="H686" s="13">
        <v>5.50098473E8</v>
      </c>
      <c r="I686" s="15">
        <f>R686</f>
        <v>5899.215517</v>
      </c>
      <c r="J686" s="13">
        <v>6843.09</v>
      </c>
      <c r="K686" s="15">
        <f>T686</f>
        <v>943.8744828</v>
      </c>
      <c r="L686" s="21">
        <v>44992.5</v>
      </c>
      <c r="M686" s="17" t="s">
        <v>48</v>
      </c>
      <c r="N686" s="17" t="s">
        <v>49</v>
      </c>
      <c r="O686" s="14">
        <v>1.0</v>
      </c>
      <c r="P686" s="13">
        <v>6843.09</v>
      </c>
      <c r="Q686" s="13">
        <v>6843.09</v>
      </c>
      <c r="R686" s="15">
        <v>5899.2155172413795</v>
      </c>
      <c r="S686" s="14" t="s">
        <v>50</v>
      </c>
      <c r="T686" s="15">
        <v>943.8744827586207</v>
      </c>
      <c r="U686" s="13" t="s">
        <v>51</v>
      </c>
      <c r="V686" s="18">
        <v>0.16</v>
      </c>
      <c r="W686" s="13" t="s">
        <v>613</v>
      </c>
      <c r="X686" s="13" t="s">
        <v>59</v>
      </c>
      <c r="Y686" s="13" t="s">
        <v>48</v>
      </c>
      <c r="Z686" s="14">
        <v>1.0</v>
      </c>
      <c r="AA686" s="13">
        <v>6843.09</v>
      </c>
      <c r="AB686" s="13" t="s">
        <v>54</v>
      </c>
      <c r="AC686" s="19">
        <v>201747.0</v>
      </c>
      <c r="AD686" s="19">
        <v>1.0</v>
      </c>
      <c r="AE686" s="13">
        <v>6843.09</v>
      </c>
      <c r="AF686" s="15">
        <v>0.0</v>
      </c>
      <c r="AG686" s="20"/>
      <c r="AH686" s="2">
        <v>6843.09</v>
      </c>
      <c r="AI686" s="2" t="s">
        <v>613</v>
      </c>
      <c r="AJ686" s="2" t="s">
        <v>59</v>
      </c>
      <c r="AK686" s="2" t="s">
        <v>56</v>
      </c>
      <c r="AL686" s="2">
        <v>0.0</v>
      </c>
      <c r="AM686" s="2" t="s">
        <v>57</v>
      </c>
      <c r="AN686" s="2">
        <v>1.0</v>
      </c>
      <c r="AO686" s="2">
        <v>6843.09</v>
      </c>
      <c r="AP686" s="20">
        <f>+AO686/1.16</f>
        <v>5899.215517</v>
      </c>
      <c r="AQ686" s="20">
        <f>+AP686*0.16</f>
        <v>943.8744828</v>
      </c>
      <c r="AR686" s="2" t="s">
        <v>614</v>
      </c>
      <c r="AS686" s="2" t="s">
        <v>609</v>
      </c>
      <c r="AT686" s="2" t="s">
        <v>612</v>
      </c>
      <c r="AU686" s="2" t="s">
        <v>611</v>
      </c>
      <c r="BJ686" s="15">
        <v>5899.2155172413795</v>
      </c>
      <c r="BK686" s="14" t="s">
        <v>50</v>
      </c>
      <c r="BL686" s="15">
        <v>943.8744827586207</v>
      </c>
      <c r="BM686" s="13" t="s">
        <v>51</v>
      </c>
      <c r="BN686" s="18">
        <v>0.16</v>
      </c>
    </row>
    <row r="687" ht="12.75" hidden="1" customHeight="1">
      <c r="A687" s="13"/>
      <c r="B687" s="13"/>
      <c r="C687" s="14"/>
      <c r="D687" s="14"/>
      <c r="E687" s="14"/>
      <c r="F687" s="14"/>
      <c r="G687" s="14"/>
      <c r="H687" s="13"/>
      <c r="I687" s="15"/>
      <c r="J687" s="13"/>
      <c r="K687" s="15"/>
      <c r="L687" s="21"/>
      <c r="M687" s="17"/>
      <c r="N687" s="17"/>
      <c r="O687" s="14"/>
      <c r="P687" s="13"/>
      <c r="Q687" s="13"/>
      <c r="R687" s="15">
        <f>SUM(R686)</f>
        <v>5899.215517</v>
      </c>
      <c r="S687" s="14"/>
      <c r="T687" s="15">
        <f>SUM(T686)</f>
        <v>943.8744828</v>
      </c>
      <c r="U687" s="13"/>
      <c r="V687" s="18"/>
      <c r="W687" s="13"/>
      <c r="X687" s="13"/>
      <c r="Y687" s="13"/>
      <c r="Z687" s="14"/>
      <c r="AA687" s="13"/>
      <c r="AB687" s="13"/>
      <c r="AC687" s="19"/>
      <c r="AD687" s="19"/>
      <c r="AE687" s="13"/>
      <c r="AF687" s="15"/>
      <c r="AG687" s="20"/>
      <c r="AP687" s="20"/>
      <c r="AQ687" s="20"/>
      <c r="BJ687" s="15">
        <f>SUM(BJ686)</f>
        <v>5899.215517</v>
      </c>
      <c r="BK687" s="14"/>
      <c r="BL687" s="15">
        <f>SUM(BL686)</f>
        <v>943.8744828</v>
      </c>
      <c r="BM687" s="13"/>
      <c r="BN687" s="18"/>
    </row>
    <row r="688" ht="12.75" hidden="1" customHeight="1">
      <c r="A688" s="13"/>
      <c r="B688" s="13"/>
      <c r="C688" s="14"/>
      <c r="D688" s="14"/>
      <c r="E688" s="14"/>
      <c r="F688" s="14"/>
      <c r="G688" s="14"/>
      <c r="H688" s="13"/>
      <c r="I688" s="15"/>
      <c r="J688" s="13"/>
      <c r="K688" s="15"/>
      <c r="L688" s="21"/>
      <c r="M688" s="17"/>
      <c r="N688" s="17"/>
      <c r="O688" s="14"/>
      <c r="P688" s="13"/>
      <c r="Q688" s="13"/>
      <c r="R688" s="15"/>
      <c r="S688" s="14"/>
      <c r="T688" s="15"/>
      <c r="U688" s="13"/>
      <c r="V688" s="18"/>
      <c r="W688" s="13"/>
      <c r="X688" s="13"/>
      <c r="Y688" s="13"/>
      <c r="Z688" s="14"/>
      <c r="AA688" s="13"/>
      <c r="AB688" s="13"/>
      <c r="AC688" s="19"/>
      <c r="AD688" s="19"/>
      <c r="AE688" s="13"/>
      <c r="AF688" s="15"/>
      <c r="AG688" s="20"/>
      <c r="AP688" s="20"/>
      <c r="AQ688" s="20"/>
      <c r="BJ688" s="15"/>
      <c r="BK688" s="14"/>
      <c r="BL688" s="15"/>
      <c r="BM688" s="13"/>
      <c r="BN688" s="18"/>
    </row>
    <row r="689" ht="12.75" hidden="1" customHeight="1">
      <c r="A689" s="13"/>
      <c r="B689" s="13"/>
      <c r="C689" s="14"/>
      <c r="D689" s="14"/>
      <c r="E689" s="14"/>
      <c r="F689" s="14"/>
      <c r="G689" s="14"/>
      <c r="H689" s="13"/>
      <c r="I689" s="15"/>
      <c r="J689" s="13"/>
      <c r="K689" s="15"/>
      <c r="L689" s="21"/>
      <c r="M689" s="17"/>
      <c r="N689" s="17"/>
      <c r="O689" s="14"/>
      <c r="P689" s="13"/>
      <c r="Q689" s="13"/>
      <c r="R689" s="15"/>
      <c r="S689" s="14"/>
      <c r="T689" s="15"/>
      <c r="U689" s="13"/>
      <c r="V689" s="18"/>
      <c r="W689" s="13"/>
      <c r="X689" s="13"/>
      <c r="Y689" s="13"/>
      <c r="Z689" s="14"/>
      <c r="AA689" s="13"/>
      <c r="AB689" s="13"/>
      <c r="AC689" s="19"/>
      <c r="AD689" s="19"/>
      <c r="AE689" s="13"/>
      <c r="AF689" s="15"/>
      <c r="AG689" s="20"/>
      <c r="AP689" s="20"/>
      <c r="AQ689" s="20"/>
      <c r="BJ689" s="15"/>
      <c r="BK689" s="14"/>
      <c r="BL689" s="15"/>
      <c r="BM689" s="13"/>
      <c r="BN689" s="18"/>
    </row>
    <row r="690" ht="12.75" customHeight="1">
      <c r="A690" s="12">
        <v>60.0</v>
      </c>
      <c r="B690" s="13">
        <v>601.0</v>
      </c>
      <c r="C690" s="14" t="str">
        <f>AS690</f>
        <v>BUR580113TL9</v>
      </c>
      <c r="D690" s="14" t="s">
        <v>610</v>
      </c>
      <c r="E690" s="14" t="str">
        <f>AU690</f>
        <v>ccueto@burmester.com.mx</v>
      </c>
      <c r="F690" s="14" t="str">
        <f>AT690</f>
        <v>11800</v>
      </c>
      <c r="G690" s="14">
        <v>601.0</v>
      </c>
      <c r="H690" s="13">
        <v>5.50098473E8</v>
      </c>
      <c r="I690" s="15">
        <f>R690</f>
        <v>1892.189655</v>
      </c>
      <c r="J690" s="13">
        <v>2194.94</v>
      </c>
      <c r="K690" s="15">
        <f>T690</f>
        <v>302.7503448</v>
      </c>
      <c r="L690" s="21">
        <v>44992.5</v>
      </c>
      <c r="M690" s="17" t="s">
        <v>48</v>
      </c>
      <c r="N690" s="17" t="s">
        <v>49</v>
      </c>
      <c r="O690" s="14">
        <v>1.0</v>
      </c>
      <c r="P690" s="13">
        <v>2194.94</v>
      </c>
      <c r="Q690" s="13">
        <v>2194.94</v>
      </c>
      <c r="R690" s="15">
        <v>1892.189655172414</v>
      </c>
      <c r="S690" s="14" t="s">
        <v>50</v>
      </c>
      <c r="T690" s="15">
        <v>302.7503448275862</v>
      </c>
      <c r="U690" s="13" t="s">
        <v>51</v>
      </c>
      <c r="V690" s="18">
        <v>0.16</v>
      </c>
      <c r="W690" s="13" t="s">
        <v>615</v>
      </c>
      <c r="X690" s="13" t="s">
        <v>59</v>
      </c>
      <c r="Y690" s="13" t="s">
        <v>48</v>
      </c>
      <c r="Z690" s="14">
        <v>1.0</v>
      </c>
      <c r="AA690" s="13">
        <v>2194.94</v>
      </c>
      <c r="AB690" s="13" t="s">
        <v>54</v>
      </c>
      <c r="AC690" s="19">
        <v>203083.0</v>
      </c>
      <c r="AD690" s="19">
        <v>1.0</v>
      </c>
      <c r="AE690" s="13">
        <v>2194.94</v>
      </c>
      <c r="AF690" s="15">
        <v>0.0</v>
      </c>
      <c r="AG690" s="20"/>
      <c r="AH690" s="2">
        <v>2194.94</v>
      </c>
      <c r="AI690" s="2" t="s">
        <v>615</v>
      </c>
      <c r="AJ690" s="2" t="s">
        <v>59</v>
      </c>
      <c r="AK690" s="2" t="s">
        <v>56</v>
      </c>
      <c r="AL690" s="2">
        <v>0.0</v>
      </c>
      <c r="AM690" s="2" t="s">
        <v>57</v>
      </c>
      <c r="AN690" s="2">
        <v>1.0</v>
      </c>
      <c r="AO690" s="2">
        <v>2194.94</v>
      </c>
      <c r="AP690" s="20">
        <f>+AO690/1.16</f>
        <v>1892.189655</v>
      </c>
      <c r="AQ690" s="20">
        <f>+AP690*0.16</f>
        <v>302.7503448</v>
      </c>
      <c r="AR690" s="2" t="s">
        <v>614</v>
      </c>
      <c r="AS690" s="2" t="s">
        <v>609</v>
      </c>
      <c r="AT690" s="2" t="s">
        <v>612</v>
      </c>
      <c r="AU690" s="2" t="s">
        <v>611</v>
      </c>
      <c r="BJ690" s="15">
        <v>1892.189655172414</v>
      </c>
      <c r="BK690" s="14" t="s">
        <v>50</v>
      </c>
      <c r="BL690" s="15">
        <v>302.7503448275862</v>
      </c>
      <c r="BM690" s="13" t="s">
        <v>51</v>
      </c>
      <c r="BN690" s="18">
        <v>0.16</v>
      </c>
    </row>
    <row r="691" ht="12.75" hidden="1" customHeight="1">
      <c r="A691" s="13"/>
      <c r="B691" s="13"/>
      <c r="C691" s="14"/>
      <c r="D691" s="14"/>
      <c r="E691" s="14"/>
      <c r="F691" s="14"/>
      <c r="G691" s="14"/>
      <c r="H691" s="13"/>
      <c r="I691" s="15"/>
      <c r="J691" s="13"/>
      <c r="K691" s="15"/>
      <c r="L691" s="21"/>
      <c r="M691" s="17"/>
      <c r="N691" s="17"/>
      <c r="O691" s="14"/>
      <c r="P691" s="13"/>
      <c r="Q691" s="13"/>
      <c r="R691" s="15">
        <f>SUM(R690)</f>
        <v>1892.189655</v>
      </c>
      <c r="S691" s="14"/>
      <c r="T691" s="15">
        <f>SUM(T690)</f>
        <v>302.7503448</v>
      </c>
      <c r="U691" s="13"/>
      <c r="V691" s="18"/>
      <c r="W691" s="13"/>
      <c r="X691" s="13"/>
      <c r="Y691" s="13"/>
      <c r="Z691" s="14"/>
      <c r="AA691" s="13"/>
      <c r="AB691" s="13"/>
      <c r="AC691" s="19"/>
      <c r="AD691" s="19"/>
      <c r="AE691" s="13"/>
      <c r="AF691" s="15"/>
      <c r="AG691" s="20"/>
      <c r="AP691" s="20"/>
      <c r="AQ691" s="20"/>
      <c r="BJ691" s="15">
        <f>SUM(BJ690)</f>
        <v>1892.189655</v>
      </c>
      <c r="BK691" s="14"/>
      <c r="BL691" s="15">
        <f>SUM(BL690)</f>
        <v>302.7503448</v>
      </c>
      <c r="BM691" s="13"/>
      <c r="BN691" s="18"/>
    </row>
    <row r="692" ht="12.75" hidden="1" customHeight="1">
      <c r="A692" s="13"/>
      <c r="B692" s="13"/>
      <c r="C692" s="14"/>
      <c r="D692" s="14"/>
      <c r="E692" s="14"/>
      <c r="F692" s="14"/>
      <c r="G692" s="14"/>
      <c r="H692" s="13"/>
      <c r="I692" s="15"/>
      <c r="J692" s="13"/>
      <c r="K692" s="15"/>
      <c r="L692" s="21"/>
      <c r="M692" s="17"/>
      <c r="N692" s="17"/>
      <c r="O692" s="14"/>
      <c r="P692" s="13"/>
      <c r="Q692" s="13"/>
      <c r="R692" s="15"/>
      <c r="S692" s="14"/>
      <c r="T692" s="15"/>
      <c r="U692" s="13"/>
      <c r="V692" s="18"/>
      <c r="W692" s="13"/>
      <c r="X692" s="13"/>
      <c r="Y692" s="13"/>
      <c r="Z692" s="14"/>
      <c r="AA692" s="13"/>
      <c r="AB692" s="13"/>
      <c r="AC692" s="19"/>
      <c r="AD692" s="19"/>
      <c r="AE692" s="13"/>
      <c r="AF692" s="15"/>
      <c r="AG692" s="20"/>
      <c r="AP692" s="20"/>
      <c r="AQ692" s="20"/>
      <c r="BJ692" s="15"/>
      <c r="BK692" s="14"/>
      <c r="BL692" s="15"/>
      <c r="BM692" s="13"/>
      <c r="BN692" s="18"/>
    </row>
    <row r="693" ht="12.75" hidden="1" customHeight="1">
      <c r="A693" s="13"/>
      <c r="B693" s="13"/>
      <c r="C693" s="14"/>
      <c r="D693" s="14"/>
      <c r="E693" s="14"/>
      <c r="F693" s="14"/>
      <c r="G693" s="14"/>
      <c r="H693" s="13"/>
      <c r="I693" s="15"/>
      <c r="J693" s="13"/>
      <c r="K693" s="15"/>
      <c r="L693" s="21"/>
      <c r="M693" s="17"/>
      <c r="N693" s="17"/>
      <c r="O693" s="14"/>
      <c r="P693" s="13"/>
      <c r="Q693" s="13"/>
      <c r="R693" s="15"/>
      <c r="S693" s="14"/>
      <c r="T693" s="15"/>
      <c r="U693" s="13"/>
      <c r="V693" s="18"/>
      <c r="W693" s="13"/>
      <c r="X693" s="13"/>
      <c r="Y693" s="13"/>
      <c r="Z693" s="14"/>
      <c r="AA693" s="13"/>
      <c r="AB693" s="13"/>
      <c r="AC693" s="19"/>
      <c r="AD693" s="19"/>
      <c r="AE693" s="13"/>
      <c r="AF693" s="15"/>
      <c r="AG693" s="20"/>
      <c r="AP693" s="20"/>
      <c r="AQ693" s="20"/>
      <c r="BJ693" s="15"/>
      <c r="BK693" s="14"/>
      <c r="BL693" s="15"/>
      <c r="BM693" s="13"/>
      <c r="BN693" s="18"/>
    </row>
    <row r="694" ht="12.75" customHeight="1">
      <c r="A694" s="12">
        <v>61.0</v>
      </c>
      <c r="B694" s="13">
        <v>601.0</v>
      </c>
      <c r="C694" s="14" t="str">
        <f>AS694</f>
        <v>BUR580113TL9</v>
      </c>
      <c r="D694" s="14" t="s">
        <v>610</v>
      </c>
      <c r="E694" s="14" t="str">
        <f>AU694</f>
        <v>ccueto@burmester.com.mx</v>
      </c>
      <c r="F694" s="14" t="str">
        <f>AT694</f>
        <v>11800</v>
      </c>
      <c r="G694" s="14">
        <v>601.0</v>
      </c>
      <c r="H694" s="13">
        <v>5.50098473E8</v>
      </c>
      <c r="I694" s="15">
        <f>R694</f>
        <v>17921.98276</v>
      </c>
      <c r="J694" s="13">
        <v>20789.5</v>
      </c>
      <c r="K694" s="15">
        <f>T694</f>
        <v>2867.517241</v>
      </c>
      <c r="L694" s="21">
        <v>44994.5</v>
      </c>
      <c r="M694" s="17" t="s">
        <v>48</v>
      </c>
      <c r="N694" s="17" t="s">
        <v>49</v>
      </c>
      <c r="O694" s="14">
        <v>1.0</v>
      </c>
      <c r="P694" s="13">
        <v>20789.5</v>
      </c>
      <c r="Q694" s="13">
        <v>20789.5</v>
      </c>
      <c r="R694" s="15">
        <v>17921.982758620692</v>
      </c>
      <c r="S694" s="14" t="s">
        <v>50</v>
      </c>
      <c r="T694" s="15">
        <v>2867.5172413793107</v>
      </c>
      <c r="U694" s="13" t="s">
        <v>51</v>
      </c>
      <c r="V694" s="18">
        <v>0.16</v>
      </c>
      <c r="W694" s="13" t="s">
        <v>616</v>
      </c>
      <c r="X694" s="13" t="s">
        <v>59</v>
      </c>
      <c r="Y694" s="13" t="s">
        <v>48</v>
      </c>
      <c r="Z694" s="14">
        <v>1.0</v>
      </c>
      <c r="AA694" s="13">
        <v>20789.5</v>
      </c>
      <c r="AB694" s="13" t="s">
        <v>54</v>
      </c>
      <c r="AC694" s="19">
        <v>203230.0</v>
      </c>
      <c r="AD694" s="19">
        <v>1.0</v>
      </c>
      <c r="AE694" s="13">
        <v>20789.5</v>
      </c>
      <c r="AF694" s="15">
        <v>0.0</v>
      </c>
      <c r="AG694" s="20"/>
      <c r="AH694" s="2">
        <v>20789.5</v>
      </c>
      <c r="AI694" s="2" t="s">
        <v>616</v>
      </c>
      <c r="AJ694" s="2" t="s">
        <v>59</v>
      </c>
      <c r="AK694" s="2" t="s">
        <v>56</v>
      </c>
      <c r="AL694" s="2">
        <v>0.0</v>
      </c>
      <c r="AM694" s="2" t="s">
        <v>57</v>
      </c>
      <c r="AN694" s="2">
        <v>1.0</v>
      </c>
      <c r="AO694" s="2">
        <v>20789.5</v>
      </c>
      <c r="AP694" s="20">
        <f>+AO694/1.16</f>
        <v>17921.98276</v>
      </c>
      <c r="AQ694" s="20">
        <f>+AP694*0.16</f>
        <v>2867.517241</v>
      </c>
      <c r="AR694" s="2" t="s">
        <v>614</v>
      </c>
      <c r="AS694" s="2" t="s">
        <v>609</v>
      </c>
      <c r="AT694" s="2" t="s">
        <v>612</v>
      </c>
      <c r="AU694" s="2" t="s">
        <v>611</v>
      </c>
      <c r="BJ694" s="15">
        <v>17921.982758620692</v>
      </c>
      <c r="BK694" s="14" t="s">
        <v>50</v>
      </c>
      <c r="BL694" s="15">
        <v>2867.5172413793107</v>
      </c>
      <c r="BM694" s="13" t="s">
        <v>51</v>
      </c>
      <c r="BN694" s="18">
        <v>0.16</v>
      </c>
    </row>
    <row r="695" ht="12.75" hidden="1" customHeight="1">
      <c r="A695" s="13"/>
      <c r="B695" s="13"/>
      <c r="C695" s="14"/>
      <c r="D695" s="14"/>
      <c r="E695" s="14"/>
      <c r="F695" s="14"/>
      <c r="G695" s="14"/>
      <c r="H695" s="13"/>
      <c r="I695" s="15"/>
      <c r="J695" s="13"/>
      <c r="K695" s="15"/>
      <c r="L695" s="21"/>
      <c r="M695" s="17"/>
      <c r="N695" s="17"/>
      <c r="O695" s="14"/>
      <c r="P695" s="13"/>
      <c r="Q695" s="13"/>
      <c r="R695" s="15">
        <f>SUM(R694)</f>
        <v>17921.98276</v>
      </c>
      <c r="S695" s="14"/>
      <c r="T695" s="15">
        <f>SUM(T694)</f>
        <v>2867.517241</v>
      </c>
      <c r="U695" s="13"/>
      <c r="V695" s="18"/>
      <c r="W695" s="13"/>
      <c r="X695" s="13"/>
      <c r="Y695" s="13"/>
      <c r="Z695" s="14"/>
      <c r="AA695" s="13"/>
      <c r="AB695" s="13"/>
      <c r="AC695" s="19"/>
      <c r="AD695" s="19"/>
      <c r="AE695" s="13"/>
      <c r="AF695" s="15"/>
      <c r="AG695" s="20"/>
      <c r="AP695" s="20"/>
      <c r="AQ695" s="20"/>
      <c r="BJ695" s="15">
        <f>SUM(BJ694)</f>
        <v>17921.98276</v>
      </c>
      <c r="BK695" s="14"/>
      <c r="BL695" s="15">
        <f>SUM(BL694)</f>
        <v>2867.517241</v>
      </c>
      <c r="BM695" s="13"/>
      <c r="BN695" s="18"/>
    </row>
    <row r="696" ht="12.75" hidden="1" customHeight="1">
      <c r="A696" s="13"/>
      <c r="B696" s="13"/>
      <c r="C696" s="14"/>
      <c r="D696" s="14"/>
      <c r="E696" s="14"/>
      <c r="F696" s="14"/>
      <c r="G696" s="14"/>
      <c r="H696" s="13"/>
      <c r="I696" s="15"/>
      <c r="J696" s="13"/>
      <c r="K696" s="15"/>
      <c r="L696" s="21"/>
      <c r="M696" s="17"/>
      <c r="N696" s="17"/>
      <c r="O696" s="14"/>
      <c r="P696" s="13"/>
      <c r="Q696" s="13"/>
      <c r="R696" s="15"/>
      <c r="S696" s="14"/>
      <c r="T696" s="15"/>
      <c r="U696" s="13"/>
      <c r="V696" s="18"/>
      <c r="W696" s="13"/>
      <c r="X696" s="13"/>
      <c r="Y696" s="13"/>
      <c r="Z696" s="14"/>
      <c r="AA696" s="13"/>
      <c r="AB696" s="13"/>
      <c r="AC696" s="19"/>
      <c r="AD696" s="19"/>
      <c r="AE696" s="13"/>
      <c r="AF696" s="15"/>
      <c r="AG696" s="20"/>
      <c r="AP696" s="20"/>
      <c r="AQ696" s="20"/>
      <c r="BJ696" s="15"/>
      <c r="BK696" s="14"/>
      <c r="BL696" s="15"/>
      <c r="BM696" s="13"/>
      <c r="BN696" s="18"/>
    </row>
    <row r="697" ht="12.75" hidden="1" customHeight="1">
      <c r="A697" s="13"/>
      <c r="B697" s="13"/>
      <c r="C697" s="14"/>
      <c r="D697" s="14"/>
      <c r="E697" s="14"/>
      <c r="F697" s="14"/>
      <c r="G697" s="14"/>
      <c r="H697" s="13"/>
      <c r="I697" s="15"/>
      <c r="J697" s="13"/>
      <c r="K697" s="15"/>
      <c r="L697" s="21"/>
      <c r="M697" s="17"/>
      <c r="N697" s="17"/>
      <c r="O697" s="14"/>
      <c r="P697" s="13"/>
      <c r="Q697" s="13"/>
      <c r="R697" s="15"/>
      <c r="S697" s="14"/>
      <c r="T697" s="15"/>
      <c r="U697" s="13"/>
      <c r="V697" s="18"/>
      <c r="W697" s="13"/>
      <c r="X697" s="13"/>
      <c r="Y697" s="13"/>
      <c r="Z697" s="14"/>
      <c r="AA697" s="13"/>
      <c r="AB697" s="13"/>
      <c r="AC697" s="19"/>
      <c r="AD697" s="19"/>
      <c r="AE697" s="13"/>
      <c r="AF697" s="15"/>
      <c r="AG697" s="20"/>
      <c r="AP697" s="20"/>
      <c r="AQ697" s="20"/>
      <c r="BJ697" s="15"/>
      <c r="BK697" s="14"/>
      <c r="BL697" s="15"/>
      <c r="BM697" s="13"/>
      <c r="BN697" s="18"/>
    </row>
    <row r="698" ht="12.75" customHeight="1">
      <c r="A698" s="12">
        <v>62.0</v>
      </c>
      <c r="B698" s="13">
        <v>601.0</v>
      </c>
      <c r="C698" s="14" t="str">
        <f>AS698</f>
        <v>BUR580113TL9</v>
      </c>
      <c r="D698" s="14" t="s">
        <v>610</v>
      </c>
      <c r="E698" s="14" t="str">
        <f>AU698</f>
        <v>ccueto@burmester.com.mx</v>
      </c>
      <c r="F698" s="14" t="str">
        <f>AT698</f>
        <v>11800</v>
      </c>
      <c r="G698" s="14">
        <v>601.0</v>
      </c>
      <c r="H698" s="13">
        <v>5.50098473E8</v>
      </c>
      <c r="I698" s="15">
        <f>R704</f>
        <v>83051.81</v>
      </c>
      <c r="J698" s="13">
        <v>96340.11</v>
      </c>
      <c r="K698" s="15">
        <f>T704</f>
        <v>13288.3</v>
      </c>
      <c r="L698" s="21">
        <v>45000.5</v>
      </c>
      <c r="M698" s="17" t="s">
        <v>48</v>
      </c>
      <c r="N698" s="17" t="s">
        <v>49</v>
      </c>
      <c r="O698" s="14">
        <v>1.0</v>
      </c>
      <c r="P698" s="13">
        <v>96340.11</v>
      </c>
      <c r="Q698" s="13">
        <v>96340.11</v>
      </c>
      <c r="R698" s="15">
        <v>30.000000000000007</v>
      </c>
      <c r="S698" s="14" t="s">
        <v>50</v>
      </c>
      <c r="T698" s="15">
        <v>4.800000000000002</v>
      </c>
      <c r="U698" s="13" t="s">
        <v>51</v>
      </c>
      <c r="V698" s="18">
        <v>0.16</v>
      </c>
      <c r="W698" s="13" t="s">
        <v>617</v>
      </c>
      <c r="X698" s="13" t="s">
        <v>53</v>
      </c>
      <c r="Y698" s="13" t="s">
        <v>48</v>
      </c>
      <c r="Z698" s="14">
        <v>1.0</v>
      </c>
      <c r="AA698" s="13">
        <v>34.800000000000004</v>
      </c>
      <c r="AB698" s="13" t="s">
        <v>54</v>
      </c>
      <c r="AC698" s="19" t="s">
        <v>618</v>
      </c>
      <c r="AD698" s="19">
        <v>1.0</v>
      </c>
      <c r="AE698" s="13">
        <v>34.800000000000004</v>
      </c>
      <c r="AF698" s="15">
        <v>0.0</v>
      </c>
      <c r="AG698" s="20"/>
      <c r="AH698" s="2">
        <v>96340.11</v>
      </c>
      <c r="AI698" s="2" t="s">
        <v>617</v>
      </c>
      <c r="AJ698" s="2" t="s">
        <v>53</v>
      </c>
      <c r="AK698" s="2" t="s">
        <v>56</v>
      </c>
      <c r="AL698" s="2">
        <v>0.0</v>
      </c>
      <c r="AM698" s="2" t="s">
        <v>57</v>
      </c>
      <c r="AN698" s="2">
        <v>1.0</v>
      </c>
      <c r="AO698" s="2">
        <v>34.800000000000004</v>
      </c>
      <c r="AP698" s="20">
        <f t="shared" ref="AP698:AP703" si="89">+AO698/1.16</f>
        <v>30</v>
      </c>
      <c r="AQ698" s="20">
        <f t="shared" ref="AQ698:AQ703" si="90">+AP698*0.16</f>
        <v>4.8</v>
      </c>
      <c r="AR698" s="2" t="s">
        <v>614</v>
      </c>
      <c r="AS698" s="2" t="s">
        <v>609</v>
      </c>
      <c r="AT698" s="2" t="s">
        <v>612</v>
      </c>
      <c r="AU698" s="2" t="s">
        <v>611</v>
      </c>
      <c r="BJ698" s="15">
        <v>30.000000000000007</v>
      </c>
      <c r="BK698" s="14" t="s">
        <v>50</v>
      </c>
      <c r="BL698" s="15">
        <v>4.800000000000002</v>
      </c>
      <c r="BM698" s="13" t="s">
        <v>51</v>
      </c>
      <c r="BN698" s="18">
        <v>0.16</v>
      </c>
    </row>
    <row r="699" ht="12.75" customHeight="1">
      <c r="A699" s="13"/>
      <c r="B699" s="13"/>
      <c r="C699" s="14"/>
      <c r="D699" s="14"/>
      <c r="E699" s="14"/>
      <c r="F699" s="14"/>
      <c r="G699" s="14"/>
      <c r="H699" s="13"/>
      <c r="I699" s="13"/>
      <c r="J699" s="13"/>
      <c r="K699" s="13"/>
      <c r="L699" s="21"/>
      <c r="M699" s="17" t="s">
        <v>48</v>
      </c>
      <c r="N699" s="17" t="s">
        <v>49</v>
      </c>
      <c r="O699" s="14">
        <v>1.0</v>
      </c>
      <c r="P699" s="13"/>
      <c r="Q699" s="13"/>
      <c r="R699" s="15">
        <v>6353.250000000001</v>
      </c>
      <c r="S699" s="14" t="s">
        <v>50</v>
      </c>
      <c r="T699" s="15">
        <v>1016.5200000000002</v>
      </c>
      <c r="U699" s="13" t="s">
        <v>51</v>
      </c>
      <c r="V699" s="18">
        <v>0.16</v>
      </c>
      <c r="W699" s="13" t="s">
        <v>619</v>
      </c>
      <c r="X699" s="13" t="s">
        <v>59</v>
      </c>
      <c r="Y699" s="13" t="s">
        <v>48</v>
      </c>
      <c r="Z699" s="14">
        <v>1.0</v>
      </c>
      <c r="AA699" s="13">
        <v>7369.77</v>
      </c>
      <c r="AB699" s="13" t="s">
        <v>54</v>
      </c>
      <c r="AC699" s="19">
        <v>198096.0</v>
      </c>
      <c r="AD699" s="19">
        <v>1.0</v>
      </c>
      <c r="AE699" s="13">
        <v>7369.77</v>
      </c>
      <c r="AF699" s="15">
        <v>0.0</v>
      </c>
      <c r="AG699" s="20"/>
      <c r="AI699" s="2" t="s">
        <v>619</v>
      </c>
      <c r="AJ699" s="2" t="s">
        <v>59</v>
      </c>
      <c r="AK699" s="2" t="s">
        <v>56</v>
      </c>
      <c r="AL699" s="2">
        <v>0.0</v>
      </c>
      <c r="AM699" s="2" t="s">
        <v>57</v>
      </c>
      <c r="AN699" s="2">
        <v>1.0</v>
      </c>
      <c r="AO699" s="2">
        <v>7369.77</v>
      </c>
      <c r="AP699" s="20">
        <f t="shared" si="89"/>
        <v>6353.25</v>
      </c>
      <c r="AQ699" s="20">
        <f t="shared" si="90"/>
        <v>1016.52</v>
      </c>
      <c r="BJ699" s="15">
        <v>6353.250000000001</v>
      </c>
      <c r="BK699" s="14" t="s">
        <v>50</v>
      </c>
      <c r="BL699" s="15">
        <v>1016.5200000000002</v>
      </c>
      <c r="BM699" s="13" t="s">
        <v>51</v>
      </c>
      <c r="BN699" s="18">
        <v>0.16</v>
      </c>
    </row>
    <row r="700" ht="12.75" customHeight="1">
      <c r="A700" s="13"/>
      <c r="B700" s="13"/>
      <c r="C700" s="14"/>
      <c r="D700" s="14"/>
      <c r="E700" s="14"/>
      <c r="F700" s="14"/>
      <c r="G700" s="14"/>
      <c r="H700" s="13"/>
      <c r="I700" s="13"/>
      <c r="J700" s="13"/>
      <c r="K700" s="13"/>
      <c r="L700" s="21"/>
      <c r="M700" s="17" t="s">
        <v>48</v>
      </c>
      <c r="N700" s="17" t="s">
        <v>49</v>
      </c>
      <c r="O700" s="14">
        <v>1.0</v>
      </c>
      <c r="P700" s="13"/>
      <c r="Q700" s="13"/>
      <c r="R700" s="15">
        <v>42215.543103448275</v>
      </c>
      <c r="S700" s="14" t="s">
        <v>50</v>
      </c>
      <c r="T700" s="15">
        <v>6754.486896551724</v>
      </c>
      <c r="U700" s="13" t="s">
        <v>51</v>
      </c>
      <c r="V700" s="18">
        <v>0.16</v>
      </c>
      <c r="W700" s="13" t="s">
        <v>620</v>
      </c>
      <c r="X700" s="13" t="s">
        <v>59</v>
      </c>
      <c r="Y700" s="13" t="s">
        <v>48</v>
      </c>
      <c r="Z700" s="14">
        <v>1.0</v>
      </c>
      <c r="AA700" s="13">
        <v>48970.03</v>
      </c>
      <c r="AB700" s="13" t="s">
        <v>54</v>
      </c>
      <c r="AC700" s="19">
        <v>198176.0</v>
      </c>
      <c r="AD700" s="19">
        <v>1.0</v>
      </c>
      <c r="AE700" s="13">
        <v>48970.03</v>
      </c>
      <c r="AF700" s="15">
        <v>0.0</v>
      </c>
      <c r="AG700" s="20"/>
      <c r="AI700" s="2" t="s">
        <v>620</v>
      </c>
      <c r="AJ700" s="2" t="s">
        <v>59</v>
      </c>
      <c r="AK700" s="2" t="s">
        <v>56</v>
      </c>
      <c r="AL700" s="2">
        <v>0.0</v>
      </c>
      <c r="AM700" s="2" t="s">
        <v>57</v>
      </c>
      <c r="AN700" s="2">
        <v>1.0</v>
      </c>
      <c r="AO700" s="2">
        <v>48970.03</v>
      </c>
      <c r="AP700" s="20">
        <f t="shared" si="89"/>
        <v>42215.5431</v>
      </c>
      <c r="AQ700" s="20">
        <f t="shared" si="90"/>
        <v>6754.486897</v>
      </c>
      <c r="BJ700" s="15">
        <v>42215.543103448275</v>
      </c>
      <c r="BK700" s="14" t="s">
        <v>50</v>
      </c>
      <c r="BL700" s="15">
        <v>6754.486896551724</v>
      </c>
      <c r="BM700" s="13" t="s">
        <v>51</v>
      </c>
      <c r="BN700" s="18">
        <v>0.16</v>
      </c>
    </row>
    <row r="701" ht="12.75" customHeight="1">
      <c r="A701" s="13"/>
      <c r="B701" s="13"/>
      <c r="C701" s="14"/>
      <c r="D701" s="14"/>
      <c r="E701" s="14"/>
      <c r="F701" s="14"/>
      <c r="G701" s="14"/>
      <c r="H701" s="13"/>
      <c r="I701" s="13"/>
      <c r="J701" s="13"/>
      <c r="K701" s="13"/>
      <c r="L701" s="21"/>
      <c r="M701" s="17" t="s">
        <v>48</v>
      </c>
      <c r="N701" s="17" t="s">
        <v>49</v>
      </c>
      <c r="O701" s="14">
        <v>1.0</v>
      </c>
      <c r="P701" s="13"/>
      <c r="Q701" s="13"/>
      <c r="R701" s="15">
        <v>32866.17241379311</v>
      </c>
      <c r="S701" s="14" t="s">
        <v>50</v>
      </c>
      <c r="T701" s="15">
        <v>5258.587586206898</v>
      </c>
      <c r="U701" s="13" t="s">
        <v>51</v>
      </c>
      <c r="V701" s="18">
        <v>0.16</v>
      </c>
      <c r="W701" s="13" t="s">
        <v>621</v>
      </c>
      <c r="X701" s="13" t="s">
        <v>59</v>
      </c>
      <c r="Y701" s="13" t="s">
        <v>48</v>
      </c>
      <c r="Z701" s="14">
        <v>1.0</v>
      </c>
      <c r="AA701" s="13">
        <v>38124.76</v>
      </c>
      <c r="AB701" s="13" t="s">
        <v>54</v>
      </c>
      <c r="AC701" s="19">
        <v>199644.0</v>
      </c>
      <c r="AD701" s="19">
        <v>1.0</v>
      </c>
      <c r="AE701" s="13">
        <v>38124.76</v>
      </c>
      <c r="AF701" s="15">
        <v>0.0</v>
      </c>
      <c r="AG701" s="20"/>
      <c r="AI701" s="2" t="s">
        <v>621</v>
      </c>
      <c r="AJ701" s="2" t="s">
        <v>59</v>
      </c>
      <c r="AK701" s="2" t="s">
        <v>56</v>
      </c>
      <c r="AL701" s="2">
        <v>0.0</v>
      </c>
      <c r="AM701" s="2" t="s">
        <v>57</v>
      </c>
      <c r="AN701" s="2">
        <v>1.0</v>
      </c>
      <c r="AO701" s="2">
        <v>38124.76</v>
      </c>
      <c r="AP701" s="20">
        <f t="shared" si="89"/>
        <v>32866.17241</v>
      </c>
      <c r="AQ701" s="20">
        <f t="shared" si="90"/>
        <v>5258.587586</v>
      </c>
      <c r="BJ701" s="15">
        <v>32866.17241379311</v>
      </c>
      <c r="BK701" s="14" t="s">
        <v>50</v>
      </c>
      <c r="BL701" s="15">
        <v>5258.587586206898</v>
      </c>
      <c r="BM701" s="13" t="s">
        <v>51</v>
      </c>
      <c r="BN701" s="18">
        <v>0.16</v>
      </c>
    </row>
    <row r="702" ht="12.75" customHeight="1">
      <c r="A702" s="13"/>
      <c r="B702" s="13"/>
      <c r="C702" s="14"/>
      <c r="D702" s="14"/>
      <c r="E702" s="14"/>
      <c r="F702" s="14"/>
      <c r="G702" s="14"/>
      <c r="H702" s="13"/>
      <c r="I702" s="13"/>
      <c r="J702" s="13"/>
      <c r="K702" s="13"/>
      <c r="L702" s="21"/>
      <c r="M702" s="17" t="s">
        <v>48</v>
      </c>
      <c r="N702" s="17" t="s">
        <v>49</v>
      </c>
      <c r="O702" s="14">
        <v>1.0</v>
      </c>
      <c r="P702" s="13"/>
      <c r="Q702" s="13"/>
      <c r="R702" s="15">
        <v>396.8189655172414</v>
      </c>
      <c r="S702" s="14" t="s">
        <v>50</v>
      </c>
      <c r="T702" s="15">
        <v>63.49103448275862</v>
      </c>
      <c r="U702" s="13" t="s">
        <v>51</v>
      </c>
      <c r="V702" s="18">
        <v>0.16</v>
      </c>
      <c r="W702" s="13" t="s">
        <v>622</v>
      </c>
      <c r="X702" s="13" t="s">
        <v>59</v>
      </c>
      <c r="Y702" s="13" t="s">
        <v>48</v>
      </c>
      <c r="Z702" s="14">
        <v>1.0</v>
      </c>
      <c r="AA702" s="13">
        <v>460.31</v>
      </c>
      <c r="AB702" s="13" t="s">
        <v>54</v>
      </c>
      <c r="AC702" s="19">
        <v>199731.0</v>
      </c>
      <c r="AD702" s="19">
        <v>1.0</v>
      </c>
      <c r="AE702" s="13">
        <v>460.31</v>
      </c>
      <c r="AF702" s="15">
        <v>0.0</v>
      </c>
      <c r="AG702" s="20"/>
      <c r="AI702" s="2" t="s">
        <v>622</v>
      </c>
      <c r="AJ702" s="2" t="s">
        <v>59</v>
      </c>
      <c r="AK702" s="2" t="s">
        <v>56</v>
      </c>
      <c r="AL702" s="2">
        <v>0.0</v>
      </c>
      <c r="AM702" s="2" t="s">
        <v>57</v>
      </c>
      <c r="AN702" s="2">
        <v>1.0</v>
      </c>
      <c r="AO702" s="2">
        <v>460.31</v>
      </c>
      <c r="AP702" s="20">
        <f t="shared" si="89"/>
        <v>396.8189655</v>
      </c>
      <c r="AQ702" s="20">
        <f t="shared" si="90"/>
        <v>63.49103448</v>
      </c>
      <c r="BJ702" s="15">
        <v>396.8189655172414</v>
      </c>
      <c r="BK702" s="14" t="s">
        <v>50</v>
      </c>
      <c r="BL702" s="15">
        <v>63.49103448275862</v>
      </c>
      <c r="BM702" s="13" t="s">
        <v>51</v>
      </c>
      <c r="BN702" s="18">
        <v>0.16</v>
      </c>
    </row>
    <row r="703" ht="12.75" customHeight="1">
      <c r="A703" s="13"/>
      <c r="B703" s="13"/>
      <c r="C703" s="14"/>
      <c r="D703" s="14"/>
      <c r="E703" s="14"/>
      <c r="F703" s="14"/>
      <c r="G703" s="14"/>
      <c r="H703" s="13"/>
      <c r="I703" s="13"/>
      <c r="J703" s="13"/>
      <c r="K703" s="13"/>
      <c r="L703" s="21"/>
      <c r="M703" s="17" t="s">
        <v>48</v>
      </c>
      <c r="N703" s="17" t="s">
        <v>49</v>
      </c>
      <c r="O703" s="14">
        <v>1.0</v>
      </c>
      <c r="P703" s="13"/>
      <c r="Q703" s="13"/>
      <c r="R703" s="15">
        <v>1190.034482758621</v>
      </c>
      <c r="S703" s="14" t="s">
        <v>50</v>
      </c>
      <c r="T703" s="15">
        <v>190.40551724137936</v>
      </c>
      <c r="U703" s="13" t="s">
        <v>51</v>
      </c>
      <c r="V703" s="18">
        <v>0.16</v>
      </c>
      <c r="W703" s="13" t="s">
        <v>623</v>
      </c>
      <c r="X703" s="13" t="s">
        <v>59</v>
      </c>
      <c r="Y703" s="13" t="s">
        <v>48</v>
      </c>
      <c r="Z703" s="14">
        <v>1.0</v>
      </c>
      <c r="AA703" s="13">
        <v>1380.44</v>
      </c>
      <c r="AB703" s="13" t="s">
        <v>54</v>
      </c>
      <c r="AC703" s="19">
        <v>205358.0</v>
      </c>
      <c r="AD703" s="19">
        <v>1.0</v>
      </c>
      <c r="AE703" s="13">
        <v>1380.44</v>
      </c>
      <c r="AF703" s="15">
        <v>0.0</v>
      </c>
      <c r="AG703" s="20"/>
      <c r="AI703" s="2" t="s">
        <v>623</v>
      </c>
      <c r="AJ703" s="2" t="s">
        <v>59</v>
      </c>
      <c r="AK703" s="2" t="s">
        <v>56</v>
      </c>
      <c r="AL703" s="2">
        <v>0.0</v>
      </c>
      <c r="AM703" s="2" t="s">
        <v>57</v>
      </c>
      <c r="AN703" s="2">
        <v>1.0</v>
      </c>
      <c r="AO703" s="2">
        <v>1380.44</v>
      </c>
      <c r="AP703" s="20">
        <f t="shared" si="89"/>
        <v>1190.034483</v>
      </c>
      <c r="AQ703" s="20">
        <f t="shared" si="90"/>
        <v>190.4055172</v>
      </c>
      <c r="BJ703" s="15">
        <v>1190.034482758621</v>
      </c>
      <c r="BK703" s="14" t="s">
        <v>50</v>
      </c>
      <c r="BL703" s="15">
        <v>190.40551724137936</v>
      </c>
      <c r="BM703" s="13" t="s">
        <v>51</v>
      </c>
      <c r="BN703" s="18">
        <v>0.16</v>
      </c>
    </row>
    <row r="704" ht="12.75" hidden="1" customHeight="1">
      <c r="A704" s="13"/>
      <c r="B704" s="13"/>
      <c r="C704" s="14"/>
      <c r="D704" s="14"/>
      <c r="E704" s="14"/>
      <c r="F704" s="14"/>
      <c r="G704" s="14"/>
      <c r="H704" s="13"/>
      <c r="I704" s="13"/>
      <c r="J704" s="13"/>
      <c r="K704" s="13"/>
      <c r="L704" s="21"/>
      <c r="M704" s="17"/>
      <c r="N704" s="17"/>
      <c r="O704" s="14"/>
      <c r="P704" s="13"/>
      <c r="Q704" s="13"/>
      <c r="R704" s="15">
        <f t="array" ref="R704">SUM(ROUND(R698:R703,2))</f>
        <v>83051.81</v>
      </c>
      <c r="S704" s="14"/>
      <c r="T704" s="15">
        <f t="array" ref="T704">SUM(ROUND(T698:T703,2))</f>
        <v>13288.3</v>
      </c>
      <c r="U704" s="13"/>
      <c r="V704" s="18"/>
      <c r="W704" s="13"/>
      <c r="X704" s="13"/>
      <c r="Y704" s="13"/>
      <c r="Z704" s="14"/>
      <c r="AA704" s="13"/>
      <c r="AB704" s="13"/>
      <c r="AC704" s="19"/>
      <c r="AD704" s="19"/>
      <c r="AE704" s="13"/>
      <c r="AF704" s="15"/>
      <c r="AG704" s="20"/>
      <c r="AP704" s="20"/>
      <c r="AQ704" s="20"/>
      <c r="BJ704" s="15">
        <f t="array" ref="BJ704">SUM(ROUND(BJ698:BJ703,2))</f>
        <v>83051.81</v>
      </c>
      <c r="BK704" s="14"/>
      <c r="BL704" s="15">
        <f t="array" ref="BL704">SUM(ROUND(BL698:BL703,2))</f>
        <v>13288.3</v>
      </c>
      <c r="BM704" s="13"/>
      <c r="BN704" s="18"/>
    </row>
    <row r="705" ht="12.75" hidden="1" customHeight="1">
      <c r="A705" s="13"/>
      <c r="B705" s="13"/>
      <c r="C705" s="14"/>
      <c r="D705" s="14"/>
      <c r="E705" s="14"/>
      <c r="F705" s="14"/>
      <c r="G705" s="14"/>
      <c r="H705" s="13"/>
      <c r="I705" s="13"/>
      <c r="J705" s="13"/>
      <c r="K705" s="13"/>
      <c r="L705" s="21"/>
      <c r="M705" s="17"/>
      <c r="N705" s="17"/>
      <c r="O705" s="14"/>
      <c r="P705" s="13"/>
      <c r="Q705" s="13"/>
      <c r="R705" s="15"/>
      <c r="S705" s="14"/>
      <c r="T705" s="15"/>
      <c r="U705" s="13"/>
      <c r="V705" s="18"/>
      <c r="W705" s="13"/>
      <c r="X705" s="13"/>
      <c r="Y705" s="13"/>
      <c r="Z705" s="14"/>
      <c r="AA705" s="13"/>
      <c r="AB705" s="13"/>
      <c r="AC705" s="19"/>
      <c r="AD705" s="19"/>
      <c r="AE705" s="13"/>
      <c r="AF705" s="15"/>
      <c r="AG705" s="20"/>
      <c r="AP705" s="20"/>
      <c r="AQ705" s="20"/>
      <c r="BJ705" s="15"/>
      <c r="BK705" s="14"/>
      <c r="BL705" s="15"/>
      <c r="BM705" s="13"/>
      <c r="BN705" s="18"/>
    </row>
    <row r="706" ht="12.75" hidden="1" customHeight="1">
      <c r="A706" s="13"/>
      <c r="B706" s="13"/>
      <c r="C706" s="14"/>
      <c r="D706" s="14"/>
      <c r="E706" s="14"/>
      <c r="F706" s="14"/>
      <c r="G706" s="14"/>
      <c r="H706" s="13"/>
      <c r="I706" s="13"/>
      <c r="J706" s="13"/>
      <c r="K706" s="13"/>
      <c r="L706" s="21"/>
      <c r="M706" s="17"/>
      <c r="N706" s="17"/>
      <c r="O706" s="14"/>
      <c r="P706" s="13"/>
      <c r="Q706" s="13"/>
      <c r="R706" s="15"/>
      <c r="S706" s="14"/>
      <c r="T706" s="15"/>
      <c r="U706" s="13"/>
      <c r="V706" s="18"/>
      <c r="W706" s="13"/>
      <c r="X706" s="13"/>
      <c r="Y706" s="13"/>
      <c r="Z706" s="14"/>
      <c r="AA706" s="13"/>
      <c r="AB706" s="13"/>
      <c r="AC706" s="19"/>
      <c r="AD706" s="19"/>
      <c r="AE706" s="13"/>
      <c r="AF706" s="15"/>
      <c r="AG706" s="20"/>
      <c r="AP706" s="20"/>
      <c r="AQ706" s="20"/>
      <c r="BJ706" s="15"/>
      <c r="BK706" s="14"/>
      <c r="BL706" s="15"/>
      <c r="BM706" s="13"/>
      <c r="BN706" s="18"/>
    </row>
    <row r="707" ht="12.75" customHeight="1">
      <c r="A707" s="12">
        <v>63.0</v>
      </c>
      <c r="B707" s="13">
        <v>601.0</v>
      </c>
      <c r="C707" s="14" t="str">
        <f>AS707</f>
        <v>BUR580113TL9</v>
      </c>
      <c r="D707" s="14" t="s">
        <v>610</v>
      </c>
      <c r="E707" s="14" t="str">
        <f>AU707</f>
        <v>ccueto@burmester.com.mx</v>
      </c>
      <c r="F707" s="14" t="str">
        <f>AT707</f>
        <v>11800</v>
      </c>
      <c r="G707" s="14">
        <v>601.0</v>
      </c>
      <c r="H707" s="13">
        <v>5.50098473E8</v>
      </c>
      <c r="I707" s="15">
        <f>R714</f>
        <v>33535.92</v>
      </c>
      <c r="J707" s="13">
        <v>38901.67</v>
      </c>
      <c r="K707" s="15">
        <f>T714</f>
        <v>5365.75</v>
      </c>
      <c r="L707" s="21">
        <v>44987.5</v>
      </c>
      <c r="M707" s="17" t="s">
        <v>48</v>
      </c>
      <c r="N707" s="17" t="s">
        <v>49</v>
      </c>
      <c r="O707" s="14">
        <v>1.0</v>
      </c>
      <c r="P707" s="13">
        <v>38901.67</v>
      </c>
      <c r="Q707" s="13">
        <v>38901.67</v>
      </c>
      <c r="R707" s="15">
        <v>856.6724137931035</v>
      </c>
      <c r="S707" s="14" t="s">
        <v>50</v>
      </c>
      <c r="T707" s="15">
        <v>137.06758620689655</v>
      </c>
      <c r="U707" s="13" t="s">
        <v>51</v>
      </c>
      <c r="V707" s="18">
        <v>0.16</v>
      </c>
      <c r="W707" s="13" t="s">
        <v>624</v>
      </c>
      <c r="X707" s="13" t="s">
        <v>59</v>
      </c>
      <c r="Y707" s="13" t="s">
        <v>48</v>
      </c>
      <c r="Z707" s="14">
        <v>1.0</v>
      </c>
      <c r="AA707" s="13">
        <v>993.74</v>
      </c>
      <c r="AB707" s="13" t="s">
        <v>54</v>
      </c>
      <c r="AC707" s="19">
        <v>198872.0</v>
      </c>
      <c r="AD707" s="19">
        <v>1.0</v>
      </c>
      <c r="AE707" s="13">
        <v>993.74</v>
      </c>
      <c r="AF707" s="15">
        <v>0.0</v>
      </c>
      <c r="AG707" s="20"/>
      <c r="AH707" s="2">
        <v>38901.67</v>
      </c>
      <c r="AI707" s="2" t="s">
        <v>624</v>
      </c>
      <c r="AJ707" s="2" t="s">
        <v>59</v>
      </c>
      <c r="AK707" s="2" t="s">
        <v>56</v>
      </c>
      <c r="AL707" s="2">
        <v>0.0</v>
      </c>
      <c r="AM707" s="2" t="s">
        <v>57</v>
      </c>
      <c r="AN707" s="2">
        <v>1.0</v>
      </c>
      <c r="AO707" s="2">
        <v>993.74</v>
      </c>
      <c r="AP707" s="20">
        <f t="shared" ref="AP707:AP713" si="91">+AO707/1.16</f>
        <v>856.6724138</v>
      </c>
      <c r="AQ707" s="20">
        <f t="shared" ref="AQ707:AQ713" si="92">+AP707*0.16</f>
        <v>137.0675862</v>
      </c>
      <c r="AR707" s="2" t="s">
        <v>614</v>
      </c>
      <c r="AS707" s="2" t="s">
        <v>609</v>
      </c>
      <c r="AT707" s="2" t="s">
        <v>612</v>
      </c>
      <c r="AU707" s="2" t="s">
        <v>611</v>
      </c>
      <c r="BJ707" s="15">
        <v>856.6724137931035</v>
      </c>
      <c r="BK707" s="14" t="s">
        <v>50</v>
      </c>
      <c r="BL707" s="15">
        <v>137.06758620689655</v>
      </c>
      <c r="BM707" s="13" t="s">
        <v>51</v>
      </c>
      <c r="BN707" s="18">
        <v>0.16</v>
      </c>
    </row>
    <row r="708" ht="12.75" customHeight="1">
      <c r="A708" s="13"/>
      <c r="B708" s="13"/>
      <c r="C708" s="14"/>
      <c r="D708" s="14"/>
      <c r="E708" s="14"/>
      <c r="F708" s="14"/>
      <c r="G708" s="14"/>
      <c r="H708" s="13"/>
      <c r="I708" s="13"/>
      <c r="J708" s="13"/>
      <c r="K708" s="13"/>
      <c r="L708" s="21"/>
      <c r="M708" s="17" t="s">
        <v>48</v>
      </c>
      <c r="N708" s="17" t="s">
        <v>49</v>
      </c>
      <c r="O708" s="14">
        <v>1.0</v>
      </c>
      <c r="P708" s="13"/>
      <c r="Q708" s="13"/>
      <c r="R708" s="15">
        <v>6860.000000000001</v>
      </c>
      <c r="S708" s="14" t="s">
        <v>50</v>
      </c>
      <c r="T708" s="15">
        <v>1097.6000000000001</v>
      </c>
      <c r="U708" s="13" t="s">
        <v>51</v>
      </c>
      <c r="V708" s="18">
        <v>0.16</v>
      </c>
      <c r="W708" s="13" t="s">
        <v>625</v>
      </c>
      <c r="X708" s="13" t="s">
        <v>59</v>
      </c>
      <c r="Y708" s="13" t="s">
        <v>48</v>
      </c>
      <c r="Z708" s="14">
        <v>1.0</v>
      </c>
      <c r="AA708" s="13">
        <v>7957.6</v>
      </c>
      <c r="AB708" s="13" t="s">
        <v>54</v>
      </c>
      <c r="AC708" s="19">
        <v>198886.0</v>
      </c>
      <c r="AD708" s="19">
        <v>1.0</v>
      </c>
      <c r="AE708" s="13">
        <v>7957.6</v>
      </c>
      <c r="AF708" s="15">
        <v>0.0</v>
      </c>
      <c r="AG708" s="20"/>
      <c r="AI708" s="2" t="s">
        <v>625</v>
      </c>
      <c r="AJ708" s="2" t="s">
        <v>59</v>
      </c>
      <c r="AK708" s="2" t="s">
        <v>56</v>
      </c>
      <c r="AL708" s="2">
        <v>0.0</v>
      </c>
      <c r="AM708" s="2" t="s">
        <v>57</v>
      </c>
      <c r="AN708" s="2">
        <v>1.0</v>
      </c>
      <c r="AO708" s="2">
        <v>7957.6</v>
      </c>
      <c r="AP708" s="20">
        <f t="shared" si="91"/>
        <v>6860</v>
      </c>
      <c r="AQ708" s="20">
        <f t="shared" si="92"/>
        <v>1097.6</v>
      </c>
      <c r="BJ708" s="15">
        <v>6860.000000000001</v>
      </c>
      <c r="BK708" s="14" t="s">
        <v>50</v>
      </c>
      <c r="BL708" s="15">
        <v>1097.6000000000001</v>
      </c>
      <c r="BM708" s="13" t="s">
        <v>51</v>
      </c>
      <c r="BN708" s="18">
        <v>0.16</v>
      </c>
    </row>
    <row r="709" ht="12.75" customHeight="1">
      <c r="A709" s="13"/>
      <c r="B709" s="13"/>
      <c r="C709" s="14"/>
      <c r="D709" s="14"/>
      <c r="E709" s="14"/>
      <c r="F709" s="14"/>
      <c r="G709" s="14"/>
      <c r="H709" s="13"/>
      <c r="I709" s="13"/>
      <c r="J709" s="13"/>
      <c r="K709" s="13"/>
      <c r="L709" s="21"/>
      <c r="M709" s="17" t="s">
        <v>48</v>
      </c>
      <c r="N709" s="17" t="s">
        <v>49</v>
      </c>
      <c r="O709" s="14">
        <v>1.0</v>
      </c>
      <c r="P709" s="13"/>
      <c r="Q709" s="13"/>
      <c r="R709" s="15">
        <v>1303.0862068965519</v>
      </c>
      <c r="S709" s="14" t="s">
        <v>50</v>
      </c>
      <c r="T709" s="15">
        <v>208.4937931034483</v>
      </c>
      <c r="U709" s="13" t="s">
        <v>51</v>
      </c>
      <c r="V709" s="18">
        <v>0.16</v>
      </c>
      <c r="W709" s="13" t="s">
        <v>626</v>
      </c>
      <c r="X709" s="13" t="s">
        <v>59</v>
      </c>
      <c r="Y709" s="13" t="s">
        <v>48</v>
      </c>
      <c r="Z709" s="14">
        <v>1.0</v>
      </c>
      <c r="AA709" s="13">
        <v>1511.58</v>
      </c>
      <c r="AB709" s="13" t="s">
        <v>54</v>
      </c>
      <c r="AC709" s="19">
        <v>198937.0</v>
      </c>
      <c r="AD709" s="19">
        <v>1.0</v>
      </c>
      <c r="AE709" s="13">
        <v>1511.58</v>
      </c>
      <c r="AF709" s="15">
        <v>0.0</v>
      </c>
      <c r="AG709" s="20"/>
      <c r="AI709" s="2" t="s">
        <v>626</v>
      </c>
      <c r="AJ709" s="2" t="s">
        <v>59</v>
      </c>
      <c r="AK709" s="2" t="s">
        <v>56</v>
      </c>
      <c r="AL709" s="2">
        <v>0.0</v>
      </c>
      <c r="AM709" s="2" t="s">
        <v>57</v>
      </c>
      <c r="AN709" s="2">
        <v>1.0</v>
      </c>
      <c r="AO709" s="2">
        <v>1511.58</v>
      </c>
      <c r="AP709" s="20">
        <f t="shared" si="91"/>
        <v>1303.086207</v>
      </c>
      <c r="AQ709" s="20">
        <f t="shared" si="92"/>
        <v>208.4937931</v>
      </c>
      <c r="BJ709" s="15">
        <v>1303.0862068965519</v>
      </c>
      <c r="BK709" s="14" t="s">
        <v>50</v>
      </c>
      <c r="BL709" s="15">
        <v>208.4937931034483</v>
      </c>
      <c r="BM709" s="13" t="s">
        <v>51</v>
      </c>
      <c r="BN709" s="18">
        <v>0.16</v>
      </c>
    </row>
    <row r="710" ht="12.75" customHeight="1">
      <c r="A710" s="13"/>
      <c r="B710" s="13"/>
      <c r="C710" s="14"/>
      <c r="D710" s="14"/>
      <c r="E710" s="14"/>
      <c r="F710" s="14"/>
      <c r="G710" s="14"/>
      <c r="H710" s="13"/>
      <c r="I710" s="13"/>
      <c r="J710" s="13"/>
      <c r="K710" s="13"/>
      <c r="L710" s="21"/>
      <c r="M710" s="17" t="s">
        <v>48</v>
      </c>
      <c r="N710" s="17" t="s">
        <v>49</v>
      </c>
      <c r="O710" s="14">
        <v>1.0</v>
      </c>
      <c r="P710" s="13"/>
      <c r="Q710" s="13"/>
      <c r="R710" s="15">
        <v>1936.3706896551726</v>
      </c>
      <c r="S710" s="14" t="s">
        <v>50</v>
      </c>
      <c r="T710" s="15">
        <v>309.8193103448276</v>
      </c>
      <c r="U710" s="13" t="s">
        <v>51</v>
      </c>
      <c r="V710" s="18">
        <v>0.16</v>
      </c>
      <c r="W710" s="13" t="s">
        <v>627</v>
      </c>
      <c r="X710" s="13" t="s">
        <v>59</v>
      </c>
      <c r="Y710" s="13" t="s">
        <v>48</v>
      </c>
      <c r="Z710" s="14">
        <v>1.0</v>
      </c>
      <c r="AA710" s="13">
        <v>2246.19</v>
      </c>
      <c r="AB710" s="13" t="s">
        <v>54</v>
      </c>
      <c r="AC710" s="19">
        <v>198973.0</v>
      </c>
      <c r="AD710" s="19">
        <v>1.0</v>
      </c>
      <c r="AE710" s="13">
        <v>2246.19</v>
      </c>
      <c r="AF710" s="15">
        <v>0.0</v>
      </c>
      <c r="AG710" s="20"/>
      <c r="AI710" s="2" t="s">
        <v>627</v>
      </c>
      <c r="AJ710" s="2" t="s">
        <v>59</v>
      </c>
      <c r="AK710" s="2" t="s">
        <v>56</v>
      </c>
      <c r="AL710" s="2">
        <v>0.0</v>
      </c>
      <c r="AM710" s="2" t="s">
        <v>57</v>
      </c>
      <c r="AN710" s="2">
        <v>1.0</v>
      </c>
      <c r="AO710" s="2">
        <v>2246.19</v>
      </c>
      <c r="AP710" s="20">
        <f t="shared" si="91"/>
        <v>1936.37069</v>
      </c>
      <c r="AQ710" s="20">
        <f t="shared" si="92"/>
        <v>309.8193103</v>
      </c>
      <c r="BJ710" s="15">
        <v>1936.3706896551726</v>
      </c>
      <c r="BK710" s="14" t="s">
        <v>50</v>
      </c>
      <c r="BL710" s="15">
        <v>309.8193103448276</v>
      </c>
      <c r="BM710" s="13" t="s">
        <v>51</v>
      </c>
      <c r="BN710" s="18">
        <v>0.16</v>
      </c>
    </row>
    <row r="711" ht="12.75" customHeight="1">
      <c r="A711" s="13"/>
      <c r="B711" s="13"/>
      <c r="C711" s="14"/>
      <c r="D711" s="14"/>
      <c r="E711" s="14"/>
      <c r="F711" s="14"/>
      <c r="G711" s="14"/>
      <c r="H711" s="13"/>
      <c r="I711" s="13"/>
      <c r="J711" s="13"/>
      <c r="K711" s="13"/>
      <c r="L711" s="21"/>
      <c r="M711" s="17" t="s">
        <v>48</v>
      </c>
      <c r="N711" s="17" t="s">
        <v>49</v>
      </c>
      <c r="O711" s="14">
        <v>1.0</v>
      </c>
      <c r="P711" s="13"/>
      <c r="Q711" s="13"/>
      <c r="R711" s="15">
        <v>15464.5</v>
      </c>
      <c r="S711" s="14" t="s">
        <v>50</v>
      </c>
      <c r="T711" s="15">
        <v>2474.32</v>
      </c>
      <c r="U711" s="13" t="s">
        <v>51</v>
      </c>
      <c r="V711" s="18">
        <v>0.16</v>
      </c>
      <c r="W711" s="13" t="s">
        <v>628</v>
      </c>
      <c r="X711" s="13" t="s">
        <v>59</v>
      </c>
      <c r="Y711" s="13" t="s">
        <v>48</v>
      </c>
      <c r="Z711" s="14">
        <v>1.0</v>
      </c>
      <c r="AA711" s="13">
        <v>17938.82</v>
      </c>
      <c r="AB711" s="13" t="s">
        <v>54</v>
      </c>
      <c r="AC711" s="19">
        <v>200205.0</v>
      </c>
      <c r="AD711" s="19">
        <v>1.0</v>
      </c>
      <c r="AE711" s="13">
        <v>17938.82</v>
      </c>
      <c r="AF711" s="15">
        <v>0.0</v>
      </c>
      <c r="AG711" s="20"/>
      <c r="AI711" s="2" t="s">
        <v>628</v>
      </c>
      <c r="AJ711" s="2" t="s">
        <v>59</v>
      </c>
      <c r="AK711" s="2" t="s">
        <v>56</v>
      </c>
      <c r="AL711" s="2">
        <v>0.0</v>
      </c>
      <c r="AM711" s="2" t="s">
        <v>57</v>
      </c>
      <c r="AN711" s="2">
        <v>1.0</v>
      </c>
      <c r="AO711" s="2">
        <v>17938.82</v>
      </c>
      <c r="AP711" s="20">
        <f t="shared" si="91"/>
        <v>15464.5</v>
      </c>
      <c r="AQ711" s="20">
        <f t="shared" si="92"/>
        <v>2474.32</v>
      </c>
      <c r="BJ711" s="15">
        <v>15464.5</v>
      </c>
      <c r="BK711" s="14" t="s">
        <v>50</v>
      </c>
      <c r="BL711" s="15">
        <v>2474.32</v>
      </c>
      <c r="BM711" s="13" t="s">
        <v>51</v>
      </c>
      <c r="BN711" s="18">
        <v>0.16</v>
      </c>
    </row>
    <row r="712" ht="12.75" customHeight="1">
      <c r="A712" s="13"/>
      <c r="B712" s="13"/>
      <c r="C712" s="14"/>
      <c r="D712" s="14"/>
      <c r="E712" s="14"/>
      <c r="F712" s="14"/>
      <c r="G712" s="14"/>
      <c r="H712" s="13"/>
      <c r="I712" s="13"/>
      <c r="J712" s="13"/>
      <c r="K712" s="13"/>
      <c r="L712" s="21"/>
      <c r="M712" s="17" t="s">
        <v>48</v>
      </c>
      <c r="N712" s="17" t="s">
        <v>49</v>
      </c>
      <c r="O712" s="14">
        <v>1.0</v>
      </c>
      <c r="P712" s="13"/>
      <c r="Q712" s="13"/>
      <c r="R712" s="15">
        <v>1249.4310344827586</v>
      </c>
      <c r="S712" s="14" t="s">
        <v>50</v>
      </c>
      <c r="T712" s="15">
        <v>199.90896551724137</v>
      </c>
      <c r="U712" s="13" t="s">
        <v>51</v>
      </c>
      <c r="V712" s="18">
        <v>0.16</v>
      </c>
      <c r="W712" s="13" t="s">
        <v>629</v>
      </c>
      <c r="X712" s="13" t="s">
        <v>59</v>
      </c>
      <c r="Y712" s="13" t="s">
        <v>48</v>
      </c>
      <c r="Z712" s="14">
        <v>1.0</v>
      </c>
      <c r="AA712" s="13">
        <v>1449.34</v>
      </c>
      <c r="AB712" s="13" t="s">
        <v>54</v>
      </c>
      <c r="AC712" s="19">
        <v>201535.0</v>
      </c>
      <c r="AD712" s="19">
        <v>1.0</v>
      </c>
      <c r="AE712" s="13">
        <v>1449.34</v>
      </c>
      <c r="AF712" s="15">
        <v>0.0</v>
      </c>
      <c r="AG712" s="20"/>
      <c r="AI712" s="2" t="s">
        <v>629</v>
      </c>
      <c r="AJ712" s="2" t="s">
        <v>59</v>
      </c>
      <c r="AK712" s="2" t="s">
        <v>56</v>
      </c>
      <c r="AL712" s="2">
        <v>0.0</v>
      </c>
      <c r="AM712" s="2" t="s">
        <v>57</v>
      </c>
      <c r="AN712" s="2">
        <v>1.0</v>
      </c>
      <c r="AO712" s="2">
        <v>1449.34</v>
      </c>
      <c r="AP712" s="20">
        <f t="shared" si="91"/>
        <v>1249.431034</v>
      </c>
      <c r="AQ712" s="20">
        <f t="shared" si="92"/>
        <v>199.9089655</v>
      </c>
      <c r="BJ712" s="15">
        <v>1249.4310344827586</v>
      </c>
      <c r="BK712" s="14" t="s">
        <v>50</v>
      </c>
      <c r="BL712" s="15">
        <v>199.90896551724137</v>
      </c>
      <c r="BM712" s="13" t="s">
        <v>51</v>
      </c>
      <c r="BN712" s="18">
        <v>0.16</v>
      </c>
    </row>
    <row r="713" ht="12.75" customHeight="1">
      <c r="A713" s="13"/>
      <c r="B713" s="13"/>
      <c r="C713" s="14"/>
      <c r="D713" s="14"/>
      <c r="E713" s="14"/>
      <c r="F713" s="14"/>
      <c r="G713" s="14"/>
      <c r="H713" s="13"/>
      <c r="I713" s="13"/>
      <c r="J713" s="13"/>
      <c r="K713" s="13"/>
      <c r="L713" s="21"/>
      <c r="M713" s="17" t="s">
        <v>48</v>
      </c>
      <c r="N713" s="17" t="s">
        <v>49</v>
      </c>
      <c r="O713" s="14">
        <v>1.0</v>
      </c>
      <c r="P713" s="13"/>
      <c r="Q713" s="13"/>
      <c r="R713" s="15">
        <v>5865.862068965518</v>
      </c>
      <c r="S713" s="14" t="s">
        <v>50</v>
      </c>
      <c r="T713" s="15">
        <v>938.5379310344829</v>
      </c>
      <c r="U713" s="13" t="s">
        <v>51</v>
      </c>
      <c r="V713" s="18">
        <v>0.16</v>
      </c>
      <c r="W713" s="13" t="s">
        <v>630</v>
      </c>
      <c r="X713" s="13" t="s">
        <v>59</v>
      </c>
      <c r="Y713" s="13" t="s">
        <v>48</v>
      </c>
      <c r="Z713" s="14">
        <v>1.0</v>
      </c>
      <c r="AA713" s="13">
        <v>6804.400000000001</v>
      </c>
      <c r="AB713" s="13" t="s">
        <v>54</v>
      </c>
      <c r="AC713" s="19">
        <v>204543.0</v>
      </c>
      <c r="AD713" s="19">
        <v>1.0</v>
      </c>
      <c r="AE713" s="13">
        <v>6804.400000000001</v>
      </c>
      <c r="AF713" s="15">
        <v>0.0</v>
      </c>
      <c r="AG713" s="20"/>
      <c r="AI713" s="2" t="s">
        <v>630</v>
      </c>
      <c r="AJ713" s="2" t="s">
        <v>59</v>
      </c>
      <c r="AK713" s="2" t="s">
        <v>56</v>
      </c>
      <c r="AL713" s="2">
        <v>0.0</v>
      </c>
      <c r="AM713" s="2" t="s">
        <v>57</v>
      </c>
      <c r="AN713" s="2">
        <v>1.0</v>
      </c>
      <c r="AO713" s="2">
        <v>6804.400000000001</v>
      </c>
      <c r="AP713" s="20">
        <f t="shared" si="91"/>
        <v>5865.862069</v>
      </c>
      <c r="AQ713" s="20">
        <f t="shared" si="92"/>
        <v>938.537931</v>
      </c>
      <c r="BJ713" s="15">
        <v>5865.862068965518</v>
      </c>
      <c r="BK713" s="14" t="s">
        <v>50</v>
      </c>
      <c r="BL713" s="15">
        <v>938.5379310344829</v>
      </c>
      <c r="BM713" s="13" t="s">
        <v>51</v>
      </c>
      <c r="BN713" s="18">
        <v>0.16</v>
      </c>
    </row>
    <row r="714" ht="12.75" hidden="1" customHeight="1">
      <c r="A714" s="13"/>
      <c r="B714" s="13"/>
      <c r="C714" s="14"/>
      <c r="D714" s="14"/>
      <c r="E714" s="14"/>
      <c r="F714" s="14"/>
      <c r="G714" s="14"/>
      <c r="H714" s="13"/>
      <c r="I714" s="13"/>
      <c r="J714" s="13"/>
      <c r="K714" s="13"/>
      <c r="L714" s="21"/>
      <c r="M714" s="17"/>
      <c r="N714" s="17"/>
      <c r="O714" s="14"/>
      <c r="P714" s="13"/>
      <c r="Q714" s="13"/>
      <c r="R714" s="15">
        <f t="array" ref="R714">SUM(ROUND(R707:R713,2))</f>
        <v>33535.92</v>
      </c>
      <c r="S714" s="14"/>
      <c r="T714" s="15">
        <f t="array" ref="T714">SUM(ROUND(T707:T713,2))</f>
        <v>5365.75</v>
      </c>
      <c r="U714" s="13"/>
      <c r="V714" s="18"/>
      <c r="W714" s="13"/>
      <c r="X714" s="13"/>
      <c r="Y714" s="13"/>
      <c r="Z714" s="14"/>
      <c r="AA714" s="13"/>
      <c r="AB714" s="13"/>
      <c r="AC714" s="19"/>
      <c r="AD714" s="19"/>
      <c r="AE714" s="13"/>
      <c r="AF714" s="15"/>
      <c r="AG714" s="20"/>
      <c r="AP714" s="20"/>
      <c r="AQ714" s="20"/>
      <c r="BJ714" s="15">
        <f t="array" ref="BJ714">SUM(ROUND(BJ707:BJ713,2))</f>
        <v>33535.92</v>
      </c>
      <c r="BK714" s="14"/>
      <c r="BL714" s="15">
        <f t="array" ref="BL714">SUM(ROUND(BL707:BL713,2))</f>
        <v>5365.75</v>
      </c>
      <c r="BM714" s="13"/>
      <c r="BN714" s="18"/>
    </row>
    <row r="715" ht="12.75" hidden="1" customHeight="1">
      <c r="A715" s="13"/>
      <c r="B715" s="13"/>
      <c r="C715" s="14"/>
      <c r="D715" s="14"/>
      <c r="E715" s="14"/>
      <c r="F715" s="14"/>
      <c r="G715" s="14"/>
      <c r="H715" s="13"/>
      <c r="I715" s="13"/>
      <c r="J715" s="13"/>
      <c r="K715" s="13"/>
      <c r="L715" s="21"/>
      <c r="M715" s="17"/>
      <c r="N715" s="17"/>
      <c r="O715" s="14"/>
      <c r="P715" s="13"/>
      <c r="Q715" s="13"/>
      <c r="R715" s="15"/>
      <c r="S715" s="14"/>
      <c r="T715" s="15"/>
      <c r="U715" s="13"/>
      <c r="V715" s="18"/>
      <c r="W715" s="13"/>
      <c r="X715" s="13"/>
      <c r="Y715" s="13"/>
      <c r="Z715" s="14"/>
      <c r="AA715" s="13"/>
      <c r="AB715" s="13"/>
      <c r="AC715" s="19"/>
      <c r="AD715" s="19"/>
      <c r="AE715" s="13"/>
      <c r="AF715" s="15"/>
      <c r="AG715" s="20"/>
      <c r="AP715" s="20"/>
      <c r="AQ715" s="20"/>
      <c r="BJ715" s="15"/>
      <c r="BK715" s="14"/>
      <c r="BL715" s="15"/>
      <c r="BM715" s="13"/>
      <c r="BN715" s="18"/>
    </row>
    <row r="716" ht="12.75" hidden="1" customHeight="1">
      <c r="A716" s="13"/>
      <c r="B716" s="13"/>
      <c r="C716" s="14"/>
      <c r="D716" s="14"/>
      <c r="E716" s="14"/>
      <c r="F716" s="14"/>
      <c r="G716" s="14"/>
      <c r="H716" s="13"/>
      <c r="I716" s="13"/>
      <c r="J716" s="13"/>
      <c r="K716" s="13"/>
      <c r="L716" s="21"/>
      <c r="M716" s="17"/>
      <c r="N716" s="17"/>
      <c r="O716" s="14"/>
      <c r="P716" s="13"/>
      <c r="Q716" s="13"/>
      <c r="R716" s="15"/>
      <c r="S716" s="14"/>
      <c r="T716" s="15"/>
      <c r="U716" s="13"/>
      <c r="V716" s="18"/>
      <c r="W716" s="13"/>
      <c r="X716" s="13"/>
      <c r="Y716" s="13"/>
      <c r="Z716" s="14"/>
      <c r="AA716" s="13"/>
      <c r="AB716" s="13"/>
      <c r="AC716" s="19"/>
      <c r="AD716" s="19"/>
      <c r="AE716" s="13"/>
      <c r="AF716" s="15"/>
      <c r="AG716" s="20"/>
      <c r="AP716" s="20"/>
      <c r="AQ716" s="20"/>
      <c r="BJ716" s="15"/>
      <c r="BK716" s="14"/>
      <c r="BL716" s="15"/>
      <c r="BM716" s="13"/>
      <c r="BN716" s="18"/>
    </row>
    <row r="717" ht="12.75" customHeight="1">
      <c r="A717" s="12">
        <v>64.0</v>
      </c>
      <c r="B717" s="13">
        <v>601.0</v>
      </c>
      <c r="C717" s="14" t="str">
        <f>AS717</f>
        <v>BUR580113TL9</v>
      </c>
      <c r="D717" s="14" t="s">
        <v>610</v>
      </c>
      <c r="E717" s="14" t="str">
        <f>AU717</f>
        <v>ccueto@burmester.com.mx</v>
      </c>
      <c r="F717" s="14" t="str">
        <f>AT717</f>
        <v>11800</v>
      </c>
      <c r="G717" s="14">
        <v>601.0</v>
      </c>
      <c r="H717" s="13">
        <v>5.50098473E8</v>
      </c>
      <c r="I717" s="15">
        <f>R717</f>
        <v>148716.0603</v>
      </c>
      <c r="J717" s="13">
        <v>172510.63</v>
      </c>
      <c r="K717" s="15">
        <f>T717</f>
        <v>23794.56966</v>
      </c>
      <c r="L717" s="21">
        <v>45006.5</v>
      </c>
      <c r="M717" s="17" t="s">
        <v>48</v>
      </c>
      <c r="N717" s="17" t="s">
        <v>49</v>
      </c>
      <c r="O717" s="14">
        <v>1.0</v>
      </c>
      <c r="P717" s="13">
        <v>172510.63</v>
      </c>
      <c r="Q717" s="13">
        <v>172510.63</v>
      </c>
      <c r="R717" s="15">
        <v>148716.0603448276</v>
      </c>
      <c r="S717" s="14" t="s">
        <v>50</v>
      </c>
      <c r="T717" s="15">
        <v>23794.569655172414</v>
      </c>
      <c r="U717" s="13" t="s">
        <v>51</v>
      </c>
      <c r="V717" s="18">
        <v>0.16</v>
      </c>
      <c r="W717" s="13" t="s">
        <v>631</v>
      </c>
      <c r="X717" s="13" t="s">
        <v>59</v>
      </c>
      <c r="Y717" s="13" t="s">
        <v>48</v>
      </c>
      <c r="Z717" s="14">
        <v>1.0</v>
      </c>
      <c r="AA717" s="13">
        <v>172510.63</v>
      </c>
      <c r="AB717" s="13" t="s">
        <v>54</v>
      </c>
      <c r="AC717" s="19">
        <v>202435.0</v>
      </c>
      <c r="AD717" s="19">
        <v>1.0</v>
      </c>
      <c r="AE717" s="13">
        <v>172510.63</v>
      </c>
      <c r="AF717" s="15">
        <v>0.0</v>
      </c>
      <c r="AG717" s="20"/>
      <c r="AH717" s="2">
        <v>172510.63</v>
      </c>
      <c r="AI717" s="2" t="s">
        <v>631</v>
      </c>
      <c r="AJ717" s="2" t="s">
        <v>59</v>
      </c>
      <c r="AK717" s="2" t="s">
        <v>56</v>
      </c>
      <c r="AL717" s="2">
        <v>0.0</v>
      </c>
      <c r="AM717" s="2" t="s">
        <v>57</v>
      </c>
      <c r="AN717" s="2">
        <v>1.0</v>
      </c>
      <c r="AO717" s="2">
        <v>172510.63</v>
      </c>
      <c r="AP717" s="20">
        <f>+AO717/1.16</f>
        <v>148716.0603</v>
      </c>
      <c r="AQ717" s="20">
        <f>+AP717*0.16</f>
        <v>23794.56966</v>
      </c>
      <c r="AR717" s="2" t="s">
        <v>614</v>
      </c>
      <c r="AS717" s="2" t="s">
        <v>609</v>
      </c>
      <c r="AT717" s="2" t="s">
        <v>612</v>
      </c>
      <c r="AU717" s="2" t="s">
        <v>611</v>
      </c>
      <c r="BJ717" s="15">
        <v>148716.0603448276</v>
      </c>
      <c r="BK717" s="14" t="s">
        <v>50</v>
      </c>
      <c r="BL717" s="15">
        <v>23794.569655172414</v>
      </c>
      <c r="BM717" s="13" t="s">
        <v>51</v>
      </c>
      <c r="BN717" s="18">
        <v>0.16</v>
      </c>
    </row>
    <row r="718" ht="12.75" hidden="1" customHeight="1">
      <c r="A718" s="13"/>
      <c r="B718" s="13"/>
      <c r="C718" s="14"/>
      <c r="D718" s="14"/>
      <c r="E718" s="14"/>
      <c r="F718" s="14"/>
      <c r="G718" s="14"/>
      <c r="H718" s="13"/>
      <c r="I718" s="13"/>
      <c r="J718" s="13"/>
      <c r="K718" s="13"/>
      <c r="L718" s="21"/>
      <c r="M718" s="17"/>
      <c r="N718" s="17"/>
      <c r="O718" s="14"/>
      <c r="P718" s="13"/>
      <c r="Q718" s="13"/>
      <c r="R718" s="15"/>
      <c r="S718" s="14"/>
      <c r="T718" s="15"/>
      <c r="U718" s="13"/>
      <c r="V718" s="18"/>
      <c r="W718" s="13"/>
      <c r="X718" s="13"/>
      <c r="Y718" s="13"/>
      <c r="Z718" s="14"/>
      <c r="AA718" s="13"/>
      <c r="AB718" s="13"/>
      <c r="AC718" s="19"/>
      <c r="AD718" s="19"/>
      <c r="AE718" s="13"/>
      <c r="AF718" s="15"/>
      <c r="AG718" s="20"/>
      <c r="AP718" s="20"/>
      <c r="AQ718" s="20"/>
      <c r="BJ718" s="15"/>
      <c r="BK718" s="14"/>
      <c r="BL718" s="15"/>
      <c r="BM718" s="13"/>
      <c r="BN718" s="18"/>
    </row>
    <row r="719" ht="12.75" hidden="1" customHeight="1">
      <c r="A719" s="13"/>
      <c r="B719" s="13"/>
      <c r="C719" s="14"/>
      <c r="D719" s="14"/>
      <c r="E719" s="14"/>
      <c r="F719" s="14"/>
      <c r="G719" s="14"/>
      <c r="H719" s="13"/>
      <c r="I719" s="13"/>
      <c r="J719" s="13"/>
      <c r="K719" s="13"/>
      <c r="L719" s="21"/>
      <c r="M719" s="17"/>
      <c r="N719" s="17"/>
      <c r="O719" s="14"/>
      <c r="P719" s="13"/>
      <c r="Q719" s="13"/>
      <c r="R719" s="15"/>
      <c r="S719" s="14"/>
      <c r="T719" s="15"/>
      <c r="U719" s="13"/>
      <c r="V719" s="18"/>
      <c r="W719" s="13"/>
      <c r="X719" s="13"/>
      <c r="Y719" s="13"/>
      <c r="Z719" s="14"/>
      <c r="AA719" s="13"/>
      <c r="AB719" s="13"/>
      <c r="AC719" s="19"/>
      <c r="AD719" s="19"/>
      <c r="AE719" s="13"/>
      <c r="AF719" s="15"/>
      <c r="AG719" s="20"/>
      <c r="AP719" s="20"/>
      <c r="AQ719" s="20"/>
      <c r="BJ719" s="15"/>
      <c r="BK719" s="14"/>
      <c r="BL719" s="15"/>
      <c r="BM719" s="13"/>
      <c r="BN719" s="18"/>
    </row>
    <row r="720" ht="12.75" hidden="1" customHeight="1">
      <c r="A720" s="13"/>
      <c r="B720" s="13"/>
      <c r="C720" s="14"/>
      <c r="D720" s="14"/>
      <c r="E720" s="14"/>
      <c r="F720" s="14"/>
      <c r="G720" s="14"/>
      <c r="H720" s="13"/>
      <c r="I720" s="13"/>
      <c r="J720" s="13"/>
      <c r="K720" s="13"/>
      <c r="L720" s="21"/>
      <c r="M720" s="17"/>
      <c r="N720" s="17"/>
      <c r="O720" s="14"/>
      <c r="P720" s="13"/>
      <c r="Q720" s="13"/>
      <c r="R720" s="15"/>
      <c r="S720" s="14"/>
      <c r="T720" s="15"/>
      <c r="U720" s="13"/>
      <c r="V720" s="18"/>
      <c r="W720" s="13"/>
      <c r="X720" s="13"/>
      <c r="Y720" s="13"/>
      <c r="Z720" s="14"/>
      <c r="AA720" s="13"/>
      <c r="AB720" s="13"/>
      <c r="AC720" s="19"/>
      <c r="AD720" s="19"/>
      <c r="AE720" s="13"/>
      <c r="AF720" s="15"/>
      <c r="AG720" s="20"/>
      <c r="AP720" s="20"/>
      <c r="AQ720" s="20"/>
      <c r="BJ720" s="15"/>
      <c r="BK720" s="14"/>
      <c r="BL720" s="15"/>
      <c r="BM720" s="13"/>
      <c r="BN720" s="18"/>
    </row>
    <row r="721" ht="12.75" customHeight="1">
      <c r="A721" s="12">
        <v>65.0</v>
      </c>
      <c r="B721" s="13">
        <v>601.0</v>
      </c>
      <c r="C721" s="14" t="str">
        <f>AS721</f>
        <v>BUR580113TL9</v>
      </c>
      <c r="D721" s="14" t="s">
        <v>610</v>
      </c>
      <c r="E721" s="14" t="str">
        <f>AU721</f>
        <v>ccueto@burmester.com.mx</v>
      </c>
      <c r="F721" s="14" t="str">
        <f>AT721</f>
        <v>11800</v>
      </c>
      <c r="G721" s="14">
        <v>601.0</v>
      </c>
      <c r="H721" s="13">
        <v>5.50098473E8</v>
      </c>
      <c r="I721" s="15">
        <f>R721</f>
        <v>1121.163793</v>
      </c>
      <c r="J721" s="13">
        <v>1300.55</v>
      </c>
      <c r="K721" s="15">
        <f>T721</f>
        <v>179.3862069</v>
      </c>
      <c r="L721" s="21">
        <v>45006.5</v>
      </c>
      <c r="M721" s="17" t="s">
        <v>48</v>
      </c>
      <c r="N721" s="17" t="s">
        <v>49</v>
      </c>
      <c r="O721" s="14">
        <v>1.0</v>
      </c>
      <c r="P721" s="13">
        <v>1300.55</v>
      </c>
      <c r="Q721" s="13">
        <v>1300.55</v>
      </c>
      <c r="R721" s="15">
        <v>1121.1637931034484</v>
      </c>
      <c r="S721" s="14" t="s">
        <v>50</v>
      </c>
      <c r="T721" s="15">
        <v>179.38620689655176</v>
      </c>
      <c r="U721" s="13" t="s">
        <v>51</v>
      </c>
      <c r="V721" s="18">
        <v>0.16</v>
      </c>
      <c r="W721" s="13" t="s">
        <v>632</v>
      </c>
      <c r="X721" s="13" t="s">
        <v>59</v>
      </c>
      <c r="Y721" s="13" t="s">
        <v>48</v>
      </c>
      <c r="Z721" s="14">
        <v>1.0</v>
      </c>
      <c r="AA721" s="13">
        <v>1300.55</v>
      </c>
      <c r="AB721" s="13" t="s">
        <v>54</v>
      </c>
      <c r="AC721" s="19">
        <v>202434.0</v>
      </c>
      <c r="AD721" s="19">
        <v>1.0</v>
      </c>
      <c r="AE721" s="13">
        <v>1300.55</v>
      </c>
      <c r="AF721" s="15">
        <v>0.0</v>
      </c>
      <c r="AG721" s="20"/>
      <c r="AH721" s="2">
        <v>1300.55</v>
      </c>
      <c r="AI721" s="2" t="s">
        <v>632</v>
      </c>
      <c r="AJ721" s="2" t="s">
        <v>59</v>
      </c>
      <c r="AK721" s="2" t="s">
        <v>56</v>
      </c>
      <c r="AL721" s="2">
        <v>0.0</v>
      </c>
      <c r="AM721" s="2" t="s">
        <v>57</v>
      </c>
      <c r="AN721" s="2">
        <v>1.0</v>
      </c>
      <c r="AO721" s="2">
        <v>1300.55</v>
      </c>
      <c r="AP721" s="20">
        <f>+AO721/1.16</f>
        <v>1121.163793</v>
      </c>
      <c r="AQ721" s="20">
        <f>+AP721*0.16</f>
        <v>179.3862069</v>
      </c>
      <c r="AR721" s="2" t="s">
        <v>614</v>
      </c>
      <c r="AS721" s="2" t="s">
        <v>609</v>
      </c>
      <c r="AT721" s="2" t="s">
        <v>612</v>
      </c>
      <c r="AU721" s="2" t="s">
        <v>611</v>
      </c>
      <c r="BJ721" s="15">
        <v>1121.1637931034484</v>
      </c>
      <c r="BK721" s="14" t="s">
        <v>50</v>
      </c>
      <c r="BL721" s="15">
        <v>179.38620689655176</v>
      </c>
      <c r="BM721" s="13" t="s">
        <v>51</v>
      </c>
      <c r="BN721" s="18">
        <v>0.16</v>
      </c>
    </row>
    <row r="722" ht="12.75" hidden="1" customHeight="1">
      <c r="A722" s="13"/>
      <c r="B722" s="13"/>
      <c r="C722" s="14"/>
      <c r="D722" s="14"/>
      <c r="E722" s="14"/>
      <c r="F722" s="14"/>
      <c r="G722" s="14"/>
      <c r="H722" s="13"/>
      <c r="I722" s="13"/>
      <c r="J722" s="13"/>
      <c r="K722" s="13"/>
      <c r="L722" s="21"/>
      <c r="M722" s="17"/>
      <c r="N722" s="17"/>
      <c r="O722" s="14"/>
      <c r="P722" s="13"/>
      <c r="Q722" s="13"/>
      <c r="R722" s="15"/>
      <c r="S722" s="14"/>
      <c r="T722" s="15"/>
      <c r="U722" s="13"/>
      <c r="V722" s="18"/>
      <c r="W722" s="13"/>
      <c r="X722" s="13"/>
      <c r="Y722" s="13"/>
      <c r="Z722" s="14"/>
      <c r="AA722" s="13"/>
      <c r="AB722" s="13"/>
      <c r="AC722" s="19"/>
      <c r="AD722" s="19"/>
      <c r="AE722" s="13"/>
      <c r="AF722" s="15"/>
      <c r="AG722" s="20"/>
      <c r="AP722" s="20"/>
      <c r="AQ722" s="20"/>
      <c r="BJ722" s="15"/>
      <c r="BK722" s="14"/>
      <c r="BL722" s="15"/>
      <c r="BM722" s="13"/>
      <c r="BN722" s="18"/>
    </row>
    <row r="723" ht="12.75" hidden="1" customHeight="1">
      <c r="A723" s="13"/>
      <c r="B723" s="13"/>
      <c r="C723" s="14"/>
      <c r="D723" s="14"/>
      <c r="E723" s="14"/>
      <c r="F723" s="14"/>
      <c r="G723" s="14"/>
      <c r="H723" s="13"/>
      <c r="I723" s="13"/>
      <c r="J723" s="13"/>
      <c r="K723" s="13"/>
      <c r="L723" s="21"/>
      <c r="M723" s="17"/>
      <c r="N723" s="17"/>
      <c r="O723" s="14"/>
      <c r="P723" s="13"/>
      <c r="Q723" s="13"/>
      <c r="R723" s="15"/>
      <c r="S723" s="14"/>
      <c r="T723" s="15"/>
      <c r="U723" s="13"/>
      <c r="V723" s="18"/>
      <c r="W723" s="13"/>
      <c r="X723" s="13"/>
      <c r="Y723" s="13"/>
      <c r="Z723" s="14"/>
      <c r="AA723" s="13"/>
      <c r="AB723" s="13"/>
      <c r="AC723" s="19"/>
      <c r="AD723" s="19"/>
      <c r="AE723" s="13"/>
      <c r="AF723" s="15"/>
      <c r="AG723" s="20"/>
      <c r="AP723" s="20"/>
      <c r="AQ723" s="20"/>
      <c r="BJ723" s="15"/>
      <c r="BK723" s="14"/>
      <c r="BL723" s="15"/>
      <c r="BM723" s="13"/>
      <c r="BN723" s="18"/>
    </row>
    <row r="724" ht="12.75" customHeight="1">
      <c r="A724" s="12">
        <v>66.0</v>
      </c>
      <c r="B724" s="13">
        <v>601.0</v>
      </c>
      <c r="C724" s="14" t="str">
        <f>AS724</f>
        <v>BUR580113TL9</v>
      </c>
      <c r="D724" s="14" t="s">
        <v>610</v>
      </c>
      <c r="E724" s="14" t="str">
        <f>AU724</f>
        <v>ccueto@burmester.com.mx</v>
      </c>
      <c r="F724" s="14" t="str">
        <f>AT724</f>
        <v>11800</v>
      </c>
      <c r="G724" s="14">
        <v>601.0</v>
      </c>
      <c r="H724" s="13">
        <v>5.50098473E8</v>
      </c>
      <c r="I724" s="15">
        <f>R724</f>
        <v>15307.5</v>
      </c>
      <c r="J724" s="13">
        <v>17756.7</v>
      </c>
      <c r="K724" s="15">
        <f>T724</f>
        <v>2449.2</v>
      </c>
      <c r="L724" s="21">
        <v>45006.5</v>
      </c>
      <c r="M724" s="17" t="s">
        <v>48</v>
      </c>
      <c r="N724" s="17" t="s">
        <v>49</v>
      </c>
      <c r="O724" s="14">
        <v>1.0</v>
      </c>
      <c r="P724" s="13">
        <v>17756.7</v>
      </c>
      <c r="Q724" s="13">
        <v>17756.7</v>
      </c>
      <c r="R724" s="15">
        <v>15307.500000000002</v>
      </c>
      <c r="S724" s="14" t="s">
        <v>50</v>
      </c>
      <c r="T724" s="15">
        <v>2449.2000000000003</v>
      </c>
      <c r="U724" s="13" t="s">
        <v>51</v>
      </c>
      <c r="V724" s="18">
        <v>0.16</v>
      </c>
      <c r="W724" s="13" t="s">
        <v>633</v>
      </c>
      <c r="X724" s="13" t="s">
        <v>59</v>
      </c>
      <c r="Y724" s="13" t="s">
        <v>48</v>
      </c>
      <c r="Z724" s="14">
        <v>1.0</v>
      </c>
      <c r="AA724" s="13">
        <v>17756.7</v>
      </c>
      <c r="AB724" s="13" t="s">
        <v>54</v>
      </c>
      <c r="AC724" s="19">
        <v>205508.0</v>
      </c>
      <c r="AD724" s="19">
        <v>1.0</v>
      </c>
      <c r="AE724" s="13">
        <v>17756.7</v>
      </c>
      <c r="AF724" s="15">
        <v>0.0</v>
      </c>
      <c r="AG724" s="20"/>
      <c r="AH724" s="2">
        <v>17756.7</v>
      </c>
      <c r="AI724" s="2" t="s">
        <v>633</v>
      </c>
      <c r="AJ724" s="2" t="s">
        <v>59</v>
      </c>
      <c r="AK724" s="2" t="s">
        <v>56</v>
      </c>
      <c r="AL724" s="2">
        <v>0.0</v>
      </c>
      <c r="AM724" s="2" t="s">
        <v>57</v>
      </c>
      <c r="AN724" s="2">
        <v>1.0</v>
      </c>
      <c r="AO724" s="2">
        <v>17756.7</v>
      </c>
      <c r="AP724" s="20">
        <f>+AO724/1.16</f>
        <v>15307.5</v>
      </c>
      <c r="AQ724" s="20">
        <f>+AP724*0.16</f>
        <v>2449.2</v>
      </c>
      <c r="AR724" s="2" t="s">
        <v>614</v>
      </c>
      <c r="AS724" s="2" t="s">
        <v>609</v>
      </c>
      <c r="AT724" s="2" t="s">
        <v>612</v>
      </c>
      <c r="AU724" s="2" t="s">
        <v>611</v>
      </c>
      <c r="BJ724" s="15">
        <v>15307.500000000002</v>
      </c>
      <c r="BK724" s="14" t="s">
        <v>50</v>
      </c>
      <c r="BL724" s="15">
        <v>2449.2000000000003</v>
      </c>
      <c r="BM724" s="13" t="s">
        <v>51</v>
      </c>
      <c r="BN724" s="18">
        <v>0.16</v>
      </c>
    </row>
    <row r="725" ht="12.75" hidden="1" customHeight="1">
      <c r="A725" s="13"/>
      <c r="B725" s="13"/>
      <c r="C725" s="14"/>
      <c r="D725" s="14"/>
      <c r="E725" s="14"/>
      <c r="F725" s="14"/>
      <c r="G725" s="14"/>
      <c r="H725" s="13"/>
      <c r="I725" s="13"/>
      <c r="J725" s="13"/>
      <c r="K725" s="13"/>
      <c r="L725" s="21"/>
      <c r="M725" s="17"/>
      <c r="N725" s="17"/>
      <c r="O725" s="14"/>
      <c r="P725" s="13"/>
      <c r="Q725" s="13"/>
      <c r="R725" s="15"/>
      <c r="S725" s="14"/>
      <c r="T725" s="15"/>
      <c r="U725" s="13"/>
      <c r="V725" s="18"/>
      <c r="W725" s="13"/>
      <c r="X725" s="13"/>
      <c r="Y725" s="13"/>
      <c r="Z725" s="14"/>
      <c r="AA725" s="13"/>
      <c r="AB725" s="13"/>
      <c r="AC725" s="19"/>
      <c r="AD725" s="19"/>
      <c r="AE725" s="13"/>
      <c r="AF725" s="15"/>
      <c r="AG725" s="20"/>
      <c r="AP725" s="20"/>
      <c r="AQ725" s="20"/>
      <c r="BJ725" s="15"/>
      <c r="BK725" s="14"/>
      <c r="BL725" s="15"/>
      <c r="BM725" s="13"/>
      <c r="BN725" s="18"/>
    </row>
    <row r="726" ht="12.75" hidden="1" customHeight="1">
      <c r="A726" s="13"/>
      <c r="B726" s="13"/>
      <c r="C726" s="14"/>
      <c r="D726" s="14"/>
      <c r="E726" s="14"/>
      <c r="F726" s="14"/>
      <c r="G726" s="14"/>
      <c r="H726" s="13"/>
      <c r="I726" s="13"/>
      <c r="J726" s="13"/>
      <c r="K726" s="13"/>
      <c r="L726" s="21"/>
      <c r="M726" s="17"/>
      <c r="N726" s="17"/>
      <c r="O726" s="14"/>
      <c r="P726" s="13"/>
      <c r="Q726" s="13"/>
      <c r="R726" s="15"/>
      <c r="S726" s="14"/>
      <c r="T726" s="15"/>
      <c r="U726" s="13"/>
      <c r="V726" s="18"/>
      <c r="W726" s="13"/>
      <c r="X726" s="13"/>
      <c r="Y726" s="13"/>
      <c r="Z726" s="14"/>
      <c r="AA726" s="13"/>
      <c r="AB726" s="13"/>
      <c r="AC726" s="19"/>
      <c r="AD726" s="19"/>
      <c r="AE726" s="13"/>
      <c r="AF726" s="15"/>
      <c r="AG726" s="20"/>
      <c r="AP726" s="20"/>
      <c r="AQ726" s="20"/>
      <c r="BJ726" s="15"/>
      <c r="BK726" s="14"/>
      <c r="BL726" s="15"/>
      <c r="BM726" s="13"/>
      <c r="BN726" s="18"/>
    </row>
    <row r="727" ht="12.75" customHeight="1">
      <c r="A727" s="12">
        <v>67.0</v>
      </c>
      <c r="B727" s="13">
        <v>601.0</v>
      </c>
      <c r="C727" s="14" t="str">
        <f>AS727</f>
        <v>BUR580113TL9</v>
      </c>
      <c r="D727" s="14" t="s">
        <v>610</v>
      </c>
      <c r="E727" s="14" t="str">
        <f>AU727</f>
        <v>ccueto@burmester.com.mx</v>
      </c>
      <c r="F727" s="14" t="str">
        <f>AT727</f>
        <v>11800</v>
      </c>
      <c r="G727" s="14">
        <v>601.0</v>
      </c>
      <c r="H727" s="13">
        <v>5.50098473E8</v>
      </c>
      <c r="I727" s="15">
        <f>R727</f>
        <v>1288.301724</v>
      </c>
      <c r="J727" s="13">
        <v>1494.43</v>
      </c>
      <c r="K727" s="15">
        <f>T727</f>
        <v>206.1282759</v>
      </c>
      <c r="L727" s="21">
        <v>45006.5</v>
      </c>
      <c r="M727" s="17" t="s">
        <v>48</v>
      </c>
      <c r="N727" s="17" t="s">
        <v>49</v>
      </c>
      <c r="O727" s="14">
        <v>1.0</v>
      </c>
      <c r="P727" s="13">
        <v>1494.43</v>
      </c>
      <c r="Q727" s="13">
        <v>1494.43</v>
      </c>
      <c r="R727" s="15">
        <v>1288.3017241379312</v>
      </c>
      <c r="S727" s="14" t="s">
        <v>50</v>
      </c>
      <c r="T727" s="15">
        <v>206.128275862069</v>
      </c>
      <c r="U727" s="13" t="s">
        <v>51</v>
      </c>
      <c r="V727" s="18">
        <v>0.16</v>
      </c>
      <c r="W727" s="13" t="s">
        <v>634</v>
      </c>
      <c r="X727" s="13" t="s">
        <v>59</v>
      </c>
      <c r="Y727" s="13" t="s">
        <v>48</v>
      </c>
      <c r="Z727" s="14">
        <v>1.0</v>
      </c>
      <c r="AA727" s="13">
        <v>1494.43</v>
      </c>
      <c r="AB727" s="13" t="s">
        <v>54</v>
      </c>
      <c r="AC727" s="19">
        <v>205465.0</v>
      </c>
      <c r="AD727" s="19">
        <v>1.0</v>
      </c>
      <c r="AE727" s="13">
        <v>1494.43</v>
      </c>
      <c r="AF727" s="15">
        <v>0.0</v>
      </c>
      <c r="AG727" s="20"/>
      <c r="AH727" s="2">
        <v>1494.43</v>
      </c>
      <c r="AI727" s="2" t="s">
        <v>634</v>
      </c>
      <c r="AJ727" s="2" t="s">
        <v>59</v>
      </c>
      <c r="AK727" s="2" t="s">
        <v>56</v>
      </c>
      <c r="AL727" s="2">
        <v>0.0</v>
      </c>
      <c r="AM727" s="2" t="s">
        <v>57</v>
      </c>
      <c r="AN727" s="2">
        <v>1.0</v>
      </c>
      <c r="AO727" s="2">
        <v>1494.43</v>
      </c>
      <c r="AP727" s="20">
        <f>+AO727/1.16</f>
        <v>1288.301724</v>
      </c>
      <c r="AQ727" s="20">
        <f>+AP727*0.16</f>
        <v>206.1282759</v>
      </c>
      <c r="AR727" s="2" t="s">
        <v>614</v>
      </c>
      <c r="AS727" s="2" t="s">
        <v>609</v>
      </c>
      <c r="AT727" s="2" t="s">
        <v>612</v>
      </c>
      <c r="AU727" s="2" t="s">
        <v>611</v>
      </c>
      <c r="BJ727" s="15">
        <v>1288.3017241379312</v>
      </c>
      <c r="BK727" s="14" t="s">
        <v>50</v>
      </c>
      <c r="BL727" s="15">
        <v>206.128275862069</v>
      </c>
      <c r="BM727" s="13" t="s">
        <v>51</v>
      </c>
      <c r="BN727" s="18">
        <v>0.16</v>
      </c>
    </row>
    <row r="728" ht="12.75" hidden="1" customHeight="1">
      <c r="A728" s="13"/>
      <c r="B728" s="13"/>
      <c r="C728" s="14"/>
      <c r="D728" s="14"/>
      <c r="E728" s="14"/>
      <c r="F728" s="14"/>
      <c r="G728" s="14"/>
      <c r="H728" s="13"/>
      <c r="I728" s="13"/>
      <c r="J728" s="13"/>
      <c r="K728" s="13"/>
      <c r="L728" s="21"/>
      <c r="M728" s="17"/>
      <c r="N728" s="17"/>
      <c r="O728" s="14"/>
      <c r="P728" s="13"/>
      <c r="Q728" s="13"/>
      <c r="R728" s="15"/>
      <c r="S728" s="14"/>
      <c r="T728" s="15"/>
      <c r="U728" s="13"/>
      <c r="V728" s="18"/>
      <c r="W728" s="13"/>
      <c r="X728" s="13"/>
      <c r="Y728" s="13"/>
      <c r="Z728" s="14"/>
      <c r="AA728" s="13"/>
      <c r="AB728" s="13"/>
      <c r="AC728" s="19"/>
      <c r="AD728" s="19"/>
      <c r="AE728" s="13"/>
      <c r="AF728" s="15"/>
      <c r="AG728" s="20"/>
      <c r="AP728" s="20"/>
      <c r="AQ728" s="20"/>
      <c r="BJ728" s="15"/>
      <c r="BK728" s="14"/>
      <c r="BL728" s="15"/>
      <c r="BM728" s="13"/>
      <c r="BN728" s="18"/>
    </row>
    <row r="729" ht="12.75" hidden="1" customHeight="1">
      <c r="A729" s="13"/>
      <c r="B729" s="13"/>
      <c r="C729" s="14"/>
      <c r="D729" s="14"/>
      <c r="E729" s="14"/>
      <c r="F729" s="14"/>
      <c r="G729" s="14"/>
      <c r="H729" s="13"/>
      <c r="I729" s="13"/>
      <c r="J729" s="13"/>
      <c r="K729" s="13"/>
      <c r="L729" s="21"/>
      <c r="M729" s="17"/>
      <c r="N729" s="17"/>
      <c r="O729" s="14"/>
      <c r="P729" s="13"/>
      <c r="Q729" s="13"/>
      <c r="R729" s="15"/>
      <c r="S729" s="14"/>
      <c r="T729" s="15"/>
      <c r="U729" s="13"/>
      <c r="V729" s="18"/>
      <c r="W729" s="13"/>
      <c r="X729" s="13"/>
      <c r="Y729" s="13"/>
      <c r="Z729" s="14"/>
      <c r="AA729" s="13"/>
      <c r="AB729" s="13"/>
      <c r="AC729" s="19"/>
      <c r="AD729" s="19"/>
      <c r="AE729" s="13"/>
      <c r="AF729" s="15"/>
      <c r="AG729" s="20"/>
      <c r="AP729" s="20"/>
      <c r="AQ729" s="20"/>
      <c r="BJ729" s="15"/>
      <c r="BK729" s="14"/>
      <c r="BL729" s="15"/>
      <c r="BM729" s="13"/>
      <c r="BN729" s="18"/>
    </row>
    <row r="730" ht="12.75" customHeight="1">
      <c r="A730" s="12">
        <v>68.0</v>
      </c>
      <c r="B730" s="13">
        <v>601.0</v>
      </c>
      <c r="C730" s="14" t="str">
        <f>AS730</f>
        <v>BUR580113TL9</v>
      </c>
      <c r="D730" s="14" t="s">
        <v>610</v>
      </c>
      <c r="E730" s="14" t="str">
        <f>AU730</f>
        <v>ccueto@burmester.com.mx</v>
      </c>
      <c r="F730" s="14" t="str">
        <f>AT730</f>
        <v>11800</v>
      </c>
      <c r="G730" s="14">
        <v>601.0</v>
      </c>
      <c r="H730" s="13">
        <v>5.50098473E8</v>
      </c>
      <c r="I730" s="15">
        <f>R730</f>
        <v>7277.758621</v>
      </c>
      <c r="J730" s="13">
        <v>8442.2</v>
      </c>
      <c r="K730" s="15">
        <f>T730</f>
        <v>1164.441379</v>
      </c>
      <c r="L730" s="21">
        <v>45008.5</v>
      </c>
      <c r="M730" s="17" t="s">
        <v>48</v>
      </c>
      <c r="N730" s="17" t="s">
        <v>49</v>
      </c>
      <c r="O730" s="14">
        <v>1.0</v>
      </c>
      <c r="P730" s="13">
        <v>8442.2</v>
      </c>
      <c r="Q730" s="13">
        <v>8442.2</v>
      </c>
      <c r="R730" s="15">
        <v>7277.758620689657</v>
      </c>
      <c r="S730" s="14" t="s">
        <v>50</v>
      </c>
      <c r="T730" s="15">
        <v>1164.4413793103452</v>
      </c>
      <c r="U730" s="13" t="s">
        <v>51</v>
      </c>
      <c r="V730" s="18">
        <v>0.16</v>
      </c>
      <c r="W730" s="13" t="s">
        <v>635</v>
      </c>
      <c r="X730" s="13" t="s">
        <v>59</v>
      </c>
      <c r="Y730" s="13" t="s">
        <v>48</v>
      </c>
      <c r="Z730" s="14">
        <v>1.0</v>
      </c>
      <c r="AA730" s="13">
        <v>8442.2</v>
      </c>
      <c r="AB730" s="13" t="s">
        <v>54</v>
      </c>
      <c r="AC730" s="19">
        <v>198347.0</v>
      </c>
      <c r="AD730" s="19">
        <v>1.0</v>
      </c>
      <c r="AE730" s="13">
        <v>8442.2</v>
      </c>
      <c r="AF730" s="15">
        <v>0.0</v>
      </c>
      <c r="AG730" s="20"/>
      <c r="AH730" s="2">
        <v>8442.2</v>
      </c>
      <c r="AI730" s="2" t="s">
        <v>635</v>
      </c>
      <c r="AJ730" s="2" t="s">
        <v>59</v>
      </c>
      <c r="AK730" s="2" t="s">
        <v>56</v>
      </c>
      <c r="AL730" s="2">
        <v>0.0</v>
      </c>
      <c r="AM730" s="2" t="s">
        <v>57</v>
      </c>
      <c r="AN730" s="2">
        <v>1.0</v>
      </c>
      <c r="AO730" s="2">
        <v>8442.2</v>
      </c>
      <c r="AP730" s="20">
        <f>+AO730/1.16</f>
        <v>7277.758621</v>
      </c>
      <c r="AQ730" s="20">
        <f>+AP730*0.16</f>
        <v>1164.441379</v>
      </c>
      <c r="AR730" s="2" t="s">
        <v>614</v>
      </c>
      <c r="AS730" s="2" t="s">
        <v>609</v>
      </c>
      <c r="AT730" s="2" t="s">
        <v>612</v>
      </c>
      <c r="AU730" s="2" t="s">
        <v>611</v>
      </c>
      <c r="BJ730" s="15">
        <v>7277.758620689657</v>
      </c>
      <c r="BK730" s="14" t="s">
        <v>50</v>
      </c>
      <c r="BL730" s="15">
        <v>1164.4413793103452</v>
      </c>
      <c r="BM730" s="13" t="s">
        <v>51</v>
      </c>
      <c r="BN730" s="18">
        <v>0.16</v>
      </c>
    </row>
    <row r="731" ht="12.75" hidden="1" customHeight="1">
      <c r="A731" s="13"/>
      <c r="B731" s="13"/>
      <c r="C731" s="14"/>
      <c r="D731" s="14"/>
      <c r="E731" s="14"/>
      <c r="F731" s="14"/>
      <c r="G731" s="14"/>
      <c r="H731" s="13"/>
      <c r="I731" s="13"/>
      <c r="J731" s="13"/>
      <c r="K731" s="13"/>
      <c r="L731" s="21"/>
      <c r="M731" s="17"/>
      <c r="N731" s="17"/>
      <c r="O731" s="14"/>
      <c r="P731" s="13"/>
      <c r="Q731" s="13"/>
      <c r="R731" s="15"/>
      <c r="S731" s="14"/>
      <c r="T731" s="15"/>
      <c r="U731" s="13"/>
      <c r="V731" s="18"/>
      <c r="W731" s="13"/>
      <c r="X731" s="13"/>
      <c r="Y731" s="13"/>
      <c r="Z731" s="14"/>
      <c r="AA731" s="13"/>
      <c r="AB731" s="13"/>
      <c r="AC731" s="19"/>
      <c r="AD731" s="19"/>
      <c r="AE731" s="13"/>
      <c r="AF731" s="15"/>
      <c r="AG731" s="20"/>
      <c r="AP731" s="20"/>
      <c r="AQ731" s="20"/>
      <c r="BJ731" s="15"/>
      <c r="BK731" s="14"/>
      <c r="BL731" s="15"/>
      <c r="BM731" s="13"/>
      <c r="BN731" s="18"/>
    </row>
    <row r="732" ht="12.75" hidden="1" customHeight="1">
      <c r="A732" s="13"/>
      <c r="B732" s="13"/>
      <c r="C732" s="14"/>
      <c r="D732" s="14"/>
      <c r="E732" s="14"/>
      <c r="F732" s="14"/>
      <c r="G732" s="14"/>
      <c r="H732" s="13"/>
      <c r="I732" s="13"/>
      <c r="J732" s="13"/>
      <c r="K732" s="13"/>
      <c r="L732" s="21"/>
      <c r="M732" s="17"/>
      <c r="N732" s="17"/>
      <c r="O732" s="14"/>
      <c r="P732" s="13"/>
      <c r="Q732" s="13"/>
      <c r="R732" s="15"/>
      <c r="S732" s="14"/>
      <c r="T732" s="15"/>
      <c r="U732" s="13"/>
      <c r="V732" s="18"/>
      <c r="W732" s="13"/>
      <c r="X732" s="13"/>
      <c r="Y732" s="13"/>
      <c r="Z732" s="14"/>
      <c r="AA732" s="13"/>
      <c r="AB732" s="13"/>
      <c r="AC732" s="19"/>
      <c r="AD732" s="19"/>
      <c r="AE732" s="13"/>
      <c r="AF732" s="15"/>
      <c r="AG732" s="20"/>
      <c r="AP732" s="20"/>
      <c r="AQ732" s="20"/>
      <c r="BJ732" s="15"/>
      <c r="BK732" s="14"/>
      <c r="BL732" s="15"/>
      <c r="BM732" s="13"/>
      <c r="BN732" s="18"/>
    </row>
    <row r="733" ht="12.75" customHeight="1">
      <c r="A733" s="12">
        <v>69.0</v>
      </c>
      <c r="B733" s="13">
        <v>601.0</v>
      </c>
      <c r="C733" s="14" t="str">
        <f>AS733</f>
        <v>BUR580113TL9</v>
      </c>
      <c r="D733" s="14" t="s">
        <v>610</v>
      </c>
      <c r="E733" s="14" t="str">
        <f>AU733</f>
        <v>ccueto@burmester.com.mx</v>
      </c>
      <c r="F733" s="14" t="str">
        <f>AT733</f>
        <v>11800</v>
      </c>
      <c r="G733" s="14">
        <v>601.0</v>
      </c>
      <c r="H733" s="13">
        <v>5.50098473E8</v>
      </c>
      <c r="I733" s="15">
        <f>R733</f>
        <v>396.8189655</v>
      </c>
      <c r="J733" s="13">
        <v>460.31</v>
      </c>
      <c r="K733" s="15">
        <f>T733</f>
        <v>63.49103448</v>
      </c>
      <c r="L733" s="21">
        <v>45008.5</v>
      </c>
      <c r="M733" s="17" t="s">
        <v>48</v>
      </c>
      <c r="N733" s="17" t="s">
        <v>49</v>
      </c>
      <c r="O733" s="14">
        <v>1.0</v>
      </c>
      <c r="P733" s="13">
        <v>460.31</v>
      </c>
      <c r="Q733" s="13">
        <v>460.31</v>
      </c>
      <c r="R733" s="15">
        <v>396.8189655172414</v>
      </c>
      <c r="S733" s="14" t="s">
        <v>50</v>
      </c>
      <c r="T733" s="15">
        <v>63.49103448275862</v>
      </c>
      <c r="U733" s="13" t="s">
        <v>51</v>
      </c>
      <c r="V733" s="18">
        <v>0.16</v>
      </c>
      <c r="W733" s="13" t="s">
        <v>636</v>
      </c>
      <c r="X733" s="13" t="s">
        <v>59</v>
      </c>
      <c r="Y733" s="13" t="s">
        <v>48</v>
      </c>
      <c r="Z733" s="14">
        <v>1.0</v>
      </c>
      <c r="AA733" s="13">
        <v>460.31</v>
      </c>
      <c r="AB733" s="13" t="s">
        <v>54</v>
      </c>
      <c r="AC733" s="19">
        <v>200120.0</v>
      </c>
      <c r="AD733" s="19">
        <v>1.0</v>
      </c>
      <c r="AE733" s="13">
        <v>460.31</v>
      </c>
      <c r="AF733" s="15">
        <v>0.0</v>
      </c>
      <c r="AG733" s="20"/>
      <c r="AH733" s="2">
        <v>460.31</v>
      </c>
      <c r="AI733" s="2" t="s">
        <v>636</v>
      </c>
      <c r="AJ733" s="2" t="s">
        <v>59</v>
      </c>
      <c r="AK733" s="2" t="s">
        <v>56</v>
      </c>
      <c r="AL733" s="2">
        <v>0.0</v>
      </c>
      <c r="AM733" s="2" t="s">
        <v>57</v>
      </c>
      <c r="AN733" s="2">
        <v>1.0</v>
      </c>
      <c r="AO733" s="2">
        <v>460.31</v>
      </c>
      <c r="AP733" s="20">
        <f>+AO733/1.16</f>
        <v>396.8189655</v>
      </c>
      <c r="AQ733" s="20">
        <f>+AP733*0.16</f>
        <v>63.49103448</v>
      </c>
      <c r="AR733" s="2" t="s">
        <v>614</v>
      </c>
      <c r="AS733" s="2" t="s">
        <v>609</v>
      </c>
      <c r="AT733" s="2" t="s">
        <v>612</v>
      </c>
      <c r="AU733" s="2" t="s">
        <v>611</v>
      </c>
      <c r="BJ733" s="15">
        <v>396.8189655172414</v>
      </c>
      <c r="BK733" s="14" t="s">
        <v>50</v>
      </c>
      <c r="BL733" s="15">
        <v>63.49103448275862</v>
      </c>
      <c r="BM733" s="13" t="s">
        <v>51</v>
      </c>
      <c r="BN733" s="18">
        <v>0.16</v>
      </c>
    </row>
    <row r="734" ht="12.75" hidden="1" customHeight="1">
      <c r="A734" s="13"/>
      <c r="B734" s="13"/>
      <c r="C734" s="14"/>
      <c r="D734" s="14"/>
      <c r="E734" s="14"/>
      <c r="F734" s="14"/>
      <c r="G734" s="14"/>
      <c r="H734" s="13"/>
      <c r="I734" s="13"/>
      <c r="J734" s="13"/>
      <c r="K734" s="15"/>
      <c r="L734" s="21"/>
      <c r="M734" s="17"/>
      <c r="N734" s="17"/>
      <c r="O734" s="14"/>
      <c r="P734" s="13"/>
      <c r="Q734" s="13"/>
      <c r="R734" s="15"/>
      <c r="S734" s="14"/>
      <c r="T734" s="15"/>
      <c r="U734" s="13"/>
      <c r="V734" s="18"/>
      <c r="W734" s="13"/>
      <c r="X734" s="13"/>
      <c r="Y734" s="13"/>
      <c r="Z734" s="14"/>
      <c r="AA734" s="13"/>
      <c r="AB734" s="13"/>
      <c r="AC734" s="19"/>
      <c r="AD734" s="19"/>
      <c r="AE734" s="13"/>
      <c r="AF734" s="15"/>
      <c r="AG734" s="20"/>
      <c r="AP734" s="20"/>
      <c r="AQ734" s="20"/>
      <c r="BJ734" s="15"/>
      <c r="BK734" s="14"/>
      <c r="BL734" s="15"/>
      <c r="BM734" s="13"/>
      <c r="BN734" s="18"/>
    </row>
    <row r="735" ht="12.75" hidden="1" customHeight="1">
      <c r="A735" s="13"/>
      <c r="B735" s="13"/>
      <c r="C735" s="14"/>
      <c r="D735" s="14"/>
      <c r="E735" s="14"/>
      <c r="F735" s="14"/>
      <c r="G735" s="14"/>
      <c r="H735" s="13"/>
      <c r="I735" s="13"/>
      <c r="J735" s="13"/>
      <c r="K735" s="13"/>
      <c r="L735" s="21"/>
      <c r="M735" s="17"/>
      <c r="N735" s="17"/>
      <c r="O735" s="14"/>
      <c r="P735" s="13"/>
      <c r="Q735" s="13"/>
      <c r="R735" s="15"/>
      <c r="S735" s="14"/>
      <c r="T735" s="15"/>
      <c r="U735" s="13"/>
      <c r="V735" s="18"/>
      <c r="W735" s="13"/>
      <c r="X735" s="13"/>
      <c r="Y735" s="13"/>
      <c r="Z735" s="14"/>
      <c r="AA735" s="13"/>
      <c r="AB735" s="13"/>
      <c r="AC735" s="19"/>
      <c r="AD735" s="19"/>
      <c r="AE735" s="13"/>
      <c r="AF735" s="15"/>
      <c r="AG735" s="20"/>
      <c r="AP735" s="20"/>
      <c r="AQ735" s="20"/>
      <c r="BJ735" s="15"/>
      <c r="BK735" s="14"/>
      <c r="BL735" s="15"/>
      <c r="BM735" s="13"/>
      <c r="BN735" s="18"/>
    </row>
    <row r="736" ht="12.75" customHeight="1">
      <c r="A736" s="12">
        <v>70.0</v>
      </c>
      <c r="B736" s="13">
        <v>601.0</v>
      </c>
      <c r="C736" s="14" t="str">
        <f>AS736</f>
        <v>BUR580113TL9</v>
      </c>
      <c r="D736" s="14" t="s">
        <v>610</v>
      </c>
      <c r="E736" s="14" t="str">
        <f>AU736</f>
        <v>ccueto@burmester.com.mx</v>
      </c>
      <c r="F736" s="14" t="str">
        <f>AT736</f>
        <v>11800</v>
      </c>
      <c r="G736" s="14">
        <v>601.0</v>
      </c>
      <c r="H736" s="13">
        <v>5.50098473E8</v>
      </c>
      <c r="I736" s="15">
        <f>R736</f>
        <v>2980.741379</v>
      </c>
      <c r="J736" s="13">
        <v>3457.66</v>
      </c>
      <c r="K736" s="15">
        <f>T736</f>
        <v>476.9186207</v>
      </c>
      <c r="L736" s="21">
        <v>45008.5</v>
      </c>
      <c r="M736" s="17" t="s">
        <v>48</v>
      </c>
      <c r="N736" s="17" t="s">
        <v>49</v>
      </c>
      <c r="O736" s="14">
        <v>1.0</v>
      </c>
      <c r="P736" s="13">
        <v>3457.66</v>
      </c>
      <c r="Q736" s="13">
        <v>3457.66</v>
      </c>
      <c r="R736" s="15">
        <v>2980.741379310345</v>
      </c>
      <c r="S736" s="14" t="s">
        <v>50</v>
      </c>
      <c r="T736" s="15">
        <v>476.9186206896552</v>
      </c>
      <c r="U736" s="13" t="s">
        <v>51</v>
      </c>
      <c r="V736" s="18">
        <v>0.16</v>
      </c>
      <c r="W736" s="13" t="s">
        <v>637</v>
      </c>
      <c r="X736" s="13" t="s">
        <v>59</v>
      </c>
      <c r="Y736" s="13" t="s">
        <v>48</v>
      </c>
      <c r="Z736" s="14">
        <v>1.0</v>
      </c>
      <c r="AA736" s="13">
        <v>3457.66</v>
      </c>
      <c r="AB736" s="13" t="s">
        <v>54</v>
      </c>
      <c r="AC736" s="19">
        <v>205678.0</v>
      </c>
      <c r="AD736" s="19">
        <v>1.0</v>
      </c>
      <c r="AE736" s="13">
        <v>3457.66</v>
      </c>
      <c r="AF736" s="15">
        <v>0.0</v>
      </c>
      <c r="AG736" s="20"/>
      <c r="AH736" s="2">
        <v>3457.66</v>
      </c>
      <c r="AI736" s="2" t="s">
        <v>637</v>
      </c>
      <c r="AJ736" s="2" t="s">
        <v>59</v>
      </c>
      <c r="AK736" s="2" t="s">
        <v>56</v>
      </c>
      <c r="AL736" s="2">
        <v>0.0</v>
      </c>
      <c r="AM736" s="2" t="s">
        <v>57</v>
      </c>
      <c r="AN736" s="2">
        <v>1.0</v>
      </c>
      <c r="AO736" s="2">
        <v>3457.66</v>
      </c>
      <c r="AP736" s="20">
        <f>+AO736/1.16</f>
        <v>2980.741379</v>
      </c>
      <c r="AQ736" s="20">
        <f>+AP736*0.16</f>
        <v>476.9186207</v>
      </c>
      <c r="AR736" s="2" t="s">
        <v>614</v>
      </c>
      <c r="AS736" s="2" t="s">
        <v>609</v>
      </c>
      <c r="AT736" s="2" t="s">
        <v>612</v>
      </c>
      <c r="AU736" s="2" t="s">
        <v>611</v>
      </c>
      <c r="BJ736" s="15">
        <v>2980.741379310345</v>
      </c>
      <c r="BK736" s="14" t="s">
        <v>50</v>
      </c>
      <c r="BL736" s="15">
        <v>476.9186206896552</v>
      </c>
      <c r="BM736" s="13" t="s">
        <v>51</v>
      </c>
      <c r="BN736" s="18">
        <v>0.16</v>
      </c>
    </row>
    <row r="737" ht="12.75" hidden="1" customHeight="1">
      <c r="A737" s="13"/>
      <c r="B737" s="13"/>
      <c r="C737" s="14"/>
      <c r="D737" s="14"/>
      <c r="E737" s="14"/>
      <c r="F737" s="14"/>
      <c r="G737" s="14"/>
      <c r="H737" s="13"/>
      <c r="I737" s="15"/>
      <c r="J737" s="13"/>
      <c r="K737" s="13"/>
      <c r="L737" s="21"/>
      <c r="M737" s="17"/>
      <c r="N737" s="17"/>
      <c r="O737" s="14"/>
      <c r="P737" s="13"/>
      <c r="Q737" s="13"/>
      <c r="R737" s="15"/>
      <c r="S737" s="14"/>
      <c r="T737" s="15"/>
      <c r="U737" s="13"/>
      <c r="V737" s="18"/>
      <c r="W737" s="13"/>
      <c r="X737" s="13"/>
      <c r="Y737" s="13"/>
      <c r="Z737" s="14"/>
      <c r="AA737" s="13"/>
      <c r="AB737" s="13"/>
      <c r="AC737" s="19"/>
      <c r="AD737" s="19"/>
      <c r="AE737" s="13"/>
      <c r="AF737" s="15"/>
      <c r="AG737" s="20"/>
      <c r="AP737" s="20"/>
      <c r="AQ737" s="20"/>
      <c r="BJ737" s="15"/>
      <c r="BK737" s="14"/>
      <c r="BL737" s="15"/>
      <c r="BM737" s="13"/>
      <c r="BN737" s="18"/>
    </row>
    <row r="738" ht="12.75" hidden="1" customHeight="1">
      <c r="A738" s="13"/>
      <c r="B738" s="13"/>
      <c r="C738" s="14"/>
      <c r="D738" s="14"/>
      <c r="E738" s="14"/>
      <c r="F738" s="14"/>
      <c r="G738" s="14"/>
      <c r="H738" s="13"/>
      <c r="I738" s="13"/>
      <c r="J738" s="13"/>
      <c r="K738" s="13"/>
      <c r="L738" s="21"/>
      <c r="M738" s="17"/>
      <c r="N738" s="17"/>
      <c r="O738" s="14"/>
      <c r="P738" s="13"/>
      <c r="Q738" s="13"/>
      <c r="R738" s="15"/>
      <c r="S738" s="14"/>
      <c r="T738" s="15"/>
      <c r="U738" s="13"/>
      <c r="V738" s="18"/>
      <c r="W738" s="13"/>
      <c r="X738" s="13"/>
      <c r="Y738" s="13"/>
      <c r="Z738" s="14"/>
      <c r="AA738" s="13"/>
      <c r="AB738" s="13"/>
      <c r="AC738" s="19"/>
      <c r="AD738" s="19"/>
      <c r="AE738" s="13"/>
      <c r="AF738" s="15"/>
      <c r="AG738" s="20"/>
      <c r="AP738" s="20"/>
      <c r="AQ738" s="20"/>
      <c r="BJ738" s="15"/>
      <c r="BK738" s="14"/>
      <c r="BL738" s="15"/>
      <c r="BM738" s="13"/>
      <c r="BN738" s="18"/>
    </row>
    <row r="739" ht="12.75" customHeight="1">
      <c r="A739" s="12">
        <v>71.0</v>
      </c>
      <c r="B739" s="13">
        <v>601.0</v>
      </c>
      <c r="C739" s="14" t="str">
        <f>AS739</f>
        <v>BUR580113TL9</v>
      </c>
      <c r="D739" s="14" t="s">
        <v>610</v>
      </c>
      <c r="E739" s="14" t="str">
        <f>AU739</f>
        <v>ccueto@burmester.com.mx</v>
      </c>
      <c r="F739" s="14" t="str">
        <f>AT739</f>
        <v>11800</v>
      </c>
      <c r="G739" s="14">
        <v>601.0</v>
      </c>
      <c r="H739" s="13">
        <v>5.50098473E8</v>
      </c>
      <c r="I739" s="15">
        <f>R739</f>
        <v>813.9913793</v>
      </c>
      <c r="J739" s="13">
        <v>944.23</v>
      </c>
      <c r="K739" s="15">
        <f>T739</f>
        <v>130.2386207</v>
      </c>
      <c r="L739" s="21">
        <v>45008.5</v>
      </c>
      <c r="M739" s="17" t="s">
        <v>48</v>
      </c>
      <c r="N739" s="17" t="s">
        <v>49</v>
      </c>
      <c r="O739" s="14">
        <v>1.0</v>
      </c>
      <c r="P739" s="13">
        <v>944.23</v>
      </c>
      <c r="Q739" s="13">
        <v>944.23</v>
      </c>
      <c r="R739" s="15">
        <v>813.9913793103449</v>
      </c>
      <c r="S739" s="14" t="s">
        <v>50</v>
      </c>
      <c r="T739" s="15">
        <v>130.2386206896552</v>
      </c>
      <c r="U739" s="13" t="s">
        <v>51</v>
      </c>
      <c r="V739" s="18">
        <v>0.16</v>
      </c>
      <c r="W739" s="13" t="s">
        <v>638</v>
      </c>
      <c r="X739" s="13" t="s">
        <v>59</v>
      </c>
      <c r="Y739" s="13" t="s">
        <v>48</v>
      </c>
      <c r="Z739" s="14">
        <v>1.0</v>
      </c>
      <c r="AA739" s="13">
        <v>944.23</v>
      </c>
      <c r="AB739" s="13" t="s">
        <v>54</v>
      </c>
      <c r="AC739" s="19">
        <v>204176.0</v>
      </c>
      <c r="AD739" s="19">
        <v>1.0</v>
      </c>
      <c r="AE739" s="13">
        <v>944.23</v>
      </c>
      <c r="AF739" s="15">
        <v>0.0</v>
      </c>
      <c r="AG739" s="20"/>
      <c r="AH739" s="2">
        <v>944.23</v>
      </c>
      <c r="AI739" s="2" t="s">
        <v>638</v>
      </c>
      <c r="AJ739" s="2" t="s">
        <v>59</v>
      </c>
      <c r="AK739" s="2" t="s">
        <v>56</v>
      </c>
      <c r="AL739" s="2">
        <v>0.0</v>
      </c>
      <c r="AM739" s="2" t="s">
        <v>57</v>
      </c>
      <c r="AN739" s="2">
        <v>1.0</v>
      </c>
      <c r="AO739" s="2">
        <v>944.23</v>
      </c>
      <c r="AP739" s="20">
        <f>+AO739/1.16</f>
        <v>813.9913793</v>
      </c>
      <c r="AQ739" s="20">
        <f>+AP739*0.16</f>
        <v>130.2386207</v>
      </c>
      <c r="AR739" s="2" t="s">
        <v>614</v>
      </c>
      <c r="AS739" s="2" t="s">
        <v>609</v>
      </c>
      <c r="AT739" s="2" t="s">
        <v>612</v>
      </c>
      <c r="AU739" s="2" t="s">
        <v>611</v>
      </c>
      <c r="BJ739" s="15">
        <v>813.9913793103449</v>
      </c>
      <c r="BK739" s="14" t="s">
        <v>50</v>
      </c>
      <c r="BL739" s="15">
        <v>130.2386206896552</v>
      </c>
      <c r="BM739" s="13" t="s">
        <v>51</v>
      </c>
      <c r="BN739" s="18">
        <v>0.16</v>
      </c>
    </row>
    <row r="740" ht="12.75" hidden="1" customHeight="1">
      <c r="A740" s="13"/>
      <c r="B740" s="13"/>
      <c r="C740" s="14"/>
      <c r="D740" s="14"/>
      <c r="E740" s="14"/>
      <c r="F740" s="14"/>
      <c r="G740" s="14"/>
      <c r="H740" s="13"/>
      <c r="I740" s="15"/>
      <c r="J740" s="13"/>
      <c r="K740" s="13"/>
      <c r="L740" s="21"/>
      <c r="M740" s="17"/>
      <c r="N740" s="17"/>
      <c r="O740" s="14"/>
      <c r="P740" s="13"/>
      <c r="Q740" s="13"/>
      <c r="R740" s="15"/>
      <c r="S740" s="14"/>
      <c r="T740" s="15"/>
      <c r="U740" s="13"/>
      <c r="V740" s="18"/>
      <c r="W740" s="13"/>
      <c r="X740" s="13"/>
      <c r="Y740" s="13"/>
      <c r="Z740" s="14"/>
      <c r="AA740" s="13"/>
      <c r="AB740" s="13"/>
      <c r="AC740" s="19"/>
      <c r="AD740" s="19"/>
      <c r="AE740" s="13"/>
      <c r="AF740" s="15"/>
      <c r="AG740" s="20"/>
      <c r="AP740" s="20"/>
      <c r="AQ740" s="20"/>
      <c r="BJ740" s="15"/>
      <c r="BK740" s="14"/>
      <c r="BL740" s="15"/>
      <c r="BM740" s="13"/>
      <c r="BN740" s="18"/>
    </row>
    <row r="741" ht="12.75" hidden="1" customHeight="1">
      <c r="A741" s="13"/>
      <c r="B741" s="13"/>
      <c r="C741" s="14"/>
      <c r="D741" s="14"/>
      <c r="E741" s="14"/>
      <c r="F741" s="14"/>
      <c r="G741" s="14"/>
      <c r="H741" s="13"/>
      <c r="I741" s="15"/>
      <c r="J741" s="13"/>
      <c r="K741" s="15"/>
      <c r="L741" s="21"/>
      <c r="M741" s="17"/>
      <c r="N741" s="17"/>
      <c r="O741" s="14"/>
      <c r="P741" s="13"/>
      <c r="Q741" s="13"/>
      <c r="R741" s="15"/>
      <c r="S741" s="14"/>
      <c r="T741" s="15"/>
      <c r="U741" s="13"/>
      <c r="V741" s="18"/>
      <c r="W741" s="13"/>
      <c r="X741" s="13"/>
      <c r="Y741" s="13"/>
      <c r="Z741" s="14"/>
      <c r="AA741" s="13"/>
      <c r="AB741" s="13"/>
      <c r="AC741" s="19"/>
      <c r="AD741" s="19"/>
      <c r="AE741" s="13"/>
      <c r="AF741" s="15"/>
      <c r="AG741" s="20"/>
      <c r="AP741" s="20"/>
      <c r="AQ741" s="20"/>
      <c r="BJ741" s="15"/>
      <c r="BK741" s="14"/>
      <c r="BL741" s="15"/>
      <c r="BM741" s="13"/>
      <c r="BN741" s="18"/>
    </row>
    <row r="742" ht="12.75" customHeight="1">
      <c r="A742" s="12">
        <v>72.0</v>
      </c>
      <c r="B742" s="13">
        <v>601.0</v>
      </c>
      <c r="C742" s="14" t="str">
        <f>AS742</f>
        <v>BUR580113TL9</v>
      </c>
      <c r="D742" s="14" t="s">
        <v>610</v>
      </c>
      <c r="E742" s="14" t="str">
        <f>AU742</f>
        <v>ccueto@burmester.com.mx</v>
      </c>
      <c r="F742" s="14" t="str">
        <f>AT742</f>
        <v>11800</v>
      </c>
      <c r="G742" s="14">
        <v>601.0</v>
      </c>
      <c r="H742" s="13">
        <v>5.50098473E8</v>
      </c>
      <c r="I742" s="15">
        <f>R742</f>
        <v>23926.5</v>
      </c>
      <c r="J742" s="13">
        <v>27754.74</v>
      </c>
      <c r="K742" s="15">
        <f>T742</f>
        <v>3828.24</v>
      </c>
      <c r="L742" s="21">
        <v>45013.5</v>
      </c>
      <c r="M742" s="17" t="s">
        <v>48</v>
      </c>
      <c r="N742" s="17" t="s">
        <v>49</v>
      </c>
      <c r="O742" s="14">
        <v>1.0</v>
      </c>
      <c r="P742" s="13">
        <v>27754.74</v>
      </c>
      <c r="Q742" s="13">
        <v>27754.74</v>
      </c>
      <c r="R742" s="15">
        <v>23926.500000000004</v>
      </c>
      <c r="S742" s="14" t="s">
        <v>50</v>
      </c>
      <c r="T742" s="15">
        <v>3828.2400000000007</v>
      </c>
      <c r="U742" s="13" t="s">
        <v>51</v>
      </c>
      <c r="V742" s="18">
        <v>0.16</v>
      </c>
      <c r="W742" s="13" t="s">
        <v>639</v>
      </c>
      <c r="X742" s="13" t="s">
        <v>59</v>
      </c>
      <c r="Y742" s="13" t="s">
        <v>48</v>
      </c>
      <c r="Z742" s="14">
        <v>1.0</v>
      </c>
      <c r="AA742" s="13">
        <v>27754.74</v>
      </c>
      <c r="AB742" s="13" t="s">
        <v>54</v>
      </c>
      <c r="AC742" s="19">
        <v>204343.0</v>
      </c>
      <c r="AD742" s="19">
        <v>1.0</v>
      </c>
      <c r="AE742" s="13">
        <v>27754.74</v>
      </c>
      <c r="AF742" s="15">
        <v>0.0</v>
      </c>
      <c r="AG742" s="20"/>
      <c r="AH742" s="2">
        <v>27754.74</v>
      </c>
      <c r="AI742" s="2" t="s">
        <v>639</v>
      </c>
      <c r="AJ742" s="2" t="s">
        <v>59</v>
      </c>
      <c r="AK742" s="2" t="s">
        <v>56</v>
      </c>
      <c r="AL742" s="2">
        <v>0.0</v>
      </c>
      <c r="AM742" s="2" t="s">
        <v>57</v>
      </c>
      <c r="AN742" s="2">
        <v>1.0</v>
      </c>
      <c r="AO742" s="2">
        <v>27754.74</v>
      </c>
      <c r="AP742" s="20">
        <f>+AO742/1.16</f>
        <v>23926.5</v>
      </c>
      <c r="AQ742" s="20">
        <f>+AP742*0.16</f>
        <v>3828.24</v>
      </c>
      <c r="AR742" s="2" t="s">
        <v>614</v>
      </c>
      <c r="AS742" s="2" t="s">
        <v>609</v>
      </c>
      <c r="AT742" s="2" t="s">
        <v>612</v>
      </c>
      <c r="AU742" s="2" t="s">
        <v>611</v>
      </c>
      <c r="BJ742" s="15">
        <v>23926.500000000004</v>
      </c>
      <c r="BK742" s="14" t="s">
        <v>50</v>
      </c>
      <c r="BL742" s="15">
        <v>3828.2400000000007</v>
      </c>
      <c r="BM742" s="13" t="s">
        <v>51</v>
      </c>
      <c r="BN742" s="18">
        <v>0.16</v>
      </c>
    </row>
    <row r="743" ht="12.75" hidden="1" customHeight="1">
      <c r="A743" s="13"/>
      <c r="B743" s="13"/>
      <c r="C743" s="14"/>
      <c r="D743" s="14"/>
      <c r="E743" s="14"/>
      <c r="F743" s="14"/>
      <c r="G743" s="14"/>
      <c r="H743" s="13"/>
      <c r="I743" s="15"/>
      <c r="J743" s="13"/>
      <c r="K743" s="15"/>
      <c r="L743" s="21"/>
      <c r="M743" s="17"/>
      <c r="N743" s="17"/>
      <c r="O743" s="14"/>
      <c r="P743" s="13"/>
      <c r="Q743" s="13"/>
      <c r="R743" s="15"/>
      <c r="S743" s="14"/>
      <c r="T743" s="15"/>
      <c r="U743" s="13"/>
      <c r="V743" s="18"/>
      <c r="W743" s="13"/>
      <c r="X743" s="13"/>
      <c r="Y743" s="13"/>
      <c r="Z743" s="14"/>
      <c r="AA743" s="13"/>
      <c r="AB743" s="13"/>
      <c r="AC743" s="19"/>
      <c r="AD743" s="19"/>
      <c r="AE743" s="13"/>
      <c r="AF743" s="15"/>
      <c r="AG743" s="20"/>
      <c r="AP743" s="20"/>
      <c r="AQ743" s="20"/>
      <c r="BJ743" s="15"/>
      <c r="BK743" s="14"/>
      <c r="BL743" s="15"/>
      <c r="BM743" s="13"/>
      <c r="BN743" s="18"/>
    </row>
    <row r="744" ht="12.75" hidden="1" customHeight="1">
      <c r="A744" s="13"/>
      <c r="B744" s="13"/>
      <c r="C744" s="14"/>
      <c r="D744" s="14"/>
      <c r="E744" s="14"/>
      <c r="F744" s="14"/>
      <c r="G744" s="14"/>
      <c r="H744" s="13"/>
      <c r="I744" s="15"/>
      <c r="J744" s="13"/>
      <c r="K744" s="15"/>
      <c r="L744" s="21"/>
      <c r="M744" s="17"/>
      <c r="N744" s="17"/>
      <c r="O744" s="14"/>
      <c r="P744" s="13"/>
      <c r="Q744" s="13"/>
      <c r="R744" s="15"/>
      <c r="S744" s="14"/>
      <c r="T744" s="15"/>
      <c r="U744" s="13"/>
      <c r="V744" s="18"/>
      <c r="W744" s="13"/>
      <c r="X744" s="13"/>
      <c r="Y744" s="13"/>
      <c r="Z744" s="14"/>
      <c r="AA744" s="13"/>
      <c r="AB744" s="13"/>
      <c r="AC744" s="19"/>
      <c r="AD744" s="19"/>
      <c r="AE744" s="13"/>
      <c r="AF744" s="15"/>
      <c r="AG744" s="20"/>
      <c r="AP744" s="20"/>
      <c r="AQ744" s="20"/>
      <c r="BJ744" s="15"/>
      <c r="BK744" s="14"/>
      <c r="BL744" s="15"/>
      <c r="BM744" s="13"/>
      <c r="BN744" s="18"/>
    </row>
    <row r="745" ht="12.75" customHeight="1">
      <c r="A745" s="12">
        <v>73.0</v>
      </c>
      <c r="B745" s="13">
        <v>601.0</v>
      </c>
      <c r="C745" s="14" t="str">
        <f>AS745</f>
        <v>BUR580113TL9</v>
      </c>
      <c r="D745" s="14" t="s">
        <v>610</v>
      </c>
      <c r="E745" s="14" t="str">
        <f>AU745</f>
        <v>ccueto@burmester.com.mx</v>
      </c>
      <c r="F745" s="14" t="str">
        <f>AT745</f>
        <v>11800</v>
      </c>
      <c r="G745" s="14">
        <v>601.0</v>
      </c>
      <c r="H745" s="13">
        <v>5.50098473E8</v>
      </c>
      <c r="I745" s="15">
        <f>R745</f>
        <v>15464.5</v>
      </c>
      <c r="J745" s="13">
        <v>17938.82</v>
      </c>
      <c r="K745" s="15">
        <f>T745</f>
        <v>2474.32</v>
      </c>
      <c r="L745" s="21">
        <v>45015.5</v>
      </c>
      <c r="M745" s="17" t="s">
        <v>48</v>
      </c>
      <c r="N745" s="17" t="s">
        <v>49</v>
      </c>
      <c r="O745" s="14">
        <v>1.0</v>
      </c>
      <c r="P745" s="13">
        <v>17938.82</v>
      </c>
      <c r="Q745" s="13">
        <v>17938.82</v>
      </c>
      <c r="R745" s="15">
        <v>15464.5</v>
      </c>
      <c r="S745" s="14" t="s">
        <v>50</v>
      </c>
      <c r="T745" s="15">
        <v>2474.32</v>
      </c>
      <c r="U745" s="13" t="s">
        <v>51</v>
      </c>
      <c r="V745" s="18">
        <v>0.16</v>
      </c>
      <c r="W745" s="13" t="s">
        <v>628</v>
      </c>
      <c r="X745" s="13" t="s">
        <v>59</v>
      </c>
      <c r="Y745" s="13" t="s">
        <v>48</v>
      </c>
      <c r="Z745" s="14">
        <v>1.0</v>
      </c>
      <c r="AA745" s="13">
        <v>17938.82</v>
      </c>
      <c r="AB745" s="13" t="s">
        <v>54</v>
      </c>
      <c r="AC745" s="19">
        <v>200205.0</v>
      </c>
      <c r="AD745" s="19">
        <v>1.0</v>
      </c>
      <c r="AE745" s="13">
        <v>17938.82</v>
      </c>
      <c r="AF745" s="15">
        <v>0.0</v>
      </c>
      <c r="AG745" s="20"/>
      <c r="AH745" s="2">
        <v>17938.82</v>
      </c>
      <c r="AI745" s="2" t="s">
        <v>628</v>
      </c>
      <c r="AJ745" s="2" t="s">
        <v>59</v>
      </c>
      <c r="AK745" s="2" t="s">
        <v>56</v>
      </c>
      <c r="AL745" s="2">
        <v>0.0</v>
      </c>
      <c r="AM745" s="2" t="s">
        <v>57</v>
      </c>
      <c r="AN745" s="2">
        <v>1.0</v>
      </c>
      <c r="AO745" s="2">
        <v>17938.82</v>
      </c>
      <c r="AP745" s="20">
        <f>+AO745/1.16</f>
        <v>15464.5</v>
      </c>
      <c r="AQ745" s="20">
        <f>+AP745*0.16</f>
        <v>2474.32</v>
      </c>
      <c r="AR745" s="2" t="s">
        <v>614</v>
      </c>
      <c r="AS745" s="2" t="s">
        <v>609</v>
      </c>
      <c r="AT745" s="2" t="s">
        <v>612</v>
      </c>
      <c r="AU745" s="2" t="s">
        <v>611</v>
      </c>
      <c r="BJ745" s="15">
        <v>15464.5</v>
      </c>
      <c r="BK745" s="14" t="s">
        <v>50</v>
      </c>
      <c r="BL745" s="15">
        <v>2474.32</v>
      </c>
      <c r="BM745" s="13" t="s">
        <v>51</v>
      </c>
      <c r="BN745" s="18">
        <v>0.16</v>
      </c>
    </row>
    <row r="746" ht="12.75" hidden="1" customHeight="1">
      <c r="A746" s="13"/>
      <c r="B746" s="13"/>
      <c r="C746" s="14"/>
      <c r="D746" s="14"/>
      <c r="E746" s="14"/>
      <c r="F746" s="14"/>
      <c r="G746" s="14"/>
      <c r="H746" s="13"/>
      <c r="I746" s="15"/>
      <c r="J746" s="13"/>
      <c r="K746" s="15"/>
      <c r="L746" s="21"/>
      <c r="M746" s="17"/>
      <c r="N746" s="17"/>
      <c r="O746" s="14"/>
      <c r="P746" s="13"/>
      <c r="Q746" s="13"/>
      <c r="R746" s="15"/>
      <c r="S746" s="14"/>
      <c r="T746" s="15"/>
      <c r="U746" s="13"/>
      <c r="V746" s="18"/>
      <c r="W746" s="13"/>
      <c r="X746" s="13"/>
      <c r="Y746" s="13"/>
      <c r="Z746" s="14"/>
      <c r="AA746" s="13"/>
      <c r="AB746" s="13"/>
      <c r="AC746" s="19"/>
      <c r="AD746" s="19"/>
      <c r="AE746" s="13"/>
      <c r="AF746" s="15"/>
      <c r="AG746" s="20"/>
      <c r="AP746" s="20"/>
      <c r="AQ746" s="20"/>
      <c r="BJ746" s="15"/>
      <c r="BK746" s="14"/>
      <c r="BL746" s="15"/>
      <c r="BM746" s="13"/>
      <c r="BN746" s="18"/>
    </row>
    <row r="747" ht="12.75" hidden="1" customHeight="1">
      <c r="A747" s="13"/>
      <c r="B747" s="13"/>
      <c r="C747" s="14"/>
      <c r="D747" s="14"/>
      <c r="E747" s="14"/>
      <c r="F747" s="14"/>
      <c r="G747" s="14"/>
      <c r="H747" s="13"/>
      <c r="I747" s="15"/>
      <c r="J747" s="13"/>
      <c r="K747" s="15"/>
      <c r="L747" s="21"/>
      <c r="M747" s="17"/>
      <c r="N747" s="17"/>
      <c r="O747" s="14"/>
      <c r="P747" s="13"/>
      <c r="Q747" s="13"/>
      <c r="R747" s="15"/>
      <c r="S747" s="14"/>
      <c r="T747" s="15"/>
      <c r="U747" s="13"/>
      <c r="V747" s="18"/>
      <c r="W747" s="13"/>
      <c r="X747" s="13"/>
      <c r="Y747" s="13"/>
      <c r="Z747" s="14"/>
      <c r="AA747" s="13"/>
      <c r="AB747" s="13"/>
      <c r="AC747" s="19"/>
      <c r="AD747" s="19"/>
      <c r="AE747" s="13"/>
      <c r="AF747" s="15"/>
      <c r="AG747" s="20"/>
      <c r="AP747" s="20"/>
      <c r="AQ747" s="20"/>
      <c r="BJ747" s="15"/>
      <c r="BK747" s="14"/>
      <c r="BL747" s="15"/>
      <c r="BM747" s="13"/>
      <c r="BN747" s="18"/>
    </row>
    <row r="748" ht="12.75" customHeight="1">
      <c r="A748" s="12">
        <v>74.0</v>
      </c>
      <c r="B748" s="13">
        <v>601.0</v>
      </c>
      <c r="C748" s="14" t="str">
        <f>AS748</f>
        <v>BUR580113TL9</v>
      </c>
      <c r="D748" s="14" t="s">
        <v>610</v>
      </c>
      <c r="E748" s="14" t="str">
        <f>AU748</f>
        <v>ccueto@burmester.com.mx</v>
      </c>
      <c r="F748" s="14" t="str">
        <f>AT748</f>
        <v>11800</v>
      </c>
      <c r="G748" s="14">
        <v>601.0</v>
      </c>
      <c r="H748" s="13">
        <v>5.50098473E8</v>
      </c>
      <c r="I748" s="15">
        <f>R748</f>
        <v>1249.431034</v>
      </c>
      <c r="J748" s="13">
        <v>1449.34</v>
      </c>
      <c r="K748" s="15">
        <f>T748</f>
        <v>199.9089655</v>
      </c>
      <c r="L748" s="21">
        <v>45015.5</v>
      </c>
      <c r="M748" s="17" t="s">
        <v>48</v>
      </c>
      <c r="N748" s="17" t="s">
        <v>49</v>
      </c>
      <c r="O748" s="14">
        <v>1.0</v>
      </c>
      <c r="P748" s="13">
        <v>1449.34</v>
      </c>
      <c r="Q748" s="13">
        <v>1449.34</v>
      </c>
      <c r="R748" s="15">
        <v>1249.4310344827586</v>
      </c>
      <c r="S748" s="14" t="s">
        <v>50</v>
      </c>
      <c r="T748" s="15">
        <v>199.90896551724137</v>
      </c>
      <c r="U748" s="13" t="s">
        <v>51</v>
      </c>
      <c r="V748" s="18">
        <v>0.16</v>
      </c>
      <c r="W748" s="13" t="s">
        <v>629</v>
      </c>
      <c r="X748" s="13" t="s">
        <v>59</v>
      </c>
      <c r="Y748" s="13" t="s">
        <v>48</v>
      </c>
      <c r="Z748" s="14">
        <v>1.0</v>
      </c>
      <c r="AA748" s="13">
        <v>1449.34</v>
      </c>
      <c r="AB748" s="13" t="s">
        <v>54</v>
      </c>
      <c r="AC748" s="19">
        <v>201535.0</v>
      </c>
      <c r="AD748" s="19">
        <v>1.0</v>
      </c>
      <c r="AE748" s="13">
        <v>1449.34</v>
      </c>
      <c r="AF748" s="15">
        <v>0.0</v>
      </c>
      <c r="AG748" s="20"/>
      <c r="AH748" s="2">
        <v>1449.34</v>
      </c>
      <c r="AI748" s="2" t="s">
        <v>629</v>
      </c>
      <c r="AJ748" s="2" t="s">
        <v>59</v>
      </c>
      <c r="AK748" s="2" t="s">
        <v>56</v>
      </c>
      <c r="AL748" s="2">
        <v>0.0</v>
      </c>
      <c r="AM748" s="2" t="s">
        <v>57</v>
      </c>
      <c r="AN748" s="2">
        <v>1.0</v>
      </c>
      <c r="AO748" s="2">
        <v>1449.34</v>
      </c>
      <c r="AP748" s="20">
        <f>+AO748/1.16</f>
        <v>1249.431034</v>
      </c>
      <c r="AQ748" s="20">
        <f>+AP748*0.16</f>
        <v>199.9089655</v>
      </c>
      <c r="AR748" s="2" t="s">
        <v>614</v>
      </c>
      <c r="AS748" s="2" t="s">
        <v>609</v>
      </c>
      <c r="AT748" s="2" t="s">
        <v>612</v>
      </c>
      <c r="AU748" s="2" t="s">
        <v>611</v>
      </c>
      <c r="BJ748" s="15">
        <v>1249.4310344827586</v>
      </c>
      <c r="BK748" s="14" t="s">
        <v>50</v>
      </c>
      <c r="BL748" s="15">
        <v>199.90896551724137</v>
      </c>
      <c r="BM748" s="13" t="s">
        <v>51</v>
      </c>
      <c r="BN748" s="18">
        <v>0.16</v>
      </c>
    </row>
    <row r="749" ht="12.75" hidden="1" customHeight="1">
      <c r="A749" s="13"/>
      <c r="B749" s="13"/>
      <c r="C749" s="14"/>
      <c r="D749" s="14"/>
      <c r="E749" s="14"/>
      <c r="F749" s="14"/>
      <c r="G749" s="14"/>
      <c r="H749" s="13"/>
      <c r="I749" s="15"/>
      <c r="J749" s="13"/>
      <c r="K749" s="15"/>
      <c r="L749" s="21"/>
      <c r="M749" s="17"/>
      <c r="N749" s="17"/>
      <c r="O749" s="14"/>
      <c r="P749" s="13"/>
      <c r="Q749" s="13"/>
      <c r="R749" s="15"/>
      <c r="S749" s="14"/>
      <c r="T749" s="15"/>
      <c r="U749" s="13"/>
      <c r="V749" s="18"/>
      <c r="W749" s="13"/>
      <c r="X749" s="13"/>
      <c r="Y749" s="13"/>
      <c r="Z749" s="14"/>
      <c r="AA749" s="13"/>
      <c r="AB749" s="13"/>
      <c r="AC749" s="19"/>
      <c r="AD749" s="19"/>
      <c r="AE749" s="13"/>
      <c r="AF749" s="15"/>
      <c r="AG749" s="20"/>
      <c r="AP749" s="20"/>
      <c r="AQ749" s="20"/>
      <c r="BJ749" s="15"/>
      <c r="BK749" s="14"/>
      <c r="BL749" s="15"/>
      <c r="BM749" s="13"/>
      <c r="BN749" s="18"/>
    </row>
    <row r="750" ht="12.75" hidden="1" customHeight="1">
      <c r="A750" s="13"/>
      <c r="B750" s="13"/>
      <c r="C750" s="14"/>
      <c r="D750" s="14"/>
      <c r="E750" s="14"/>
      <c r="F750" s="14"/>
      <c r="G750" s="14"/>
      <c r="H750" s="13"/>
      <c r="I750" s="15"/>
      <c r="J750" s="13"/>
      <c r="K750" s="15"/>
      <c r="L750" s="21"/>
      <c r="M750" s="17"/>
      <c r="N750" s="17"/>
      <c r="O750" s="14"/>
      <c r="P750" s="13"/>
      <c r="Q750" s="13"/>
      <c r="R750" s="15"/>
      <c r="S750" s="14"/>
      <c r="T750" s="15"/>
      <c r="U750" s="13"/>
      <c r="V750" s="18"/>
      <c r="W750" s="13"/>
      <c r="X750" s="13"/>
      <c r="Y750" s="13"/>
      <c r="Z750" s="14"/>
      <c r="AA750" s="13"/>
      <c r="AB750" s="13"/>
      <c r="AC750" s="19"/>
      <c r="AD750" s="19"/>
      <c r="AE750" s="13"/>
      <c r="AF750" s="15"/>
      <c r="AG750" s="20"/>
      <c r="AP750" s="20"/>
      <c r="AQ750" s="20"/>
      <c r="BJ750" s="15"/>
      <c r="BK750" s="14"/>
      <c r="BL750" s="15"/>
      <c r="BM750" s="13"/>
      <c r="BN750" s="18"/>
    </row>
    <row r="751" ht="12.75" hidden="1" customHeight="1">
      <c r="A751" s="13"/>
      <c r="B751" s="13"/>
      <c r="C751" s="14"/>
      <c r="D751" s="14"/>
      <c r="E751" s="14"/>
      <c r="F751" s="14"/>
      <c r="G751" s="14"/>
      <c r="H751" s="13"/>
      <c r="I751" s="15"/>
      <c r="J751" s="13"/>
      <c r="K751" s="15"/>
      <c r="L751" s="21"/>
      <c r="M751" s="17"/>
      <c r="N751" s="17"/>
      <c r="O751" s="14"/>
      <c r="P751" s="13"/>
      <c r="Q751" s="13"/>
      <c r="R751" s="15"/>
      <c r="S751" s="14"/>
      <c r="T751" s="15"/>
      <c r="U751" s="13"/>
      <c r="V751" s="18"/>
      <c r="W751" s="13"/>
      <c r="X751" s="13"/>
      <c r="Y751" s="13"/>
      <c r="Z751" s="14"/>
      <c r="AA751" s="13"/>
      <c r="AB751" s="13"/>
      <c r="AC751" s="19"/>
      <c r="AD751" s="19"/>
      <c r="AE751" s="13"/>
      <c r="AF751" s="15"/>
      <c r="AG751" s="20"/>
      <c r="AP751" s="20"/>
      <c r="AQ751" s="20"/>
      <c r="BJ751" s="15"/>
      <c r="BK751" s="14"/>
      <c r="BL751" s="15"/>
      <c r="BM751" s="13"/>
      <c r="BN751" s="18"/>
    </row>
    <row r="752" ht="12.75" customHeight="1">
      <c r="A752" s="12">
        <v>75.0</v>
      </c>
      <c r="B752" s="13">
        <v>601.0</v>
      </c>
      <c r="C752" s="14" t="str">
        <f>AS752</f>
        <v>BUR580113TL9</v>
      </c>
      <c r="D752" s="14" t="s">
        <v>610</v>
      </c>
      <c r="E752" s="14" t="str">
        <f>AU752</f>
        <v>ccueto@burmester.com.mx</v>
      </c>
      <c r="F752" s="14" t="str">
        <f>AT752</f>
        <v>11800</v>
      </c>
      <c r="G752" s="14">
        <v>601.0</v>
      </c>
      <c r="H752" s="13">
        <v>5.50098473E8</v>
      </c>
      <c r="I752" s="15">
        <f>R752</f>
        <v>6860</v>
      </c>
      <c r="J752" s="13">
        <v>7957.6</v>
      </c>
      <c r="K752" s="15">
        <f>T752</f>
        <v>1097.6</v>
      </c>
      <c r="L752" s="21">
        <v>45015.5</v>
      </c>
      <c r="M752" s="17" t="s">
        <v>48</v>
      </c>
      <c r="N752" s="17" t="s">
        <v>49</v>
      </c>
      <c r="O752" s="14">
        <v>1.0</v>
      </c>
      <c r="P752" s="13">
        <v>7957.6</v>
      </c>
      <c r="Q752" s="13">
        <v>7957.6</v>
      </c>
      <c r="R752" s="15">
        <v>6860.000000000001</v>
      </c>
      <c r="S752" s="14" t="s">
        <v>50</v>
      </c>
      <c r="T752" s="15">
        <v>1097.6000000000001</v>
      </c>
      <c r="U752" s="13" t="s">
        <v>51</v>
      </c>
      <c r="V752" s="18">
        <v>0.16</v>
      </c>
      <c r="W752" s="13" t="s">
        <v>625</v>
      </c>
      <c r="X752" s="13" t="s">
        <v>59</v>
      </c>
      <c r="Y752" s="13" t="s">
        <v>48</v>
      </c>
      <c r="Z752" s="14">
        <v>1.0</v>
      </c>
      <c r="AA752" s="13">
        <v>7957.6</v>
      </c>
      <c r="AB752" s="13" t="s">
        <v>54</v>
      </c>
      <c r="AC752" s="19">
        <v>198886.0</v>
      </c>
      <c r="AD752" s="19">
        <v>1.0</v>
      </c>
      <c r="AE752" s="13">
        <v>7957.6</v>
      </c>
      <c r="AF752" s="15">
        <v>0.0</v>
      </c>
      <c r="AG752" s="20"/>
      <c r="AH752" s="2">
        <v>7957.6</v>
      </c>
      <c r="AI752" s="2" t="s">
        <v>625</v>
      </c>
      <c r="AJ752" s="2" t="s">
        <v>59</v>
      </c>
      <c r="AK752" s="2" t="s">
        <v>56</v>
      </c>
      <c r="AL752" s="2">
        <v>0.0</v>
      </c>
      <c r="AM752" s="2" t="s">
        <v>57</v>
      </c>
      <c r="AN752" s="2">
        <v>1.0</v>
      </c>
      <c r="AO752" s="2">
        <v>7957.6</v>
      </c>
      <c r="AP752" s="20">
        <f>+AO752/1.16</f>
        <v>6860</v>
      </c>
      <c r="AQ752" s="20">
        <f>+AP752*0.16</f>
        <v>1097.6</v>
      </c>
      <c r="AR752" s="2" t="s">
        <v>614</v>
      </c>
      <c r="AS752" s="2" t="s">
        <v>609</v>
      </c>
      <c r="AT752" s="2" t="s">
        <v>612</v>
      </c>
      <c r="AU752" s="2" t="s">
        <v>611</v>
      </c>
      <c r="BJ752" s="15">
        <v>6860.000000000001</v>
      </c>
      <c r="BK752" s="14" t="s">
        <v>50</v>
      </c>
      <c r="BL752" s="15">
        <v>1097.6000000000001</v>
      </c>
      <c r="BM752" s="13" t="s">
        <v>51</v>
      </c>
      <c r="BN752" s="18">
        <v>0.16</v>
      </c>
    </row>
    <row r="753" ht="12.75" hidden="1" customHeight="1">
      <c r="A753" s="13"/>
      <c r="B753" s="13"/>
      <c r="C753" s="14"/>
      <c r="D753" s="14"/>
      <c r="E753" s="14"/>
      <c r="F753" s="14"/>
      <c r="G753" s="14"/>
      <c r="H753" s="13"/>
      <c r="I753" s="15"/>
      <c r="J753" s="13"/>
      <c r="K753" s="15"/>
      <c r="L753" s="21"/>
      <c r="M753" s="17"/>
      <c r="N753" s="17"/>
      <c r="O753" s="14"/>
      <c r="P753" s="13"/>
      <c r="Q753" s="13"/>
      <c r="R753" s="15"/>
      <c r="S753" s="14"/>
      <c r="T753" s="15"/>
      <c r="U753" s="13"/>
      <c r="V753" s="18"/>
      <c r="W753" s="13"/>
      <c r="X753" s="13"/>
      <c r="Y753" s="13"/>
      <c r="Z753" s="14"/>
      <c r="AA753" s="13"/>
      <c r="AB753" s="13"/>
      <c r="AC753" s="19"/>
      <c r="AD753" s="19"/>
      <c r="AE753" s="13"/>
      <c r="AF753" s="15"/>
      <c r="AG753" s="20"/>
      <c r="AP753" s="20"/>
      <c r="AQ753" s="20"/>
      <c r="BJ753" s="15"/>
      <c r="BK753" s="14"/>
      <c r="BL753" s="15"/>
      <c r="BM753" s="13"/>
      <c r="BN753" s="18"/>
    </row>
    <row r="754" ht="12.75" hidden="1" customHeight="1">
      <c r="A754" s="13"/>
      <c r="B754" s="13"/>
      <c r="C754" s="14"/>
      <c r="D754" s="14"/>
      <c r="E754" s="14"/>
      <c r="F754" s="14"/>
      <c r="G754" s="14"/>
      <c r="H754" s="13"/>
      <c r="I754" s="15"/>
      <c r="J754" s="13"/>
      <c r="K754" s="15"/>
      <c r="L754" s="21"/>
      <c r="M754" s="17"/>
      <c r="N754" s="17"/>
      <c r="O754" s="14"/>
      <c r="P754" s="13"/>
      <c r="Q754" s="13"/>
      <c r="R754" s="15"/>
      <c r="S754" s="14"/>
      <c r="T754" s="15"/>
      <c r="U754" s="13"/>
      <c r="V754" s="18"/>
      <c r="W754" s="13"/>
      <c r="X754" s="13"/>
      <c r="Y754" s="13"/>
      <c r="Z754" s="14"/>
      <c r="AA754" s="13"/>
      <c r="AB754" s="13"/>
      <c r="AC754" s="19"/>
      <c r="AD754" s="19"/>
      <c r="AE754" s="13"/>
      <c r="AF754" s="15"/>
      <c r="AG754" s="20"/>
      <c r="AP754" s="20"/>
      <c r="AQ754" s="20"/>
      <c r="BJ754" s="15"/>
      <c r="BK754" s="14"/>
      <c r="BL754" s="15"/>
      <c r="BM754" s="13"/>
      <c r="BN754" s="18"/>
    </row>
    <row r="755" ht="12.75" hidden="1" customHeight="1">
      <c r="A755" s="13"/>
      <c r="B755" s="13"/>
      <c r="C755" s="14"/>
      <c r="D755" s="14"/>
      <c r="E755" s="14"/>
      <c r="F755" s="14"/>
      <c r="G755" s="14"/>
      <c r="H755" s="13"/>
      <c r="I755" s="15"/>
      <c r="J755" s="13"/>
      <c r="K755" s="15"/>
      <c r="L755" s="21"/>
      <c r="M755" s="17"/>
      <c r="N755" s="17"/>
      <c r="O755" s="14"/>
      <c r="P755" s="13"/>
      <c r="Q755" s="13"/>
      <c r="R755" s="15"/>
      <c r="S755" s="14"/>
      <c r="T755" s="15"/>
      <c r="U755" s="13"/>
      <c r="V755" s="18"/>
      <c r="W755" s="13"/>
      <c r="X755" s="13"/>
      <c r="Y755" s="13"/>
      <c r="Z755" s="14"/>
      <c r="AA755" s="13"/>
      <c r="AB755" s="13"/>
      <c r="AC755" s="19"/>
      <c r="AD755" s="19"/>
      <c r="AE755" s="13"/>
      <c r="AF755" s="15"/>
      <c r="AG755" s="20"/>
      <c r="AP755" s="20"/>
      <c r="AQ755" s="20"/>
      <c r="BJ755" s="15"/>
      <c r="BK755" s="14"/>
      <c r="BL755" s="15"/>
      <c r="BM755" s="13"/>
      <c r="BN755" s="18"/>
    </row>
    <row r="756" ht="12.75" customHeight="1">
      <c r="A756" s="12">
        <v>76.0</v>
      </c>
      <c r="B756" s="13">
        <v>601.0</v>
      </c>
      <c r="C756" s="14" t="str">
        <f>AS756</f>
        <v>BUR580113TL9</v>
      </c>
      <c r="D756" s="14" t="s">
        <v>610</v>
      </c>
      <c r="E756" s="14" t="str">
        <f>AU756</f>
        <v>ccueto@burmester.com.mx</v>
      </c>
      <c r="F756" s="14" t="str">
        <f>AT756</f>
        <v>11800</v>
      </c>
      <c r="G756" s="14">
        <v>601.0</v>
      </c>
      <c r="H756" s="13">
        <v>5.50098473E8</v>
      </c>
      <c r="I756" s="15">
        <f>R756</f>
        <v>856.6724138</v>
      </c>
      <c r="J756" s="13">
        <v>993.74</v>
      </c>
      <c r="K756" s="15">
        <f>T756</f>
        <v>137.0675862</v>
      </c>
      <c r="L756" s="21">
        <v>45015.5</v>
      </c>
      <c r="M756" s="17" t="s">
        <v>48</v>
      </c>
      <c r="N756" s="17" t="s">
        <v>49</v>
      </c>
      <c r="O756" s="14">
        <v>1.0</v>
      </c>
      <c r="P756" s="13">
        <v>993.74</v>
      </c>
      <c r="Q756" s="13">
        <v>993.74</v>
      </c>
      <c r="R756" s="15">
        <v>856.6724137931035</v>
      </c>
      <c r="S756" s="14" t="s">
        <v>50</v>
      </c>
      <c r="T756" s="15">
        <v>137.06758620689655</v>
      </c>
      <c r="U756" s="13" t="s">
        <v>51</v>
      </c>
      <c r="V756" s="18">
        <v>0.16</v>
      </c>
      <c r="W756" s="13" t="s">
        <v>624</v>
      </c>
      <c r="X756" s="13" t="s">
        <v>59</v>
      </c>
      <c r="Y756" s="13" t="s">
        <v>48</v>
      </c>
      <c r="Z756" s="14">
        <v>1.0</v>
      </c>
      <c r="AA756" s="13">
        <v>993.74</v>
      </c>
      <c r="AB756" s="13" t="s">
        <v>54</v>
      </c>
      <c r="AC756" s="19">
        <v>198872.0</v>
      </c>
      <c r="AD756" s="19">
        <v>1.0</v>
      </c>
      <c r="AE756" s="13">
        <v>993.74</v>
      </c>
      <c r="AF756" s="15">
        <v>0.0</v>
      </c>
      <c r="AG756" s="20"/>
      <c r="AH756" s="2">
        <v>993.74</v>
      </c>
      <c r="AI756" s="2" t="s">
        <v>624</v>
      </c>
      <c r="AJ756" s="2" t="s">
        <v>59</v>
      </c>
      <c r="AK756" s="2" t="s">
        <v>56</v>
      </c>
      <c r="AL756" s="2">
        <v>0.0</v>
      </c>
      <c r="AM756" s="2" t="s">
        <v>57</v>
      </c>
      <c r="AN756" s="2">
        <v>1.0</v>
      </c>
      <c r="AO756" s="2">
        <v>993.74</v>
      </c>
      <c r="AP756" s="20">
        <f>+AO756/1.16</f>
        <v>856.6724138</v>
      </c>
      <c r="AQ756" s="20">
        <f>+AP756*0.16</f>
        <v>137.0675862</v>
      </c>
      <c r="AR756" s="2" t="s">
        <v>614</v>
      </c>
      <c r="AS756" s="2" t="s">
        <v>609</v>
      </c>
      <c r="AT756" s="2" t="s">
        <v>612</v>
      </c>
      <c r="AU756" s="2" t="s">
        <v>611</v>
      </c>
      <c r="BJ756" s="15">
        <v>856.6724137931035</v>
      </c>
      <c r="BK756" s="14" t="s">
        <v>50</v>
      </c>
      <c r="BL756" s="15">
        <v>137.06758620689655</v>
      </c>
      <c r="BM756" s="13" t="s">
        <v>51</v>
      </c>
      <c r="BN756" s="18">
        <v>0.16</v>
      </c>
    </row>
    <row r="757" ht="12.75" hidden="1" customHeight="1">
      <c r="A757" s="13"/>
      <c r="B757" s="13"/>
      <c r="C757" s="14"/>
      <c r="D757" s="14"/>
      <c r="E757" s="14"/>
      <c r="F757" s="14"/>
      <c r="G757" s="14"/>
      <c r="H757" s="13"/>
      <c r="I757" s="13"/>
      <c r="J757" s="13"/>
      <c r="K757" s="13"/>
      <c r="L757" s="21"/>
      <c r="M757" s="17"/>
      <c r="N757" s="17"/>
      <c r="O757" s="14"/>
      <c r="P757" s="13"/>
      <c r="Q757" s="13"/>
      <c r="R757" s="15"/>
      <c r="S757" s="14"/>
      <c r="T757" s="15"/>
      <c r="U757" s="13"/>
      <c r="V757" s="18"/>
      <c r="W757" s="13"/>
      <c r="X757" s="13"/>
      <c r="Y757" s="13"/>
      <c r="Z757" s="14"/>
      <c r="AA757" s="13"/>
      <c r="AB757" s="13"/>
      <c r="AC757" s="19"/>
      <c r="AD757" s="19"/>
      <c r="AE757" s="13"/>
      <c r="AF757" s="15"/>
      <c r="AG757" s="20"/>
      <c r="AP757" s="20"/>
      <c r="AQ757" s="20"/>
      <c r="BJ757" s="15"/>
      <c r="BK757" s="14"/>
      <c r="BL757" s="15"/>
      <c r="BM757" s="13"/>
      <c r="BN757" s="18"/>
    </row>
    <row r="758" ht="12.75" hidden="1" customHeight="1">
      <c r="A758" s="13"/>
      <c r="B758" s="13"/>
      <c r="C758" s="14"/>
      <c r="D758" s="14"/>
      <c r="E758" s="14"/>
      <c r="F758" s="14"/>
      <c r="G758" s="14"/>
      <c r="H758" s="13"/>
      <c r="I758" s="13"/>
      <c r="J758" s="13"/>
      <c r="K758" s="13"/>
      <c r="L758" s="21"/>
      <c r="M758" s="17"/>
      <c r="N758" s="17"/>
      <c r="O758" s="14"/>
      <c r="P758" s="13"/>
      <c r="Q758" s="13"/>
      <c r="R758" s="15"/>
      <c r="S758" s="14"/>
      <c r="T758" s="15"/>
      <c r="U758" s="13"/>
      <c r="V758" s="18"/>
      <c r="W758" s="13"/>
      <c r="X758" s="13"/>
      <c r="Y758" s="13"/>
      <c r="Z758" s="14"/>
      <c r="AA758" s="13"/>
      <c r="AB758" s="13"/>
      <c r="AC758" s="19"/>
      <c r="AD758" s="19"/>
      <c r="AE758" s="13"/>
      <c r="AF758" s="15"/>
      <c r="AG758" s="20"/>
      <c r="AP758" s="20"/>
      <c r="AQ758" s="20"/>
      <c r="BJ758" s="15"/>
      <c r="BK758" s="14"/>
      <c r="BL758" s="15"/>
      <c r="BM758" s="13"/>
      <c r="BN758" s="18"/>
    </row>
    <row r="759" ht="12.75" hidden="1" customHeight="1">
      <c r="A759" s="13"/>
      <c r="B759" s="13"/>
      <c r="C759" s="14"/>
      <c r="D759" s="14"/>
      <c r="E759" s="14"/>
      <c r="F759" s="14"/>
      <c r="G759" s="14"/>
      <c r="H759" s="13"/>
      <c r="I759" s="13"/>
      <c r="J759" s="13"/>
      <c r="K759" s="13"/>
      <c r="L759" s="21"/>
      <c r="M759" s="17"/>
      <c r="N759" s="17"/>
      <c r="O759" s="14"/>
      <c r="P759" s="13"/>
      <c r="Q759" s="13"/>
      <c r="R759" s="15"/>
      <c r="S759" s="14"/>
      <c r="T759" s="15"/>
      <c r="U759" s="13"/>
      <c r="V759" s="18"/>
      <c r="W759" s="13"/>
      <c r="X759" s="13"/>
      <c r="Y759" s="13"/>
      <c r="Z759" s="14"/>
      <c r="AA759" s="13"/>
      <c r="AB759" s="13"/>
      <c r="AC759" s="19"/>
      <c r="AD759" s="19"/>
      <c r="AE759" s="13"/>
      <c r="AF759" s="15"/>
      <c r="AG759" s="20"/>
      <c r="AP759" s="20"/>
      <c r="AQ759" s="20"/>
      <c r="BJ759" s="15"/>
      <c r="BK759" s="14"/>
      <c r="BL759" s="15"/>
      <c r="BM759" s="13"/>
      <c r="BN759" s="18"/>
    </row>
    <row r="760" ht="12.75" customHeight="1">
      <c r="A760" s="12">
        <v>77.0</v>
      </c>
      <c r="B760" s="13">
        <v>601.0</v>
      </c>
      <c r="C760" s="14" t="str">
        <f>AS760</f>
        <v>GRE1111109V7</v>
      </c>
      <c r="D760" s="14" t="s">
        <v>641</v>
      </c>
      <c r="E760" s="14" t="str">
        <f>AU760</f>
        <v>grebis@prodigy.net.mx</v>
      </c>
      <c r="F760" s="14" t="str">
        <f>AT760</f>
        <v>03020</v>
      </c>
      <c r="G760" s="14">
        <v>601.0</v>
      </c>
      <c r="H760" s="13">
        <v>5.50103422E8</v>
      </c>
      <c r="I760" s="15">
        <f>R765</f>
        <v>13793.1</v>
      </c>
      <c r="J760" s="13">
        <v>16000.0</v>
      </c>
      <c r="K760" s="15">
        <f>T765</f>
        <v>2206.9</v>
      </c>
      <c r="L760" s="21">
        <v>44991.5</v>
      </c>
      <c r="M760" s="17" t="s">
        <v>48</v>
      </c>
      <c r="N760" s="17" t="s">
        <v>49</v>
      </c>
      <c r="O760" s="14">
        <v>1.0</v>
      </c>
      <c r="P760" s="13">
        <v>16000.0</v>
      </c>
      <c r="Q760" s="13">
        <v>16000.0</v>
      </c>
      <c r="R760" s="15">
        <v>7144.956896551725</v>
      </c>
      <c r="S760" s="14" t="s">
        <v>50</v>
      </c>
      <c r="T760" s="15">
        <v>1143.193103448276</v>
      </c>
      <c r="U760" s="13" t="s">
        <v>51</v>
      </c>
      <c r="V760" s="18">
        <v>0.16</v>
      </c>
      <c r="W760" s="13" t="s">
        <v>644</v>
      </c>
      <c r="X760" s="13" t="s">
        <v>59</v>
      </c>
      <c r="Y760" s="13" t="s">
        <v>48</v>
      </c>
      <c r="Z760" s="14">
        <v>1.0</v>
      </c>
      <c r="AA760" s="13">
        <v>8288.15</v>
      </c>
      <c r="AB760" s="13" t="s">
        <v>54</v>
      </c>
      <c r="AC760" s="19">
        <v>198711.0</v>
      </c>
      <c r="AD760" s="19">
        <v>1.0</v>
      </c>
      <c r="AE760" s="13">
        <v>8288.15</v>
      </c>
      <c r="AF760" s="15">
        <v>0.0</v>
      </c>
      <c r="AG760" s="20"/>
      <c r="AH760" s="2">
        <v>16000.0</v>
      </c>
      <c r="AI760" s="2" t="s">
        <v>644</v>
      </c>
      <c r="AJ760" s="2" t="s">
        <v>59</v>
      </c>
      <c r="AK760" s="2" t="s">
        <v>56</v>
      </c>
      <c r="AL760" s="2">
        <v>0.0</v>
      </c>
      <c r="AM760" s="2" t="s">
        <v>57</v>
      </c>
      <c r="AN760" s="2">
        <v>1.0</v>
      </c>
      <c r="AO760" s="2">
        <v>8288.15</v>
      </c>
      <c r="AP760" s="20">
        <f t="shared" ref="AP760:AP764" si="93">+AO760/1.16</f>
        <v>7144.956897</v>
      </c>
      <c r="AQ760" s="20">
        <f t="shared" ref="AQ760:AQ764" si="94">+AP760*0.16</f>
        <v>1143.193103</v>
      </c>
      <c r="AR760" s="2" t="s">
        <v>645</v>
      </c>
      <c r="AS760" s="2" t="s">
        <v>640</v>
      </c>
      <c r="AT760" s="2" t="s">
        <v>643</v>
      </c>
      <c r="AU760" s="2" t="s">
        <v>642</v>
      </c>
      <c r="BJ760" s="15">
        <v>7144.956896551725</v>
      </c>
      <c r="BK760" s="14" t="s">
        <v>50</v>
      </c>
      <c r="BL760" s="15">
        <v>1143.193103448276</v>
      </c>
      <c r="BM760" s="13" t="s">
        <v>51</v>
      </c>
      <c r="BN760" s="18">
        <v>0.16</v>
      </c>
    </row>
    <row r="761" ht="12.75" customHeight="1">
      <c r="A761" s="13"/>
      <c r="B761" s="13"/>
      <c r="C761" s="14"/>
      <c r="D761" s="14"/>
      <c r="E761" s="14"/>
      <c r="F761" s="14"/>
      <c r="G761" s="14"/>
      <c r="H761" s="13"/>
      <c r="I761" s="13"/>
      <c r="J761" s="13"/>
      <c r="K761" s="13"/>
      <c r="L761" s="21"/>
      <c r="M761" s="17" t="s">
        <v>48</v>
      </c>
      <c r="N761" s="17" t="s">
        <v>49</v>
      </c>
      <c r="O761" s="14">
        <v>1.0</v>
      </c>
      <c r="P761" s="13"/>
      <c r="Q761" s="13"/>
      <c r="R761" s="15">
        <v>1048.9827586206898</v>
      </c>
      <c r="S761" s="14" t="s">
        <v>50</v>
      </c>
      <c r="T761" s="15">
        <v>167.83724137931037</v>
      </c>
      <c r="U761" s="13" t="s">
        <v>51</v>
      </c>
      <c r="V761" s="18">
        <v>0.16</v>
      </c>
      <c r="W761" s="13" t="s">
        <v>646</v>
      </c>
      <c r="X761" s="13" t="s">
        <v>59</v>
      </c>
      <c r="Y761" s="13" t="s">
        <v>48</v>
      </c>
      <c r="Z761" s="14">
        <v>1.0</v>
      </c>
      <c r="AA761" s="13">
        <v>1216.82</v>
      </c>
      <c r="AB761" s="13" t="s">
        <v>54</v>
      </c>
      <c r="AC761" s="19">
        <v>200166.0</v>
      </c>
      <c r="AD761" s="19">
        <v>1.0</v>
      </c>
      <c r="AE761" s="13">
        <v>1216.82</v>
      </c>
      <c r="AF761" s="15">
        <v>0.0</v>
      </c>
      <c r="AG761" s="20"/>
      <c r="AI761" s="2" t="s">
        <v>646</v>
      </c>
      <c r="AJ761" s="2" t="s">
        <v>59</v>
      </c>
      <c r="AK761" s="2" t="s">
        <v>56</v>
      </c>
      <c r="AL761" s="2">
        <v>0.0</v>
      </c>
      <c r="AM761" s="2" t="s">
        <v>57</v>
      </c>
      <c r="AN761" s="2">
        <v>1.0</v>
      </c>
      <c r="AO761" s="2">
        <v>1216.82</v>
      </c>
      <c r="AP761" s="20">
        <f t="shared" si="93"/>
        <v>1048.982759</v>
      </c>
      <c r="AQ761" s="20">
        <f t="shared" si="94"/>
        <v>167.8372414</v>
      </c>
      <c r="BJ761" s="15">
        <v>1048.9827586206898</v>
      </c>
      <c r="BK761" s="14" t="s">
        <v>50</v>
      </c>
      <c r="BL761" s="15">
        <v>167.83724137931037</v>
      </c>
      <c r="BM761" s="13" t="s">
        <v>51</v>
      </c>
      <c r="BN761" s="18">
        <v>0.16</v>
      </c>
    </row>
    <row r="762" ht="12.75" customHeight="1">
      <c r="A762" s="13"/>
      <c r="B762" s="13"/>
      <c r="C762" s="14"/>
      <c r="D762" s="14"/>
      <c r="E762" s="14"/>
      <c r="F762" s="14"/>
      <c r="G762" s="14"/>
      <c r="H762" s="13"/>
      <c r="I762" s="13"/>
      <c r="J762" s="13"/>
      <c r="K762" s="13"/>
      <c r="L762" s="21"/>
      <c r="M762" s="17" t="s">
        <v>48</v>
      </c>
      <c r="N762" s="17" t="s">
        <v>49</v>
      </c>
      <c r="O762" s="14">
        <v>1.0</v>
      </c>
      <c r="P762" s="13"/>
      <c r="Q762" s="13"/>
      <c r="R762" s="15">
        <v>611.646551724138</v>
      </c>
      <c r="S762" s="14" t="s">
        <v>50</v>
      </c>
      <c r="T762" s="15">
        <v>97.86344827586208</v>
      </c>
      <c r="U762" s="13" t="s">
        <v>51</v>
      </c>
      <c r="V762" s="18">
        <v>0.16</v>
      </c>
      <c r="W762" s="13" t="s">
        <v>647</v>
      </c>
      <c r="X762" s="13" t="s">
        <v>59</v>
      </c>
      <c r="Y762" s="13" t="s">
        <v>48</v>
      </c>
      <c r="Z762" s="14">
        <v>1.0</v>
      </c>
      <c r="AA762" s="13">
        <v>709.51</v>
      </c>
      <c r="AB762" s="13" t="s">
        <v>54</v>
      </c>
      <c r="AC762" s="19">
        <v>200167.0</v>
      </c>
      <c r="AD762" s="19">
        <v>1.0</v>
      </c>
      <c r="AE762" s="13">
        <v>709.51</v>
      </c>
      <c r="AF762" s="15">
        <v>0.0</v>
      </c>
      <c r="AG762" s="20"/>
      <c r="AI762" s="2" t="s">
        <v>647</v>
      </c>
      <c r="AJ762" s="2" t="s">
        <v>59</v>
      </c>
      <c r="AK762" s="2" t="s">
        <v>56</v>
      </c>
      <c r="AL762" s="2">
        <v>0.0</v>
      </c>
      <c r="AM762" s="2" t="s">
        <v>57</v>
      </c>
      <c r="AN762" s="2">
        <v>1.0</v>
      </c>
      <c r="AO762" s="2">
        <v>709.51</v>
      </c>
      <c r="AP762" s="20">
        <f t="shared" si="93"/>
        <v>611.6465517</v>
      </c>
      <c r="AQ762" s="20">
        <f t="shared" si="94"/>
        <v>97.86344828</v>
      </c>
      <c r="BJ762" s="15">
        <v>611.646551724138</v>
      </c>
      <c r="BK762" s="14" t="s">
        <v>50</v>
      </c>
      <c r="BL762" s="15">
        <v>97.86344827586208</v>
      </c>
      <c r="BM762" s="13" t="s">
        <v>51</v>
      </c>
      <c r="BN762" s="18">
        <v>0.16</v>
      </c>
    </row>
    <row r="763" ht="12.75" customHeight="1">
      <c r="A763" s="13"/>
      <c r="B763" s="13"/>
      <c r="C763" s="14"/>
      <c r="D763" s="14"/>
      <c r="E763" s="14"/>
      <c r="F763" s="14"/>
      <c r="G763" s="14"/>
      <c r="H763" s="13"/>
      <c r="I763" s="13"/>
      <c r="J763" s="13"/>
      <c r="K763" s="13"/>
      <c r="L763" s="21"/>
      <c r="M763" s="17" t="s">
        <v>48</v>
      </c>
      <c r="N763" s="17" t="s">
        <v>49</v>
      </c>
      <c r="O763" s="14">
        <v>1.0</v>
      </c>
      <c r="P763" s="13"/>
      <c r="Q763" s="13"/>
      <c r="R763" s="15">
        <v>1631.543103448276</v>
      </c>
      <c r="S763" s="14" t="s">
        <v>50</v>
      </c>
      <c r="T763" s="15">
        <v>261.04689655172416</v>
      </c>
      <c r="U763" s="13" t="s">
        <v>51</v>
      </c>
      <c r="V763" s="18">
        <v>0.16</v>
      </c>
      <c r="W763" s="13" t="s">
        <v>648</v>
      </c>
      <c r="X763" s="13" t="s">
        <v>59</v>
      </c>
      <c r="Y763" s="13" t="s">
        <v>48</v>
      </c>
      <c r="Z763" s="14">
        <v>1.0</v>
      </c>
      <c r="AA763" s="13">
        <v>1892.5900000000001</v>
      </c>
      <c r="AB763" s="13" t="s">
        <v>54</v>
      </c>
      <c r="AC763" s="19">
        <v>204371.0</v>
      </c>
      <c r="AD763" s="19">
        <v>1.0</v>
      </c>
      <c r="AE763" s="13">
        <v>1892.5900000000001</v>
      </c>
      <c r="AF763" s="15">
        <v>0.0</v>
      </c>
      <c r="AG763" s="20"/>
      <c r="AI763" s="2" t="s">
        <v>648</v>
      </c>
      <c r="AJ763" s="2" t="s">
        <v>59</v>
      </c>
      <c r="AK763" s="2" t="s">
        <v>56</v>
      </c>
      <c r="AL763" s="2">
        <v>0.0</v>
      </c>
      <c r="AM763" s="2" t="s">
        <v>57</v>
      </c>
      <c r="AN763" s="2">
        <v>1.0</v>
      </c>
      <c r="AO763" s="2">
        <v>1892.5900000000001</v>
      </c>
      <c r="AP763" s="20">
        <f t="shared" si="93"/>
        <v>1631.543103</v>
      </c>
      <c r="AQ763" s="20">
        <f t="shared" si="94"/>
        <v>261.0468966</v>
      </c>
      <c r="BJ763" s="15">
        <v>1631.543103448276</v>
      </c>
      <c r="BK763" s="14" t="s">
        <v>50</v>
      </c>
      <c r="BL763" s="15">
        <v>261.04689655172416</v>
      </c>
      <c r="BM763" s="13" t="s">
        <v>51</v>
      </c>
      <c r="BN763" s="18">
        <v>0.16</v>
      </c>
    </row>
    <row r="764" ht="12.75" customHeight="1">
      <c r="A764" s="13"/>
      <c r="B764" s="13"/>
      <c r="C764" s="14"/>
      <c r="D764" s="14"/>
      <c r="E764" s="14"/>
      <c r="F764" s="14"/>
      <c r="G764" s="14"/>
      <c r="H764" s="13"/>
      <c r="I764" s="13"/>
      <c r="J764" s="13"/>
      <c r="K764" s="13"/>
      <c r="L764" s="21"/>
      <c r="M764" s="17" t="s">
        <v>48</v>
      </c>
      <c r="N764" s="17" t="s">
        <v>49</v>
      </c>
      <c r="O764" s="14">
        <v>1.0</v>
      </c>
      <c r="P764" s="13"/>
      <c r="Q764" s="13"/>
      <c r="R764" s="15">
        <v>3355.974137931035</v>
      </c>
      <c r="S764" s="14" t="s">
        <v>50</v>
      </c>
      <c r="T764" s="15">
        <v>536.9558620689656</v>
      </c>
      <c r="U764" s="13" t="s">
        <v>51</v>
      </c>
      <c r="V764" s="18">
        <v>0.16</v>
      </c>
      <c r="W764" s="13" t="s">
        <v>649</v>
      </c>
      <c r="X764" s="13" t="s">
        <v>59</v>
      </c>
      <c r="Y764" s="13" t="s">
        <v>48</v>
      </c>
      <c r="Z764" s="14">
        <v>1.0</v>
      </c>
      <c r="AA764" s="13">
        <v>3892.9300000000003</v>
      </c>
      <c r="AB764" s="13" t="s">
        <v>54</v>
      </c>
      <c r="AC764" s="19">
        <v>204375.0</v>
      </c>
      <c r="AD764" s="19">
        <v>1.0</v>
      </c>
      <c r="AE764" s="13">
        <v>3892.9300000000003</v>
      </c>
      <c r="AF764" s="15">
        <v>0.0</v>
      </c>
      <c r="AG764" s="20"/>
      <c r="AI764" s="2" t="s">
        <v>649</v>
      </c>
      <c r="AJ764" s="2" t="s">
        <v>59</v>
      </c>
      <c r="AK764" s="2" t="s">
        <v>56</v>
      </c>
      <c r="AL764" s="2">
        <v>0.0</v>
      </c>
      <c r="AM764" s="2" t="s">
        <v>57</v>
      </c>
      <c r="AN764" s="2">
        <v>1.0</v>
      </c>
      <c r="AO764" s="2">
        <v>3892.9300000000003</v>
      </c>
      <c r="AP764" s="20">
        <f t="shared" si="93"/>
        <v>3355.974138</v>
      </c>
      <c r="AQ764" s="20">
        <f t="shared" si="94"/>
        <v>536.9558621</v>
      </c>
      <c r="BJ764" s="15">
        <v>3355.974137931035</v>
      </c>
      <c r="BK764" s="14" t="s">
        <v>50</v>
      </c>
      <c r="BL764" s="15">
        <v>536.9558620689656</v>
      </c>
      <c r="BM764" s="13" t="s">
        <v>51</v>
      </c>
      <c r="BN764" s="18">
        <v>0.16</v>
      </c>
    </row>
    <row r="765" ht="12.75" hidden="1" customHeight="1">
      <c r="A765" s="13"/>
      <c r="B765" s="13"/>
      <c r="C765" s="14"/>
      <c r="D765" s="14"/>
      <c r="E765" s="14"/>
      <c r="F765" s="14"/>
      <c r="G765" s="14"/>
      <c r="H765" s="13"/>
      <c r="I765" s="13"/>
      <c r="J765" s="13"/>
      <c r="K765" s="13"/>
      <c r="L765" s="21"/>
      <c r="M765" s="17"/>
      <c r="N765" s="17"/>
      <c r="O765" s="14"/>
      <c r="P765" s="13"/>
      <c r="Q765" s="13"/>
      <c r="R765" s="15">
        <f t="array" ref="R765">SUM(ROUND(R760:R764,2))</f>
        <v>13793.1</v>
      </c>
      <c r="S765" s="14"/>
      <c r="T765" s="15">
        <f t="array" ref="T765">SUM(ROUND(T760:T764,2))</f>
        <v>2206.9</v>
      </c>
      <c r="U765" s="13"/>
      <c r="V765" s="18"/>
      <c r="W765" s="13"/>
      <c r="X765" s="13"/>
      <c r="Y765" s="13"/>
      <c r="Z765" s="14"/>
      <c r="AA765" s="13"/>
      <c r="AB765" s="13"/>
      <c r="AC765" s="19"/>
      <c r="AD765" s="19"/>
      <c r="AE765" s="13"/>
      <c r="AF765" s="15"/>
      <c r="AG765" s="20"/>
      <c r="AP765" s="20"/>
      <c r="AQ765" s="20"/>
      <c r="BJ765" s="15">
        <f t="array" ref="BJ765">SUM(ROUND(BJ760:BJ764,2))</f>
        <v>13793.1</v>
      </c>
      <c r="BK765" s="14"/>
      <c r="BL765" s="15">
        <f t="array" ref="BL765">SUM(ROUND(BL760:BL764,2))</f>
        <v>2206.9</v>
      </c>
      <c r="BM765" s="13"/>
      <c r="BN765" s="18"/>
    </row>
    <row r="766" ht="12.75" hidden="1" customHeight="1">
      <c r="A766" s="13"/>
      <c r="B766" s="13"/>
      <c r="C766" s="14"/>
      <c r="D766" s="14"/>
      <c r="E766" s="14"/>
      <c r="F766" s="14"/>
      <c r="G766" s="14"/>
      <c r="H766" s="13"/>
      <c r="I766" s="13"/>
      <c r="J766" s="13"/>
      <c r="K766" s="13"/>
      <c r="L766" s="21"/>
      <c r="M766" s="17"/>
      <c r="N766" s="17"/>
      <c r="O766" s="14"/>
      <c r="P766" s="13"/>
      <c r="Q766" s="13"/>
      <c r="R766" s="15"/>
      <c r="S766" s="14"/>
      <c r="T766" s="15"/>
      <c r="U766" s="13"/>
      <c r="V766" s="18"/>
      <c r="W766" s="13"/>
      <c r="X766" s="13"/>
      <c r="Y766" s="13"/>
      <c r="Z766" s="14"/>
      <c r="AA766" s="13"/>
      <c r="AB766" s="13"/>
      <c r="AC766" s="19"/>
      <c r="AD766" s="19"/>
      <c r="AE766" s="13"/>
      <c r="AF766" s="15"/>
      <c r="AG766" s="20"/>
      <c r="AP766" s="20"/>
      <c r="AQ766" s="20"/>
      <c r="BJ766" s="15"/>
      <c r="BK766" s="14"/>
      <c r="BL766" s="15"/>
      <c r="BM766" s="13"/>
      <c r="BN766" s="18"/>
    </row>
    <row r="767" ht="12.75" hidden="1" customHeight="1">
      <c r="A767" s="13"/>
      <c r="B767" s="13"/>
      <c r="C767" s="14"/>
      <c r="D767" s="14"/>
      <c r="E767" s="14"/>
      <c r="F767" s="14"/>
      <c r="G767" s="14"/>
      <c r="H767" s="13"/>
      <c r="I767" s="13"/>
      <c r="J767" s="13"/>
      <c r="K767" s="13"/>
      <c r="L767" s="21"/>
      <c r="M767" s="17"/>
      <c r="N767" s="17"/>
      <c r="O767" s="14"/>
      <c r="P767" s="13"/>
      <c r="Q767" s="13"/>
      <c r="R767" s="15"/>
      <c r="S767" s="14"/>
      <c r="T767" s="15"/>
      <c r="U767" s="13"/>
      <c r="V767" s="18"/>
      <c r="W767" s="13"/>
      <c r="X767" s="13"/>
      <c r="Y767" s="13"/>
      <c r="Z767" s="14"/>
      <c r="AA767" s="13"/>
      <c r="AB767" s="13"/>
      <c r="AC767" s="19"/>
      <c r="AD767" s="19"/>
      <c r="AE767" s="13"/>
      <c r="AF767" s="15"/>
      <c r="AG767" s="20"/>
      <c r="AP767" s="20"/>
      <c r="AQ767" s="20"/>
      <c r="BJ767" s="15"/>
      <c r="BK767" s="14"/>
      <c r="BL767" s="15"/>
      <c r="BM767" s="13"/>
      <c r="BN767" s="18"/>
    </row>
    <row r="768" ht="12.75" hidden="1" customHeight="1">
      <c r="A768" s="13"/>
      <c r="B768" s="13"/>
      <c r="C768" s="14"/>
      <c r="D768" s="14"/>
      <c r="E768" s="14"/>
      <c r="F768" s="14"/>
      <c r="G768" s="14"/>
      <c r="H768" s="13"/>
      <c r="I768" s="13"/>
      <c r="J768" s="13"/>
      <c r="K768" s="13"/>
      <c r="L768" s="21"/>
      <c r="M768" s="17"/>
      <c r="N768" s="17"/>
      <c r="O768" s="14"/>
      <c r="P768" s="13"/>
      <c r="Q768" s="13"/>
      <c r="R768" s="15"/>
      <c r="S768" s="14"/>
      <c r="T768" s="15"/>
      <c r="U768" s="13"/>
      <c r="V768" s="18"/>
      <c r="W768" s="13"/>
      <c r="X768" s="13"/>
      <c r="Y768" s="13"/>
      <c r="Z768" s="14"/>
      <c r="AA768" s="13"/>
      <c r="AB768" s="13"/>
      <c r="AC768" s="19"/>
      <c r="AD768" s="19"/>
      <c r="AE768" s="13"/>
      <c r="AF768" s="15"/>
      <c r="AG768" s="20"/>
      <c r="AP768" s="20"/>
      <c r="AQ768" s="20"/>
      <c r="BJ768" s="15"/>
      <c r="BK768" s="14"/>
      <c r="BL768" s="15"/>
      <c r="BM768" s="13"/>
      <c r="BN768" s="18"/>
    </row>
    <row r="769" ht="12.75" customHeight="1">
      <c r="A769" s="12">
        <v>78.0</v>
      </c>
      <c r="B769" s="13">
        <v>601.0</v>
      </c>
      <c r="C769" s="14" t="str">
        <f>AS769</f>
        <v>GRE1111109V7</v>
      </c>
      <c r="D769" s="14" t="s">
        <v>641</v>
      </c>
      <c r="E769" s="14" t="str">
        <f>AU769</f>
        <v>grebis@prodigy.net.mx</v>
      </c>
      <c r="F769" s="14" t="str">
        <f>AT769</f>
        <v>03020</v>
      </c>
      <c r="G769" s="14">
        <v>601.0</v>
      </c>
      <c r="H769" s="13">
        <v>5.50103422E8</v>
      </c>
      <c r="I769" s="15">
        <f>R769</f>
        <v>2495.715517</v>
      </c>
      <c r="J769" s="13">
        <v>2895.03</v>
      </c>
      <c r="K769" s="15">
        <f>T769</f>
        <v>399.3144828</v>
      </c>
      <c r="L769" s="21">
        <v>44992.5</v>
      </c>
      <c r="M769" s="17" t="s">
        <v>48</v>
      </c>
      <c r="N769" s="17" t="s">
        <v>49</v>
      </c>
      <c r="O769" s="14">
        <v>1.0</v>
      </c>
      <c r="P769" s="13">
        <v>2895.03</v>
      </c>
      <c r="Q769" s="13">
        <v>2895.03</v>
      </c>
      <c r="R769" s="15">
        <v>2495.7155172413795</v>
      </c>
      <c r="S769" s="14" t="s">
        <v>50</v>
      </c>
      <c r="T769" s="15">
        <v>399.3144827586207</v>
      </c>
      <c r="U769" s="13" t="s">
        <v>51</v>
      </c>
      <c r="V769" s="18">
        <v>0.16</v>
      </c>
      <c r="W769" s="13" t="s">
        <v>647</v>
      </c>
      <c r="X769" s="13" t="s">
        <v>59</v>
      </c>
      <c r="Y769" s="13" t="s">
        <v>48</v>
      </c>
      <c r="Z769" s="14">
        <v>1.0</v>
      </c>
      <c r="AA769" s="13">
        <v>2895.03</v>
      </c>
      <c r="AB769" s="13" t="s">
        <v>54</v>
      </c>
      <c r="AC769" s="19">
        <v>200167.0</v>
      </c>
      <c r="AD769" s="19">
        <v>1.0</v>
      </c>
      <c r="AE769" s="13">
        <v>2895.03</v>
      </c>
      <c r="AF769" s="15">
        <v>0.0</v>
      </c>
      <c r="AG769" s="20"/>
      <c r="AH769" s="2">
        <v>2895.03</v>
      </c>
      <c r="AI769" s="2" t="s">
        <v>647</v>
      </c>
      <c r="AJ769" s="2" t="s">
        <v>59</v>
      </c>
      <c r="AK769" s="2" t="s">
        <v>56</v>
      </c>
      <c r="AL769" s="2">
        <v>0.0</v>
      </c>
      <c r="AM769" s="2" t="s">
        <v>57</v>
      </c>
      <c r="AN769" s="2">
        <v>1.0</v>
      </c>
      <c r="AO769" s="2">
        <v>2895.03</v>
      </c>
      <c r="AP769" s="20">
        <f>+AO769/1.16</f>
        <v>2495.715517</v>
      </c>
      <c r="AQ769" s="20">
        <f>+AP769*0.16</f>
        <v>399.3144828</v>
      </c>
      <c r="AR769" s="2" t="s">
        <v>645</v>
      </c>
      <c r="AS769" s="2" t="s">
        <v>640</v>
      </c>
      <c r="AT769" s="2" t="s">
        <v>643</v>
      </c>
      <c r="AU769" s="2" t="s">
        <v>642</v>
      </c>
      <c r="BJ769" s="15">
        <v>2495.7155172413795</v>
      </c>
      <c r="BK769" s="14" t="s">
        <v>50</v>
      </c>
      <c r="BL769" s="15">
        <v>399.3144827586207</v>
      </c>
      <c r="BM769" s="13" t="s">
        <v>51</v>
      </c>
      <c r="BN769" s="18">
        <v>0.16</v>
      </c>
    </row>
    <row r="770" ht="12.75" hidden="1" customHeight="1">
      <c r="A770" s="13"/>
      <c r="B770" s="13"/>
      <c r="C770" s="14"/>
      <c r="D770" s="14"/>
      <c r="E770" s="14"/>
      <c r="F770" s="14"/>
      <c r="G770" s="14"/>
      <c r="H770" s="13"/>
      <c r="I770" s="13"/>
      <c r="J770" s="13"/>
      <c r="K770" s="13"/>
      <c r="L770" s="21"/>
      <c r="M770" s="17"/>
      <c r="N770" s="17"/>
      <c r="O770" s="14"/>
      <c r="P770" s="13"/>
      <c r="Q770" s="13"/>
      <c r="R770" s="15"/>
      <c r="S770" s="14"/>
      <c r="T770" s="15"/>
      <c r="U770" s="13"/>
      <c r="V770" s="18"/>
      <c r="W770" s="13"/>
      <c r="X770" s="13"/>
      <c r="Y770" s="13"/>
      <c r="Z770" s="14"/>
      <c r="AA770" s="13"/>
      <c r="AB770" s="13"/>
      <c r="AC770" s="19"/>
      <c r="AD770" s="19"/>
      <c r="AE770" s="13"/>
      <c r="AF770" s="15"/>
      <c r="AG770" s="20"/>
      <c r="AP770" s="20"/>
      <c r="AQ770" s="20"/>
      <c r="BJ770" s="15"/>
      <c r="BK770" s="14"/>
      <c r="BL770" s="15"/>
      <c r="BM770" s="13"/>
      <c r="BN770" s="18"/>
    </row>
    <row r="771" ht="12.75" hidden="1" customHeight="1">
      <c r="A771" s="13"/>
      <c r="B771" s="13"/>
      <c r="C771" s="14"/>
      <c r="D771" s="14"/>
      <c r="E771" s="14"/>
      <c r="F771" s="14"/>
      <c r="G771" s="14"/>
      <c r="H771" s="13"/>
      <c r="I771" s="13"/>
      <c r="J771" s="13"/>
      <c r="K771" s="13"/>
      <c r="L771" s="21"/>
      <c r="M771" s="17"/>
      <c r="N771" s="17"/>
      <c r="O771" s="14"/>
      <c r="P771" s="13"/>
      <c r="Q771" s="13"/>
      <c r="R771" s="15"/>
      <c r="S771" s="14"/>
      <c r="T771" s="15"/>
      <c r="U771" s="13"/>
      <c r="V771" s="18"/>
      <c r="W771" s="13"/>
      <c r="X771" s="13"/>
      <c r="Y771" s="13"/>
      <c r="Z771" s="14"/>
      <c r="AA771" s="13"/>
      <c r="AB771" s="13"/>
      <c r="AC771" s="19"/>
      <c r="AD771" s="19"/>
      <c r="AE771" s="13"/>
      <c r="AF771" s="15"/>
      <c r="AG771" s="20"/>
      <c r="AP771" s="20"/>
      <c r="AQ771" s="20"/>
      <c r="BJ771" s="15"/>
      <c r="BK771" s="14"/>
      <c r="BL771" s="15"/>
      <c r="BM771" s="13"/>
      <c r="BN771" s="18"/>
    </row>
    <row r="772" ht="12.75" customHeight="1">
      <c r="A772" s="12">
        <v>79.0</v>
      </c>
      <c r="B772" s="13">
        <v>601.0</v>
      </c>
      <c r="C772" s="14" t="str">
        <f>AS772</f>
        <v>GRE1111109V7</v>
      </c>
      <c r="D772" s="14" t="s">
        <v>641</v>
      </c>
      <c r="E772" s="14" t="str">
        <f>AU772</f>
        <v>grebis@prodigy.net.mx</v>
      </c>
      <c r="F772" s="14" t="str">
        <f>AT772</f>
        <v>03020</v>
      </c>
      <c r="G772" s="14">
        <v>601.0</v>
      </c>
      <c r="H772" s="13">
        <v>5.50103422E8</v>
      </c>
      <c r="I772" s="15">
        <f>R776</f>
        <v>64655.17</v>
      </c>
      <c r="J772" s="13">
        <v>75000.0</v>
      </c>
      <c r="K772" s="15">
        <f>T776</f>
        <v>10344.83</v>
      </c>
      <c r="L772" s="21">
        <v>44994.5</v>
      </c>
      <c r="M772" s="17" t="s">
        <v>48</v>
      </c>
      <c r="N772" s="17" t="s">
        <v>49</v>
      </c>
      <c r="O772" s="14">
        <v>1.0</v>
      </c>
      <c r="P772" s="13">
        <v>75000.0</v>
      </c>
      <c r="Q772" s="13">
        <v>75000.0</v>
      </c>
      <c r="R772" s="15">
        <v>4251.172413793103</v>
      </c>
      <c r="S772" s="14" t="s">
        <v>50</v>
      </c>
      <c r="T772" s="15">
        <v>680.1875862068965</v>
      </c>
      <c r="U772" s="13" t="s">
        <v>51</v>
      </c>
      <c r="V772" s="18">
        <v>0.16</v>
      </c>
      <c r="W772" s="13" t="s">
        <v>650</v>
      </c>
      <c r="X772" s="13" t="s">
        <v>59</v>
      </c>
      <c r="Y772" s="13" t="s">
        <v>48</v>
      </c>
      <c r="Z772" s="14">
        <v>1.0</v>
      </c>
      <c r="AA772" s="13">
        <v>4931.36</v>
      </c>
      <c r="AB772" s="13" t="s">
        <v>54</v>
      </c>
      <c r="AC772" s="19">
        <v>198823.0</v>
      </c>
      <c r="AD772" s="19">
        <v>1.0</v>
      </c>
      <c r="AE772" s="13">
        <v>4931.36</v>
      </c>
      <c r="AF772" s="15">
        <v>0.0</v>
      </c>
      <c r="AG772" s="20"/>
      <c r="AH772" s="2">
        <v>75000.0</v>
      </c>
      <c r="AI772" s="2" t="s">
        <v>650</v>
      </c>
      <c r="AJ772" s="2" t="s">
        <v>59</v>
      </c>
      <c r="AK772" s="2" t="s">
        <v>56</v>
      </c>
      <c r="AL772" s="2">
        <v>0.0</v>
      </c>
      <c r="AM772" s="2" t="s">
        <v>57</v>
      </c>
      <c r="AN772" s="2">
        <v>1.0</v>
      </c>
      <c r="AO772" s="2">
        <v>4931.36</v>
      </c>
      <c r="AP772" s="20">
        <f t="shared" ref="AP772:AP775" si="95">+AO772/1.16</f>
        <v>4251.172414</v>
      </c>
      <c r="AQ772" s="20">
        <f t="shared" ref="AQ772:AQ775" si="96">+AP772*0.16</f>
        <v>680.1875862</v>
      </c>
      <c r="AR772" s="2" t="s">
        <v>645</v>
      </c>
      <c r="AS772" s="2" t="s">
        <v>640</v>
      </c>
      <c r="AT772" s="2" t="s">
        <v>643</v>
      </c>
      <c r="AU772" s="2" t="s">
        <v>642</v>
      </c>
      <c r="BJ772" s="15">
        <v>4251.172413793103</v>
      </c>
      <c r="BK772" s="14" t="s">
        <v>50</v>
      </c>
      <c r="BL772" s="15">
        <v>680.1875862068965</v>
      </c>
      <c r="BM772" s="13" t="s">
        <v>51</v>
      </c>
      <c r="BN772" s="18">
        <v>0.16</v>
      </c>
    </row>
    <row r="773" ht="12.75" customHeight="1">
      <c r="A773" s="13"/>
      <c r="B773" s="13"/>
      <c r="C773" s="14"/>
      <c r="D773" s="14"/>
      <c r="E773" s="14"/>
      <c r="F773" s="14"/>
      <c r="G773" s="14"/>
      <c r="H773" s="13"/>
      <c r="I773" s="13"/>
      <c r="J773" s="13"/>
      <c r="K773" s="13"/>
      <c r="L773" s="21"/>
      <c r="M773" s="17" t="s">
        <v>48</v>
      </c>
      <c r="N773" s="17" t="s">
        <v>49</v>
      </c>
      <c r="O773" s="14">
        <v>1.0</v>
      </c>
      <c r="P773" s="13"/>
      <c r="Q773" s="13"/>
      <c r="R773" s="15">
        <v>4196.577586206897</v>
      </c>
      <c r="S773" s="14" t="s">
        <v>50</v>
      </c>
      <c r="T773" s="15">
        <v>671.4524137931035</v>
      </c>
      <c r="U773" s="13" t="s">
        <v>51</v>
      </c>
      <c r="V773" s="18">
        <v>0.16</v>
      </c>
      <c r="W773" s="13" t="s">
        <v>651</v>
      </c>
      <c r="X773" s="13" t="s">
        <v>59</v>
      </c>
      <c r="Y773" s="13" t="s">
        <v>48</v>
      </c>
      <c r="Z773" s="14">
        <v>1.0</v>
      </c>
      <c r="AA773" s="13">
        <v>4868.03</v>
      </c>
      <c r="AB773" s="13" t="s">
        <v>54</v>
      </c>
      <c r="AC773" s="19">
        <v>201744.0</v>
      </c>
      <c r="AD773" s="19">
        <v>1.0</v>
      </c>
      <c r="AE773" s="13">
        <v>4868.03</v>
      </c>
      <c r="AF773" s="15">
        <v>0.0</v>
      </c>
      <c r="AG773" s="20"/>
      <c r="AI773" s="2" t="s">
        <v>651</v>
      </c>
      <c r="AJ773" s="2" t="s">
        <v>59</v>
      </c>
      <c r="AK773" s="2" t="s">
        <v>56</v>
      </c>
      <c r="AL773" s="2">
        <v>0.0</v>
      </c>
      <c r="AM773" s="2" t="s">
        <v>57</v>
      </c>
      <c r="AN773" s="2">
        <v>1.0</v>
      </c>
      <c r="AO773" s="2">
        <v>4868.03</v>
      </c>
      <c r="AP773" s="20">
        <f t="shared" si="95"/>
        <v>4196.577586</v>
      </c>
      <c r="AQ773" s="20">
        <f t="shared" si="96"/>
        <v>671.4524138</v>
      </c>
      <c r="BJ773" s="15">
        <v>4196.577586206897</v>
      </c>
      <c r="BK773" s="14" t="s">
        <v>50</v>
      </c>
      <c r="BL773" s="15">
        <v>671.4524137931035</v>
      </c>
      <c r="BM773" s="13" t="s">
        <v>51</v>
      </c>
      <c r="BN773" s="18">
        <v>0.16</v>
      </c>
    </row>
    <row r="774" ht="12.75" customHeight="1">
      <c r="A774" s="13"/>
      <c r="B774" s="13"/>
      <c r="C774" s="14"/>
      <c r="D774" s="14"/>
      <c r="E774" s="14"/>
      <c r="F774" s="14"/>
      <c r="G774" s="14"/>
      <c r="H774" s="13"/>
      <c r="I774" s="13"/>
      <c r="J774" s="13"/>
      <c r="K774" s="13"/>
      <c r="L774" s="21"/>
      <c r="M774" s="17" t="s">
        <v>48</v>
      </c>
      <c r="N774" s="17" t="s">
        <v>49</v>
      </c>
      <c r="O774" s="14">
        <v>1.0</v>
      </c>
      <c r="P774" s="13"/>
      <c r="Q774" s="13"/>
      <c r="R774" s="15">
        <v>6562.293103448276</v>
      </c>
      <c r="S774" s="14" t="s">
        <v>50</v>
      </c>
      <c r="T774" s="15">
        <v>1049.9668965517242</v>
      </c>
      <c r="U774" s="13" t="s">
        <v>51</v>
      </c>
      <c r="V774" s="18">
        <v>0.16</v>
      </c>
      <c r="W774" s="13" t="s">
        <v>652</v>
      </c>
      <c r="X774" s="13" t="s">
        <v>59</v>
      </c>
      <c r="Y774" s="13" t="s">
        <v>48</v>
      </c>
      <c r="Z774" s="14">
        <v>1.0</v>
      </c>
      <c r="AA774" s="13">
        <v>7612.26</v>
      </c>
      <c r="AB774" s="13" t="s">
        <v>54</v>
      </c>
      <c r="AC774" s="19">
        <v>201745.0</v>
      </c>
      <c r="AD774" s="19">
        <v>1.0</v>
      </c>
      <c r="AE774" s="13">
        <v>7612.26</v>
      </c>
      <c r="AF774" s="15">
        <v>0.0</v>
      </c>
      <c r="AG774" s="20"/>
      <c r="AI774" s="2" t="s">
        <v>652</v>
      </c>
      <c r="AJ774" s="2" t="s">
        <v>59</v>
      </c>
      <c r="AK774" s="2" t="s">
        <v>56</v>
      </c>
      <c r="AL774" s="2">
        <v>0.0</v>
      </c>
      <c r="AM774" s="2" t="s">
        <v>57</v>
      </c>
      <c r="AN774" s="2">
        <v>1.0</v>
      </c>
      <c r="AO774" s="2">
        <v>7612.26</v>
      </c>
      <c r="AP774" s="20">
        <f t="shared" si="95"/>
        <v>6562.293103</v>
      </c>
      <c r="AQ774" s="20">
        <f t="shared" si="96"/>
        <v>1049.966897</v>
      </c>
      <c r="BJ774" s="15">
        <v>6562.293103448276</v>
      </c>
      <c r="BK774" s="14" t="s">
        <v>50</v>
      </c>
      <c r="BL774" s="15">
        <v>1049.9668965517242</v>
      </c>
      <c r="BM774" s="13" t="s">
        <v>51</v>
      </c>
      <c r="BN774" s="18">
        <v>0.16</v>
      </c>
    </row>
    <row r="775" ht="12.75" customHeight="1">
      <c r="A775" s="13"/>
      <c r="B775" s="13"/>
      <c r="C775" s="14"/>
      <c r="D775" s="14"/>
      <c r="E775" s="14"/>
      <c r="F775" s="14"/>
      <c r="G775" s="14"/>
      <c r="H775" s="13"/>
      <c r="I775" s="13"/>
      <c r="J775" s="13"/>
      <c r="K775" s="13"/>
      <c r="L775" s="21"/>
      <c r="M775" s="17" t="s">
        <v>48</v>
      </c>
      <c r="N775" s="17" t="s">
        <v>49</v>
      </c>
      <c r="O775" s="14">
        <v>1.0</v>
      </c>
      <c r="P775" s="13"/>
      <c r="Q775" s="13"/>
      <c r="R775" s="15">
        <v>49645.12931034483</v>
      </c>
      <c r="S775" s="14" t="s">
        <v>50</v>
      </c>
      <c r="T775" s="15">
        <v>7943.220689655173</v>
      </c>
      <c r="U775" s="13" t="s">
        <v>51</v>
      </c>
      <c r="V775" s="18">
        <v>0.16</v>
      </c>
      <c r="W775" s="13" t="s">
        <v>653</v>
      </c>
      <c r="X775" s="13" t="s">
        <v>59</v>
      </c>
      <c r="Y775" s="13" t="s">
        <v>48</v>
      </c>
      <c r="Z775" s="14">
        <v>1.0</v>
      </c>
      <c r="AA775" s="13">
        <v>57588.35</v>
      </c>
      <c r="AB775" s="13" t="s">
        <v>54</v>
      </c>
      <c r="AC775" s="19">
        <v>202911.0</v>
      </c>
      <c r="AD775" s="19">
        <v>1.0</v>
      </c>
      <c r="AE775" s="13">
        <v>57588.35</v>
      </c>
      <c r="AF775" s="15">
        <v>0.0</v>
      </c>
      <c r="AG775" s="20"/>
      <c r="AI775" s="2" t="s">
        <v>653</v>
      </c>
      <c r="AJ775" s="2" t="s">
        <v>59</v>
      </c>
      <c r="AK775" s="2" t="s">
        <v>56</v>
      </c>
      <c r="AL775" s="2">
        <v>0.0</v>
      </c>
      <c r="AM775" s="2" t="s">
        <v>57</v>
      </c>
      <c r="AN775" s="2">
        <v>1.0</v>
      </c>
      <c r="AO775" s="2">
        <v>57588.35</v>
      </c>
      <c r="AP775" s="20">
        <f t="shared" si="95"/>
        <v>49645.12931</v>
      </c>
      <c r="AQ775" s="20">
        <f t="shared" si="96"/>
        <v>7943.22069</v>
      </c>
      <c r="BJ775" s="15">
        <v>49645.12931034483</v>
      </c>
      <c r="BK775" s="14" t="s">
        <v>50</v>
      </c>
      <c r="BL775" s="15">
        <v>7943.220689655173</v>
      </c>
      <c r="BM775" s="13" t="s">
        <v>51</v>
      </c>
      <c r="BN775" s="18">
        <v>0.16</v>
      </c>
    </row>
    <row r="776" ht="12.75" hidden="1" customHeight="1">
      <c r="A776" s="13"/>
      <c r="B776" s="13"/>
      <c r="C776" s="14"/>
      <c r="D776" s="14"/>
      <c r="E776" s="14"/>
      <c r="F776" s="14"/>
      <c r="G776" s="14"/>
      <c r="H776" s="13"/>
      <c r="I776" s="13"/>
      <c r="J776" s="13"/>
      <c r="K776" s="13"/>
      <c r="L776" s="21"/>
      <c r="M776" s="17"/>
      <c r="N776" s="17"/>
      <c r="O776" s="14"/>
      <c r="P776" s="13"/>
      <c r="Q776" s="13"/>
      <c r="R776" s="15">
        <f t="array" ref="R776">SUM(ROUND(R772:R775,2))</f>
        <v>64655.17</v>
      </c>
      <c r="S776" s="14"/>
      <c r="T776" s="15">
        <f t="array" ref="T776">SUM(ROUND(T772:T775,2))</f>
        <v>10344.83</v>
      </c>
      <c r="U776" s="13"/>
      <c r="V776" s="18"/>
      <c r="W776" s="13"/>
      <c r="X776" s="13"/>
      <c r="Y776" s="13"/>
      <c r="Z776" s="14"/>
      <c r="AA776" s="13"/>
      <c r="AB776" s="13"/>
      <c r="AC776" s="19"/>
      <c r="AD776" s="19"/>
      <c r="AE776" s="13"/>
      <c r="AF776" s="15"/>
      <c r="AG776" s="20"/>
      <c r="AP776" s="20"/>
      <c r="AQ776" s="20"/>
      <c r="BJ776" s="15">
        <f t="array" ref="BJ776">SUM(ROUND(BJ772:BJ775,2))</f>
        <v>64655.17</v>
      </c>
      <c r="BK776" s="14"/>
      <c r="BL776" s="15">
        <f t="array" ref="BL776">SUM(ROUND(BL772:BL775,2))</f>
        <v>10344.83</v>
      </c>
      <c r="BM776" s="13"/>
      <c r="BN776" s="18"/>
    </row>
    <row r="777" ht="12.75" hidden="1" customHeight="1">
      <c r="A777" s="13"/>
      <c r="B777" s="13"/>
      <c r="C777" s="14"/>
      <c r="D777" s="14"/>
      <c r="E777" s="14"/>
      <c r="F777" s="14"/>
      <c r="G777" s="14"/>
      <c r="H777" s="13"/>
      <c r="I777" s="13"/>
      <c r="J777" s="13"/>
      <c r="K777" s="13"/>
      <c r="L777" s="21"/>
      <c r="M777" s="17"/>
      <c r="N777" s="17"/>
      <c r="O777" s="14"/>
      <c r="P777" s="13"/>
      <c r="Q777" s="13"/>
      <c r="R777" s="15"/>
      <c r="S777" s="14"/>
      <c r="T777" s="15"/>
      <c r="U777" s="13"/>
      <c r="V777" s="18"/>
      <c r="W777" s="13"/>
      <c r="X777" s="13"/>
      <c r="Y777" s="13"/>
      <c r="Z777" s="14"/>
      <c r="AA777" s="13"/>
      <c r="AB777" s="13"/>
      <c r="AC777" s="19"/>
      <c r="AD777" s="19"/>
      <c r="AE777" s="13"/>
      <c r="AF777" s="15"/>
      <c r="AG777" s="20"/>
      <c r="AP777" s="20"/>
      <c r="AQ777" s="20"/>
      <c r="BJ777" s="15"/>
      <c r="BK777" s="14"/>
      <c r="BL777" s="15"/>
      <c r="BM777" s="13"/>
      <c r="BN777" s="18"/>
    </row>
    <row r="778" ht="12.75" hidden="1" customHeight="1">
      <c r="A778" s="13"/>
      <c r="B778" s="13"/>
      <c r="C778" s="14"/>
      <c r="D778" s="14"/>
      <c r="E778" s="14"/>
      <c r="F778" s="14"/>
      <c r="G778" s="14"/>
      <c r="H778" s="13"/>
      <c r="I778" s="13"/>
      <c r="J778" s="13"/>
      <c r="K778" s="13"/>
      <c r="L778" s="21"/>
      <c r="M778" s="17"/>
      <c r="N778" s="17"/>
      <c r="O778" s="14"/>
      <c r="P778" s="13"/>
      <c r="Q778" s="13"/>
      <c r="R778" s="15"/>
      <c r="S778" s="14"/>
      <c r="T778" s="15"/>
      <c r="U778" s="13"/>
      <c r="V778" s="18"/>
      <c r="W778" s="13"/>
      <c r="X778" s="13"/>
      <c r="Y778" s="13"/>
      <c r="Z778" s="14"/>
      <c r="AA778" s="13"/>
      <c r="AB778" s="13"/>
      <c r="AC778" s="19"/>
      <c r="AD778" s="19"/>
      <c r="AE778" s="13"/>
      <c r="AF778" s="15"/>
      <c r="AG778" s="20"/>
      <c r="AP778" s="20"/>
      <c r="AQ778" s="20"/>
      <c r="BJ778" s="15"/>
      <c r="BK778" s="14"/>
      <c r="BL778" s="15"/>
      <c r="BM778" s="13"/>
      <c r="BN778" s="18"/>
    </row>
    <row r="779" ht="12.75" customHeight="1">
      <c r="A779" s="12">
        <v>80.0</v>
      </c>
      <c r="B779" s="13">
        <v>601.0</v>
      </c>
      <c r="C779" s="14" t="str">
        <f>AS779</f>
        <v>GRE1111109V7</v>
      </c>
      <c r="D779" s="14" t="s">
        <v>641</v>
      </c>
      <c r="E779" s="14" t="str">
        <f>AU779</f>
        <v>grebis@prodigy.net.mx</v>
      </c>
      <c r="F779" s="14" t="str">
        <f>AT779</f>
        <v>03020</v>
      </c>
      <c r="G779" s="14">
        <v>601.0</v>
      </c>
      <c r="H779" s="13">
        <v>5.50103422E8</v>
      </c>
      <c r="I779" s="15">
        <f>R781</f>
        <v>24137.93</v>
      </c>
      <c r="J779" s="13">
        <v>28000.0</v>
      </c>
      <c r="K779" s="15">
        <f>T781</f>
        <v>3862.07</v>
      </c>
      <c r="L779" s="21">
        <v>44995.5</v>
      </c>
      <c r="M779" s="17" t="s">
        <v>48</v>
      </c>
      <c r="N779" s="17" t="s">
        <v>49</v>
      </c>
      <c r="O779" s="14">
        <v>1.0</v>
      </c>
      <c r="P779" s="13">
        <v>28000.0</v>
      </c>
      <c r="Q779" s="13">
        <v>28000.0</v>
      </c>
      <c r="R779" s="15">
        <v>21511.18103448276</v>
      </c>
      <c r="S779" s="14" t="s">
        <v>50</v>
      </c>
      <c r="T779" s="15">
        <v>3441.7889655172416</v>
      </c>
      <c r="U779" s="13" t="s">
        <v>51</v>
      </c>
      <c r="V779" s="18">
        <v>0.16</v>
      </c>
      <c r="W779" s="13" t="s">
        <v>651</v>
      </c>
      <c r="X779" s="13" t="s">
        <v>59</v>
      </c>
      <c r="Y779" s="13" t="s">
        <v>48</v>
      </c>
      <c r="Z779" s="14">
        <v>1.0</v>
      </c>
      <c r="AA779" s="13">
        <v>24952.97</v>
      </c>
      <c r="AB779" s="13" t="s">
        <v>54</v>
      </c>
      <c r="AC779" s="19">
        <v>201744.0</v>
      </c>
      <c r="AD779" s="19">
        <v>1.0</v>
      </c>
      <c r="AE779" s="13">
        <v>24952.97</v>
      </c>
      <c r="AF779" s="15">
        <v>0.0</v>
      </c>
      <c r="AG779" s="20"/>
      <c r="AH779" s="2">
        <v>28000.0</v>
      </c>
      <c r="AI779" s="2" t="s">
        <v>651</v>
      </c>
      <c r="AJ779" s="2" t="s">
        <v>59</v>
      </c>
      <c r="AK779" s="2" t="s">
        <v>56</v>
      </c>
      <c r="AL779" s="2">
        <v>0.0</v>
      </c>
      <c r="AM779" s="2" t="s">
        <v>57</v>
      </c>
      <c r="AN779" s="2">
        <v>1.0</v>
      </c>
      <c r="AO779" s="2">
        <v>24952.97</v>
      </c>
      <c r="AP779" s="20">
        <f t="shared" ref="AP779:AP780" si="97">+AO779/1.16</f>
        <v>21511.18103</v>
      </c>
      <c r="AQ779" s="20">
        <f t="shared" ref="AQ779:AQ780" si="98">+AP779*0.16</f>
        <v>3441.788966</v>
      </c>
      <c r="AR779" s="2" t="s">
        <v>645</v>
      </c>
      <c r="AS779" s="2" t="s">
        <v>640</v>
      </c>
      <c r="AT779" s="2" t="s">
        <v>643</v>
      </c>
      <c r="AU779" s="2" t="s">
        <v>642</v>
      </c>
      <c r="BJ779" s="15">
        <v>21511.18103448276</v>
      </c>
      <c r="BK779" s="14" t="s">
        <v>50</v>
      </c>
      <c r="BL779" s="15">
        <v>3441.7889655172416</v>
      </c>
      <c r="BM779" s="13" t="s">
        <v>51</v>
      </c>
      <c r="BN779" s="18">
        <v>0.16</v>
      </c>
    </row>
    <row r="780" ht="12.75" customHeight="1">
      <c r="A780" s="13"/>
      <c r="B780" s="13"/>
      <c r="C780" s="14"/>
      <c r="D780" s="14"/>
      <c r="E780" s="14"/>
      <c r="F780" s="14"/>
      <c r="G780" s="14"/>
      <c r="H780" s="13"/>
      <c r="I780" s="13"/>
      <c r="J780" s="13"/>
      <c r="K780" s="13"/>
      <c r="L780" s="21"/>
      <c r="M780" s="17" t="s">
        <v>48</v>
      </c>
      <c r="N780" s="17" t="s">
        <v>49</v>
      </c>
      <c r="O780" s="14">
        <v>1.0</v>
      </c>
      <c r="P780" s="13"/>
      <c r="Q780" s="13"/>
      <c r="R780" s="15">
        <v>2626.7500000000005</v>
      </c>
      <c r="S780" s="14" t="s">
        <v>50</v>
      </c>
      <c r="T780" s="15">
        <v>420.2800000000001</v>
      </c>
      <c r="U780" s="13" t="s">
        <v>51</v>
      </c>
      <c r="V780" s="18">
        <v>0.16</v>
      </c>
      <c r="W780" s="13" t="s">
        <v>654</v>
      </c>
      <c r="X780" s="13" t="s">
        <v>59</v>
      </c>
      <c r="Y780" s="13" t="s">
        <v>48</v>
      </c>
      <c r="Z780" s="14">
        <v>1.0</v>
      </c>
      <c r="AA780" s="13">
        <v>3047.03</v>
      </c>
      <c r="AB780" s="13" t="s">
        <v>54</v>
      </c>
      <c r="AC780" s="19">
        <v>201746.0</v>
      </c>
      <c r="AD780" s="19">
        <v>1.0</v>
      </c>
      <c r="AE780" s="13">
        <v>3047.03</v>
      </c>
      <c r="AF780" s="15">
        <v>0.0</v>
      </c>
      <c r="AG780" s="20"/>
      <c r="AI780" s="2" t="s">
        <v>654</v>
      </c>
      <c r="AJ780" s="2" t="s">
        <v>59</v>
      </c>
      <c r="AK780" s="2" t="s">
        <v>56</v>
      </c>
      <c r="AL780" s="2">
        <v>0.0</v>
      </c>
      <c r="AM780" s="2" t="s">
        <v>57</v>
      </c>
      <c r="AN780" s="2">
        <v>1.0</v>
      </c>
      <c r="AO780" s="2">
        <v>3047.03</v>
      </c>
      <c r="AP780" s="20">
        <f t="shared" si="97"/>
        <v>2626.75</v>
      </c>
      <c r="AQ780" s="20">
        <f t="shared" si="98"/>
        <v>420.28</v>
      </c>
      <c r="BJ780" s="15">
        <v>2626.7500000000005</v>
      </c>
      <c r="BK780" s="14" t="s">
        <v>50</v>
      </c>
      <c r="BL780" s="15">
        <v>420.2800000000001</v>
      </c>
      <c r="BM780" s="13" t="s">
        <v>51</v>
      </c>
      <c r="BN780" s="18">
        <v>0.16</v>
      </c>
    </row>
    <row r="781" ht="12.75" hidden="1" customHeight="1">
      <c r="A781" s="13"/>
      <c r="B781" s="13"/>
      <c r="C781" s="14"/>
      <c r="D781" s="14"/>
      <c r="E781" s="14"/>
      <c r="F781" s="14"/>
      <c r="G781" s="14"/>
      <c r="H781" s="13"/>
      <c r="I781" s="13"/>
      <c r="J781" s="13"/>
      <c r="K781" s="13"/>
      <c r="L781" s="21"/>
      <c r="M781" s="17"/>
      <c r="N781" s="17"/>
      <c r="O781" s="14"/>
      <c r="P781" s="13"/>
      <c r="Q781" s="13"/>
      <c r="R781" s="15">
        <f t="array" ref="R781">SUM(ROUND(R779:R780,2))</f>
        <v>24137.93</v>
      </c>
      <c r="S781" s="14"/>
      <c r="T781" s="15">
        <f t="array" ref="T781">SUM(ROUND(T779:T780,2))</f>
        <v>3862.07</v>
      </c>
      <c r="U781" s="13"/>
      <c r="V781" s="18"/>
      <c r="W781" s="13"/>
      <c r="X781" s="13"/>
      <c r="Y781" s="13"/>
      <c r="Z781" s="14"/>
      <c r="AA781" s="13"/>
      <c r="AB781" s="13"/>
      <c r="AC781" s="19"/>
      <c r="AD781" s="19"/>
      <c r="AE781" s="13"/>
      <c r="AF781" s="15"/>
      <c r="AG781" s="20"/>
      <c r="AP781" s="20"/>
      <c r="AQ781" s="20"/>
      <c r="BJ781" s="15">
        <f t="array" ref="BJ781">SUM(ROUND(BJ779:BJ780,2))</f>
        <v>24137.93</v>
      </c>
      <c r="BK781" s="14"/>
      <c r="BL781" s="15">
        <f t="array" ref="BL781">SUM(ROUND(BL779:BL780,2))</f>
        <v>3862.07</v>
      </c>
      <c r="BM781" s="13"/>
      <c r="BN781" s="18"/>
    </row>
    <row r="782" ht="12.75" hidden="1" customHeight="1">
      <c r="A782" s="13"/>
      <c r="B782" s="13"/>
      <c r="C782" s="14"/>
      <c r="D782" s="14"/>
      <c r="E782" s="14"/>
      <c r="F782" s="14"/>
      <c r="G782" s="14"/>
      <c r="H782" s="13"/>
      <c r="I782" s="13"/>
      <c r="J782" s="13"/>
      <c r="K782" s="13"/>
      <c r="L782" s="21"/>
      <c r="M782" s="17"/>
      <c r="N782" s="17"/>
      <c r="O782" s="14"/>
      <c r="P782" s="13"/>
      <c r="Q782" s="13"/>
      <c r="R782" s="15"/>
      <c r="S782" s="14"/>
      <c r="T782" s="15"/>
      <c r="U782" s="13"/>
      <c r="V782" s="18"/>
      <c r="W782" s="13"/>
      <c r="X782" s="13"/>
      <c r="Y782" s="13"/>
      <c r="Z782" s="14"/>
      <c r="AA782" s="13"/>
      <c r="AB782" s="13"/>
      <c r="AC782" s="19"/>
      <c r="AD782" s="19"/>
      <c r="AE782" s="13"/>
      <c r="AF782" s="15"/>
      <c r="AG782" s="20"/>
      <c r="AP782" s="20"/>
      <c r="AQ782" s="20"/>
      <c r="BJ782" s="15"/>
      <c r="BK782" s="14"/>
      <c r="BL782" s="15"/>
      <c r="BM782" s="13"/>
      <c r="BN782" s="18"/>
    </row>
    <row r="783" ht="12.75" hidden="1" customHeight="1">
      <c r="A783" s="13"/>
      <c r="B783" s="13"/>
      <c r="C783" s="14"/>
      <c r="D783" s="14"/>
      <c r="E783" s="14"/>
      <c r="F783" s="14"/>
      <c r="G783" s="14"/>
      <c r="H783" s="13"/>
      <c r="I783" s="13"/>
      <c r="J783" s="13"/>
      <c r="K783" s="13"/>
      <c r="L783" s="21"/>
      <c r="M783" s="17"/>
      <c r="N783" s="17"/>
      <c r="O783" s="14"/>
      <c r="P783" s="13"/>
      <c r="Q783" s="13"/>
      <c r="R783" s="15"/>
      <c r="S783" s="14"/>
      <c r="T783" s="15"/>
      <c r="U783" s="13"/>
      <c r="V783" s="18"/>
      <c r="W783" s="13"/>
      <c r="X783" s="13"/>
      <c r="Y783" s="13"/>
      <c r="Z783" s="14"/>
      <c r="AA783" s="13"/>
      <c r="AB783" s="13"/>
      <c r="AC783" s="19"/>
      <c r="AD783" s="19"/>
      <c r="AE783" s="13"/>
      <c r="AF783" s="15"/>
      <c r="AG783" s="20"/>
      <c r="AP783" s="20"/>
      <c r="AQ783" s="20"/>
      <c r="BJ783" s="15"/>
      <c r="BK783" s="14"/>
      <c r="BL783" s="15"/>
      <c r="BM783" s="13"/>
      <c r="BN783" s="18"/>
    </row>
    <row r="784" ht="12.75" customHeight="1">
      <c r="A784" s="12">
        <v>81.0</v>
      </c>
      <c r="B784" s="13">
        <v>601.0</v>
      </c>
      <c r="C784" s="14" t="str">
        <f>AS784</f>
        <v>GRE1111109V7</v>
      </c>
      <c r="D784" s="14" t="s">
        <v>641</v>
      </c>
      <c r="E784" s="14" t="str">
        <f>AU784</f>
        <v>grebis@prodigy.net.mx</v>
      </c>
      <c r="F784" s="14" t="str">
        <f>AT784</f>
        <v>03020</v>
      </c>
      <c r="G784" s="14">
        <v>601.0</v>
      </c>
      <c r="H784" s="13">
        <v>5.50103422E8</v>
      </c>
      <c r="I784" s="15">
        <f>R784</f>
        <v>3017.241379</v>
      </c>
      <c r="J784" s="13">
        <v>3500.0</v>
      </c>
      <c r="K784" s="15">
        <f>T784</f>
        <v>482.7586207</v>
      </c>
      <c r="L784" s="21">
        <v>45000.5</v>
      </c>
      <c r="M784" s="17" t="s">
        <v>48</v>
      </c>
      <c r="N784" s="17" t="s">
        <v>49</v>
      </c>
      <c r="O784" s="14">
        <v>1.0</v>
      </c>
      <c r="P784" s="13">
        <v>3500.0</v>
      </c>
      <c r="Q784" s="13">
        <v>3500.0</v>
      </c>
      <c r="R784" s="15">
        <v>3017.241379310345</v>
      </c>
      <c r="S784" s="14" t="s">
        <v>50</v>
      </c>
      <c r="T784" s="15">
        <v>482.75862068965523</v>
      </c>
      <c r="U784" s="13" t="s">
        <v>51</v>
      </c>
      <c r="V784" s="18">
        <v>0.16</v>
      </c>
      <c r="W784" s="13" t="s">
        <v>655</v>
      </c>
      <c r="X784" s="13" t="s">
        <v>59</v>
      </c>
      <c r="Y784" s="13" t="s">
        <v>48</v>
      </c>
      <c r="Z784" s="14">
        <v>1.0</v>
      </c>
      <c r="AA784" s="13">
        <v>3500.0</v>
      </c>
      <c r="AB784" s="13" t="s">
        <v>54</v>
      </c>
      <c r="AC784" s="19">
        <v>204723.0</v>
      </c>
      <c r="AD784" s="19">
        <v>1.0</v>
      </c>
      <c r="AE784" s="13">
        <v>3500.0</v>
      </c>
      <c r="AF784" s="15">
        <v>0.0</v>
      </c>
      <c r="AG784" s="20"/>
      <c r="AH784" s="2">
        <v>3500.0</v>
      </c>
      <c r="AI784" s="2" t="s">
        <v>655</v>
      </c>
      <c r="AJ784" s="2" t="s">
        <v>59</v>
      </c>
      <c r="AK784" s="2" t="s">
        <v>56</v>
      </c>
      <c r="AL784" s="2">
        <v>0.0</v>
      </c>
      <c r="AM784" s="2" t="s">
        <v>57</v>
      </c>
      <c r="AN784" s="2">
        <v>1.0</v>
      </c>
      <c r="AO784" s="2">
        <v>3500.0</v>
      </c>
      <c r="AP784" s="20">
        <f>+AO784/1.16</f>
        <v>3017.241379</v>
      </c>
      <c r="AQ784" s="20">
        <f>+AP784*0.16</f>
        <v>482.7586207</v>
      </c>
      <c r="AR784" s="2" t="s">
        <v>645</v>
      </c>
      <c r="AS784" s="2" t="s">
        <v>640</v>
      </c>
      <c r="AT784" s="2" t="s">
        <v>643</v>
      </c>
      <c r="AU784" s="2" t="s">
        <v>642</v>
      </c>
      <c r="BJ784" s="15">
        <v>3017.241379310345</v>
      </c>
      <c r="BK784" s="14" t="s">
        <v>50</v>
      </c>
      <c r="BL784" s="15">
        <v>482.75862068965523</v>
      </c>
      <c r="BM784" s="13" t="s">
        <v>51</v>
      </c>
      <c r="BN784" s="18">
        <v>0.16</v>
      </c>
    </row>
    <row r="785" ht="12.75" hidden="1" customHeight="1">
      <c r="A785" s="13"/>
      <c r="B785" s="13"/>
      <c r="C785" s="14"/>
      <c r="D785" s="14"/>
      <c r="E785" s="14"/>
      <c r="F785" s="14"/>
      <c r="G785" s="14"/>
      <c r="H785" s="13"/>
      <c r="I785" s="13"/>
      <c r="J785" s="13"/>
      <c r="K785" s="13"/>
      <c r="L785" s="21"/>
      <c r="M785" s="17"/>
      <c r="N785" s="17"/>
      <c r="O785" s="14"/>
      <c r="P785" s="13"/>
      <c r="Q785" s="13"/>
      <c r="R785" s="15"/>
      <c r="S785" s="14"/>
      <c r="T785" s="15"/>
      <c r="U785" s="13"/>
      <c r="V785" s="18"/>
      <c r="W785" s="13"/>
      <c r="X785" s="13"/>
      <c r="Y785" s="13"/>
      <c r="Z785" s="14"/>
      <c r="AA785" s="13"/>
      <c r="AB785" s="13"/>
      <c r="AC785" s="19"/>
      <c r="AD785" s="19"/>
      <c r="AE785" s="13"/>
      <c r="AF785" s="15"/>
      <c r="AG785" s="20"/>
      <c r="AP785" s="20"/>
      <c r="AQ785" s="20"/>
      <c r="BJ785" s="15"/>
      <c r="BK785" s="14"/>
      <c r="BL785" s="15"/>
      <c r="BM785" s="13"/>
      <c r="BN785" s="18"/>
    </row>
    <row r="786" ht="12.75" hidden="1" customHeight="1">
      <c r="A786" s="13"/>
      <c r="B786" s="13"/>
      <c r="C786" s="14"/>
      <c r="D786" s="14"/>
      <c r="E786" s="14"/>
      <c r="F786" s="14"/>
      <c r="G786" s="14"/>
      <c r="H786" s="13"/>
      <c r="I786" s="13"/>
      <c r="J786" s="13"/>
      <c r="K786" s="13"/>
      <c r="L786" s="21"/>
      <c r="M786" s="17"/>
      <c r="N786" s="17"/>
      <c r="O786" s="14"/>
      <c r="P786" s="13"/>
      <c r="Q786" s="13"/>
      <c r="R786" s="15"/>
      <c r="S786" s="14"/>
      <c r="T786" s="15"/>
      <c r="U786" s="13"/>
      <c r="V786" s="18"/>
      <c r="W786" s="13"/>
      <c r="X786" s="13"/>
      <c r="Y786" s="13"/>
      <c r="Z786" s="14"/>
      <c r="AA786" s="13"/>
      <c r="AB786" s="13"/>
      <c r="AC786" s="19"/>
      <c r="AD786" s="19"/>
      <c r="AE786" s="13"/>
      <c r="AF786" s="15"/>
      <c r="AG786" s="20"/>
      <c r="AP786" s="20"/>
      <c r="AQ786" s="20"/>
      <c r="BJ786" s="15"/>
      <c r="BK786" s="14"/>
      <c r="BL786" s="15"/>
      <c r="BM786" s="13"/>
      <c r="BN786" s="18"/>
    </row>
    <row r="787" ht="12.75" hidden="1" customHeight="1">
      <c r="A787" s="13"/>
      <c r="B787" s="13"/>
      <c r="C787" s="14"/>
      <c r="D787" s="14"/>
      <c r="E787" s="14"/>
      <c r="F787" s="14"/>
      <c r="G787" s="14"/>
      <c r="H787" s="13"/>
      <c r="I787" s="13"/>
      <c r="J787" s="13"/>
      <c r="K787" s="13"/>
      <c r="L787" s="21"/>
      <c r="M787" s="17"/>
      <c r="N787" s="17"/>
      <c r="O787" s="14"/>
      <c r="P787" s="13"/>
      <c r="Q787" s="13"/>
      <c r="R787" s="15"/>
      <c r="S787" s="14"/>
      <c r="T787" s="15"/>
      <c r="U787" s="13"/>
      <c r="V787" s="18"/>
      <c r="W787" s="13"/>
      <c r="X787" s="13"/>
      <c r="Y787" s="13"/>
      <c r="Z787" s="14"/>
      <c r="AA787" s="13"/>
      <c r="AB787" s="13"/>
      <c r="AC787" s="19"/>
      <c r="AD787" s="19"/>
      <c r="AE787" s="13"/>
      <c r="AF787" s="15"/>
      <c r="AG787" s="20"/>
      <c r="AP787" s="20"/>
      <c r="AQ787" s="20"/>
      <c r="BJ787" s="15"/>
      <c r="BK787" s="14"/>
      <c r="BL787" s="15"/>
      <c r="BM787" s="13"/>
      <c r="BN787" s="18"/>
    </row>
    <row r="788" ht="12.75" customHeight="1">
      <c r="A788" s="12">
        <v>82.0</v>
      </c>
      <c r="B788" s="13">
        <v>601.0</v>
      </c>
      <c r="C788" s="14" t="str">
        <f>AS788</f>
        <v>GRE1111109V7</v>
      </c>
      <c r="D788" s="14" t="s">
        <v>641</v>
      </c>
      <c r="E788" s="14" t="str">
        <f>AU788</f>
        <v>grebis@prodigy.net.mx</v>
      </c>
      <c r="F788" s="14" t="str">
        <f>AT788</f>
        <v>03020</v>
      </c>
      <c r="G788" s="14">
        <v>601.0</v>
      </c>
      <c r="H788" s="13">
        <v>5.50103422E8</v>
      </c>
      <c r="I788" s="15">
        <f>R791</f>
        <v>4741.38</v>
      </c>
      <c r="J788" s="13">
        <v>5500.0</v>
      </c>
      <c r="K788" s="15">
        <f>T791</f>
        <v>758.62</v>
      </c>
      <c r="L788" s="21">
        <v>45001.5</v>
      </c>
      <c r="M788" s="17" t="s">
        <v>48</v>
      </c>
      <c r="N788" s="17" t="s">
        <v>49</v>
      </c>
      <c r="O788" s="14">
        <v>1.0</v>
      </c>
      <c r="P788" s="13">
        <v>5500.0</v>
      </c>
      <c r="Q788" s="13">
        <v>5500.0</v>
      </c>
      <c r="R788" s="15">
        <v>1747.8017241379312</v>
      </c>
      <c r="S788" s="14" t="s">
        <v>50</v>
      </c>
      <c r="T788" s="15">
        <v>279.648275862069</v>
      </c>
      <c r="U788" s="13" t="s">
        <v>51</v>
      </c>
      <c r="V788" s="18">
        <v>0.16</v>
      </c>
      <c r="W788" s="13" t="s">
        <v>656</v>
      </c>
      <c r="X788" s="13" t="s">
        <v>59</v>
      </c>
      <c r="Y788" s="13" t="s">
        <v>48</v>
      </c>
      <c r="Z788" s="14">
        <v>1.0</v>
      </c>
      <c r="AA788" s="13">
        <v>2027.45</v>
      </c>
      <c r="AB788" s="13" t="s">
        <v>54</v>
      </c>
      <c r="AC788" s="19">
        <v>201743.0</v>
      </c>
      <c r="AD788" s="19">
        <v>1.0</v>
      </c>
      <c r="AE788" s="13">
        <v>2027.45</v>
      </c>
      <c r="AF788" s="15">
        <v>0.0</v>
      </c>
      <c r="AG788" s="20"/>
      <c r="AH788" s="2">
        <v>5500.0</v>
      </c>
      <c r="AI788" s="2" t="s">
        <v>656</v>
      </c>
      <c r="AJ788" s="2" t="s">
        <v>59</v>
      </c>
      <c r="AK788" s="2" t="s">
        <v>56</v>
      </c>
      <c r="AL788" s="2">
        <v>0.0</v>
      </c>
      <c r="AM788" s="2" t="s">
        <v>57</v>
      </c>
      <c r="AN788" s="2">
        <v>1.0</v>
      </c>
      <c r="AO788" s="2">
        <v>2027.45</v>
      </c>
      <c r="AP788" s="20">
        <f t="shared" ref="AP788:AP790" si="99">+AO788/1.16</f>
        <v>1747.801724</v>
      </c>
      <c r="AQ788" s="20">
        <f t="shared" ref="AQ788:AQ790" si="100">+AP788*0.16</f>
        <v>279.6482759</v>
      </c>
      <c r="AR788" s="2" t="s">
        <v>645</v>
      </c>
      <c r="AS788" s="2" t="s">
        <v>640</v>
      </c>
      <c r="AT788" s="2" t="s">
        <v>643</v>
      </c>
      <c r="AU788" s="2" t="s">
        <v>642</v>
      </c>
      <c r="BJ788" s="15">
        <v>1747.8017241379312</v>
      </c>
      <c r="BK788" s="14" t="s">
        <v>50</v>
      </c>
      <c r="BL788" s="15">
        <v>279.648275862069</v>
      </c>
      <c r="BM788" s="13" t="s">
        <v>51</v>
      </c>
      <c r="BN788" s="18">
        <v>0.16</v>
      </c>
    </row>
    <row r="789" ht="12.75" customHeight="1">
      <c r="A789" s="13"/>
      <c r="B789" s="13"/>
      <c r="C789" s="14"/>
      <c r="D789" s="14"/>
      <c r="E789" s="14"/>
      <c r="F789" s="14"/>
      <c r="G789" s="14"/>
      <c r="H789" s="13"/>
      <c r="I789" s="13"/>
      <c r="J789" s="13"/>
      <c r="K789" s="13"/>
      <c r="L789" s="21"/>
      <c r="M789" s="17" t="s">
        <v>48</v>
      </c>
      <c r="N789" s="17" t="s">
        <v>49</v>
      </c>
      <c r="O789" s="14">
        <v>1.0</v>
      </c>
      <c r="P789" s="13"/>
      <c r="Q789" s="13"/>
      <c r="R789" s="15">
        <v>2863.5517241379316</v>
      </c>
      <c r="S789" s="14" t="s">
        <v>50</v>
      </c>
      <c r="T789" s="15">
        <v>458.1682758620691</v>
      </c>
      <c r="U789" s="13" t="s">
        <v>51</v>
      </c>
      <c r="V789" s="18">
        <v>0.16</v>
      </c>
      <c r="W789" s="13" t="s">
        <v>654</v>
      </c>
      <c r="X789" s="13" t="s">
        <v>59</v>
      </c>
      <c r="Y789" s="13" t="s">
        <v>48</v>
      </c>
      <c r="Z789" s="14">
        <v>1.0</v>
      </c>
      <c r="AA789" s="13">
        <v>3321.7200000000003</v>
      </c>
      <c r="AB789" s="13" t="s">
        <v>54</v>
      </c>
      <c r="AC789" s="19">
        <v>201746.0</v>
      </c>
      <c r="AD789" s="19">
        <v>1.0</v>
      </c>
      <c r="AE789" s="13">
        <v>3321.7200000000003</v>
      </c>
      <c r="AF789" s="15">
        <v>0.0</v>
      </c>
      <c r="AG789" s="20"/>
      <c r="AI789" s="2" t="s">
        <v>654</v>
      </c>
      <c r="AJ789" s="2" t="s">
        <v>59</v>
      </c>
      <c r="AK789" s="2" t="s">
        <v>56</v>
      </c>
      <c r="AL789" s="2">
        <v>0.0</v>
      </c>
      <c r="AM789" s="2" t="s">
        <v>57</v>
      </c>
      <c r="AN789" s="2">
        <v>1.0</v>
      </c>
      <c r="AO789" s="2">
        <v>3321.7200000000003</v>
      </c>
      <c r="AP789" s="20">
        <f t="shared" si="99"/>
        <v>2863.551724</v>
      </c>
      <c r="AQ789" s="20">
        <f t="shared" si="100"/>
        <v>458.1682759</v>
      </c>
      <c r="BJ789" s="15">
        <v>2863.5517241379316</v>
      </c>
      <c r="BK789" s="14" t="s">
        <v>50</v>
      </c>
      <c r="BL789" s="15">
        <v>458.1682758620691</v>
      </c>
      <c r="BM789" s="13" t="s">
        <v>51</v>
      </c>
      <c r="BN789" s="18">
        <v>0.16</v>
      </c>
    </row>
    <row r="790" ht="12.75" customHeight="1">
      <c r="A790" s="13"/>
      <c r="B790" s="13"/>
      <c r="C790" s="14"/>
      <c r="D790" s="14"/>
      <c r="E790" s="14"/>
      <c r="F790" s="14"/>
      <c r="G790" s="14"/>
      <c r="H790" s="13"/>
      <c r="I790" s="13"/>
      <c r="J790" s="13"/>
      <c r="K790" s="13"/>
      <c r="L790" s="21"/>
      <c r="M790" s="17" t="s">
        <v>48</v>
      </c>
      <c r="N790" s="17" t="s">
        <v>49</v>
      </c>
      <c r="O790" s="14">
        <v>1.0</v>
      </c>
      <c r="P790" s="13"/>
      <c r="Q790" s="13"/>
      <c r="R790" s="15">
        <v>130.02586206896552</v>
      </c>
      <c r="S790" s="14" t="s">
        <v>50</v>
      </c>
      <c r="T790" s="15">
        <v>20.804137931034486</v>
      </c>
      <c r="U790" s="13" t="s">
        <v>51</v>
      </c>
      <c r="V790" s="18">
        <v>0.16</v>
      </c>
      <c r="W790" s="13" t="s">
        <v>655</v>
      </c>
      <c r="X790" s="13" t="s">
        <v>59</v>
      </c>
      <c r="Y790" s="13" t="s">
        <v>48</v>
      </c>
      <c r="Z790" s="14">
        <v>1.0</v>
      </c>
      <c r="AA790" s="13">
        <v>150.83</v>
      </c>
      <c r="AB790" s="13" t="s">
        <v>54</v>
      </c>
      <c r="AC790" s="19">
        <v>204723.0</v>
      </c>
      <c r="AD790" s="19">
        <v>1.0</v>
      </c>
      <c r="AE790" s="13">
        <v>150.83</v>
      </c>
      <c r="AF790" s="15">
        <v>0.0</v>
      </c>
      <c r="AG790" s="20"/>
      <c r="AI790" s="2" t="s">
        <v>655</v>
      </c>
      <c r="AJ790" s="2" t="s">
        <v>59</v>
      </c>
      <c r="AK790" s="2" t="s">
        <v>56</v>
      </c>
      <c r="AL790" s="2">
        <v>0.0</v>
      </c>
      <c r="AM790" s="2" t="s">
        <v>57</v>
      </c>
      <c r="AN790" s="2">
        <v>1.0</v>
      </c>
      <c r="AO790" s="2">
        <v>150.83</v>
      </c>
      <c r="AP790" s="20">
        <f t="shared" si="99"/>
        <v>130.0258621</v>
      </c>
      <c r="AQ790" s="20">
        <f t="shared" si="100"/>
        <v>20.80413793</v>
      </c>
      <c r="BJ790" s="15">
        <v>130.02586206896552</v>
      </c>
      <c r="BK790" s="14" t="s">
        <v>50</v>
      </c>
      <c r="BL790" s="15">
        <v>20.804137931034486</v>
      </c>
      <c r="BM790" s="13" t="s">
        <v>51</v>
      </c>
      <c r="BN790" s="18">
        <v>0.16</v>
      </c>
    </row>
    <row r="791" ht="12.75" hidden="1" customHeight="1">
      <c r="A791" s="13"/>
      <c r="B791" s="13"/>
      <c r="C791" s="14"/>
      <c r="D791" s="14"/>
      <c r="E791" s="14"/>
      <c r="F791" s="14"/>
      <c r="G791" s="14"/>
      <c r="H791" s="13"/>
      <c r="I791" s="13"/>
      <c r="J791" s="13"/>
      <c r="K791" s="13"/>
      <c r="L791" s="21"/>
      <c r="M791" s="17"/>
      <c r="N791" s="17"/>
      <c r="O791" s="14"/>
      <c r="P791" s="13"/>
      <c r="Q791" s="13"/>
      <c r="R791" s="15">
        <f t="array" ref="R791">SUM(ROUND(R788:R790,2))</f>
        <v>4741.38</v>
      </c>
      <c r="S791" s="14"/>
      <c r="T791" s="15">
        <f t="array" ref="T791">SUM(ROUND(T788:T790,2))</f>
        <v>758.62</v>
      </c>
      <c r="U791" s="13"/>
      <c r="V791" s="18"/>
      <c r="W791" s="13"/>
      <c r="X791" s="13"/>
      <c r="Y791" s="13"/>
      <c r="Z791" s="14"/>
      <c r="AA791" s="13"/>
      <c r="AB791" s="13"/>
      <c r="AC791" s="19"/>
      <c r="AD791" s="19"/>
      <c r="AE791" s="13"/>
      <c r="AF791" s="15"/>
      <c r="AG791" s="20"/>
      <c r="AP791" s="20"/>
      <c r="AQ791" s="20"/>
      <c r="BJ791" s="15">
        <f t="array" ref="BJ791">SUM(ROUND(BJ788:BJ790,2))</f>
        <v>4741.38</v>
      </c>
      <c r="BK791" s="14"/>
      <c r="BL791" s="15">
        <f t="array" ref="BL791">SUM(ROUND(BL788:BL790,2))</f>
        <v>758.62</v>
      </c>
      <c r="BM791" s="13"/>
      <c r="BN791" s="18"/>
    </row>
    <row r="792" ht="12.75" hidden="1" customHeight="1">
      <c r="A792" s="13"/>
      <c r="B792" s="13"/>
      <c r="C792" s="14"/>
      <c r="D792" s="14"/>
      <c r="E792" s="14"/>
      <c r="F792" s="14"/>
      <c r="G792" s="14"/>
      <c r="H792" s="13"/>
      <c r="I792" s="13"/>
      <c r="J792" s="13"/>
      <c r="K792" s="13"/>
      <c r="L792" s="21"/>
      <c r="M792" s="17"/>
      <c r="N792" s="17"/>
      <c r="O792" s="14"/>
      <c r="P792" s="13"/>
      <c r="Q792" s="13"/>
      <c r="R792" s="15"/>
      <c r="S792" s="14"/>
      <c r="T792" s="15"/>
      <c r="U792" s="13"/>
      <c r="V792" s="18"/>
      <c r="W792" s="13"/>
      <c r="X792" s="13"/>
      <c r="Y792" s="13"/>
      <c r="Z792" s="14"/>
      <c r="AA792" s="13"/>
      <c r="AB792" s="13"/>
      <c r="AC792" s="19"/>
      <c r="AD792" s="19"/>
      <c r="AE792" s="13"/>
      <c r="AF792" s="15"/>
      <c r="AG792" s="20"/>
      <c r="AP792" s="20"/>
      <c r="AQ792" s="20"/>
      <c r="BJ792" s="15"/>
      <c r="BK792" s="14"/>
      <c r="BL792" s="15"/>
      <c r="BM792" s="13"/>
      <c r="BN792" s="18"/>
    </row>
    <row r="793" ht="12.75" hidden="1" customHeight="1">
      <c r="A793" s="13"/>
      <c r="B793" s="13"/>
      <c r="C793" s="14"/>
      <c r="D793" s="14"/>
      <c r="E793" s="14"/>
      <c r="F793" s="14"/>
      <c r="G793" s="14"/>
      <c r="H793" s="13"/>
      <c r="I793" s="13"/>
      <c r="J793" s="13"/>
      <c r="K793" s="13"/>
      <c r="L793" s="21"/>
      <c r="M793" s="17"/>
      <c r="N793" s="17"/>
      <c r="O793" s="14"/>
      <c r="P793" s="13"/>
      <c r="Q793" s="13"/>
      <c r="R793" s="15"/>
      <c r="S793" s="14"/>
      <c r="T793" s="15"/>
      <c r="U793" s="13"/>
      <c r="V793" s="18"/>
      <c r="W793" s="13"/>
      <c r="X793" s="13"/>
      <c r="Y793" s="13"/>
      <c r="Z793" s="14"/>
      <c r="AA793" s="13"/>
      <c r="AB793" s="13"/>
      <c r="AC793" s="19"/>
      <c r="AD793" s="19"/>
      <c r="AE793" s="13"/>
      <c r="AF793" s="15"/>
      <c r="AG793" s="20"/>
      <c r="AP793" s="20"/>
      <c r="AQ793" s="20"/>
      <c r="BJ793" s="15"/>
      <c r="BK793" s="14"/>
      <c r="BL793" s="15"/>
      <c r="BM793" s="13"/>
      <c r="BN793" s="18"/>
    </row>
    <row r="794" ht="12.75" customHeight="1">
      <c r="A794" s="12">
        <v>83.0</v>
      </c>
      <c r="B794" s="13">
        <v>601.0</v>
      </c>
      <c r="C794" s="14" t="str">
        <f>AS794</f>
        <v>GRE1111109V7</v>
      </c>
      <c r="D794" s="14" t="s">
        <v>641</v>
      </c>
      <c r="E794" s="14" t="str">
        <f>AU794</f>
        <v>grebis@prodigy.net.mx</v>
      </c>
      <c r="F794" s="14" t="str">
        <f>AT794</f>
        <v>03020</v>
      </c>
      <c r="G794" s="14">
        <v>601.0</v>
      </c>
      <c r="H794" s="13">
        <v>5.50103422E8</v>
      </c>
      <c r="I794" s="15">
        <f>R798</f>
        <v>16355.9</v>
      </c>
      <c r="J794" s="13">
        <v>18972.850000000002</v>
      </c>
      <c r="K794" s="15">
        <f>T798</f>
        <v>2616.95</v>
      </c>
      <c r="L794" s="21">
        <v>45001.5</v>
      </c>
      <c r="M794" s="17" t="s">
        <v>48</v>
      </c>
      <c r="N794" s="17" t="s">
        <v>49</v>
      </c>
      <c r="O794" s="14">
        <v>1.0</v>
      </c>
      <c r="P794" s="13">
        <v>18972.850000000002</v>
      </c>
      <c r="Q794" s="13">
        <v>18972.850000000002</v>
      </c>
      <c r="R794" s="15">
        <v>1365.2068965517244</v>
      </c>
      <c r="S794" s="14" t="s">
        <v>50</v>
      </c>
      <c r="T794" s="15">
        <v>218.43310344827592</v>
      </c>
      <c r="U794" s="13" t="s">
        <v>51</v>
      </c>
      <c r="V794" s="18">
        <v>0.16</v>
      </c>
      <c r="W794" s="13" t="s">
        <v>657</v>
      </c>
      <c r="X794" s="13" t="s">
        <v>59</v>
      </c>
      <c r="Y794" s="13" t="s">
        <v>48</v>
      </c>
      <c r="Z794" s="14">
        <v>1.0</v>
      </c>
      <c r="AA794" s="13">
        <v>1583.64</v>
      </c>
      <c r="AB794" s="13" t="s">
        <v>54</v>
      </c>
      <c r="AC794" s="19">
        <v>201982.0</v>
      </c>
      <c r="AD794" s="19">
        <v>1.0</v>
      </c>
      <c r="AE794" s="13">
        <v>1583.64</v>
      </c>
      <c r="AF794" s="15">
        <v>0.0</v>
      </c>
      <c r="AG794" s="20"/>
      <c r="AH794" s="2">
        <v>18972.850000000002</v>
      </c>
      <c r="AI794" s="2" t="s">
        <v>657</v>
      </c>
      <c r="AJ794" s="2" t="s">
        <v>59</v>
      </c>
      <c r="AK794" s="2" t="s">
        <v>56</v>
      </c>
      <c r="AL794" s="2">
        <v>0.0</v>
      </c>
      <c r="AM794" s="2" t="s">
        <v>57</v>
      </c>
      <c r="AN794" s="2">
        <v>1.0</v>
      </c>
      <c r="AO794" s="2">
        <v>1583.64</v>
      </c>
      <c r="AP794" s="20">
        <f t="shared" ref="AP794:AP797" si="101">+AO794/1.16</f>
        <v>1365.206897</v>
      </c>
      <c r="AQ794" s="20">
        <f t="shared" ref="AQ794:AQ797" si="102">+AP794*0.16</f>
        <v>218.4331034</v>
      </c>
      <c r="AR794" s="2" t="s">
        <v>645</v>
      </c>
      <c r="AS794" s="2" t="s">
        <v>640</v>
      </c>
      <c r="AT794" s="2" t="s">
        <v>643</v>
      </c>
      <c r="AU794" s="2" t="s">
        <v>642</v>
      </c>
      <c r="BJ794" s="15">
        <v>1365.2068965517244</v>
      </c>
      <c r="BK794" s="14" t="s">
        <v>50</v>
      </c>
      <c r="BL794" s="15">
        <v>218.43310344827592</v>
      </c>
      <c r="BM794" s="13" t="s">
        <v>51</v>
      </c>
      <c r="BN794" s="18">
        <v>0.16</v>
      </c>
    </row>
    <row r="795" ht="12.75" customHeight="1">
      <c r="A795" s="13"/>
      <c r="B795" s="13"/>
      <c r="C795" s="14"/>
      <c r="D795" s="14"/>
      <c r="E795" s="14"/>
      <c r="F795" s="14"/>
      <c r="G795" s="14"/>
      <c r="H795" s="13"/>
      <c r="I795" s="13"/>
      <c r="J795" s="13"/>
      <c r="K795" s="13"/>
      <c r="L795" s="21"/>
      <c r="M795" s="17" t="s">
        <v>48</v>
      </c>
      <c r="N795" s="17" t="s">
        <v>49</v>
      </c>
      <c r="O795" s="14">
        <v>1.0</v>
      </c>
      <c r="P795" s="13"/>
      <c r="Q795" s="13"/>
      <c r="R795" s="15">
        <v>8709.793103448277</v>
      </c>
      <c r="S795" s="14" t="s">
        <v>50</v>
      </c>
      <c r="T795" s="15">
        <v>1393.5668965517243</v>
      </c>
      <c r="U795" s="13" t="s">
        <v>51</v>
      </c>
      <c r="V795" s="18">
        <v>0.16</v>
      </c>
      <c r="W795" s="13" t="s">
        <v>658</v>
      </c>
      <c r="X795" s="13" t="s">
        <v>59</v>
      </c>
      <c r="Y795" s="13" t="s">
        <v>48</v>
      </c>
      <c r="Z795" s="14">
        <v>1.0</v>
      </c>
      <c r="AA795" s="13">
        <v>10103.36</v>
      </c>
      <c r="AB795" s="13" t="s">
        <v>54</v>
      </c>
      <c r="AC795" s="19">
        <v>203287.0</v>
      </c>
      <c r="AD795" s="19">
        <v>1.0</v>
      </c>
      <c r="AE795" s="13">
        <v>10103.36</v>
      </c>
      <c r="AF795" s="15">
        <v>0.0</v>
      </c>
      <c r="AG795" s="20"/>
      <c r="AI795" s="2" t="s">
        <v>658</v>
      </c>
      <c r="AJ795" s="2" t="s">
        <v>59</v>
      </c>
      <c r="AK795" s="2" t="s">
        <v>56</v>
      </c>
      <c r="AL795" s="2">
        <v>0.0</v>
      </c>
      <c r="AM795" s="2" t="s">
        <v>57</v>
      </c>
      <c r="AN795" s="2">
        <v>1.0</v>
      </c>
      <c r="AO795" s="2">
        <v>10103.36</v>
      </c>
      <c r="AP795" s="20">
        <f t="shared" si="101"/>
        <v>8709.793103</v>
      </c>
      <c r="AQ795" s="20">
        <f t="shared" si="102"/>
        <v>1393.566897</v>
      </c>
      <c r="BJ795" s="15">
        <v>8709.793103448277</v>
      </c>
      <c r="BK795" s="14" t="s">
        <v>50</v>
      </c>
      <c r="BL795" s="15">
        <v>1393.5668965517243</v>
      </c>
      <c r="BM795" s="13" t="s">
        <v>51</v>
      </c>
      <c r="BN795" s="18">
        <v>0.16</v>
      </c>
    </row>
    <row r="796" ht="12.75" customHeight="1">
      <c r="A796" s="13"/>
      <c r="B796" s="13"/>
      <c r="C796" s="14"/>
      <c r="D796" s="14"/>
      <c r="E796" s="14"/>
      <c r="F796" s="14"/>
      <c r="G796" s="14"/>
      <c r="H796" s="13"/>
      <c r="I796" s="13"/>
      <c r="J796" s="13"/>
      <c r="K796" s="13"/>
      <c r="L796" s="21"/>
      <c r="M796" s="17" t="s">
        <v>48</v>
      </c>
      <c r="N796" s="17" t="s">
        <v>49</v>
      </c>
      <c r="O796" s="14">
        <v>1.0</v>
      </c>
      <c r="P796" s="13"/>
      <c r="Q796" s="13"/>
      <c r="R796" s="15">
        <v>3320.612068965517</v>
      </c>
      <c r="S796" s="14" t="s">
        <v>50</v>
      </c>
      <c r="T796" s="15">
        <v>531.2979310344828</v>
      </c>
      <c r="U796" s="13" t="s">
        <v>51</v>
      </c>
      <c r="V796" s="18">
        <v>0.16</v>
      </c>
      <c r="W796" s="13" t="s">
        <v>659</v>
      </c>
      <c r="X796" s="13" t="s">
        <v>59</v>
      </c>
      <c r="Y796" s="13" t="s">
        <v>48</v>
      </c>
      <c r="Z796" s="14">
        <v>1.0</v>
      </c>
      <c r="AA796" s="13">
        <v>3851.91</v>
      </c>
      <c r="AB796" s="13" t="s">
        <v>54</v>
      </c>
      <c r="AC796" s="19">
        <v>203370.0</v>
      </c>
      <c r="AD796" s="19">
        <v>1.0</v>
      </c>
      <c r="AE796" s="13">
        <v>3851.91</v>
      </c>
      <c r="AF796" s="15">
        <v>0.0</v>
      </c>
      <c r="AG796" s="20"/>
      <c r="AI796" s="2" t="s">
        <v>659</v>
      </c>
      <c r="AJ796" s="2" t="s">
        <v>59</v>
      </c>
      <c r="AK796" s="2" t="s">
        <v>56</v>
      </c>
      <c r="AL796" s="2">
        <v>0.0</v>
      </c>
      <c r="AM796" s="2" t="s">
        <v>57</v>
      </c>
      <c r="AN796" s="2">
        <v>1.0</v>
      </c>
      <c r="AO796" s="2">
        <v>3851.91</v>
      </c>
      <c r="AP796" s="20">
        <f t="shared" si="101"/>
        <v>3320.612069</v>
      </c>
      <c r="AQ796" s="20">
        <f t="shared" si="102"/>
        <v>531.297931</v>
      </c>
      <c r="BJ796" s="15">
        <v>3320.612068965517</v>
      </c>
      <c r="BK796" s="14" t="s">
        <v>50</v>
      </c>
      <c r="BL796" s="15">
        <v>531.2979310344828</v>
      </c>
      <c r="BM796" s="13" t="s">
        <v>51</v>
      </c>
      <c r="BN796" s="18">
        <v>0.16</v>
      </c>
    </row>
    <row r="797" ht="12.75" customHeight="1">
      <c r="A797" s="13"/>
      <c r="B797" s="13"/>
      <c r="C797" s="14"/>
      <c r="D797" s="14"/>
      <c r="E797" s="14"/>
      <c r="F797" s="14"/>
      <c r="G797" s="14"/>
      <c r="H797" s="13"/>
      <c r="I797" s="13"/>
      <c r="J797" s="13"/>
      <c r="K797" s="13"/>
      <c r="L797" s="21"/>
      <c r="M797" s="17" t="s">
        <v>48</v>
      </c>
      <c r="N797" s="17" t="s">
        <v>49</v>
      </c>
      <c r="O797" s="14">
        <v>1.0</v>
      </c>
      <c r="P797" s="13"/>
      <c r="Q797" s="13"/>
      <c r="R797" s="15">
        <v>2960.2931034482763</v>
      </c>
      <c r="S797" s="14" t="s">
        <v>50</v>
      </c>
      <c r="T797" s="15">
        <v>473.64689655172424</v>
      </c>
      <c r="U797" s="13" t="s">
        <v>51</v>
      </c>
      <c r="V797" s="18">
        <v>0.16</v>
      </c>
      <c r="W797" s="13" t="s">
        <v>655</v>
      </c>
      <c r="X797" s="13" t="s">
        <v>59</v>
      </c>
      <c r="Y797" s="13" t="s">
        <v>48</v>
      </c>
      <c r="Z797" s="14">
        <v>1.0</v>
      </c>
      <c r="AA797" s="13">
        <v>3433.94</v>
      </c>
      <c r="AB797" s="13" t="s">
        <v>54</v>
      </c>
      <c r="AC797" s="19">
        <v>204723.0</v>
      </c>
      <c r="AD797" s="19">
        <v>1.0</v>
      </c>
      <c r="AE797" s="13">
        <v>3433.94</v>
      </c>
      <c r="AF797" s="15">
        <v>0.0</v>
      </c>
      <c r="AG797" s="20"/>
      <c r="AI797" s="2" t="s">
        <v>655</v>
      </c>
      <c r="AJ797" s="2" t="s">
        <v>59</v>
      </c>
      <c r="AK797" s="2" t="s">
        <v>56</v>
      </c>
      <c r="AL797" s="2">
        <v>0.0</v>
      </c>
      <c r="AM797" s="2" t="s">
        <v>57</v>
      </c>
      <c r="AN797" s="2">
        <v>1.0</v>
      </c>
      <c r="AO797" s="2">
        <v>3433.94</v>
      </c>
      <c r="AP797" s="20">
        <f t="shared" si="101"/>
        <v>2960.293103</v>
      </c>
      <c r="AQ797" s="20">
        <f t="shared" si="102"/>
        <v>473.6468966</v>
      </c>
      <c r="BJ797" s="15">
        <v>2960.2931034482763</v>
      </c>
      <c r="BK797" s="14" t="s">
        <v>50</v>
      </c>
      <c r="BL797" s="15">
        <v>473.64689655172424</v>
      </c>
      <c r="BM797" s="13" t="s">
        <v>51</v>
      </c>
      <c r="BN797" s="18">
        <v>0.16</v>
      </c>
    </row>
    <row r="798" ht="12.75" hidden="1" customHeight="1">
      <c r="A798" s="13"/>
      <c r="B798" s="13"/>
      <c r="C798" s="14"/>
      <c r="D798" s="14"/>
      <c r="E798" s="14"/>
      <c r="F798" s="14"/>
      <c r="G798" s="14"/>
      <c r="H798" s="13"/>
      <c r="I798" s="13"/>
      <c r="J798" s="13"/>
      <c r="K798" s="13"/>
      <c r="L798" s="21"/>
      <c r="M798" s="17"/>
      <c r="N798" s="17"/>
      <c r="O798" s="14"/>
      <c r="P798" s="13"/>
      <c r="Q798" s="13"/>
      <c r="R798" s="15">
        <f t="array" ref="R798">SUM(ROUND(R794:R797,2))</f>
        <v>16355.9</v>
      </c>
      <c r="S798" s="14"/>
      <c r="T798" s="15">
        <f t="array" ref="T798">SUM(ROUND(T794:T797,2))</f>
        <v>2616.95</v>
      </c>
      <c r="U798" s="13"/>
      <c r="V798" s="18"/>
      <c r="W798" s="13"/>
      <c r="X798" s="13"/>
      <c r="Y798" s="13"/>
      <c r="Z798" s="14"/>
      <c r="AA798" s="13"/>
      <c r="AB798" s="13"/>
      <c r="AC798" s="19"/>
      <c r="AD798" s="19"/>
      <c r="AE798" s="13"/>
      <c r="AF798" s="15"/>
      <c r="AG798" s="20"/>
      <c r="AP798" s="20"/>
      <c r="AQ798" s="20"/>
      <c r="BJ798" s="15">
        <f t="array" ref="BJ798">SUM(ROUND(BJ794:BJ797,2))</f>
        <v>16355.9</v>
      </c>
      <c r="BK798" s="14"/>
      <c r="BL798" s="15">
        <f t="array" ref="BL798">SUM(ROUND(BL794:BL797,2))</f>
        <v>2616.95</v>
      </c>
      <c r="BM798" s="13"/>
      <c r="BN798" s="18"/>
    </row>
    <row r="799" ht="12.75" hidden="1" customHeight="1">
      <c r="A799" s="13"/>
      <c r="B799" s="13"/>
      <c r="C799" s="14"/>
      <c r="D799" s="14"/>
      <c r="E799" s="14"/>
      <c r="F799" s="14"/>
      <c r="G799" s="14"/>
      <c r="H799" s="13"/>
      <c r="I799" s="13"/>
      <c r="J799" s="13"/>
      <c r="K799" s="13"/>
      <c r="L799" s="21"/>
      <c r="M799" s="17"/>
      <c r="N799" s="17"/>
      <c r="O799" s="14"/>
      <c r="P799" s="13"/>
      <c r="Q799" s="13"/>
      <c r="R799" s="15"/>
      <c r="S799" s="14"/>
      <c r="T799" s="15"/>
      <c r="U799" s="13"/>
      <c r="V799" s="18"/>
      <c r="W799" s="13"/>
      <c r="X799" s="13"/>
      <c r="Y799" s="13"/>
      <c r="Z799" s="14"/>
      <c r="AA799" s="13"/>
      <c r="AB799" s="13"/>
      <c r="AC799" s="19"/>
      <c r="AD799" s="19"/>
      <c r="AE799" s="13"/>
      <c r="AF799" s="15"/>
      <c r="AG799" s="20"/>
      <c r="AP799" s="20"/>
      <c r="AQ799" s="20"/>
      <c r="BJ799" s="15"/>
      <c r="BK799" s="14"/>
      <c r="BL799" s="15"/>
      <c r="BM799" s="13"/>
      <c r="BN799" s="18"/>
    </row>
    <row r="800" ht="12.75" hidden="1" customHeight="1">
      <c r="A800" s="13"/>
      <c r="B800" s="13"/>
      <c r="C800" s="14"/>
      <c r="D800" s="14"/>
      <c r="E800" s="14"/>
      <c r="F800" s="14"/>
      <c r="G800" s="14"/>
      <c r="H800" s="13"/>
      <c r="I800" s="13"/>
      <c r="J800" s="13"/>
      <c r="K800" s="13"/>
      <c r="L800" s="21"/>
      <c r="M800" s="17"/>
      <c r="N800" s="17"/>
      <c r="O800" s="14"/>
      <c r="P800" s="13"/>
      <c r="Q800" s="13"/>
      <c r="R800" s="15"/>
      <c r="S800" s="14"/>
      <c r="T800" s="15"/>
      <c r="U800" s="13"/>
      <c r="V800" s="18"/>
      <c r="W800" s="13"/>
      <c r="X800" s="13"/>
      <c r="Y800" s="13"/>
      <c r="Z800" s="14"/>
      <c r="AA800" s="13"/>
      <c r="AB800" s="13"/>
      <c r="AC800" s="19"/>
      <c r="AD800" s="19"/>
      <c r="AE800" s="13"/>
      <c r="AF800" s="15"/>
      <c r="AG800" s="20"/>
      <c r="AP800" s="20"/>
      <c r="AQ800" s="20"/>
      <c r="BJ800" s="15"/>
      <c r="BK800" s="14"/>
      <c r="BL800" s="15"/>
      <c r="BM800" s="13"/>
      <c r="BN800" s="18"/>
    </row>
    <row r="801" ht="12.75" customHeight="1">
      <c r="A801" s="12">
        <v>84.0</v>
      </c>
      <c r="B801" s="13">
        <v>601.0</v>
      </c>
      <c r="C801" s="14" t="str">
        <f>AS801</f>
        <v>GRE1111109V7</v>
      </c>
      <c r="D801" s="14" t="s">
        <v>641</v>
      </c>
      <c r="E801" s="14" t="str">
        <f>AU801</f>
        <v>grebis@prodigy.net.mx</v>
      </c>
      <c r="F801" s="14" t="str">
        <f>AT801</f>
        <v>03020</v>
      </c>
      <c r="G801" s="14">
        <v>601.0</v>
      </c>
      <c r="H801" s="13">
        <v>5.50103422E8</v>
      </c>
      <c r="I801" s="15">
        <f>R801</f>
        <v>1724.137931</v>
      </c>
      <c r="J801" s="13">
        <v>2000.0</v>
      </c>
      <c r="K801" s="15">
        <f>T801</f>
        <v>275.862069</v>
      </c>
      <c r="L801" s="21">
        <v>45001.5</v>
      </c>
      <c r="M801" s="17" t="s">
        <v>48</v>
      </c>
      <c r="N801" s="17" t="s">
        <v>49</v>
      </c>
      <c r="O801" s="14">
        <v>1.0</v>
      </c>
      <c r="P801" s="13">
        <v>2000.0</v>
      </c>
      <c r="Q801" s="13">
        <v>2000.0</v>
      </c>
      <c r="R801" s="15">
        <v>1724.1379310344828</v>
      </c>
      <c r="S801" s="14" t="s">
        <v>50</v>
      </c>
      <c r="T801" s="15">
        <v>275.86206896551727</v>
      </c>
      <c r="U801" s="13" t="s">
        <v>51</v>
      </c>
      <c r="V801" s="18">
        <v>0.16</v>
      </c>
      <c r="W801" s="13" t="s">
        <v>659</v>
      </c>
      <c r="X801" s="13" t="s">
        <v>59</v>
      </c>
      <c r="Y801" s="13" t="s">
        <v>48</v>
      </c>
      <c r="Z801" s="14">
        <v>1.0</v>
      </c>
      <c r="AA801" s="13">
        <v>2000.0</v>
      </c>
      <c r="AB801" s="13" t="s">
        <v>54</v>
      </c>
      <c r="AC801" s="19">
        <v>203370.0</v>
      </c>
      <c r="AD801" s="19">
        <v>1.0</v>
      </c>
      <c r="AE801" s="13">
        <v>2000.0</v>
      </c>
      <c r="AF801" s="15">
        <v>0.0</v>
      </c>
      <c r="AG801" s="20"/>
      <c r="AH801" s="2">
        <v>2000.0</v>
      </c>
      <c r="AI801" s="2" t="s">
        <v>659</v>
      </c>
      <c r="AJ801" s="2" t="s">
        <v>59</v>
      </c>
      <c r="AK801" s="2" t="s">
        <v>56</v>
      </c>
      <c r="AL801" s="2">
        <v>0.0</v>
      </c>
      <c r="AM801" s="2" t="s">
        <v>57</v>
      </c>
      <c r="AN801" s="2">
        <v>1.0</v>
      </c>
      <c r="AO801" s="2">
        <v>2000.0</v>
      </c>
      <c r="AP801" s="20">
        <f>+AO801/1.16</f>
        <v>1724.137931</v>
      </c>
      <c r="AQ801" s="20">
        <f>+AP801*0.16</f>
        <v>275.862069</v>
      </c>
      <c r="AR801" s="2" t="s">
        <v>645</v>
      </c>
      <c r="AS801" s="2" t="s">
        <v>640</v>
      </c>
      <c r="AT801" s="2" t="s">
        <v>643</v>
      </c>
      <c r="AU801" s="2" t="s">
        <v>642</v>
      </c>
      <c r="BJ801" s="15">
        <v>1724.1379310344828</v>
      </c>
      <c r="BK801" s="14" t="s">
        <v>50</v>
      </c>
      <c r="BL801" s="15">
        <v>275.86206896551727</v>
      </c>
      <c r="BM801" s="13" t="s">
        <v>51</v>
      </c>
      <c r="BN801" s="18">
        <v>0.16</v>
      </c>
    </row>
    <row r="802" ht="12.75" hidden="1" customHeight="1">
      <c r="A802" s="13"/>
      <c r="B802" s="13"/>
      <c r="C802" s="14"/>
      <c r="D802" s="14"/>
      <c r="E802" s="14"/>
      <c r="F802" s="14"/>
      <c r="G802" s="14"/>
      <c r="H802" s="13"/>
      <c r="I802" s="13"/>
      <c r="J802" s="13"/>
      <c r="K802" s="13"/>
      <c r="L802" s="21"/>
      <c r="M802" s="17"/>
      <c r="N802" s="17"/>
      <c r="O802" s="14"/>
      <c r="P802" s="13"/>
      <c r="Q802" s="13"/>
      <c r="R802" s="15"/>
      <c r="S802" s="14"/>
      <c r="T802" s="15"/>
      <c r="U802" s="13"/>
      <c r="V802" s="18"/>
      <c r="W802" s="13"/>
      <c r="X802" s="13"/>
      <c r="Y802" s="13"/>
      <c r="Z802" s="14"/>
      <c r="AA802" s="13"/>
      <c r="AB802" s="13"/>
      <c r="AC802" s="19"/>
      <c r="AD802" s="19"/>
      <c r="AE802" s="13"/>
      <c r="AF802" s="15"/>
      <c r="AG802" s="20"/>
      <c r="AP802" s="20"/>
      <c r="AQ802" s="20"/>
      <c r="BJ802" s="15"/>
      <c r="BK802" s="14"/>
      <c r="BL802" s="15"/>
      <c r="BM802" s="13"/>
      <c r="BN802" s="18"/>
    </row>
    <row r="803" ht="12.75" hidden="1" customHeight="1">
      <c r="A803" s="13"/>
      <c r="B803" s="13"/>
      <c r="C803" s="14"/>
      <c r="D803" s="14"/>
      <c r="E803" s="14"/>
      <c r="F803" s="14"/>
      <c r="G803" s="14"/>
      <c r="H803" s="13"/>
      <c r="I803" s="13"/>
      <c r="J803" s="13"/>
      <c r="K803" s="13"/>
      <c r="L803" s="21"/>
      <c r="M803" s="17"/>
      <c r="N803" s="17"/>
      <c r="O803" s="14"/>
      <c r="P803" s="13"/>
      <c r="Q803" s="13"/>
      <c r="R803" s="15"/>
      <c r="S803" s="14"/>
      <c r="T803" s="15"/>
      <c r="U803" s="13"/>
      <c r="V803" s="18"/>
      <c r="W803" s="13"/>
      <c r="X803" s="13"/>
      <c r="Y803" s="13"/>
      <c r="Z803" s="14"/>
      <c r="AA803" s="13"/>
      <c r="AB803" s="13"/>
      <c r="AC803" s="19"/>
      <c r="AD803" s="19"/>
      <c r="AE803" s="13"/>
      <c r="AF803" s="15"/>
      <c r="AG803" s="20"/>
      <c r="AP803" s="20"/>
      <c r="AQ803" s="20"/>
      <c r="BJ803" s="15"/>
      <c r="BK803" s="14"/>
      <c r="BL803" s="15"/>
      <c r="BM803" s="13"/>
      <c r="BN803" s="18"/>
    </row>
    <row r="804" ht="12.75" hidden="1" customHeight="1">
      <c r="A804" s="13"/>
      <c r="B804" s="13"/>
      <c r="C804" s="14"/>
      <c r="D804" s="14"/>
      <c r="E804" s="14"/>
      <c r="F804" s="14"/>
      <c r="G804" s="14"/>
      <c r="H804" s="13"/>
      <c r="I804" s="13"/>
      <c r="J804" s="13"/>
      <c r="K804" s="13"/>
      <c r="L804" s="21"/>
      <c r="M804" s="17"/>
      <c r="N804" s="17"/>
      <c r="O804" s="14"/>
      <c r="P804" s="13"/>
      <c r="Q804" s="13"/>
      <c r="R804" s="15"/>
      <c r="S804" s="14"/>
      <c r="T804" s="15"/>
      <c r="U804" s="13"/>
      <c r="V804" s="18"/>
      <c r="W804" s="13"/>
      <c r="X804" s="13"/>
      <c r="Y804" s="13"/>
      <c r="Z804" s="14"/>
      <c r="AA804" s="13"/>
      <c r="AB804" s="13"/>
      <c r="AC804" s="19"/>
      <c r="AD804" s="19"/>
      <c r="AE804" s="13"/>
      <c r="AF804" s="15"/>
      <c r="AG804" s="20"/>
      <c r="AP804" s="20"/>
      <c r="AQ804" s="20"/>
      <c r="BJ804" s="15"/>
      <c r="BK804" s="14"/>
      <c r="BL804" s="15"/>
      <c r="BM804" s="13"/>
      <c r="BN804" s="18"/>
    </row>
    <row r="805" ht="12.75" customHeight="1">
      <c r="A805" s="12">
        <v>85.0</v>
      </c>
      <c r="B805" s="13">
        <v>601.0</v>
      </c>
      <c r="C805" s="14" t="str">
        <f>AS805</f>
        <v>GRE1111109V7</v>
      </c>
      <c r="D805" s="14" t="s">
        <v>641</v>
      </c>
      <c r="E805" s="14" t="str">
        <f>AU805</f>
        <v>grebis@prodigy.net.mx</v>
      </c>
      <c r="F805" s="14" t="str">
        <f>AT805</f>
        <v>03020</v>
      </c>
      <c r="G805" s="14">
        <v>601.0</v>
      </c>
      <c r="H805" s="13">
        <v>5.50103422E8</v>
      </c>
      <c r="I805" s="15">
        <f>R817</f>
        <v>89879.65</v>
      </c>
      <c r="J805" s="13">
        <v>104260.40000000001</v>
      </c>
      <c r="K805" s="15">
        <f>T817</f>
        <v>14380.75</v>
      </c>
      <c r="L805" s="21">
        <v>45007.5</v>
      </c>
      <c r="M805" s="17" t="s">
        <v>48</v>
      </c>
      <c r="N805" s="17" t="s">
        <v>49</v>
      </c>
      <c r="O805" s="14">
        <v>1.0</v>
      </c>
      <c r="P805" s="13">
        <v>104260.40000000001</v>
      </c>
      <c r="Q805" s="13">
        <v>104260.40000000001</v>
      </c>
      <c r="R805" s="15">
        <v>336.0</v>
      </c>
      <c r="S805" s="14" t="s">
        <v>50</v>
      </c>
      <c r="T805" s="15">
        <v>53.76</v>
      </c>
      <c r="U805" s="13" t="s">
        <v>51</v>
      </c>
      <c r="V805" s="18">
        <v>0.16</v>
      </c>
      <c r="W805" s="13" t="s">
        <v>660</v>
      </c>
      <c r="X805" s="13" t="s">
        <v>53</v>
      </c>
      <c r="Y805" s="13" t="s">
        <v>48</v>
      </c>
      <c r="Z805" s="14">
        <v>1.0</v>
      </c>
      <c r="AA805" s="13">
        <v>389.76</v>
      </c>
      <c r="AB805" s="13" t="s">
        <v>54</v>
      </c>
      <c r="AC805" s="19" t="s">
        <v>661</v>
      </c>
      <c r="AD805" s="19">
        <v>1.0</v>
      </c>
      <c r="AE805" s="13">
        <v>389.76</v>
      </c>
      <c r="AF805" s="15">
        <v>0.0</v>
      </c>
      <c r="AG805" s="20"/>
      <c r="AH805" s="2">
        <v>104260.40000000001</v>
      </c>
      <c r="AI805" s="2" t="s">
        <v>660</v>
      </c>
      <c r="AJ805" s="2" t="s">
        <v>53</v>
      </c>
      <c r="AK805" s="2" t="s">
        <v>56</v>
      </c>
      <c r="AL805" s="2">
        <v>0.0</v>
      </c>
      <c r="AM805" s="2" t="s">
        <v>57</v>
      </c>
      <c r="AN805" s="2">
        <v>1.0</v>
      </c>
      <c r="AO805" s="2">
        <v>389.76</v>
      </c>
      <c r="AP805" s="20">
        <f t="shared" ref="AP805:AP816" si="103">+AO805/1.16</f>
        <v>336</v>
      </c>
      <c r="AQ805" s="20">
        <f t="shared" ref="AQ805:AQ816" si="104">+AP805*0.16</f>
        <v>53.76</v>
      </c>
      <c r="AR805" s="2" t="s">
        <v>645</v>
      </c>
      <c r="AS805" s="2" t="s">
        <v>640</v>
      </c>
      <c r="AT805" s="2" t="s">
        <v>643</v>
      </c>
      <c r="AU805" s="2" t="s">
        <v>642</v>
      </c>
      <c r="BJ805" s="15">
        <v>336.0</v>
      </c>
      <c r="BK805" s="14" t="s">
        <v>50</v>
      </c>
      <c r="BL805" s="15">
        <v>53.76</v>
      </c>
      <c r="BM805" s="13" t="s">
        <v>51</v>
      </c>
      <c r="BN805" s="18">
        <v>0.16</v>
      </c>
    </row>
    <row r="806" ht="12.75" customHeight="1">
      <c r="A806" s="13"/>
      <c r="B806" s="13"/>
      <c r="C806" s="14"/>
      <c r="D806" s="14"/>
      <c r="E806" s="14"/>
      <c r="F806" s="14"/>
      <c r="G806" s="14"/>
      <c r="H806" s="13"/>
      <c r="I806" s="13"/>
      <c r="J806" s="13"/>
      <c r="K806" s="13"/>
      <c r="L806" s="21"/>
      <c r="M806" s="17" t="s">
        <v>48</v>
      </c>
      <c r="N806" s="17" t="s">
        <v>49</v>
      </c>
      <c r="O806" s="14">
        <v>1.0</v>
      </c>
      <c r="P806" s="13"/>
      <c r="Q806" s="13"/>
      <c r="R806" s="15">
        <v>41648.8275862069</v>
      </c>
      <c r="S806" s="14" t="s">
        <v>50</v>
      </c>
      <c r="T806" s="15">
        <v>6663.812413793104</v>
      </c>
      <c r="U806" s="13" t="s">
        <v>51</v>
      </c>
      <c r="V806" s="18">
        <v>0.16</v>
      </c>
      <c r="W806" s="13" t="s">
        <v>662</v>
      </c>
      <c r="X806" s="13" t="s">
        <v>59</v>
      </c>
      <c r="Y806" s="13" t="s">
        <v>48</v>
      </c>
      <c r="Z806" s="14">
        <v>1.0</v>
      </c>
      <c r="AA806" s="13">
        <v>48312.64</v>
      </c>
      <c r="AB806" s="13" t="s">
        <v>54</v>
      </c>
      <c r="AC806" s="19">
        <v>199740.0</v>
      </c>
      <c r="AD806" s="19">
        <v>1.0</v>
      </c>
      <c r="AE806" s="13">
        <v>48312.64</v>
      </c>
      <c r="AF806" s="15">
        <v>0.0</v>
      </c>
      <c r="AG806" s="20"/>
      <c r="AI806" s="2" t="s">
        <v>662</v>
      </c>
      <c r="AJ806" s="2" t="s">
        <v>59</v>
      </c>
      <c r="AK806" s="2" t="s">
        <v>56</v>
      </c>
      <c r="AL806" s="2">
        <v>0.0</v>
      </c>
      <c r="AM806" s="2" t="s">
        <v>57</v>
      </c>
      <c r="AN806" s="2">
        <v>1.0</v>
      </c>
      <c r="AO806" s="2">
        <v>48312.64</v>
      </c>
      <c r="AP806" s="20">
        <f t="shared" si="103"/>
        <v>41648.82759</v>
      </c>
      <c r="AQ806" s="20">
        <f t="shared" si="104"/>
        <v>6663.812414</v>
      </c>
      <c r="BJ806" s="15">
        <v>41648.8275862069</v>
      </c>
      <c r="BK806" s="14" t="s">
        <v>50</v>
      </c>
      <c r="BL806" s="15">
        <v>6663.812413793104</v>
      </c>
      <c r="BM806" s="13" t="s">
        <v>51</v>
      </c>
      <c r="BN806" s="18">
        <v>0.16</v>
      </c>
    </row>
    <row r="807" ht="12.75" customHeight="1">
      <c r="A807" s="13"/>
      <c r="B807" s="13"/>
      <c r="C807" s="14"/>
      <c r="D807" s="14"/>
      <c r="E807" s="14"/>
      <c r="F807" s="14"/>
      <c r="G807" s="14"/>
      <c r="H807" s="13"/>
      <c r="I807" s="13"/>
      <c r="J807" s="13"/>
      <c r="K807" s="13"/>
      <c r="L807" s="21"/>
      <c r="M807" s="17" t="s">
        <v>48</v>
      </c>
      <c r="N807" s="17" t="s">
        <v>49</v>
      </c>
      <c r="O807" s="14">
        <v>1.0</v>
      </c>
      <c r="P807" s="13"/>
      <c r="Q807" s="13"/>
      <c r="R807" s="15">
        <v>1327.7241379310346</v>
      </c>
      <c r="S807" s="14" t="s">
        <v>50</v>
      </c>
      <c r="T807" s="15">
        <v>212.43586206896555</v>
      </c>
      <c r="U807" s="13" t="s">
        <v>51</v>
      </c>
      <c r="V807" s="18">
        <v>0.16</v>
      </c>
      <c r="W807" s="13" t="s">
        <v>663</v>
      </c>
      <c r="X807" s="13" t="s">
        <v>59</v>
      </c>
      <c r="Y807" s="13" t="s">
        <v>48</v>
      </c>
      <c r="Z807" s="14">
        <v>1.0</v>
      </c>
      <c r="AA807" s="13">
        <v>1540.16</v>
      </c>
      <c r="AB807" s="13" t="s">
        <v>54</v>
      </c>
      <c r="AC807" s="19">
        <v>202119.0</v>
      </c>
      <c r="AD807" s="19">
        <v>1.0</v>
      </c>
      <c r="AE807" s="13">
        <v>1540.16</v>
      </c>
      <c r="AF807" s="15">
        <v>0.0</v>
      </c>
      <c r="AG807" s="20"/>
      <c r="AI807" s="2" t="s">
        <v>663</v>
      </c>
      <c r="AJ807" s="2" t="s">
        <v>59</v>
      </c>
      <c r="AK807" s="2" t="s">
        <v>56</v>
      </c>
      <c r="AL807" s="2">
        <v>0.0</v>
      </c>
      <c r="AM807" s="2" t="s">
        <v>57</v>
      </c>
      <c r="AN807" s="2">
        <v>1.0</v>
      </c>
      <c r="AO807" s="2">
        <v>1540.16</v>
      </c>
      <c r="AP807" s="20">
        <f t="shared" si="103"/>
        <v>1327.724138</v>
      </c>
      <c r="AQ807" s="20">
        <f t="shared" si="104"/>
        <v>212.4358621</v>
      </c>
      <c r="BJ807" s="15">
        <v>1327.7241379310346</v>
      </c>
      <c r="BK807" s="14" t="s">
        <v>50</v>
      </c>
      <c r="BL807" s="15">
        <v>212.43586206896555</v>
      </c>
      <c r="BM807" s="13" t="s">
        <v>51</v>
      </c>
      <c r="BN807" s="18">
        <v>0.16</v>
      </c>
    </row>
    <row r="808" ht="12.75" customHeight="1">
      <c r="A808" s="13"/>
      <c r="B808" s="13"/>
      <c r="C808" s="14"/>
      <c r="D808" s="14"/>
      <c r="E808" s="14"/>
      <c r="F808" s="14"/>
      <c r="G808" s="14"/>
      <c r="H808" s="13"/>
      <c r="I808" s="13"/>
      <c r="J808" s="13"/>
      <c r="K808" s="13"/>
      <c r="L808" s="21"/>
      <c r="M808" s="17" t="s">
        <v>48</v>
      </c>
      <c r="N808" s="17" t="s">
        <v>49</v>
      </c>
      <c r="O808" s="14">
        <v>1.0</v>
      </c>
      <c r="P808" s="13"/>
      <c r="Q808" s="13"/>
      <c r="R808" s="15">
        <v>1287.0000000000002</v>
      </c>
      <c r="S808" s="14" t="s">
        <v>50</v>
      </c>
      <c r="T808" s="15">
        <v>205.92000000000004</v>
      </c>
      <c r="U808" s="13" t="s">
        <v>51</v>
      </c>
      <c r="V808" s="18">
        <v>0.16</v>
      </c>
      <c r="W808" s="13" t="s">
        <v>664</v>
      </c>
      <c r="X808" s="13" t="s">
        <v>59</v>
      </c>
      <c r="Y808" s="13" t="s">
        <v>48</v>
      </c>
      <c r="Z808" s="14">
        <v>1.0</v>
      </c>
      <c r="AA808" s="13">
        <v>1492.92</v>
      </c>
      <c r="AB808" s="13" t="s">
        <v>54</v>
      </c>
      <c r="AC808" s="19">
        <v>202273.0</v>
      </c>
      <c r="AD808" s="19">
        <v>1.0</v>
      </c>
      <c r="AE808" s="13">
        <v>1492.92</v>
      </c>
      <c r="AF808" s="15">
        <v>0.0</v>
      </c>
      <c r="AG808" s="20"/>
      <c r="AI808" s="2" t="s">
        <v>664</v>
      </c>
      <c r="AJ808" s="2" t="s">
        <v>59</v>
      </c>
      <c r="AK808" s="2" t="s">
        <v>56</v>
      </c>
      <c r="AL808" s="2">
        <v>0.0</v>
      </c>
      <c r="AM808" s="2" t="s">
        <v>57</v>
      </c>
      <c r="AN808" s="2">
        <v>1.0</v>
      </c>
      <c r="AO808" s="2">
        <v>1492.92</v>
      </c>
      <c r="AP808" s="20">
        <f t="shared" si="103"/>
        <v>1287</v>
      </c>
      <c r="AQ808" s="20">
        <f t="shared" si="104"/>
        <v>205.92</v>
      </c>
      <c r="BJ808" s="15">
        <v>1287.0000000000002</v>
      </c>
      <c r="BK808" s="14" t="s">
        <v>50</v>
      </c>
      <c r="BL808" s="15">
        <v>205.92000000000004</v>
      </c>
      <c r="BM808" s="13" t="s">
        <v>51</v>
      </c>
      <c r="BN808" s="18">
        <v>0.16</v>
      </c>
    </row>
    <row r="809" ht="12.75" customHeight="1">
      <c r="A809" s="13"/>
      <c r="B809" s="13"/>
      <c r="C809" s="14"/>
      <c r="D809" s="14"/>
      <c r="E809" s="14"/>
      <c r="F809" s="14"/>
      <c r="G809" s="14"/>
      <c r="H809" s="13"/>
      <c r="I809" s="13"/>
      <c r="J809" s="13"/>
      <c r="K809" s="13"/>
      <c r="L809" s="21"/>
      <c r="M809" s="17" t="s">
        <v>48</v>
      </c>
      <c r="N809" s="17" t="s">
        <v>49</v>
      </c>
      <c r="O809" s="14">
        <v>1.0</v>
      </c>
      <c r="P809" s="13"/>
      <c r="Q809" s="13"/>
      <c r="R809" s="15">
        <v>6002.310344827587</v>
      </c>
      <c r="S809" s="14" t="s">
        <v>50</v>
      </c>
      <c r="T809" s="15">
        <v>960.3696551724139</v>
      </c>
      <c r="U809" s="13" t="s">
        <v>51</v>
      </c>
      <c r="V809" s="18">
        <v>0.16</v>
      </c>
      <c r="W809" s="13" t="s">
        <v>665</v>
      </c>
      <c r="X809" s="13" t="s">
        <v>59</v>
      </c>
      <c r="Y809" s="13" t="s">
        <v>48</v>
      </c>
      <c r="Z809" s="14">
        <v>1.0</v>
      </c>
      <c r="AA809" s="13">
        <v>6962.68</v>
      </c>
      <c r="AB809" s="13" t="s">
        <v>54</v>
      </c>
      <c r="AC809" s="19">
        <v>202356.0</v>
      </c>
      <c r="AD809" s="19">
        <v>1.0</v>
      </c>
      <c r="AE809" s="13">
        <v>6962.68</v>
      </c>
      <c r="AF809" s="15">
        <v>0.0</v>
      </c>
      <c r="AG809" s="20"/>
      <c r="AI809" s="2" t="s">
        <v>665</v>
      </c>
      <c r="AJ809" s="2" t="s">
        <v>59</v>
      </c>
      <c r="AK809" s="2" t="s">
        <v>56</v>
      </c>
      <c r="AL809" s="2">
        <v>0.0</v>
      </c>
      <c r="AM809" s="2" t="s">
        <v>57</v>
      </c>
      <c r="AN809" s="2">
        <v>1.0</v>
      </c>
      <c r="AO809" s="2">
        <v>6962.68</v>
      </c>
      <c r="AP809" s="20">
        <f t="shared" si="103"/>
        <v>6002.310345</v>
      </c>
      <c r="AQ809" s="20">
        <f t="shared" si="104"/>
        <v>960.3696552</v>
      </c>
      <c r="BJ809" s="15">
        <v>6002.310344827587</v>
      </c>
      <c r="BK809" s="14" t="s">
        <v>50</v>
      </c>
      <c r="BL809" s="15">
        <v>960.3696551724139</v>
      </c>
      <c r="BM809" s="13" t="s">
        <v>51</v>
      </c>
      <c r="BN809" s="18">
        <v>0.16</v>
      </c>
    </row>
    <row r="810" ht="12.75" customHeight="1">
      <c r="A810" s="13"/>
      <c r="B810" s="13"/>
      <c r="C810" s="14"/>
      <c r="D810" s="14"/>
      <c r="E810" s="14"/>
      <c r="F810" s="14"/>
      <c r="G810" s="14"/>
      <c r="H810" s="13"/>
      <c r="I810" s="13"/>
      <c r="J810" s="13"/>
      <c r="K810" s="13"/>
      <c r="L810" s="21"/>
      <c r="M810" s="17" t="s">
        <v>48</v>
      </c>
      <c r="N810" s="17" t="s">
        <v>49</v>
      </c>
      <c r="O810" s="14">
        <v>1.0</v>
      </c>
      <c r="P810" s="13"/>
      <c r="Q810" s="13"/>
      <c r="R810" s="15">
        <v>5172.413793103448</v>
      </c>
      <c r="S810" s="14" t="s">
        <v>50</v>
      </c>
      <c r="T810" s="15">
        <v>827.5862068965517</v>
      </c>
      <c r="U810" s="13" t="s">
        <v>51</v>
      </c>
      <c r="V810" s="18">
        <v>0.16</v>
      </c>
      <c r="W810" s="13" t="s">
        <v>659</v>
      </c>
      <c r="X810" s="13" t="s">
        <v>59</v>
      </c>
      <c r="Y810" s="13" t="s">
        <v>48</v>
      </c>
      <c r="Z810" s="14">
        <v>1.0</v>
      </c>
      <c r="AA810" s="13">
        <v>6000.0</v>
      </c>
      <c r="AB810" s="13" t="s">
        <v>54</v>
      </c>
      <c r="AC810" s="19">
        <v>203370.0</v>
      </c>
      <c r="AD810" s="19">
        <v>1.0</v>
      </c>
      <c r="AE810" s="13">
        <v>6000.0</v>
      </c>
      <c r="AF810" s="15">
        <v>0.0</v>
      </c>
      <c r="AG810" s="20"/>
      <c r="AI810" s="2" t="s">
        <v>659</v>
      </c>
      <c r="AJ810" s="2" t="s">
        <v>59</v>
      </c>
      <c r="AK810" s="2" t="s">
        <v>56</v>
      </c>
      <c r="AL810" s="2">
        <v>0.0</v>
      </c>
      <c r="AM810" s="2" t="s">
        <v>57</v>
      </c>
      <c r="AN810" s="2">
        <v>1.0</v>
      </c>
      <c r="AO810" s="2">
        <v>6000.0</v>
      </c>
      <c r="AP810" s="20">
        <f t="shared" si="103"/>
        <v>5172.413793</v>
      </c>
      <c r="AQ810" s="20">
        <f t="shared" si="104"/>
        <v>827.5862069</v>
      </c>
      <c r="BJ810" s="15">
        <v>5172.413793103448</v>
      </c>
      <c r="BK810" s="14" t="s">
        <v>50</v>
      </c>
      <c r="BL810" s="15">
        <v>827.5862068965517</v>
      </c>
      <c r="BM810" s="13" t="s">
        <v>51</v>
      </c>
      <c r="BN810" s="18">
        <v>0.16</v>
      </c>
    </row>
    <row r="811" ht="12.75" customHeight="1">
      <c r="A811" s="13"/>
      <c r="B811" s="13"/>
      <c r="C811" s="14"/>
      <c r="D811" s="14"/>
      <c r="E811" s="14"/>
      <c r="F811" s="14"/>
      <c r="G811" s="14"/>
      <c r="H811" s="13"/>
      <c r="I811" s="13"/>
      <c r="J811" s="13"/>
      <c r="K811" s="13"/>
      <c r="L811" s="21"/>
      <c r="M811" s="17" t="s">
        <v>48</v>
      </c>
      <c r="N811" s="17" t="s">
        <v>49</v>
      </c>
      <c r="O811" s="14">
        <v>1.0</v>
      </c>
      <c r="P811" s="13"/>
      <c r="Q811" s="13"/>
      <c r="R811" s="15">
        <v>10843.353448275864</v>
      </c>
      <c r="S811" s="14" t="s">
        <v>50</v>
      </c>
      <c r="T811" s="15">
        <v>1734.9365517241383</v>
      </c>
      <c r="U811" s="13" t="s">
        <v>51</v>
      </c>
      <c r="V811" s="18">
        <v>0.16</v>
      </c>
      <c r="W811" s="13" t="s">
        <v>666</v>
      </c>
      <c r="X811" s="13" t="s">
        <v>59</v>
      </c>
      <c r="Y811" s="13" t="s">
        <v>48</v>
      </c>
      <c r="Z811" s="14">
        <v>1.0</v>
      </c>
      <c r="AA811" s="13">
        <v>12578.29</v>
      </c>
      <c r="AB811" s="13" t="s">
        <v>54</v>
      </c>
      <c r="AC811" s="19">
        <v>203480.0</v>
      </c>
      <c r="AD811" s="19">
        <v>1.0</v>
      </c>
      <c r="AE811" s="13">
        <v>12578.29</v>
      </c>
      <c r="AF811" s="15">
        <v>0.0</v>
      </c>
      <c r="AG811" s="20"/>
      <c r="AI811" s="2" t="s">
        <v>666</v>
      </c>
      <c r="AJ811" s="2" t="s">
        <v>59</v>
      </c>
      <c r="AK811" s="2" t="s">
        <v>56</v>
      </c>
      <c r="AL811" s="2">
        <v>0.0</v>
      </c>
      <c r="AM811" s="2" t="s">
        <v>57</v>
      </c>
      <c r="AN811" s="2">
        <v>1.0</v>
      </c>
      <c r="AO811" s="2">
        <v>12578.29</v>
      </c>
      <c r="AP811" s="20">
        <f t="shared" si="103"/>
        <v>10843.35345</v>
      </c>
      <c r="AQ811" s="20">
        <f t="shared" si="104"/>
        <v>1734.936552</v>
      </c>
      <c r="BJ811" s="15">
        <v>10843.353448275864</v>
      </c>
      <c r="BK811" s="14" t="s">
        <v>50</v>
      </c>
      <c r="BL811" s="15">
        <v>1734.9365517241383</v>
      </c>
      <c r="BM811" s="13" t="s">
        <v>51</v>
      </c>
      <c r="BN811" s="18">
        <v>0.16</v>
      </c>
    </row>
    <row r="812" ht="12.75" customHeight="1">
      <c r="A812" s="13"/>
      <c r="B812" s="13"/>
      <c r="C812" s="14"/>
      <c r="D812" s="14"/>
      <c r="E812" s="14"/>
      <c r="F812" s="14"/>
      <c r="G812" s="14"/>
      <c r="H812" s="13"/>
      <c r="I812" s="13"/>
      <c r="J812" s="13"/>
      <c r="K812" s="13"/>
      <c r="L812" s="21"/>
      <c r="M812" s="17" t="s">
        <v>48</v>
      </c>
      <c r="N812" s="17" t="s">
        <v>49</v>
      </c>
      <c r="O812" s="14">
        <v>1.0</v>
      </c>
      <c r="P812" s="13"/>
      <c r="Q812" s="13"/>
      <c r="R812" s="15">
        <v>346.82758620689657</v>
      </c>
      <c r="S812" s="14" t="s">
        <v>50</v>
      </c>
      <c r="T812" s="15">
        <v>55.49241379310345</v>
      </c>
      <c r="U812" s="13" t="s">
        <v>51</v>
      </c>
      <c r="V812" s="18">
        <v>0.16</v>
      </c>
      <c r="W812" s="13" t="s">
        <v>667</v>
      </c>
      <c r="X812" s="13" t="s">
        <v>59</v>
      </c>
      <c r="Y812" s="13" t="s">
        <v>48</v>
      </c>
      <c r="Z812" s="14">
        <v>1.0</v>
      </c>
      <c r="AA812" s="13">
        <v>402.32</v>
      </c>
      <c r="AB812" s="13" t="s">
        <v>54</v>
      </c>
      <c r="AC812" s="19">
        <v>205018.0</v>
      </c>
      <c r="AD812" s="19">
        <v>1.0</v>
      </c>
      <c r="AE812" s="13">
        <v>402.32</v>
      </c>
      <c r="AF812" s="15">
        <v>0.0</v>
      </c>
      <c r="AG812" s="20"/>
      <c r="AI812" s="2" t="s">
        <v>667</v>
      </c>
      <c r="AJ812" s="2" t="s">
        <v>59</v>
      </c>
      <c r="AK812" s="2" t="s">
        <v>56</v>
      </c>
      <c r="AL812" s="2">
        <v>0.0</v>
      </c>
      <c r="AM812" s="2" t="s">
        <v>57</v>
      </c>
      <c r="AN812" s="2">
        <v>1.0</v>
      </c>
      <c r="AO812" s="2">
        <v>402.32</v>
      </c>
      <c r="AP812" s="20">
        <f t="shared" si="103"/>
        <v>346.8275862</v>
      </c>
      <c r="AQ812" s="20">
        <f t="shared" si="104"/>
        <v>55.49241379</v>
      </c>
      <c r="BJ812" s="15">
        <v>346.82758620689657</v>
      </c>
      <c r="BK812" s="14" t="s">
        <v>50</v>
      </c>
      <c r="BL812" s="15">
        <v>55.49241379310345</v>
      </c>
      <c r="BM812" s="13" t="s">
        <v>51</v>
      </c>
      <c r="BN812" s="18">
        <v>0.16</v>
      </c>
    </row>
    <row r="813" ht="12.75" customHeight="1">
      <c r="A813" s="13"/>
      <c r="B813" s="13"/>
      <c r="C813" s="14"/>
      <c r="D813" s="14"/>
      <c r="E813" s="14"/>
      <c r="F813" s="14"/>
      <c r="G813" s="14"/>
      <c r="H813" s="13"/>
      <c r="I813" s="13"/>
      <c r="J813" s="13"/>
      <c r="K813" s="13"/>
      <c r="L813" s="21"/>
      <c r="M813" s="17" t="s">
        <v>48</v>
      </c>
      <c r="N813" s="17" t="s">
        <v>49</v>
      </c>
      <c r="O813" s="14">
        <v>1.0</v>
      </c>
      <c r="P813" s="13"/>
      <c r="Q813" s="13"/>
      <c r="R813" s="15">
        <v>5.948275862068966</v>
      </c>
      <c r="S813" s="14" t="s">
        <v>50</v>
      </c>
      <c r="T813" s="15">
        <v>0.9517241379310346</v>
      </c>
      <c r="U813" s="13" t="s">
        <v>51</v>
      </c>
      <c r="V813" s="18">
        <v>0.16</v>
      </c>
      <c r="W813" s="13" t="s">
        <v>668</v>
      </c>
      <c r="X813" s="13" t="s">
        <v>59</v>
      </c>
      <c r="Y813" s="13" t="s">
        <v>48</v>
      </c>
      <c r="Z813" s="14">
        <v>1.0</v>
      </c>
      <c r="AA813" s="13">
        <v>6.9</v>
      </c>
      <c r="AB813" s="13" t="s">
        <v>54</v>
      </c>
      <c r="AC813" s="19">
        <v>205162.0</v>
      </c>
      <c r="AD813" s="19">
        <v>1.0</v>
      </c>
      <c r="AE813" s="13">
        <v>6.9</v>
      </c>
      <c r="AF813" s="15">
        <v>0.0</v>
      </c>
      <c r="AG813" s="20"/>
      <c r="AI813" s="2" t="s">
        <v>668</v>
      </c>
      <c r="AJ813" s="2" t="s">
        <v>59</v>
      </c>
      <c r="AK813" s="2" t="s">
        <v>56</v>
      </c>
      <c r="AL813" s="2">
        <v>0.0</v>
      </c>
      <c r="AM813" s="2" t="s">
        <v>57</v>
      </c>
      <c r="AN813" s="2">
        <v>1.0</v>
      </c>
      <c r="AO813" s="2">
        <v>6.9</v>
      </c>
      <c r="AP813" s="20">
        <f t="shared" si="103"/>
        <v>5.948275862</v>
      </c>
      <c r="AQ813" s="20">
        <f t="shared" si="104"/>
        <v>0.9517241379</v>
      </c>
      <c r="BJ813" s="15">
        <v>5.948275862068966</v>
      </c>
      <c r="BK813" s="14" t="s">
        <v>50</v>
      </c>
      <c r="BL813" s="15">
        <v>0.9517241379310346</v>
      </c>
      <c r="BM813" s="13" t="s">
        <v>51</v>
      </c>
      <c r="BN813" s="18">
        <v>0.16</v>
      </c>
    </row>
    <row r="814" ht="12.75" customHeight="1">
      <c r="A814" s="13"/>
      <c r="B814" s="13"/>
      <c r="C814" s="14"/>
      <c r="D814" s="14"/>
      <c r="E814" s="14"/>
      <c r="F814" s="14"/>
      <c r="G814" s="14"/>
      <c r="H814" s="13"/>
      <c r="I814" s="13"/>
      <c r="J814" s="13"/>
      <c r="K814" s="13"/>
      <c r="L814" s="21"/>
      <c r="M814" s="17" t="s">
        <v>48</v>
      </c>
      <c r="N814" s="17" t="s">
        <v>49</v>
      </c>
      <c r="O814" s="14">
        <v>1.0</v>
      </c>
      <c r="P814" s="13"/>
      <c r="Q814" s="13"/>
      <c r="R814" s="15">
        <v>13297.000000000002</v>
      </c>
      <c r="S814" s="14" t="s">
        <v>50</v>
      </c>
      <c r="T814" s="15">
        <v>2127.5200000000004</v>
      </c>
      <c r="U814" s="13" t="s">
        <v>51</v>
      </c>
      <c r="V814" s="18">
        <v>0.16</v>
      </c>
      <c r="W814" s="13" t="s">
        <v>669</v>
      </c>
      <c r="X814" s="13" t="s">
        <v>59</v>
      </c>
      <c r="Y814" s="13" t="s">
        <v>48</v>
      </c>
      <c r="Z814" s="14">
        <v>1.0</v>
      </c>
      <c r="AA814" s="13">
        <v>15424.52</v>
      </c>
      <c r="AB814" s="13" t="s">
        <v>54</v>
      </c>
      <c r="AC814" s="19">
        <v>205314.0</v>
      </c>
      <c r="AD814" s="19">
        <v>1.0</v>
      </c>
      <c r="AE814" s="13">
        <v>15424.52</v>
      </c>
      <c r="AF814" s="15">
        <v>0.0</v>
      </c>
      <c r="AG814" s="20"/>
      <c r="AI814" s="2" t="s">
        <v>669</v>
      </c>
      <c r="AJ814" s="2" t="s">
        <v>59</v>
      </c>
      <c r="AK814" s="2" t="s">
        <v>56</v>
      </c>
      <c r="AL814" s="2">
        <v>0.0</v>
      </c>
      <c r="AM814" s="2" t="s">
        <v>57</v>
      </c>
      <c r="AN814" s="2">
        <v>1.0</v>
      </c>
      <c r="AO814" s="2">
        <v>15424.52</v>
      </c>
      <c r="AP814" s="20">
        <f t="shared" si="103"/>
        <v>13297</v>
      </c>
      <c r="AQ814" s="20">
        <f t="shared" si="104"/>
        <v>2127.52</v>
      </c>
      <c r="BJ814" s="15">
        <v>13297.000000000002</v>
      </c>
      <c r="BK814" s="14" t="s">
        <v>50</v>
      </c>
      <c r="BL814" s="15">
        <v>2127.5200000000004</v>
      </c>
      <c r="BM814" s="13" t="s">
        <v>51</v>
      </c>
      <c r="BN814" s="18">
        <v>0.16</v>
      </c>
    </row>
    <row r="815" ht="12.75" customHeight="1">
      <c r="A815" s="13"/>
      <c r="B815" s="13"/>
      <c r="C815" s="14"/>
      <c r="D815" s="14"/>
      <c r="E815" s="14"/>
      <c r="F815" s="14"/>
      <c r="G815" s="14"/>
      <c r="H815" s="13"/>
      <c r="I815" s="13"/>
      <c r="J815" s="13"/>
      <c r="K815" s="13"/>
      <c r="L815" s="21"/>
      <c r="M815" s="17" t="s">
        <v>48</v>
      </c>
      <c r="N815" s="17" t="s">
        <v>49</v>
      </c>
      <c r="O815" s="14">
        <v>1.0</v>
      </c>
      <c r="P815" s="13"/>
      <c r="Q815" s="13"/>
      <c r="R815" s="15">
        <v>5325.5862068965525</v>
      </c>
      <c r="S815" s="14" t="s">
        <v>50</v>
      </c>
      <c r="T815" s="15">
        <v>852.0937931034484</v>
      </c>
      <c r="U815" s="13" t="s">
        <v>51</v>
      </c>
      <c r="V815" s="18">
        <v>0.16</v>
      </c>
      <c r="W815" s="13" t="s">
        <v>670</v>
      </c>
      <c r="X815" s="13" t="s">
        <v>59</v>
      </c>
      <c r="Y815" s="13" t="s">
        <v>48</v>
      </c>
      <c r="Z815" s="14">
        <v>1.0</v>
      </c>
      <c r="AA815" s="13">
        <v>6177.68</v>
      </c>
      <c r="AB815" s="13" t="s">
        <v>54</v>
      </c>
      <c r="AC815" s="19">
        <v>205391.0</v>
      </c>
      <c r="AD815" s="19">
        <v>1.0</v>
      </c>
      <c r="AE815" s="13">
        <v>6177.68</v>
      </c>
      <c r="AF815" s="15">
        <v>0.0</v>
      </c>
      <c r="AG815" s="20"/>
      <c r="AI815" s="2" t="s">
        <v>670</v>
      </c>
      <c r="AJ815" s="2" t="s">
        <v>59</v>
      </c>
      <c r="AK815" s="2" t="s">
        <v>56</v>
      </c>
      <c r="AL815" s="2">
        <v>0.0</v>
      </c>
      <c r="AM815" s="2" t="s">
        <v>57</v>
      </c>
      <c r="AN815" s="2">
        <v>1.0</v>
      </c>
      <c r="AO815" s="2">
        <v>6177.68</v>
      </c>
      <c r="AP815" s="20">
        <f t="shared" si="103"/>
        <v>5325.586207</v>
      </c>
      <c r="AQ815" s="20">
        <f t="shared" si="104"/>
        <v>852.0937931</v>
      </c>
      <c r="BJ815" s="15">
        <v>5325.5862068965525</v>
      </c>
      <c r="BK815" s="14" t="s">
        <v>50</v>
      </c>
      <c r="BL815" s="15">
        <v>852.0937931034484</v>
      </c>
      <c r="BM815" s="13" t="s">
        <v>51</v>
      </c>
      <c r="BN815" s="18">
        <v>0.16</v>
      </c>
    </row>
    <row r="816" ht="12.75" customHeight="1">
      <c r="A816" s="13"/>
      <c r="B816" s="13"/>
      <c r="C816" s="14"/>
      <c r="D816" s="14"/>
      <c r="E816" s="14"/>
      <c r="F816" s="14"/>
      <c r="G816" s="14"/>
      <c r="H816" s="13"/>
      <c r="I816" s="13"/>
      <c r="J816" s="13"/>
      <c r="K816" s="13"/>
      <c r="L816" s="21"/>
      <c r="M816" s="17" t="s">
        <v>48</v>
      </c>
      <c r="N816" s="17" t="s">
        <v>49</v>
      </c>
      <c r="O816" s="14">
        <v>1.0</v>
      </c>
      <c r="P816" s="13"/>
      <c r="Q816" s="13"/>
      <c r="R816" s="15">
        <v>4286.663793103448</v>
      </c>
      <c r="S816" s="14" t="s">
        <v>50</v>
      </c>
      <c r="T816" s="15">
        <v>685.8662068965517</v>
      </c>
      <c r="U816" s="13" t="s">
        <v>51</v>
      </c>
      <c r="V816" s="18">
        <v>0.16</v>
      </c>
      <c r="W816" s="13" t="s">
        <v>671</v>
      </c>
      <c r="X816" s="13" t="s">
        <v>59</v>
      </c>
      <c r="Y816" s="13" t="s">
        <v>48</v>
      </c>
      <c r="Z816" s="14">
        <v>1.0</v>
      </c>
      <c r="AA816" s="13">
        <v>4972.53</v>
      </c>
      <c r="AB816" s="13" t="s">
        <v>54</v>
      </c>
      <c r="AC816" s="19">
        <v>205425.0</v>
      </c>
      <c r="AD816" s="19">
        <v>1.0</v>
      </c>
      <c r="AE816" s="13">
        <v>4972.53</v>
      </c>
      <c r="AF816" s="15">
        <v>0.0</v>
      </c>
      <c r="AG816" s="20"/>
      <c r="AI816" s="2" t="s">
        <v>671</v>
      </c>
      <c r="AJ816" s="2" t="s">
        <v>59</v>
      </c>
      <c r="AK816" s="2" t="s">
        <v>56</v>
      </c>
      <c r="AL816" s="2">
        <v>0.0</v>
      </c>
      <c r="AM816" s="2" t="s">
        <v>57</v>
      </c>
      <c r="AN816" s="2">
        <v>1.0</v>
      </c>
      <c r="AO816" s="2">
        <v>4972.53</v>
      </c>
      <c r="AP816" s="20">
        <f t="shared" si="103"/>
        <v>4286.663793</v>
      </c>
      <c r="AQ816" s="20">
        <f t="shared" si="104"/>
        <v>685.8662069</v>
      </c>
      <c r="BJ816" s="15">
        <v>4286.663793103448</v>
      </c>
      <c r="BK816" s="14" t="s">
        <v>50</v>
      </c>
      <c r="BL816" s="15">
        <v>685.8662068965517</v>
      </c>
      <c r="BM816" s="13" t="s">
        <v>51</v>
      </c>
      <c r="BN816" s="18">
        <v>0.16</v>
      </c>
    </row>
    <row r="817" ht="12.75" hidden="1" customHeight="1">
      <c r="A817" s="13"/>
      <c r="B817" s="13"/>
      <c r="C817" s="14"/>
      <c r="D817" s="14"/>
      <c r="E817" s="14"/>
      <c r="F817" s="14"/>
      <c r="G817" s="14"/>
      <c r="H817" s="13"/>
      <c r="I817" s="13"/>
      <c r="J817" s="13"/>
      <c r="K817" s="13"/>
      <c r="L817" s="21"/>
      <c r="M817" s="17"/>
      <c r="N817" s="17"/>
      <c r="O817" s="14"/>
      <c r="P817" s="13"/>
      <c r="Q817" s="13"/>
      <c r="R817" s="15">
        <f t="array" ref="R817">SUM(ROUND(R805:R816,2))</f>
        <v>89879.65</v>
      </c>
      <c r="S817" s="14"/>
      <c r="T817" s="15">
        <f t="array" ref="T817">SUM(ROUND(T805:T816,2))</f>
        <v>14380.75</v>
      </c>
      <c r="U817" s="13"/>
      <c r="V817" s="18"/>
      <c r="W817" s="13"/>
      <c r="X817" s="13"/>
      <c r="Y817" s="13"/>
      <c r="Z817" s="14"/>
      <c r="AA817" s="13"/>
      <c r="AB817" s="13"/>
      <c r="AC817" s="19"/>
      <c r="AD817" s="19"/>
      <c r="AE817" s="13"/>
      <c r="AF817" s="15"/>
      <c r="AG817" s="20"/>
      <c r="AP817" s="20"/>
      <c r="AQ817" s="20"/>
      <c r="BJ817" s="15">
        <f t="array" ref="BJ817">SUM(ROUND(BJ805:BJ816,2))</f>
        <v>89879.65</v>
      </c>
      <c r="BK817" s="14"/>
      <c r="BL817" s="15">
        <f t="array" ref="BL817">SUM(ROUND(BL805:BL816,2))</f>
        <v>14380.75</v>
      </c>
      <c r="BM817" s="13"/>
      <c r="BN817" s="18"/>
    </row>
    <row r="818" ht="12.75" hidden="1" customHeight="1">
      <c r="A818" s="13"/>
      <c r="B818" s="13"/>
      <c r="C818" s="14"/>
      <c r="D818" s="14"/>
      <c r="E818" s="14"/>
      <c r="F818" s="14"/>
      <c r="G818" s="14"/>
      <c r="H818" s="13"/>
      <c r="I818" s="13"/>
      <c r="J818" s="13"/>
      <c r="K818" s="13"/>
      <c r="L818" s="21"/>
      <c r="M818" s="17"/>
      <c r="N818" s="17"/>
      <c r="O818" s="14"/>
      <c r="P818" s="13"/>
      <c r="Q818" s="13"/>
      <c r="R818" s="15"/>
      <c r="S818" s="14"/>
      <c r="T818" s="15"/>
      <c r="U818" s="13"/>
      <c r="V818" s="18"/>
      <c r="W818" s="13"/>
      <c r="X818" s="13"/>
      <c r="Y818" s="13"/>
      <c r="Z818" s="14"/>
      <c r="AA818" s="13"/>
      <c r="AB818" s="13"/>
      <c r="AC818" s="19"/>
      <c r="AD818" s="19"/>
      <c r="AE818" s="13"/>
      <c r="AF818" s="15"/>
      <c r="AG818" s="20"/>
      <c r="AP818" s="20"/>
      <c r="AQ818" s="20"/>
      <c r="BJ818" s="15"/>
      <c r="BK818" s="14"/>
      <c r="BL818" s="15"/>
      <c r="BM818" s="13"/>
      <c r="BN818" s="18"/>
    </row>
    <row r="819" ht="12.75" hidden="1" customHeight="1">
      <c r="A819" s="13"/>
      <c r="B819" s="13"/>
      <c r="C819" s="14"/>
      <c r="D819" s="14"/>
      <c r="E819" s="14"/>
      <c r="F819" s="14"/>
      <c r="G819" s="14"/>
      <c r="H819" s="13"/>
      <c r="I819" s="13"/>
      <c r="J819" s="13"/>
      <c r="K819" s="13"/>
      <c r="L819" s="21"/>
      <c r="M819" s="17"/>
      <c r="N819" s="17"/>
      <c r="O819" s="14"/>
      <c r="P819" s="13"/>
      <c r="Q819" s="13"/>
      <c r="R819" s="15"/>
      <c r="S819" s="14"/>
      <c r="T819" s="15"/>
      <c r="U819" s="13"/>
      <c r="V819" s="18"/>
      <c r="W819" s="13"/>
      <c r="X819" s="13"/>
      <c r="Y819" s="13"/>
      <c r="Z819" s="14"/>
      <c r="AA819" s="13"/>
      <c r="AB819" s="13"/>
      <c r="AC819" s="19"/>
      <c r="AD819" s="19"/>
      <c r="AE819" s="13"/>
      <c r="AF819" s="15"/>
      <c r="AG819" s="20"/>
      <c r="AP819" s="20"/>
      <c r="AQ819" s="20"/>
      <c r="BJ819" s="15"/>
      <c r="BK819" s="14"/>
      <c r="BL819" s="15"/>
      <c r="BM819" s="13"/>
      <c r="BN819" s="18"/>
    </row>
    <row r="820" ht="12.75" customHeight="1">
      <c r="A820" s="12">
        <v>86.0</v>
      </c>
      <c r="B820" s="13">
        <v>601.0</v>
      </c>
      <c r="C820" s="14" t="str">
        <f>AS820</f>
        <v>GRE1111109V7</v>
      </c>
      <c r="D820" s="14" t="s">
        <v>641</v>
      </c>
      <c r="E820" s="14" t="str">
        <f>AU820</f>
        <v>grebis@prodigy.net.mx</v>
      </c>
      <c r="F820" s="14" t="str">
        <f>AT820</f>
        <v>03020</v>
      </c>
      <c r="G820" s="14">
        <v>601.0</v>
      </c>
      <c r="H820" s="13">
        <v>5.50103422E8</v>
      </c>
      <c r="I820" s="15">
        <f>R820</f>
        <v>4482.758621</v>
      </c>
      <c r="J820" s="13">
        <v>5200.0</v>
      </c>
      <c r="K820" s="15">
        <f>T820</f>
        <v>717.2413793</v>
      </c>
      <c r="L820" s="21">
        <v>45008.5</v>
      </c>
      <c r="M820" s="17" t="s">
        <v>48</v>
      </c>
      <c r="N820" s="17" t="s">
        <v>49</v>
      </c>
      <c r="O820" s="14">
        <v>1.0</v>
      </c>
      <c r="P820" s="13">
        <v>5200.0</v>
      </c>
      <c r="Q820" s="13">
        <v>5200.0</v>
      </c>
      <c r="R820" s="15">
        <v>4482.758620689656</v>
      </c>
      <c r="S820" s="14" t="s">
        <v>50</v>
      </c>
      <c r="T820" s="15">
        <v>717.241379310345</v>
      </c>
      <c r="U820" s="13" t="s">
        <v>51</v>
      </c>
      <c r="V820" s="18">
        <v>0.16</v>
      </c>
      <c r="W820" s="13" t="s">
        <v>672</v>
      </c>
      <c r="X820" s="13" t="s">
        <v>59</v>
      </c>
      <c r="Y820" s="13" t="s">
        <v>48</v>
      </c>
      <c r="Z820" s="14">
        <v>1.0</v>
      </c>
      <c r="AA820" s="13">
        <v>5200.0</v>
      </c>
      <c r="AB820" s="13" t="s">
        <v>54</v>
      </c>
      <c r="AC820" s="19">
        <v>198197.0</v>
      </c>
      <c r="AD820" s="19">
        <v>1.0</v>
      </c>
      <c r="AE820" s="13">
        <v>5200.0</v>
      </c>
      <c r="AF820" s="15">
        <v>0.0</v>
      </c>
      <c r="AG820" s="20"/>
      <c r="AH820" s="2">
        <v>5200.0</v>
      </c>
      <c r="AI820" s="2" t="s">
        <v>672</v>
      </c>
      <c r="AJ820" s="2" t="s">
        <v>59</v>
      </c>
      <c r="AK820" s="2" t="s">
        <v>56</v>
      </c>
      <c r="AL820" s="2">
        <v>0.0</v>
      </c>
      <c r="AM820" s="2" t="s">
        <v>57</v>
      </c>
      <c r="AN820" s="2">
        <v>1.0</v>
      </c>
      <c r="AO820" s="2">
        <v>5200.0</v>
      </c>
      <c r="AP820" s="20">
        <f>+AO820/1.16</f>
        <v>4482.758621</v>
      </c>
      <c r="AQ820" s="20">
        <f>+AP820*0.16</f>
        <v>717.2413793</v>
      </c>
      <c r="AR820" s="2" t="s">
        <v>645</v>
      </c>
      <c r="AS820" s="2" t="s">
        <v>640</v>
      </c>
      <c r="AT820" s="2" t="s">
        <v>643</v>
      </c>
      <c r="AU820" s="2" t="s">
        <v>642</v>
      </c>
      <c r="BJ820" s="15">
        <v>4482.758620689656</v>
      </c>
      <c r="BK820" s="14" t="s">
        <v>50</v>
      </c>
      <c r="BL820" s="15">
        <v>717.241379310345</v>
      </c>
      <c r="BM820" s="13" t="s">
        <v>51</v>
      </c>
      <c r="BN820" s="18">
        <v>0.16</v>
      </c>
    </row>
    <row r="821" ht="12.75" hidden="1" customHeight="1">
      <c r="A821" s="13"/>
      <c r="B821" s="13"/>
      <c r="C821" s="14"/>
      <c r="D821" s="14"/>
      <c r="E821" s="14"/>
      <c r="F821" s="14"/>
      <c r="G821" s="14"/>
      <c r="H821" s="13"/>
      <c r="I821" s="13"/>
      <c r="J821" s="13"/>
      <c r="K821" s="13"/>
      <c r="L821" s="21"/>
      <c r="M821" s="17"/>
      <c r="N821" s="17"/>
      <c r="O821" s="14"/>
      <c r="P821" s="13"/>
      <c r="Q821" s="13"/>
      <c r="R821" s="15"/>
      <c r="S821" s="14"/>
      <c r="T821" s="15"/>
      <c r="U821" s="13"/>
      <c r="V821" s="18"/>
      <c r="W821" s="13"/>
      <c r="X821" s="13"/>
      <c r="Y821" s="13"/>
      <c r="Z821" s="14"/>
      <c r="AA821" s="13"/>
      <c r="AB821" s="13"/>
      <c r="AC821" s="19"/>
      <c r="AD821" s="19"/>
      <c r="AE821" s="13"/>
      <c r="AF821" s="15"/>
      <c r="AG821" s="20"/>
      <c r="AP821" s="20"/>
      <c r="AQ821" s="20"/>
      <c r="BJ821" s="15"/>
      <c r="BK821" s="14"/>
      <c r="BL821" s="15"/>
      <c r="BM821" s="13"/>
      <c r="BN821" s="18"/>
    </row>
    <row r="822" ht="12.75" hidden="1" customHeight="1">
      <c r="A822" s="13"/>
      <c r="B822" s="13"/>
      <c r="C822" s="14"/>
      <c r="D822" s="14"/>
      <c r="E822" s="14"/>
      <c r="F822" s="14"/>
      <c r="G822" s="14"/>
      <c r="H822" s="13"/>
      <c r="I822" s="13"/>
      <c r="J822" s="13"/>
      <c r="K822" s="13"/>
      <c r="L822" s="21"/>
      <c r="M822" s="17"/>
      <c r="N822" s="17"/>
      <c r="O822" s="14"/>
      <c r="P822" s="13"/>
      <c r="Q822" s="13"/>
      <c r="R822" s="15"/>
      <c r="S822" s="14"/>
      <c r="T822" s="15"/>
      <c r="U822" s="13"/>
      <c r="V822" s="18"/>
      <c r="W822" s="13"/>
      <c r="X822" s="13"/>
      <c r="Y822" s="13"/>
      <c r="Z822" s="14"/>
      <c r="AA822" s="13"/>
      <c r="AB822" s="13"/>
      <c r="AC822" s="19"/>
      <c r="AD822" s="19"/>
      <c r="AE822" s="13"/>
      <c r="AF822" s="15"/>
      <c r="AG822" s="20"/>
      <c r="AP822" s="20"/>
      <c r="AQ822" s="20"/>
      <c r="BJ822" s="15"/>
      <c r="BK822" s="14"/>
      <c r="BL822" s="15"/>
      <c r="BM822" s="13"/>
      <c r="BN822" s="18"/>
    </row>
    <row r="823" ht="12.75" hidden="1" customHeight="1">
      <c r="A823" s="13"/>
      <c r="B823" s="13"/>
      <c r="C823" s="14"/>
      <c r="D823" s="14"/>
      <c r="E823" s="14"/>
      <c r="F823" s="14"/>
      <c r="G823" s="14"/>
      <c r="H823" s="13"/>
      <c r="I823" s="13"/>
      <c r="J823" s="13"/>
      <c r="K823" s="13"/>
      <c r="L823" s="21"/>
      <c r="M823" s="17"/>
      <c r="N823" s="17"/>
      <c r="O823" s="14"/>
      <c r="P823" s="13"/>
      <c r="Q823" s="13"/>
      <c r="R823" s="15"/>
      <c r="S823" s="14"/>
      <c r="T823" s="15"/>
      <c r="U823" s="13"/>
      <c r="V823" s="18"/>
      <c r="W823" s="13"/>
      <c r="X823" s="13"/>
      <c r="Y823" s="13"/>
      <c r="Z823" s="14"/>
      <c r="AA823" s="13"/>
      <c r="AB823" s="13"/>
      <c r="AC823" s="19"/>
      <c r="AD823" s="19"/>
      <c r="AE823" s="13"/>
      <c r="AF823" s="15"/>
      <c r="AG823" s="20"/>
      <c r="AP823" s="20"/>
      <c r="AQ823" s="20"/>
      <c r="BJ823" s="15"/>
      <c r="BK823" s="14"/>
      <c r="BL823" s="15"/>
      <c r="BM823" s="13"/>
      <c r="BN823" s="18"/>
    </row>
    <row r="824" ht="12.75" customHeight="1">
      <c r="A824" s="12">
        <v>87.0</v>
      </c>
      <c r="B824" s="13">
        <v>601.0</v>
      </c>
      <c r="C824" s="14" t="str">
        <f>AS824</f>
        <v>GRE1111109V7</v>
      </c>
      <c r="D824" s="14" t="s">
        <v>641</v>
      </c>
      <c r="E824" s="14" t="str">
        <f>AU824</f>
        <v>grebis@prodigy.net.mx</v>
      </c>
      <c r="F824" s="14" t="str">
        <f>AT824</f>
        <v>03020</v>
      </c>
      <c r="G824" s="14">
        <v>601.0</v>
      </c>
      <c r="H824" s="13">
        <v>5.50103422E8</v>
      </c>
      <c r="I824" s="15">
        <f>R831</f>
        <v>47413.79</v>
      </c>
      <c r="J824" s="13">
        <v>55000.0</v>
      </c>
      <c r="K824" s="15">
        <f>T831</f>
        <v>7586.21</v>
      </c>
      <c r="L824" s="21">
        <v>45013.5</v>
      </c>
      <c r="M824" s="17" t="s">
        <v>48</v>
      </c>
      <c r="N824" s="17" t="s">
        <v>49</v>
      </c>
      <c r="O824" s="14">
        <v>1.0</v>
      </c>
      <c r="P824" s="13">
        <v>55000.0</v>
      </c>
      <c r="Q824" s="13">
        <v>55000.0</v>
      </c>
      <c r="R824" s="15">
        <v>610.0000000000001</v>
      </c>
      <c r="S824" s="14" t="s">
        <v>50</v>
      </c>
      <c r="T824" s="15">
        <v>97.60000000000002</v>
      </c>
      <c r="U824" s="13" t="s">
        <v>51</v>
      </c>
      <c r="V824" s="18">
        <v>0.16</v>
      </c>
      <c r="W824" s="13" t="s">
        <v>672</v>
      </c>
      <c r="X824" s="13" t="s">
        <v>59</v>
      </c>
      <c r="Y824" s="13" t="s">
        <v>48</v>
      </c>
      <c r="Z824" s="14">
        <v>1.0</v>
      </c>
      <c r="AA824" s="13">
        <v>707.6</v>
      </c>
      <c r="AB824" s="13" t="s">
        <v>54</v>
      </c>
      <c r="AC824" s="19">
        <v>198197.0</v>
      </c>
      <c r="AD824" s="19">
        <v>1.0</v>
      </c>
      <c r="AE824" s="13">
        <v>707.6</v>
      </c>
      <c r="AF824" s="15">
        <v>0.0</v>
      </c>
      <c r="AG824" s="20"/>
      <c r="AH824" s="2">
        <v>55000.0</v>
      </c>
      <c r="AI824" s="2" t="s">
        <v>672</v>
      </c>
      <c r="AJ824" s="2" t="s">
        <v>59</v>
      </c>
      <c r="AK824" s="2" t="s">
        <v>56</v>
      </c>
      <c r="AL824" s="2">
        <v>0.0</v>
      </c>
      <c r="AM824" s="2" t="s">
        <v>57</v>
      </c>
      <c r="AN824" s="2">
        <v>1.0</v>
      </c>
      <c r="AO824" s="2">
        <v>707.6</v>
      </c>
      <c r="AP824" s="20">
        <f t="shared" ref="AP824:AP830" si="105">+AO824/1.16</f>
        <v>610</v>
      </c>
      <c r="AQ824" s="20">
        <f t="shared" ref="AQ824:AQ830" si="106">+AP824*0.16</f>
        <v>97.6</v>
      </c>
      <c r="AR824" s="2" t="s">
        <v>645</v>
      </c>
      <c r="AS824" s="2" t="s">
        <v>640</v>
      </c>
      <c r="AT824" s="2" t="s">
        <v>643</v>
      </c>
      <c r="AU824" s="2" t="s">
        <v>642</v>
      </c>
      <c r="BJ824" s="15">
        <v>610.0000000000001</v>
      </c>
      <c r="BK824" s="14" t="s">
        <v>50</v>
      </c>
      <c r="BL824" s="15">
        <v>97.60000000000002</v>
      </c>
      <c r="BM824" s="13" t="s">
        <v>51</v>
      </c>
      <c r="BN824" s="18">
        <v>0.16</v>
      </c>
    </row>
    <row r="825" ht="12.75" customHeight="1">
      <c r="A825" s="13"/>
      <c r="B825" s="13"/>
      <c r="C825" s="14"/>
      <c r="D825" s="14"/>
      <c r="E825" s="14"/>
      <c r="F825" s="14"/>
      <c r="G825" s="14"/>
      <c r="H825" s="13"/>
      <c r="I825" s="13"/>
      <c r="J825" s="13"/>
      <c r="K825" s="13"/>
      <c r="L825" s="21"/>
      <c r="M825" s="17" t="s">
        <v>48</v>
      </c>
      <c r="N825" s="17" t="s">
        <v>49</v>
      </c>
      <c r="O825" s="14">
        <v>1.0</v>
      </c>
      <c r="P825" s="13"/>
      <c r="Q825" s="13"/>
      <c r="R825" s="15">
        <v>7076.551724137931</v>
      </c>
      <c r="S825" s="14" t="s">
        <v>50</v>
      </c>
      <c r="T825" s="15">
        <v>1132.248275862069</v>
      </c>
      <c r="U825" s="13" t="s">
        <v>51</v>
      </c>
      <c r="V825" s="18">
        <v>0.16</v>
      </c>
      <c r="W825" s="13" t="s">
        <v>673</v>
      </c>
      <c r="X825" s="13" t="s">
        <v>59</v>
      </c>
      <c r="Y825" s="13" t="s">
        <v>48</v>
      </c>
      <c r="Z825" s="14">
        <v>1.0</v>
      </c>
      <c r="AA825" s="13">
        <v>8208.8</v>
      </c>
      <c r="AB825" s="13" t="s">
        <v>54</v>
      </c>
      <c r="AC825" s="19">
        <v>198198.0</v>
      </c>
      <c r="AD825" s="19">
        <v>1.0</v>
      </c>
      <c r="AE825" s="13">
        <v>8208.8</v>
      </c>
      <c r="AF825" s="15">
        <v>0.0</v>
      </c>
      <c r="AG825" s="20"/>
      <c r="AI825" s="2" t="s">
        <v>673</v>
      </c>
      <c r="AJ825" s="2" t="s">
        <v>59</v>
      </c>
      <c r="AK825" s="2" t="s">
        <v>56</v>
      </c>
      <c r="AL825" s="2">
        <v>0.0</v>
      </c>
      <c r="AM825" s="2" t="s">
        <v>57</v>
      </c>
      <c r="AN825" s="2">
        <v>1.0</v>
      </c>
      <c r="AO825" s="2">
        <v>8208.8</v>
      </c>
      <c r="AP825" s="20">
        <f t="shared" si="105"/>
        <v>7076.551724</v>
      </c>
      <c r="AQ825" s="20">
        <f t="shared" si="106"/>
        <v>1132.248276</v>
      </c>
      <c r="BJ825" s="15">
        <v>7076.551724137931</v>
      </c>
      <c r="BK825" s="14" t="s">
        <v>50</v>
      </c>
      <c r="BL825" s="15">
        <v>1132.248275862069</v>
      </c>
      <c r="BM825" s="13" t="s">
        <v>51</v>
      </c>
      <c r="BN825" s="18">
        <v>0.16</v>
      </c>
    </row>
    <row r="826" ht="12.75" customHeight="1">
      <c r="A826" s="13"/>
      <c r="B826" s="13"/>
      <c r="C826" s="14"/>
      <c r="D826" s="14"/>
      <c r="E826" s="14"/>
      <c r="F826" s="14"/>
      <c r="G826" s="14"/>
      <c r="H826" s="13"/>
      <c r="I826" s="13"/>
      <c r="J826" s="13"/>
      <c r="K826" s="13"/>
      <c r="L826" s="21"/>
      <c r="M826" s="17" t="s">
        <v>48</v>
      </c>
      <c r="N826" s="17" t="s">
        <v>49</v>
      </c>
      <c r="O826" s="14">
        <v>1.0</v>
      </c>
      <c r="P826" s="13"/>
      <c r="Q826" s="13"/>
      <c r="R826" s="15">
        <v>4022.689655172414</v>
      </c>
      <c r="S826" s="14" t="s">
        <v>50</v>
      </c>
      <c r="T826" s="15">
        <v>643.6303448275862</v>
      </c>
      <c r="U826" s="13" t="s">
        <v>51</v>
      </c>
      <c r="V826" s="18">
        <v>0.16</v>
      </c>
      <c r="W826" s="13" t="s">
        <v>674</v>
      </c>
      <c r="X826" s="13" t="s">
        <v>59</v>
      </c>
      <c r="Y826" s="13" t="s">
        <v>48</v>
      </c>
      <c r="Z826" s="14">
        <v>1.0</v>
      </c>
      <c r="AA826" s="13">
        <v>4666.32</v>
      </c>
      <c r="AB826" s="13" t="s">
        <v>54</v>
      </c>
      <c r="AC826" s="19">
        <v>198226.0</v>
      </c>
      <c r="AD826" s="19">
        <v>1.0</v>
      </c>
      <c r="AE826" s="13">
        <v>4666.32</v>
      </c>
      <c r="AF826" s="15">
        <v>0.0</v>
      </c>
      <c r="AG826" s="20"/>
      <c r="AI826" s="2" t="s">
        <v>674</v>
      </c>
      <c r="AJ826" s="2" t="s">
        <v>59</v>
      </c>
      <c r="AK826" s="2" t="s">
        <v>56</v>
      </c>
      <c r="AL826" s="2">
        <v>0.0</v>
      </c>
      <c r="AM826" s="2" t="s">
        <v>57</v>
      </c>
      <c r="AN826" s="2">
        <v>1.0</v>
      </c>
      <c r="AO826" s="2">
        <v>4666.32</v>
      </c>
      <c r="AP826" s="20">
        <f t="shared" si="105"/>
        <v>4022.689655</v>
      </c>
      <c r="AQ826" s="20">
        <f t="shared" si="106"/>
        <v>643.6303448</v>
      </c>
      <c r="BJ826" s="15">
        <v>4022.689655172414</v>
      </c>
      <c r="BK826" s="14" t="s">
        <v>50</v>
      </c>
      <c r="BL826" s="15">
        <v>643.6303448275862</v>
      </c>
      <c r="BM826" s="13" t="s">
        <v>51</v>
      </c>
      <c r="BN826" s="18">
        <v>0.16</v>
      </c>
    </row>
    <row r="827" ht="12.75" customHeight="1">
      <c r="A827" s="13"/>
      <c r="B827" s="13"/>
      <c r="C827" s="14"/>
      <c r="D827" s="14"/>
      <c r="E827" s="14"/>
      <c r="F827" s="14"/>
      <c r="G827" s="14"/>
      <c r="H827" s="13"/>
      <c r="I827" s="13"/>
      <c r="J827" s="13"/>
      <c r="K827" s="13"/>
      <c r="L827" s="21"/>
      <c r="M827" s="17" t="s">
        <v>48</v>
      </c>
      <c r="N827" s="17" t="s">
        <v>49</v>
      </c>
      <c r="O827" s="14">
        <v>1.0</v>
      </c>
      <c r="P827" s="13"/>
      <c r="Q827" s="13"/>
      <c r="R827" s="15">
        <v>10321.94827586207</v>
      </c>
      <c r="S827" s="14" t="s">
        <v>50</v>
      </c>
      <c r="T827" s="15">
        <v>1651.5117241379314</v>
      </c>
      <c r="U827" s="13" t="s">
        <v>51</v>
      </c>
      <c r="V827" s="18">
        <v>0.16</v>
      </c>
      <c r="W827" s="13" t="s">
        <v>675</v>
      </c>
      <c r="X827" s="13" t="s">
        <v>59</v>
      </c>
      <c r="Y827" s="13" t="s">
        <v>48</v>
      </c>
      <c r="Z827" s="14">
        <v>1.0</v>
      </c>
      <c r="AA827" s="13">
        <v>11973.460000000001</v>
      </c>
      <c r="AB827" s="13" t="s">
        <v>54</v>
      </c>
      <c r="AC827" s="19">
        <v>201229.0</v>
      </c>
      <c r="AD827" s="19">
        <v>1.0</v>
      </c>
      <c r="AE827" s="13">
        <v>11973.460000000001</v>
      </c>
      <c r="AF827" s="15">
        <v>0.0</v>
      </c>
      <c r="AG827" s="20"/>
      <c r="AI827" s="2" t="s">
        <v>675</v>
      </c>
      <c r="AJ827" s="2" t="s">
        <v>59</v>
      </c>
      <c r="AK827" s="2" t="s">
        <v>56</v>
      </c>
      <c r="AL827" s="2">
        <v>0.0</v>
      </c>
      <c r="AM827" s="2" t="s">
        <v>57</v>
      </c>
      <c r="AN827" s="2">
        <v>1.0</v>
      </c>
      <c r="AO827" s="2">
        <v>11973.460000000001</v>
      </c>
      <c r="AP827" s="20">
        <f t="shared" si="105"/>
        <v>10321.94828</v>
      </c>
      <c r="AQ827" s="20">
        <f t="shared" si="106"/>
        <v>1651.511724</v>
      </c>
      <c r="BJ827" s="15">
        <v>10321.94827586207</v>
      </c>
      <c r="BK827" s="14" t="s">
        <v>50</v>
      </c>
      <c r="BL827" s="15">
        <v>1651.5117241379314</v>
      </c>
      <c r="BM827" s="13" t="s">
        <v>51</v>
      </c>
      <c r="BN827" s="18">
        <v>0.16</v>
      </c>
    </row>
    <row r="828" ht="12.75" customHeight="1">
      <c r="A828" s="13"/>
      <c r="B828" s="13"/>
      <c r="C828" s="14"/>
      <c r="D828" s="14"/>
      <c r="E828" s="14"/>
      <c r="F828" s="14"/>
      <c r="G828" s="14"/>
      <c r="H828" s="13"/>
      <c r="I828" s="13"/>
      <c r="J828" s="13"/>
      <c r="K828" s="13"/>
      <c r="L828" s="21"/>
      <c r="M828" s="17" t="s">
        <v>48</v>
      </c>
      <c r="N828" s="17" t="s">
        <v>49</v>
      </c>
      <c r="O828" s="14">
        <v>1.0</v>
      </c>
      <c r="P828" s="13"/>
      <c r="Q828" s="13"/>
      <c r="R828" s="15">
        <v>2747.051724137931</v>
      </c>
      <c r="S828" s="14" t="s">
        <v>50</v>
      </c>
      <c r="T828" s="15">
        <v>439.528275862069</v>
      </c>
      <c r="U828" s="13" t="s">
        <v>51</v>
      </c>
      <c r="V828" s="18">
        <v>0.16</v>
      </c>
      <c r="W828" s="13" t="s">
        <v>676</v>
      </c>
      <c r="X828" s="13" t="s">
        <v>59</v>
      </c>
      <c r="Y828" s="13" t="s">
        <v>48</v>
      </c>
      <c r="Z828" s="14">
        <v>1.0</v>
      </c>
      <c r="AA828" s="13">
        <v>3186.58</v>
      </c>
      <c r="AB828" s="13" t="s">
        <v>54</v>
      </c>
      <c r="AC828" s="19">
        <v>201272.0</v>
      </c>
      <c r="AD828" s="19">
        <v>1.0</v>
      </c>
      <c r="AE828" s="13">
        <v>3186.58</v>
      </c>
      <c r="AF828" s="15">
        <v>0.0</v>
      </c>
      <c r="AG828" s="20"/>
      <c r="AI828" s="2" t="s">
        <v>676</v>
      </c>
      <c r="AJ828" s="2" t="s">
        <v>59</v>
      </c>
      <c r="AK828" s="2" t="s">
        <v>56</v>
      </c>
      <c r="AL828" s="2">
        <v>0.0</v>
      </c>
      <c r="AM828" s="2" t="s">
        <v>57</v>
      </c>
      <c r="AN828" s="2">
        <v>1.0</v>
      </c>
      <c r="AO828" s="2">
        <v>3186.58</v>
      </c>
      <c r="AP828" s="20">
        <f t="shared" si="105"/>
        <v>2747.051724</v>
      </c>
      <c r="AQ828" s="20">
        <f t="shared" si="106"/>
        <v>439.5282759</v>
      </c>
      <c r="BJ828" s="15">
        <v>2747.051724137931</v>
      </c>
      <c r="BK828" s="14" t="s">
        <v>50</v>
      </c>
      <c r="BL828" s="15">
        <v>439.528275862069</v>
      </c>
      <c r="BM828" s="13" t="s">
        <v>51</v>
      </c>
      <c r="BN828" s="18">
        <v>0.16</v>
      </c>
    </row>
    <row r="829" ht="12.75" customHeight="1">
      <c r="A829" s="13"/>
      <c r="B829" s="13"/>
      <c r="C829" s="14"/>
      <c r="D829" s="14"/>
      <c r="E829" s="14"/>
      <c r="F829" s="14"/>
      <c r="G829" s="14"/>
      <c r="H829" s="13"/>
      <c r="I829" s="13"/>
      <c r="J829" s="13"/>
      <c r="K829" s="13"/>
      <c r="L829" s="21"/>
      <c r="M829" s="17" t="s">
        <v>48</v>
      </c>
      <c r="N829" s="17" t="s">
        <v>49</v>
      </c>
      <c r="O829" s="14">
        <v>1.0</v>
      </c>
      <c r="P829" s="13"/>
      <c r="Q829" s="13"/>
      <c r="R829" s="15">
        <v>15884.577586206899</v>
      </c>
      <c r="S829" s="14" t="s">
        <v>50</v>
      </c>
      <c r="T829" s="15">
        <v>2541.532413793104</v>
      </c>
      <c r="U829" s="13" t="s">
        <v>51</v>
      </c>
      <c r="V829" s="18">
        <v>0.16</v>
      </c>
      <c r="W829" s="13" t="s">
        <v>677</v>
      </c>
      <c r="X829" s="13" t="s">
        <v>59</v>
      </c>
      <c r="Y829" s="13" t="s">
        <v>48</v>
      </c>
      <c r="Z829" s="14">
        <v>1.0</v>
      </c>
      <c r="AA829" s="13">
        <v>18426.11</v>
      </c>
      <c r="AB829" s="13" t="s">
        <v>54</v>
      </c>
      <c r="AC829" s="19">
        <v>203796.0</v>
      </c>
      <c r="AD829" s="19">
        <v>1.0</v>
      </c>
      <c r="AE829" s="13">
        <v>18426.11</v>
      </c>
      <c r="AF829" s="15">
        <v>0.0</v>
      </c>
      <c r="AG829" s="20"/>
      <c r="AI829" s="2" t="s">
        <v>677</v>
      </c>
      <c r="AJ829" s="2" t="s">
        <v>59</v>
      </c>
      <c r="AK829" s="2" t="s">
        <v>56</v>
      </c>
      <c r="AL829" s="2">
        <v>0.0</v>
      </c>
      <c r="AM829" s="2" t="s">
        <v>57</v>
      </c>
      <c r="AN829" s="2">
        <v>1.0</v>
      </c>
      <c r="AO829" s="2">
        <v>18426.11</v>
      </c>
      <c r="AP829" s="20">
        <f t="shared" si="105"/>
        <v>15884.57759</v>
      </c>
      <c r="AQ829" s="20">
        <f t="shared" si="106"/>
        <v>2541.532414</v>
      </c>
      <c r="BJ829" s="15">
        <v>15884.577586206899</v>
      </c>
      <c r="BK829" s="14" t="s">
        <v>50</v>
      </c>
      <c r="BL829" s="15">
        <v>2541.532413793104</v>
      </c>
      <c r="BM829" s="13" t="s">
        <v>51</v>
      </c>
      <c r="BN829" s="18">
        <v>0.16</v>
      </c>
    </row>
    <row r="830" ht="12.75" customHeight="1">
      <c r="A830" s="13"/>
      <c r="B830" s="13"/>
      <c r="C830" s="14"/>
      <c r="D830" s="14"/>
      <c r="E830" s="14"/>
      <c r="F830" s="14"/>
      <c r="G830" s="14"/>
      <c r="H830" s="13"/>
      <c r="I830" s="13"/>
      <c r="J830" s="13"/>
      <c r="K830" s="13"/>
      <c r="L830" s="21"/>
      <c r="M830" s="17" t="s">
        <v>48</v>
      </c>
      <c r="N830" s="17" t="s">
        <v>49</v>
      </c>
      <c r="O830" s="14">
        <v>1.0</v>
      </c>
      <c r="P830" s="13"/>
      <c r="Q830" s="13"/>
      <c r="R830" s="15">
        <v>6750.974137931035</v>
      </c>
      <c r="S830" s="14" t="s">
        <v>50</v>
      </c>
      <c r="T830" s="15">
        <v>1080.1558620689657</v>
      </c>
      <c r="U830" s="13" t="s">
        <v>51</v>
      </c>
      <c r="V830" s="18">
        <v>0.16</v>
      </c>
      <c r="W830" s="13" t="s">
        <v>678</v>
      </c>
      <c r="X830" s="13" t="s">
        <v>59</v>
      </c>
      <c r="Y830" s="13" t="s">
        <v>48</v>
      </c>
      <c r="Z830" s="14">
        <v>1.0</v>
      </c>
      <c r="AA830" s="13">
        <v>7831.13</v>
      </c>
      <c r="AB830" s="13" t="s">
        <v>54</v>
      </c>
      <c r="AC830" s="19">
        <v>205464.0</v>
      </c>
      <c r="AD830" s="19">
        <v>1.0</v>
      </c>
      <c r="AE830" s="13">
        <v>7831.13</v>
      </c>
      <c r="AF830" s="15">
        <v>0.0</v>
      </c>
      <c r="AG830" s="20"/>
      <c r="AI830" s="2" t="s">
        <v>678</v>
      </c>
      <c r="AJ830" s="2" t="s">
        <v>59</v>
      </c>
      <c r="AK830" s="2" t="s">
        <v>56</v>
      </c>
      <c r="AL830" s="2">
        <v>0.0</v>
      </c>
      <c r="AM830" s="2" t="s">
        <v>57</v>
      </c>
      <c r="AN830" s="2">
        <v>1.0</v>
      </c>
      <c r="AO830" s="2">
        <v>7831.13</v>
      </c>
      <c r="AP830" s="20">
        <f t="shared" si="105"/>
        <v>6750.974138</v>
      </c>
      <c r="AQ830" s="20">
        <f t="shared" si="106"/>
        <v>1080.155862</v>
      </c>
      <c r="BJ830" s="15">
        <v>6750.974137931035</v>
      </c>
      <c r="BK830" s="14" t="s">
        <v>50</v>
      </c>
      <c r="BL830" s="15">
        <v>1080.1558620689657</v>
      </c>
      <c r="BM830" s="13" t="s">
        <v>51</v>
      </c>
      <c r="BN830" s="18">
        <v>0.16</v>
      </c>
    </row>
    <row r="831" ht="12.75" hidden="1" customHeight="1">
      <c r="A831" s="13"/>
      <c r="B831" s="13"/>
      <c r="C831" s="14"/>
      <c r="D831" s="14"/>
      <c r="E831" s="14"/>
      <c r="F831" s="14"/>
      <c r="G831" s="14"/>
      <c r="H831" s="13"/>
      <c r="I831" s="13"/>
      <c r="J831" s="13"/>
      <c r="K831" s="13"/>
      <c r="L831" s="21"/>
      <c r="M831" s="17"/>
      <c r="N831" s="17"/>
      <c r="O831" s="14"/>
      <c r="P831" s="13"/>
      <c r="Q831" s="13"/>
      <c r="R831" s="15">
        <f t="array" ref="R831">SUM(ROUND(R824:R830,2))</f>
        <v>47413.79</v>
      </c>
      <c r="S831" s="14"/>
      <c r="T831" s="15">
        <f t="array" ref="T831">SUM(ROUND(T824:T830,2))</f>
        <v>7586.21</v>
      </c>
      <c r="U831" s="13"/>
      <c r="V831" s="18"/>
      <c r="W831" s="13"/>
      <c r="X831" s="13"/>
      <c r="Y831" s="13"/>
      <c r="Z831" s="14"/>
      <c r="AA831" s="13"/>
      <c r="AB831" s="13"/>
      <c r="AC831" s="19"/>
      <c r="AD831" s="19"/>
      <c r="AE831" s="13"/>
      <c r="AF831" s="15"/>
      <c r="AG831" s="20"/>
      <c r="AP831" s="20"/>
      <c r="AQ831" s="20"/>
      <c r="BJ831" s="15">
        <f t="array" ref="BJ831">SUM(ROUND(BJ824:BJ830,2))</f>
        <v>47413.79</v>
      </c>
      <c r="BK831" s="14"/>
      <c r="BL831" s="15">
        <f t="array" ref="BL831">SUM(ROUND(BL824:BL830,2))</f>
        <v>7586.21</v>
      </c>
      <c r="BM831" s="13"/>
      <c r="BN831" s="18"/>
    </row>
    <row r="832" ht="12.75" hidden="1" customHeight="1">
      <c r="A832" s="13"/>
      <c r="B832" s="13"/>
      <c r="C832" s="14"/>
      <c r="D832" s="14"/>
      <c r="E832" s="14"/>
      <c r="F832" s="14"/>
      <c r="G832" s="14"/>
      <c r="H832" s="13"/>
      <c r="I832" s="13"/>
      <c r="J832" s="13"/>
      <c r="K832" s="13"/>
      <c r="L832" s="21"/>
      <c r="M832" s="17"/>
      <c r="N832" s="17"/>
      <c r="O832" s="14"/>
      <c r="P832" s="13"/>
      <c r="Q832" s="13"/>
      <c r="R832" s="15"/>
      <c r="S832" s="14"/>
      <c r="T832" s="15"/>
      <c r="U832" s="13"/>
      <c r="V832" s="18"/>
      <c r="W832" s="13"/>
      <c r="X832" s="13"/>
      <c r="Y832" s="13"/>
      <c r="Z832" s="14"/>
      <c r="AA832" s="13"/>
      <c r="AB832" s="13"/>
      <c r="AC832" s="19"/>
      <c r="AD832" s="19"/>
      <c r="AE832" s="13"/>
      <c r="AF832" s="15"/>
      <c r="AG832" s="20"/>
      <c r="AP832" s="20"/>
      <c r="AQ832" s="20"/>
      <c r="BJ832" s="15"/>
      <c r="BK832" s="14"/>
      <c r="BL832" s="15"/>
      <c r="BM832" s="13"/>
      <c r="BN832" s="18"/>
    </row>
    <row r="833" ht="12.75" hidden="1" customHeight="1">
      <c r="A833" s="13"/>
      <c r="B833" s="13"/>
      <c r="C833" s="14"/>
      <c r="D833" s="14"/>
      <c r="E833" s="14"/>
      <c r="F833" s="14"/>
      <c r="G833" s="14"/>
      <c r="H833" s="13"/>
      <c r="I833" s="13"/>
      <c r="J833" s="13"/>
      <c r="K833" s="13"/>
      <c r="L833" s="21"/>
      <c r="M833" s="17"/>
      <c r="N833" s="17"/>
      <c r="O833" s="14"/>
      <c r="P833" s="13"/>
      <c r="Q833" s="13"/>
      <c r="R833" s="15"/>
      <c r="S833" s="14"/>
      <c r="T833" s="15"/>
      <c r="U833" s="13"/>
      <c r="V833" s="18"/>
      <c r="W833" s="13"/>
      <c r="X833" s="13"/>
      <c r="Y833" s="13"/>
      <c r="Z833" s="14"/>
      <c r="AA833" s="13"/>
      <c r="AB833" s="13"/>
      <c r="AC833" s="19"/>
      <c r="AD833" s="19"/>
      <c r="AE833" s="13"/>
      <c r="AF833" s="15"/>
      <c r="AG833" s="20"/>
      <c r="AP833" s="20"/>
      <c r="AQ833" s="20"/>
      <c r="BJ833" s="15"/>
      <c r="BK833" s="14"/>
      <c r="BL833" s="15"/>
      <c r="BM833" s="13"/>
      <c r="BN833" s="18"/>
    </row>
    <row r="834" ht="12.75" customHeight="1">
      <c r="A834" s="12">
        <v>88.0</v>
      </c>
      <c r="B834" s="13">
        <v>601.0</v>
      </c>
      <c r="C834" s="14" t="str">
        <f>AS834</f>
        <v>GRE1111109V7</v>
      </c>
      <c r="D834" s="14" t="s">
        <v>641</v>
      </c>
      <c r="E834" s="14" t="str">
        <f>AU834</f>
        <v>grebis@prodigy.net.mx</v>
      </c>
      <c r="F834" s="14" t="str">
        <f>AT834</f>
        <v>03020</v>
      </c>
      <c r="G834" s="14">
        <v>601.0</v>
      </c>
      <c r="H834" s="13">
        <v>5.50103422E8</v>
      </c>
      <c r="I834" s="15">
        <f>R837</f>
        <v>49139.65</v>
      </c>
      <c r="J834" s="13">
        <v>57002.0</v>
      </c>
      <c r="K834" s="15">
        <f>T837</f>
        <v>7862.35</v>
      </c>
      <c r="L834" s="21">
        <v>45013.5</v>
      </c>
      <c r="M834" s="17" t="s">
        <v>48</v>
      </c>
      <c r="N834" s="17" t="s">
        <v>49</v>
      </c>
      <c r="O834" s="14">
        <v>1.0</v>
      </c>
      <c r="P834" s="13">
        <v>57002.0</v>
      </c>
      <c r="Q834" s="13">
        <v>57002.0</v>
      </c>
      <c r="R834" s="15">
        <v>2069.362068965517</v>
      </c>
      <c r="S834" s="14" t="s">
        <v>50</v>
      </c>
      <c r="T834" s="15">
        <v>331.09793103448277</v>
      </c>
      <c r="U834" s="13" t="s">
        <v>51</v>
      </c>
      <c r="V834" s="18">
        <v>0.16</v>
      </c>
      <c r="W834" s="13" t="s">
        <v>679</v>
      </c>
      <c r="X834" s="13" t="s">
        <v>59</v>
      </c>
      <c r="Y834" s="13" t="s">
        <v>48</v>
      </c>
      <c r="Z834" s="14">
        <v>1.0</v>
      </c>
      <c r="AA834" s="13">
        <v>2400.46</v>
      </c>
      <c r="AB834" s="13" t="s">
        <v>54</v>
      </c>
      <c r="AC834" s="19">
        <v>198370.0</v>
      </c>
      <c r="AD834" s="19">
        <v>1.0</v>
      </c>
      <c r="AE834" s="13">
        <v>2400.46</v>
      </c>
      <c r="AF834" s="15">
        <v>0.0</v>
      </c>
      <c r="AG834" s="20"/>
      <c r="AH834" s="2">
        <v>57002.0</v>
      </c>
      <c r="AI834" s="2" t="s">
        <v>679</v>
      </c>
      <c r="AJ834" s="2" t="s">
        <v>59</v>
      </c>
      <c r="AK834" s="2" t="s">
        <v>56</v>
      </c>
      <c r="AL834" s="2">
        <v>0.0</v>
      </c>
      <c r="AM834" s="2" t="s">
        <v>57</v>
      </c>
      <c r="AN834" s="2">
        <v>1.0</v>
      </c>
      <c r="AO834" s="2">
        <v>2400.46</v>
      </c>
      <c r="AP834" s="20">
        <f t="shared" ref="AP834:AP836" si="107">+AO834/1.16</f>
        <v>2069.362069</v>
      </c>
      <c r="AQ834" s="20">
        <f t="shared" ref="AQ834:AQ836" si="108">+AP834*0.16</f>
        <v>331.097931</v>
      </c>
      <c r="AR834" s="2" t="s">
        <v>645</v>
      </c>
      <c r="AS834" s="2" t="s">
        <v>640</v>
      </c>
      <c r="AT834" s="2" t="s">
        <v>643</v>
      </c>
      <c r="AU834" s="2" t="s">
        <v>642</v>
      </c>
      <c r="BJ834" s="15">
        <v>2069.362068965517</v>
      </c>
      <c r="BK834" s="14" t="s">
        <v>50</v>
      </c>
      <c r="BL834" s="15">
        <v>331.09793103448277</v>
      </c>
      <c r="BM834" s="13" t="s">
        <v>51</v>
      </c>
      <c r="BN834" s="18">
        <v>0.16</v>
      </c>
    </row>
    <row r="835" ht="12.75" customHeight="1">
      <c r="A835" s="13"/>
      <c r="B835" s="13"/>
      <c r="C835" s="14"/>
      <c r="D835" s="14"/>
      <c r="E835" s="14"/>
      <c r="F835" s="14"/>
      <c r="G835" s="14"/>
      <c r="H835" s="13"/>
      <c r="I835" s="13"/>
      <c r="J835" s="13"/>
      <c r="K835" s="13"/>
      <c r="L835" s="21"/>
      <c r="M835" s="17" t="s">
        <v>48</v>
      </c>
      <c r="N835" s="17" t="s">
        <v>49</v>
      </c>
      <c r="O835" s="14">
        <v>1.0</v>
      </c>
      <c r="P835" s="13"/>
      <c r="Q835" s="13"/>
      <c r="R835" s="15">
        <v>21000.09482758621</v>
      </c>
      <c r="S835" s="14" t="s">
        <v>50</v>
      </c>
      <c r="T835" s="15">
        <v>3360.0151724137936</v>
      </c>
      <c r="U835" s="13" t="s">
        <v>51</v>
      </c>
      <c r="V835" s="18">
        <v>0.16</v>
      </c>
      <c r="W835" s="13" t="s">
        <v>680</v>
      </c>
      <c r="X835" s="13" t="s">
        <v>59</v>
      </c>
      <c r="Y835" s="13" t="s">
        <v>48</v>
      </c>
      <c r="Z835" s="14">
        <v>1.0</v>
      </c>
      <c r="AA835" s="13">
        <v>24360.11</v>
      </c>
      <c r="AB835" s="13" t="s">
        <v>54</v>
      </c>
      <c r="AC835" s="19">
        <v>198372.0</v>
      </c>
      <c r="AD835" s="19">
        <v>1.0</v>
      </c>
      <c r="AE835" s="13">
        <v>24360.11</v>
      </c>
      <c r="AF835" s="15">
        <v>0.0</v>
      </c>
      <c r="AG835" s="20"/>
      <c r="AI835" s="2" t="s">
        <v>680</v>
      </c>
      <c r="AJ835" s="2" t="s">
        <v>59</v>
      </c>
      <c r="AK835" s="2" t="s">
        <v>56</v>
      </c>
      <c r="AL835" s="2">
        <v>0.0</v>
      </c>
      <c r="AM835" s="2" t="s">
        <v>57</v>
      </c>
      <c r="AN835" s="2">
        <v>1.0</v>
      </c>
      <c r="AO835" s="2">
        <v>24360.11</v>
      </c>
      <c r="AP835" s="20">
        <f t="shared" si="107"/>
        <v>21000.09483</v>
      </c>
      <c r="AQ835" s="20">
        <f t="shared" si="108"/>
        <v>3360.015172</v>
      </c>
      <c r="BJ835" s="15">
        <v>21000.09482758621</v>
      </c>
      <c r="BK835" s="14" t="s">
        <v>50</v>
      </c>
      <c r="BL835" s="15">
        <v>3360.0151724137936</v>
      </c>
      <c r="BM835" s="13" t="s">
        <v>51</v>
      </c>
      <c r="BN835" s="18">
        <v>0.16</v>
      </c>
    </row>
    <row r="836" ht="12.75" customHeight="1">
      <c r="A836" s="13"/>
      <c r="B836" s="13"/>
      <c r="C836" s="14"/>
      <c r="D836" s="14"/>
      <c r="E836" s="14"/>
      <c r="F836" s="14"/>
      <c r="G836" s="14"/>
      <c r="H836" s="13"/>
      <c r="I836" s="13"/>
      <c r="J836" s="13"/>
      <c r="K836" s="13"/>
      <c r="L836" s="21"/>
      <c r="M836" s="17" t="s">
        <v>48</v>
      </c>
      <c r="N836" s="17" t="s">
        <v>49</v>
      </c>
      <c r="O836" s="14">
        <v>1.0</v>
      </c>
      <c r="P836" s="13"/>
      <c r="Q836" s="13"/>
      <c r="R836" s="15">
        <v>26070.198275862072</v>
      </c>
      <c r="S836" s="14" t="s">
        <v>50</v>
      </c>
      <c r="T836" s="15">
        <v>4171.231724137931</v>
      </c>
      <c r="U836" s="13" t="s">
        <v>51</v>
      </c>
      <c r="V836" s="18">
        <v>0.16</v>
      </c>
      <c r="W836" s="13" t="s">
        <v>677</v>
      </c>
      <c r="X836" s="13" t="s">
        <v>59</v>
      </c>
      <c r="Y836" s="13" t="s">
        <v>48</v>
      </c>
      <c r="Z836" s="14">
        <v>1.0</v>
      </c>
      <c r="AA836" s="13">
        <v>30241.43</v>
      </c>
      <c r="AB836" s="13" t="s">
        <v>54</v>
      </c>
      <c r="AC836" s="19">
        <v>203796.0</v>
      </c>
      <c r="AD836" s="19">
        <v>1.0</v>
      </c>
      <c r="AE836" s="13">
        <v>30241.43</v>
      </c>
      <c r="AF836" s="15">
        <v>0.0</v>
      </c>
      <c r="AG836" s="20"/>
      <c r="AI836" s="2" t="s">
        <v>677</v>
      </c>
      <c r="AJ836" s="2" t="s">
        <v>59</v>
      </c>
      <c r="AK836" s="2" t="s">
        <v>56</v>
      </c>
      <c r="AL836" s="2">
        <v>0.0</v>
      </c>
      <c r="AM836" s="2" t="s">
        <v>57</v>
      </c>
      <c r="AN836" s="2">
        <v>1.0</v>
      </c>
      <c r="AO836" s="2">
        <v>30241.43</v>
      </c>
      <c r="AP836" s="20">
        <f t="shared" si="107"/>
        <v>26070.19828</v>
      </c>
      <c r="AQ836" s="20">
        <f t="shared" si="108"/>
        <v>4171.231724</v>
      </c>
      <c r="BJ836" s="15">
        <v>26070.198275862072</v>
      </c>
      <c r="BK836" s="14" t="s">
        <v>50</v>
      </c>
      <c r="BL836" s="15">
        <v>4171.231724137931</v>
      </c>
      <c r="BM836" s="13" t="s">
        <v>51</v>
      </c>
      <c r="BN836" s="18">
        <v>0.16</v>
      </c>
    </row>
    <row r="837" ht="12.75" hidden="1" customHeight="1">
      <c r="A837" s="13"/>
      <c r="B837" s="13"/>
      <c r="C837" s="14"/>
      <c r="D837" s="14"/>
      <c r="E837" s="14"/>
      <c r="F837" s="14"/>
      <c r="G837" s="14"/>
      <c r="H837" s="13"/>
      <c r="I837" s="13"/>
      <c r="J837" s="13"/>
      <c r="K837" s="13"/>
      <c r="L837" s="21"/>
      <c r="M837" s="17"/>
      <c r="N837" s="17"/>
      <c r="O837" s="14"/>
      <c r="P837" s="13"/>
      <c r="Q837" s="13"/>
      <c r="R837" s="15">
        <f t="array" ref="R837">SUM(ROUND(R834:R836,2))</f>
        <v>49139.65</v>
      </c>
      <c r="S837" s="14"/>
      <c r="T837" s="15">
        <f t="array" ref="T837">SUM(ROUND(T834:T836,2))</f>
        <v>7862.35</v>
      </c>
      <c r="U837" s="13"/>
      <c r="V837" s="18"/>
      <c r="W837" s="13"/>
      <c r="X837" s="13"/>
      <c r="Y837" s="13"/>
      <c r="Z837" s="14"/>
      <c r="AA837" s="13"/>
      <c r="AB837" s="13"/>
      <c r="AC837" s="19"/>
      <c r="AD837" s="19"/>
      <c r="AE837" s="13"/>
      <c r="AF837" s="15"/>
      <c r="AG837" s="20"/>
      <c r="AP837" s="20"/>
      <c r="AQ837" s="20"/>
      <c r="BJ837" s="15">
        <f t="array" ref="BJ837">SUM(ROUND(BJ834:BJ836,2))</f>
        <v>49139.65</v>
      </c>
      <c r="BK837" s="14"/>
      <c r="BL837" s="15">
        <f t="array" ref="BL837">SUM(ROUND(BL834:BL836,2))</f>
        <v>7862.35</v>
      </c>
      <c r="BM837" s="13"/>
      <c r="BN837" s="18"/>
    </row>
    <row r="838" ht="12.75" hidden="1" customHeight="1">
      <c r="A838" s="13"/>
      <c r="B838" s="13"/>
      <c r="C838" s="14"/>
      <c r="D838" s="14"/>
      <c r="E838" s="14"/>
      <c r="F838" s="14"/>
      <c r="G838" s="14"/>
      <c r="H838" s="13"/>
      <c r="I838" s="13"/>
      <c r="J838" s="13"/>
      <c r="K838" s="13"/>
      <c r="L838" s="21"/>
      <c r="M838" s="17"/>
      <c r="N838" s="17"/>
      <c r="O838" s="14"/>
      <c r="P838" s="13"/>
      <c r="Q838" s="13"/>
      <c r="R838" s="15"/>
      <c r="S838" s="14"/>
      <c r="T838" s="15"/>
      <c r="U838" s="13"/>
      <c r="V838" s="18"/>
      <c r="W838" s="13"/>
      <c r="X838" s="13"/>
      <c r="Y838" s="13"/>
      <c r="Z838" s="14"/>
      <c r="AA838" s="13"/>
      <c r="AB838" s="13"/>
      <c r="AC838" s="19"/>
      <c r="AD838" s="19"/>
      <c r="AE838" s="13"/>
      <c r="AF838" s="15"/>
      <c r="AG838" s="20"/>
      <c r="AP838" s="20"/>
      <c r="AQ838" s="20"/>
      <c r="BJ838" s="15"/>
      <c r="BK838" s="14"/>
      <c r="BL838" s="15"/>
      <c r="BM838" s="13"/>
      <c r="BN838" s="18"/>
    </row>
    <row r="839" ht="12.75" hidden="1" customHeight="1">
      <c r="A839" s="13"/>
      <c r="B839" s="13"/>
      <c r="C839" s="14"/>
      <c r="D839" s="14"/>
      <c r="E839" s="14"/>
      <c r="F839" s="14"/>
      <c r="G839" s="14"/>
      <c r="H839" s="13"/>
      <c r="I839" s="13"/>
      <c r="J839" s="13"/>
      <c r="K839" s="13"/>
      <c r="L839" s="21"/>
      <c r="M839" s="17"/>
      <c r="N839" s="17"/>
      <c r="O839" s="14"/>
      <c r="P839" s="13"/>
      <c r="Q839" s="13"/>
      <c r="R839" s="15"/>
      <c r="S839" s="14"/>
      <c r="T839" s="15"/>
      <c r="U839" s="13"/>
      <c r="V839" s="18"/>
      <c r="W839" s="13"/>
      <c r="X839" s="13"/>
      <c r="Y839" s="13"/>
      <c r="Z839" s="14"/>
      <c r="AA839" s="13"/>
      <c r="AB839" s="13"/>
      <c r="AC839" s="19"/>
      <c r="AD839" s="19"/>
      <c r="AE839" s="13"/>
      <c r="AF839" s="15"/>
      <c r="AG839" s="20"/>
      <c r="AP839" s="20"/>
      <c r="AQ839" s="20"/>
      <c r="BJ839" s="15"/>
      <c r="BK839" s="14"/>
      <c r="BL839" s="15"/>
      <c r="BM839" s="13"/>
      <c r="BN839" s="18"/>
    </row>
    <row r="840" ht="12.75" customHeight="1">
      <c r="A840" s="12">
        <v>89.0</v>
      </c>
      <c r="B840" s="13">
        <v>601.0</v>
      </c>
      <c r="C840" s="14" t="str">
        <f>AS840</f>
        <v>GRE1111109V7</v>
      </c>
      <c r="D840" s="14" t="s">
        <v>641</v>
      </c>
      <c r="E840" s="14" t="str">
        <f>AU840</f>
        <v>grebis@prodigy.net.mx</v>
      </c>
      <c r="F840" s="14" t="str">
        <f>AT840</f>
        <v>03020</v>
      </c>
      <c r="G840" s="14">
        <v>601.0</v>
      </c>
      <c r="H840" s="13">
        <v>5.50103422E8</v>
      </c>
      <c r="I840" s="15">
        <f>R843</f>
        <v>10344.82</v>
      </c>
      <c r="J840" s="13">
        <v>12000.0</v>
      </c>
      <c r="K840" s="15">
        <f>T843</f>
        <v>1655.18</v>
      </c>
      <c r="L840" s="21">
        <v>45014.5</v>
      </c>
      <c r="M840" s="17" t="s">
        <v>48</v>
      </c>
      <c r="N840" s="17" t="s">
        <v>49</v>
      </c>
      <c r="O840" s="14">
        <v>1.0</v>
      </c>
      <c r="P840" s="13">
        <v>12000.0</v>
      </c>
      <c r="Q840" s="13">
        <v>12000.0</v>
      </c>
      <c r="R840" s="15">
        <v>5172.413793103448</v>
      </c>
      <c r="S840" s="14" t="s">
        <v>50</v>
      </c>
      <c r="T840" s="15">
        <v>827.5862068965517</v>
      </c>
      <c r="U840" s="13" t="s">
        <v>51</v>
      </c>
      <c r="V840" s="18">
        <v>0.16</v>
      </c>
      <c r="W840" s="13" t="s">
        <v>680</v>
      </c>
      <c r="X840" s="13" t="s">
        <v>59</v>
      </c>
      <c r="Y840" s="13" t="s">
        <v>48</v>
      </c>
      <c r="Z840" s="14">
        <v>1.0</v>
      </c>
      <c r="AA840" s="13">
        <v>6000.0</v>
      </c>
      <c r="AB840" s="13" t="s">
        <v>54</v>
      </c>
      <c r="AC840" s="19">
        <v>198372.0</v>
      </c>
      <c r="AD840" s="19">
        <v>1.0</v>
      </c>
      <c r="AE840" s="13">
        <v>6000.0</v>
      </c>
      <c r="AF840" s="15">
        <v>0.0</v>
      </c>
      <c r="AG840" s="20"/>
      <c r="AH840" s="2">
        <v>12000.0</v>
      </c>
      <c r="AI840" s="2" t="s">
        <v>680</v>
      </c>
      <c r="AJ840" s="2" t="s">
        <v>59</v>
      </c>
      <c r="AK840" s="2" t="s">
        <v>56</v>
      </c>
      <c r="AL840" s="2">
        <v>0.0</v>
      </c>
      <c r="AM840" s="2" t="s">
        <v>57</v>
      </c>
      <c r="AN840" s="2">
        <v>1.0</v>
      </c>
      <c r="AO840" s="2">
        <v>6000.0</v>
      </c>
      <c r="AP840" s="20">
        <f t="shared" ref="AP840:AP842" si="109">+AO840/1.16</f>
        <v>5172.413793</v>
      </c>
      <c r="AQ840" s="20">
        <f t="shared" ref="AQ840:AQ842" si="110">+AP840*0.16</f>
        <v>827.5862069</v>
      </c>
      <c r="AR840" s="2" t="s">
        <v>645</v>
      </c>
      <c r="AS840" s="2" t="s">
        <v>640</v>
      </c>
      <c r="AT840" s="2" t="s">
        <v>643</v>
      </c>
      <c r="AU840" s="2" t="s">
        <v>642</v>
      </c>
      <c r="BJ840" s="15">
        <v>5172.413793103448</v>
      </c>
      <c r="BK840" s="14" t="s">
        <v>50</v>
      </c>
      <c r="BL840" s="15">
        <v>827.5862068965517</v>
      </c>
      <c r="BM840" s="13" t="s">
        <v>51</v>
      </c>
      <c r="BN840" s="18">
        <v>0.16</v>
      </c>
    </row>
    <row r="841" ht="12.75" customHeight="1">
      <c r="A841" s="13"/>
      <c r="B841" s="13"/>
      <c r="C841" s="14"/>
      <c r="D841" s="14"/>
      <c r="E841" s="14"/>
      <c r="F841" s="14"/>
      <c r="G841" s="14"/>
      <c r="H841" s="13"/>
      <c r="I841" s="13"/>
      <c r="J841" s="13"/>
      <c r="K841" s="13"/>
      <c r="L841" s="21"/>
      <c r="M841" s="17" t="s">
        <v>48</v>
      </c>
      <c r="N841" s="17" t="s">
        <v>49</v>
      </c>
      <c r="O841" s="14">
        <v>1.0</v>
      </c>
      <c r="P841" s="13"/>
      <c r="Q841" s="13"/>
      <c r="R841" s="15">
        <v>2734.0948275862074</v>
      </c>
      <c r="S841" s="14" t="s">
        <v>50</v>
      </c>
      <c r="T841" s="15">
        <v>437.4551724137932</v>
      </c>
      <c r="U841" s="13" t="s">
        <v>51</v>
      </c>
      <c r="V841" s="18">
        <v>0.16</v>
      </c>
      <c r="W841" s="13" t="s">
        <v>681</v>
      </c>
      <c r="X841" s="13" t="s">
        <v>59</v>
      </c>
      <c r="Y841" s="13" t="s">
        <v>48</v>
      </c>
      <c r="Z841" s="14">
        <v>1.0</v>
      </c>
      <c r="AA841" s="13">
        <v>3171.55</v>
      </c>
      <c r="AB841" s="13" t="s">
        <v>54</v>
      </c>
      <c r="AC841" s="19">
        <v>198570.0</v>
      </c>
      <c r="AD841" s="19">
        <v>1.0</v>
      </c>
      <c r="AE841" s="13">
        <v>3171.55</v>
      </c>
      <c r="AF841" s="15">
        <v>0.0</v>
      </c>
      <c r="AG841" s="20"/>
      <c r="AI841" s="2" t="s">
        <v>681</v>
      </c>
      <c r="AJ841" s="2" t="s">
        <v>59</v>
      </c>
      <c r="AK841" s="2" t="s">
        <v>56</v>
      </c>
      <c r="AL841" s="2">
        <v>0.0</v>
      </c>
      <c r="AM841" s="2" t="s">
        <v>57</v>
      </c>
      <c r="AN841" s="2">
        <v>1.0</v>
      </c>
      <c r="AO841" s="2">
        <v>3171.55</v>
      </c>
      <c r="AP841" s="20">
        <f t="shared" si="109"/>
        <v>2734.094828</v>
      </c>
      <c r="AQ841" s="20">
        <f t="shared" si="110"/>
        <v>437.4551724</v>
      </c>
      <c r="BJ841" s="15">
        <v>2734.0948275862074</v>
      </c>
      <c r="BK841" s="14" t="s">
        <v>50</v>
      </c>
      <c r="BL841" s="15">
        <v>437.4551724137932</v>
      </c>
      <c r="BM841" s="13" t="s">
        <v>51</v>
      </c>
      <c r="BN841" s="18">
        <v>0.16</v>
      </c>
    </row>
    <row r="842" ht="12.75" customHeight="1">
      <c r="A842" s="13"/>
      <c r="B842" s="13"/>
      <c r="C842" s="14"/>
      <c r="D842" s="14"/>
      <c r="E842" s="14"/>
      <c r="F842" s="14"/>
      <c r="G842" s="14"/>
      <c r="H842" s="13"/>
      <c r="I842" s="13"/>
      <c r="J842" s="13"/>
      <c r="K842" s="13"/>
      <c r="L842" s="21"/>
      <c r="M842" s="17" t="s">
        <v>48</v>
      </c>
      <c r="N842" s="17" t="s">
        <v>49</v>
      </c>
      <c r="O842" s="14">
        <v>1.0</v>
      </c>
      <c r="P842" s="13"/>
      <c r="Q842" s="13"/>
      <c r="R842" s="15">
        <v>2438.318965517242</v>
      </c>
      <c r="S842" s="14" t="s">
        <v>50</v>
      </c>
      <c r="T842" s="15">
        <v>390.1310344827587</v>
      </c>
      <c r="U842" s="13" t="s">
        <v>51</v>
      </c>
      <c r="V842" s="18">
        <v>0.16</v>
      </c>
      <c r="W842" s="13" t="s">
        <v>682</v>
      </c>
      <c r="X842" s="13" t="s">
        <v>59</v>
      </c>
      <c r="Y842" s="13" t="s">
        <v>48</v>
      </c>
      <c r="Z842" s="14">
        <v>1.0</v>
      </c>
      <c r="AA842" s="13">
        <v>2828.4500000000003</v>
      </c>
      <c r="AB842" s="13" t="s">
        <v>54</v>
      </c>
      <c r="AC842" s="19">
        <v>202593.0</v>
      </c>
      <c r="AD842" s="19">
        <v>1.0</v>
      </c>
      <c r="AE842" s="13">
        <v>2828.4500000000003</v>
      </c>
      <c r="AF842" s="15">
        <v>0.0</v>
      </c>
      <c r="AG842" s="20"/>
      <c r="AI842" s="2" t="s">
        <v>682</v>
      </c>
      <c r="AJ842" s="2" t="s">
        <v>59</v>
      </c>
      <c r="AK842" s="2" t="s">
        <v>56</v>
      </c>
      <c r="AL842" s="2">
        <v>0.0</v>
      </c>
      <c r="AM842" s="2" t="s">
        <v>57</v>
      </c>
      <c r="AN842" s="2">
        <v>1.0</v>
      </c>
      <c r="AO842" s="2">
        <v>2828.4500000000003</v>
      </c>
      <c r="AP842" s="20">
        <f t="shared" si="109"/>
        <v>2438.318966</v>
      </c>
      <c r="AQ842" s="20">
        <f t="shared" si="110"/>
        <v>390.1310345</v>
      </c>
      <c r="BJ842" s="15">
        <v>2438.318965517242</v>
      </c>
      <c r="BK842" s="14" t="s">
        <v>50</v>
      </c>
      <c r="BL842" s="15">
        <v>390.1310344827587</v>
      </c>
      <c r="BM842" s="13" t="s">
        <v>51</v>
      </c>
      <c r="BN842" s="18">
        <v>0.16</v>
      </c>
    </row>
    <row r="843" ht="12.75" hidden="1" customHeight="1">
      <c r="A843" s="13"/>
      <c r="B843" s="13"/>
      <c r="C843" s="14"/>
      <c r="D843" s="14"/>
      <c r="E843" s="14"/>
      <c r="F843" s="14"/>
      <c r="G843" s="14"/>
      <c r="H843" s="13"/>
      <c r="I843" s="13"/>
      <c r="J843" s="13"/>
      <c r="K843" s="13"/>
      <c r="L843" s="21"/>
      <c r="M843" s="17"/>
      <c r="N843" s="17"/>
      <c r="O843" s="14"/>
      <c r="P843" s="13"/>
      <c r="Q843" s="13"/>
      <c r="R843" s="15">
        <f t="array" ref="R843">SUM(ROUND(R840:R842,2))</f>
        <v>10344.82</v>
      </c>
      <c r="S843" s="14"/>
      <c r="T843" s="15">
        <f t="array" ref="T843">SUM(ROUND(T840:T842,2))</f>
        <v>1655.18</v>
      </c>
      <c r="U843" s="13"/>
      <c r="V843" s="18"/>
      <c r="W843" s="13"/>
      <c r="X843" s="13"/>
      <c r="Y843" s="13"/>
      <c r="Z843" s="14"/>
      <c r="AA843" s="13"/>
      <c r="AB843" s="13"/>
      <c r="AC843" s="19"/>
      <c r="AD843" s="19"/>
      <c r="AE843" s="13"/>
      <c r="AF843" s="15"/>
      <c r="AG843" s="20"/>
      <c r="AP843" s="20"/>
      <c r="AQ843" s="20"/>
      <c r="BJ843" s="15">
        <f t="array" ref="BJ843">SUM(ROUND(BJ840:BJ842,2))</f>
        <v>10344.82</v>
      </c>
      <c r="BK843" s="14"/>
      <c r="BL843" s="15">
        <f t="array" ref="BL843">SUM(ROUND(BL840:BL842,2))</f>
        <v>1655.18</v>
      </c>
      <c r="BM843" s="13"/>
      <c r="BN843" s="18"/>
    </row>
    <row r="844" ht="12.75" hidden="1" customHeight="1">
      <c r="A844" s="13"/>
      <c r="B844" s="13"/>
      <c r="C844" s="14"/>
      <c r="D844" s="14"/>
      <c r="E844" s="14"/>
      <c r="F844" s="14"/>
      <c r="G844" s="14"/>
      <c r="H844" s="13"/>
      <c r="I844" s="13"/>
      <c r="J844" s="13"/>
      <c r="K844" s="13"/>
      <c r="L844" s="21"/>
      <c r="M844" s="17"/>
      <c r="N844" s="17"/>
      <c r="O844" s="14"/>
      <c r="P844" s="13"/>
      <c r="Q844" s="13"/>
      <c r="R844" s="15"/>
      <c r="S844" s="14"/>
      <c r="T844" s="15"/>
      <c r="U844" s="13"/>
      <c r="V844" s="18"/>
      <c r="W844" s="13"/>
      <c r="X844" s="13"/>
      <c r="Y844" s="13"/>
      <c r="Z844" s="14"/>
      <c r="AA844" s="13"/>
      <c r="AB844" s="13"/>
      <c r="AC844" s="19"/>
      <c r="AD844" s="19"/>
      <c r="AE844" s="13"/>
      <c r="AF844" s="15"/>
      <c r="AG844" s="20"/>
      <c r="AP844" s="20"/>
      <c r="AQ844" s="20"/>
      <c r="BJ844" s="15"/>
      <c r="BK844" s="14"/>
      <c r="BL844" s="15"/>
      <c r="BM844" s="13"/>
      <c r="BN844" s="18"/>
    </row>
    <row r="845" ht="12.75" hidden="1" customHeight="1">
      <c r="A845" s="13"/>
      <c r="B845" s="13"/>
      <c r="C845" s="14"/>
      <c r="D845" s="14"/>
      <c r="E845" s="14"/>
      <c r="F845" s="14"/>
      <c r="G845" s="14"/>
      <c r="H845" s="13"/>
      <c r="I845" s="13"/>
      <c r="J845" s="13"/>
      <c r="K845" s="13"/>
      <c r="L845" s="21"/>
      <c r="M845" s="17"/>
      <c r="N845" s="17"/>
      <c r="O845" s="14"/>
      <c r="P845" s="13"/>
      <c r="Q845" s="13"/>
      <c r="R845" s="15"/>
      <c r="S845" s="14"/>
      <c r="T845" s="15"/>
      <c r="U845" s="13"/>
      <c r="V845" s="18"/>
      <c r="W845" s="13"/>
      <c r="X845" s="13"/>
      <c r="Y845" s="13"/>
      <c r="Z845" s="14"/>
      <c r="AA845" s="13"/>
      <c r="AB845" s="13"/>
      <c r="AC845" s="19"/>
      <c r="AD845" s="19"/>
      <c r="AE845" s="13"/>
      <c r="AF845" s="15"/>
      <c r="AG845" s="20"/>
      <c r="AP845" s="20"/>
      <c r="AQ845" s="20"/>
      <c r="BJ845" s="15"/>
      <c r="BK845" s="14"/>
      <c r="BL845" s="15"/>
      <c r="BM845" s="13"/>
      <c r="BN845" s="18"/>
    </row>
    <row r="846" ht="12.75" customHeight="1">
      <c r="A846" s="12">
        <v>90.0</v>
      </c>
      <c r="B846" s="13">
        <v>601.0</v>
      </c>
      <c r="C846" s="14" t="str">
        <f>AS846</f>
        <v>GRE1111109V7</v>
      </c>
      <c r="D846" s="14" t="s">
        <v>641</v>
      </c>
      <c r="E846" s="14" t="str">
        <f>AU846</f>
        <v>grebis@prodigy.net.mx</v>
      </c>
      <c r="F846" s="14" t="str">
        <f>AT846</f>
        <v>03020</v>
      </c>
      <c r="G846" s="14">
        <v>601.0</v>
      </c>
      <c r="H846" s="13">
        <v>5.50103422E8</v>
      </c>
      <c r="I846" s="15">
        <f>R849</f>
        <v>109187.86</v>
      </c>
      <c r="J846" s="13">
        <v>126657.92</v>
      </c>
      <c r="K846" s="15">
        <f>T849</f>
        <v>17470.06</v>
      </c>
      <c r="L846" s="21">
        <v>45016.5</v>
      </c>
      <c r="M846" s="17" t="s">
        <v>48</v>
      </c>
      <c r="N846" s="17" t="s">
        <v>49</v>
      </c>
      <c r="O846" s="14">
        <v>1.0</v>
      </c>
      <c r="P846" s="13">
        <v>126657.92</v>
      </c>
      <c r="Q846" s="13">
        <v>126657.92</v>
      </c>
      <c r="R846" s="15">
        <v>98239.68103448277</v>
      </c>
      <c r="S846" s="14" t="s">
        <v>50</v>
      </c>
      <c r="T846" s="15">
        <v>15718.348965517243</v>
      </c>
      <c r="U846" s="13" t="s">
        <v>51</v>
      </c>
      <c r="V846" s="18">
        <v>0.16</v>
      </c>
      <c r="W846" s="13" t="s">
        <v>683</v>
      </c>
      <c r="X846" s="13" t="s">
        <v>59</v>
      </c>
      <c r="Y846" s="13" t="s">
        <v>48</v>
      </c>
      <c r="Z846" s="14">
        <v>1.0</v>
      </c>
      <c r="AA846" s="13">
        <v>113958.03</v>
      </c>
      <c r="AB846" s="13" t="s">
        <v>54</v>
      </c>
      <c r="AC846" s="19">
        <v>202878.0</v>
      </c>
      <c r="AD846" s="19">
        <v>1.0</v>
      </c>
      <c r="AE846" s="13">
        <v>113958.03</v>
      </c>
      <c r="AF846" s="15">
        <v>0.0</v>
      </c>
      <c r="AG846" s="20"/>
      <c r="AH846" s="2">
        <v>126657.92</v>
      </c>
      <c r="AI846" s="2" t="s">
        <v>683</v>
      </c>
      <c r="AJ846" s="2" t="s">
        <v>59</v>
      </c>
      <c r="AK846" s="2" t="s">
        <v>56</v>
      </c>
      <c r="AL846" s="2">
        <v>0.0</v>
      </c>
      <c r="AM846" s="2" t="s">
        <v>57</v>
      </c>
      <c r="AN846" s="2">
        <v>1.0</v>
      </c>
      <c r="AO846" s="2">
        <v>113958.03</v>
      </c>
      <c r="AP846" s="20">
        <f t="shared" ref="AP846:AP848" si="111">+AO846/1.16</f>
        <v>98239.68103</v>
      </c>
      <c r="AQ846" s="20">
        <f t="shared" ref="AQ846:AQ848" si="112">+AP846*0.16</f>
        <v>15718.34897</v>
      </c>
      <c r="AR846" s="2" t="s">
        <v>645</v>
      </c>
      <c r="AS846" s="2" t="s">
        <v>640</v>
      </c>
      <c r="AT846" s="2" t="s">
        <v>643</v>
      </c>
      <c r="AU846" s="2" t="s">
        <v>642</v>
      </c>
      <c r="BJ846" s="15">
        <v>98239.68103448277</v>
      </c>
      <c r="BK846" s="14" t="s">
        <v>50</v>
      </c>
      <c r="BL846" s="15">
        <v>15718.348965517243</v>
      </c>
      <c r="BM846" s="13" t="s">
        <v>51</v>
      </c>
      <c r="BN846" s="18">
        <v>0.16</v>
      </c>
    </row>
    <row r="847" ht="12.75" customHeight="1">
      <c r="A847" s="13"/>
      <c r="B847" s="13"/>
      <c r="C847" s="14"/>
      <c r="D847" s="14"/>
      <c r="E847" s="14"/>
      <c r="F847" s="14"/>
      <c r="G847" s="14"/>
      <c r="H847" s="13"/>
      <c r="I847" s="13"/>
      <c r="J847" s="13"/>
      <c r="K847" s="13"/>
      <c r="L847" s="21"/>
      <c r="M847" s="17" t="s">
        <v>48</v>
      </c>
      <c r="N847" s="17" t="s">
        <v>49</v>
      </c>
      <c r="O847" s="14">
        <v>1.0</v>
      </c>
      <c r="P847" s="13"/>
      <c r="Q847" s="13"/>
      <c r="R847" s="15">
        <v>7579.629310344829</v>
      </c>
      <c r="S847" s="14" t="s">
        <v>50</v>
      </c>
      <c r="T847" s="15">
        <v>1212.7406896551727</v>
      </c>
      <c r="U847" s="13" t="s">
        <v>51</v>
      </c>
      <c r="V847" s="18">
        <v>0.16</v>
      </c>
      <c r="W847" s="13" t="s">
        <v>684</v>
      </c>
      <c r="X847" s="13" t="s">
        <v>59</v>
      </c>
      <c r="Y847" s="13" t="s">
        <v>48</v>
      </c>
      <c r="Z847" s="14">
        <v>1.0</v>
      </c>
      <c r="AA847" s="13">
        <v>8792.37</v>
      </c>
      <c r="AB847" s="13" t="s">
        <v>54</v>
      </c>
      <c r="AC847" s="19">
        <v>206029.0</v>
      </c>
      <c r="AD847" s="19">
        <v>1.0</v>
      </c>
      <c r="AE847" s="13">
        <v>8792.37</v>
      </c>
      <c r="AF847" s="15">
        <v>0.0</v>
      </c>
      <c r="AG847" s="20"/>
      <c r="AI847" s="2" t="s">
        <v>684</v>
      </c>
      <c r="AJ847" s="2" t="s">
        <v>59</v>
      </c>
      <c r="AK847" s="2" t="s">
        <v>56</v>
      </c>
      <c r="AL847" s="2">
        <v>0.0</v>
      </c>
      <c r="AM847" s="2" t="s">
        <v>57</v>
      </c>
      <c r="AN847" s="2">
        <v>1.0</v>
      </c>
      <c r="AO847" s="2">
        <v>8792.37</v>
      </c>
      <c r="AP847" s="20">
        <f t="shared" si="111"/>
        <v>7579.62931</v>
      </c>
      <c r="AQ847" s="20">
        <f t="shared" si="112"/>
        <v>1212.74069</v>
      </c>
      <c r="BJ847" s="15">
        <v>7579.629310344829</v>
      </c>
      <c r="BK847" s="14" t="s">
        <v>50</v>
      </c>
      <c r="BL847" s="15">
        <v>1212.7406896551727</v>
      </c>
      <c r="BM847" s="13" t="s">
        <v>51</v>
      </c>
      <c r="BN847" s="18">
        <v>0.16</v>
      </c>
    </row>
    <row r="848" ht="12.75" customHeight="1">
      <c r="A848" s="13"/>
      <c r="B848" s="13"/>
      <c r="C848" s="14"/>
      <c r="D848" s="14"/>
      <c r="E848" s="14"/>
      <c r="F848" s="14"/>
      <c r="G848" s="14"/>
      <c r="H848" s="13"/>
      <c r="I848" s="13"/>
      <c r="J848" s="13"/>
      <c r="K848" s="13"/>
      <c r="L848" s="21"/>
      <c r="M848" s="17" t="s">
        <v>48</v>
      </c>
      <c r="N848" s="17" t="s">
        <v>49</v>
      </c>
      <c r="O848" s="14">
        <v>1.0</v>
      </c>
      <c r="P848" s="13"/>
      <c r="Q848" s="13"/>
      <c r="R848" s="15">
        <v>3368.551724137931</v>
      </c>
      <c r="S848" s="14" t="s">
        <v>50</v>
      </c>
      <c r="T848" s="15">
        <v>538.968275862069</v>
      </c>
      <c r="U848" s="13" t="s">
        <v>51</v>
      </c>
      <c r="V848" s="18">
        <v>0.16</v>
      </c>
      <c r="W848" s="13" t="s">
        <v>685</v>
      </c>
      <c r="X848" s="13" t="s">
        <v>59</v>
      </c>
      <c r="Y848" s="13" t="s">
        <v>48</v>
      </c>
      <c r="Z848" s="14">
        <v>1.0</v>
      </c>
      <c r="AA848" s="13">
        <v>3907.52</v>
      </c>
      <c r="AB848" s="13" t="s">
        <v>54</v>
      </c>
      <c r="AC848" s="19">
        <v>206079.0</v>
      </c>
      <c r="AD848" s="19">
        <v>1.0</v>
      </c>
      <c r="AE848" s="13">
        <v>3907.52</v>
      </c>
      <c r="AF848" s="15">
        <v>0.0</v>
      </c>
      <c r="AG848" s="20"/>
      <c r="AI848" s="2" t="s">
        <v>685</v>
      </c>
      <c r="AJ848" s="2" t="s">
        <v>59</v>
      </c>
      <c r="AK848" s="2" t="s">
        <v>56</v>
      </c>
      <c r="AL848" s="2">
        <v>0.0</v>
      </c>
      <c r="AM848" s="2" t="s">
        <v>57</v>
      </c>
      <c r="AN848" s="2">
        <v>1.0</v>
      </c>
      <c r="AO848" s="2">
        <v>3907.52</v>
      </c>
      <c r="AP848" s="20">
        <f t="shared" si="111"/>
        <v>3368.551724</v>
      </c>
      <c r="AQ848" s="20">
        <f t="shared" si="112"/>
        <v>538.9682759</v>
      </c>
      <c r="BJ848" s="15">
        <v>3368.551724137931</v>
      </c>
      <c r="BK848" s="14" t="s">
        <v>50</v>
      </c>
      <c r="BL848" s="15">
        <v>538.968275862069</v>
      </c>
      <c r="BM848" s="13" t="s">
        <v>51</v>
      </c>
      <c r="BN848" s="18">
        <v>0.16</v>
      </c>
    </row>
    <row r="849" ht="12.75" hidden="1" customHeight="1">
      <c r="A849" s="13"/>
      <c r="B849" s="13"/>
      <c r="C849" s="14"/>
      <c r="D849" s="14"/>
      <c r="E849" s="14"/>
      <c r="F849" s="14"/>
      <c r="G849" s="14"/>
      <c r="H849" s="13"/>
      <c r="I849" s="13"/>
      <c r="J849" s="13"/>
      <c r="K849" s="13"/>
      <c r="L849" s="21"/>
      <c r="M849" s="17"/>
      <c r="N849" s="17"/>
      <c r="O849" s="14"/>
      <c r="P849" s="13"/>
      <c r="Q849" s="13"/>
      <c r="R849" s="15">
        <f t="array" ref="R849">SUM(ROUND(R846:R848,2))</f>
        <v>109187.86</v>
      </c>
      <c r="S849" s="14"/>
      <c r="T849" s="15">
        <f t="array" ref="T849">SUM(ROUND(T846:T848,2))</f>
        <v>17470.06</v>
      </c>
      <c r="U849" s="13"/>
      <c r="V849" s="18"/>
      <c r="W849" s="13"/>
      <c r="X849" s="13"/>
      <c r="Y849" s="13"/>
      <c r="Z849" s="14"/>
      <c r="AA849" s="13"/>
      <c r="AB849" s="13"/>
      <c r="AC849" s="19"/>
      <c r="AD849" s="19"/>
      <c r="AE849" s="13"/>
      <c r="AF849" s="15"/>
      <c r="AG849" s="20"/>
      <c r="AP849" s="20"/>
      <c r="AQ849" s="20"/>
      <c r="BJ849" s="15">
        <f t="array" ref="BJ849">SUM(ROUND(BJ846:BJ848,2))</f>
        <v>109187.86</v>
      </c>
      <c r="BK849" s="14"/>
      <c r="BL849" s="15">
        <f t="array" ref="BL849">SUM(ROUND(BL846:BL848,2))</f>
        <v>17470.06</v>
      </c>
      <c r="BM849" s="13"/>
      <c r="BN849" s="18"/>
    </row>
    <row r="850" ht="12.75" hidden="1" customHeight="1">
      <c r="A850" s="13"/>
      <c r="B850" s="13"/>
      <c r="C850" s="14"/>
      <c r="D850" s="14"/>
      <c r="E850" s="14"/>
      <c r="F850" s="14"/>
      <c r="G850" s="14"/>
      <c r="H850" s="13"/>
      <c r="I850" s="13"/>
      <c r="J850" s="13"/>
      <c r="K850" s="13"/>
      <c r="L850" s="21"/>
      <c r="M850" s="17"/>
      <c r="N850" s="17"/>
      <c r="O850" s="14"/>
      <c r="P850" s="13"/>
      <c r="Q850" s="13"/>
      <c r="R850" s="15"/>
      <c r="S850" s="14"/>
      <c r="T850" s="15"/>
      <c r="U850" s="13"/>
      <c r="V850" s="18"/>
      <c r="W850" s="13"/>
      <c r="X850" s="13"/>
      <c r="Y850" s="13"/>
      <c r="Z850" s="14"/>
      <c r="AA850" s="13"/>
      <c r="AB850" s="13"/>
      <c r="AC850" s="19"/>
      <c r="AD850" s="19"/>
      <c r="AE850" s="13"/>
      <c r="AF850" s="15"/>
      <c r="AG850" s="20"/>
      <c r="AP850" s="20"/>
      <c r="AQ850" s="20"/>
      <c r="BJ850" s="15"/>
      <c r="BK850" s="14"/>
      <c r="BL850" s="15"/>
      <c r="BM850" s="13"/>
      <c r="BN850" s="18"/>
    </row>
    <row r="851" ht="12.75" hidden="1" customHeight="1">
      <c r="A851" s="13"/>
      <c r="B851" s="13"/>
      <c r="C851" s="14"/>
      <c r="D851" s="14"/>
      <c r="E851" s="14"/>
      <c r="F851" s="14"/>
      <c r="G851" s="14"/>
      <c r="H851" s="13"/>
      <c r="I851" s="13"/>
      <c r="J851" s="13"/>
      <c r="K851" s="13"/>
      <c r="L851" s="21"/>
      <c r="M851" s="17"/>
      <c r="N851" s="17"/>
      <c r="O851" s="14"/>
      <c r="P851" s="13"/>
      <c r="Q851" s="13"/>
      <c r="R851" s="15"/>
      <c r="S851" s="14"/>
      <c r="T851" s="15"/>
      <c r="U851" s="13"/>
      <c r="V851" s="18"/>
      <c r="W851" s="13"/>
      <c r="X851" s="13"/>
      <c r="Y851" s="13"/>
      <c r="Z851" s="14"/>
      <c r="AA851" s="13"/>
      <c r="AB851" s="13"/>
      <c r="AC851" s="19"/>
      <c r="AD851" s="19"/>
      <c r="AE851" s="13"/>
      <c r="AF851" s="15"/>
      <c r="AG851" s="20"/>
      <c r="AP851" s="20"/>
      <c r="AQ851" s="20"/>
      <c r="BJ851" s="15"/>
      <c r="BK851" s="14"/>
      <c r="BL851" s="15"/>
      <c r="BM851" s="13"/>
      <c r="BN851" s="18"/>
    </row>
    <row r="852" ht="12.75" customHeight="1">
      <c r="A852" s="12">
        <v>91.0</v>
      </c>
      <c r="B852" s="13">
        <v>601.0</v>
      </c>
      <c r="C852" s="14" t="str">
        <f>AS852</f>
        <v>GRE1111109V7</v>
      </c>
      <c r="D852" s="14" t="s">
        <v>641</v>
      </c>
      <c r="E852" s="14" t="str">
        <f>AU852</f>
        <v>grebis@prodigy.net.mx</v>
      </c>
      <c r="F852" s="14" t="str">
        <f>AT852</f>
        <v>03020</v>
      </c>
      <c r="G852" s="14">
        <v>601.0</v>
      </c>
      <c r="H852" s="13">
        <v>5.50103422E8</v>
      </c>
      <c r="I852" s="15">
        <f>R858</f>
        <v>107308.76</v>
      </c>
      <c r="J852" s="13">
        <v>124478.17</v>
      </c>
      <c r="K852" s="15">
        <f>T858</f>
        <v>17169.41</v>
      </c>
      <c r="L852" s="21">
        <v>45016.5</v>
      </c>
      <c r="M852" s="17" t="s">
        <v>48</v>
      </c>
      <c r="N852" s="17" t="s">
        <v>49</v>
      </c>
      <c r="O852" s="14">
        <v>1.0</v>
      </c>
      <c r="P852" s="13">
        <v>124478.17</v>
      </c>
      <c r="Q852" s="13">
        <v>124478.17</v>
      </c>
      <c r="R852" s="15">
        <v>1294.1465517241381</v>
      </c>
      <c r="S852" s="14" t="s">
        <v>50</v>
      </c>
      <c r="T852" s="15">
        <v>207.0634482758621</v>
      </c>
      <c r="U852" s="13" t="s">
        <v>51</v>
      </c>
      <c r="V852" s="18">
        <v>0.16</v>
      </c>
      <c r="W852" s="13" t="s">
        <v>686</v>
      </c>
      <c r="X852" s="13" t="s">
        <v>59</v>
      </c>
      <c r="Y852" s="13" t="s">
        <v>48</v>
      </c>
      <c r="Z852" s="14">
        <v>1.0</v>
      </c>
      <c r="AA852" s="13">
        <v>1501.21</v>
      </c>
      <c r="AB852" s="13" t="s">
        <v>54</v>
      </c>
      <c r="AC852" s="19">
        <v>198641.0</v>
      </c>
      <c r="AD852" s="19">
        <v>1.0</v>
      </c>
      <c r="AE852" s="13">
        <v>1501.21</v>
      </c>
      <c r="AF852" s="15">
        <v>0.0</v>
      </c>
      <c r="AG852" s="20"/>
      <c r="AH852" s="2">
        <v>124478.17</v>
      </c>
      <c r="AI852" s="2" t="s">
        <v>686</v>
      </c>
      <c r="AJ852" s="2" t="s">
        <v>59</v>
      </c>
      <c r="AK852" s="2" t="s">
        <v>56</v>
      </c>
      <c r="AL852" s="2">
        <v>0.0</v>
      </c>
      <c r="AM852" s="2" t="s">
        <v>57</v>
      </c>
      <c r="AN852" s="2">
        <v>1.0</v>
      </c>
      <c r="AO852" s="2">
        <v>1501.21</v>
      </c>
      <c r="AP852" s="20">
        <f t="shared" ref="AP852:AP857" si="113">+AO852/1.16</f>
        <v>1294.146552</v>
      </c>
      <c r="AQ852" s="20">
        <f t="shared" ref="AQ852:AQ857" si="114">+AP852*0.16</f>
        <v>207.0634483</v>
      </c>
      <c r="AR852" s="2" t="s">
        <v>645</v>
      </c>
      <c r="AS852" s="2" t="s">
        <v>640</v>
      </c>
      <c r="AT852" s="2" t="s">
        <v>643</v>
      </c>
      <c r="AU852" s="2" t="s">
        <v>642</v>
      </c>
      <c r="BJ852" s="15">
        <v>1294.1465517241381</v>
      </c>
      <c r="BK852" s="14" t="s">
        <v>50</v>
      </c>
      <c r="BL852" s="15">
        <v>207.0634482758621</v>
      </c>
      <c r="BM852" s="13" t="s">
        <v>51</v>
      </c>
      <c r="BN852" s="18">
        <v>0.16</v>
      </c>
    </row>
    <row r="853" ht="12.75" customHeight="1">
      <c r="A853" s="13"/>
      <c r="B853" s="13"/>
      <c r="C853" s="14"/>
      <c r="D853" s="14"/>
      <c r="E853" s="14"/>
      <c r="F853" s="14"/>
      <c r="G853" s="14"/>
      <c r="H853" s="13"/>
      <c r="I853" s="13"/>
      <c r="J853" s="13"/>
      <c r="K853" s="13"/>
      <c r="L853" s="21"/>
      <c r="M853" s="17" t="s">
        <v>48</v>
      </c>
      <c r="N853" s="17" t="s">
        <v>49</v>
      </c>
      <c r="O853" s="14">
        <v>1.0</v>
      </c>
      <c r="P853" s="13"/>
      <c r="Q853" s="13"/>
      <c r="R853" s="15">
        <v>27192.560344827587</v>
      </c>
      <c r="S853" s="14" t="s">
        <v>50</v>
      </c>
      <c r="T853" s="15">
        <v>4350.809655172414</v>
      </c>
      <c r="U853" s="13" t="s">
        <v>51</v>
      </c>
      <c r="V853" s="18">
        <v>0.16</v>
      </c>
      <c r="W853" s="13" t="s">
        <v>682</v>
      </c>
      <c r="X853" s="13" t="s">
        <v>59</v>
      </c>
      <c r="Y853" s="13" t="s">
        <v>48</v>
      </c>
      <c r="Z853" s="14">
        <v>1.0</v>
      </c>
      <c r="AA853" s="13">
        <v>31543.37</v>
      </c>
      <c r="AB853" s="13" t="s">
        <v>54</v>
      </c>
      <c r="AC853" s="19">
        <v>202593.0</v>
      </c>
      <c r="AD853" s="19">
        <v>1.0</v>
      </c>
      <c r="AE853" s="13">
        <v>31543.37</v>
      </c>
      <c r="AF853" s="15">
        <v>0.0</v>
      </c>
      <c r="AG853" s="20"/>
      <c r="AI853" s="2" t="s">
        <v>682</v>
      </c>
      <c r="AJ853" s="2" t="s">
        <v>59</v>
      </c>
      <c r="AK853" s="2" t="s">
        <v>56</v>
      </c>
      <c r="AL853" s="2">
        <v>0.0</v>
      </c>
      <c r="AM853" s="2" t="s">
        <v>57</v>
      </c>
      <c r="AN853" s="2">
        <v>1.0</v>
      </c>
      <c r="AO853" s="2">
        <v>31543.37</v>
      </c>
      <c r="AP853" s="20">
        <f t="shared" si="113"/>
        <v>27192.56034</v>
      </c>
      <c r="AQ853" s="20">
        <f t="shared" si="114"/>
        <v>4350.809655</v>
      </c>
      <c r="BJ853" s="15">
        <v>27192.560344827587</v>
      </c>
      <c r="BK853" s="14" t="s">
        <v>50</v>
      </c>
      <c r="BL853" s="15">
        <v>4350.809655172414</v>
      </c>
      <c r="BM853" s="13" t="s">
        <v>51</v>
      </c>
      <c r="BN853" s="18">
        <v>0.16</v>
      </c>
    </row>
    <row r="854" ht="12.75" customHeight="1">
      <c r="A854" s="13"/>
      <c r="B854" s="13"/>
      <c r="C854" s="14"/>
      <c r="D854" s="14"/>
      <c r="E854" s="14"/>
      <c r="F854" s="14"/>
      <c r="G854" s="14"/>
      <c r="H854" s="13"/>
      <c r="I854" s="13"/>
      <c r="J854" s="13"/>
      <c r="K854" s="13"/>
      <c r="L854" s="21"/>
      <c r="M854" s="17" t="s">
        <v>48</v>
      </c>
      <c r="N854" s="17" t="s">
        <v>49</v>
      </c>
      <c r="O854" s="14">
        <v>1.0</v>
      </c>
      <c r="P854" s="13"/>
      <c r="Q854" s="13"/>
      <c r="R854" s="15">
        <v>11010.66379310345</v>
      </c>
      <c r="S854" s="14" t="s">
        <v>50</v>
      </c>
      <c r="T854" s="15">
        <v>1761.706206896552</v>
      </c>
      <c r="U854" s="13" t="s">
        <v>51</v>
      </c>
      <c r="V854" s="18">
        <v>0.16</v>
      </c>
      <c r="W854" s="13" t="s">
        <v>687</v>
      </c>
      <c r="X854" s="13" t="s">
        <v>59</v>
      </c>
      <c r="Y854" s="13" t="s">
        <v>48</v>
      </c>
      <c r="Z854" s="14">
        <v>1.0</v>
      </c>
      <c r="AA854" s="13">
        <v>12772.37</v>
      </c>
      <c r="AB854" s="13" t="s">
        <v>54</v>
      </c>
      <c r="AC854" s="19">
        <v>202658.0</v>
      </c>
      <c r="AD854" s="19">
        <v>1.0</v>
      </c>
      <c r="AE854" s="13">
        <v>12772.37</v>
      </c>
      <c r="AF854" s="15">
        <v>0.0</v>
      </c>
      <c r="AG854" s="20"/>
      <c r="AI854" s="2" t="s">
        <v>687</v>
      </c>
      <c r="AJ854" s="2" t="s">
        <v>59</v>
      </c>
      <c r="AK854" s="2" t="s">
        <v>56</v>
      </c>
      <c r="AL854" s="2">
        <v>0.0</v>
      </c>
      <c r="AM854" s="2" t="s">
        <v>57</v>
      </c>
      <c r="AN854" s="2">
        <v>1.0</v>
      </c>
      <c r="AO854" s="2">
        <v>12772.37</v>
      </c>
      <c r="AP854" s="20">
        <f t="shared" si="113"/>
        <v>11010.66379</v>
      </c>
      <c r="AQ854" s="20">
        <f t="shared" si="114"/>
        <v>1761.706207</v>
      </c>
      <c r="BJ854" s="15">
        <v>11010.66379310345</v>
      </c>
      <c r="BK854" s="14" t="s">
        <v>50</v>
      </c>
      <c r="BL854" s="15">
        <v>1761.706206896552</v>
      </c>
      <c r="BM854" s="13" t="s">
        <v>51</v>
      </c>
      <c r="BN854" s="18">
        <v>0.16</v>
      </c>
    </row>
    <row r="855" ht="12.75" customHeight="1">
      <c r="A855" s="13"/>
      <c r="B855" s="13"/>
      <c r="C855" s="14"/>
      <c r="D855" s="14"/>
      <c r="E855" s="14"/>
      <c r="F855" s="14"/>
      <c r="G855" s="14"/>
      <c r="H855" s="13"/>
      <c r="I855" s="13"/>
      <c r="J855" s="13"/>
      <c r="K855" s="13"/>
      <c r="L855" s="21"/>
      <c r="M855" s="17" t="s">
        <v>48</v>
      </c>
      <c r="N855" s="17" t="s">
        <v>49</v>
      </c>
      <c r="O855" s="14">
        <v>1.0</v>
      </c>
      <c r="P855" s="13"/>
      <c r="Q855" s="13"/>
      <c r="R855" s="15">
        <v>3575.120689655173</v>
      </c>
      <c r="S855" s="14" t="s">
        <v>50</v>
      </c>
      <c r="T855" s="15">
        <v>572.0193103448277</v>
      </c>
      <c r="U855" s="13" t="s">
        <v>51</v>
      </c>
      <c r="V855" s="18">
        <v>0.16</v>
      </c>
      <c r="W855" s="13" t="s">
        <v>688</v>
      </c>
      <c r="X855" s="13" t="s">
        <v>59</v>
      </c>
      <c r="Y855" s="13" t="s">
        <v>48</v>
      </c>
      <c r="Z855" s="14">
        <v>1.0</v>
      </c>
      <c r="AA855" s="13">
        <v>4147.14</v>
      </c>
      <c r="AB855" s="13" t="s">
        <v>54</v>
      </c>
      <c r="AC855" s="19">
        <v>202659.0</v>
      </c>
      <c r="AD855" s="19">
        <v>1.0</v>
      </c>
      <c r="AE855" s="13">
        <v>4147.14</v>
      </c>
      <c r="AF855" s="15">
        <v>0.0</v>
      </c>
      <c r="AG855" s="20"/>
      <c r="AI855" s="2" t="s">
        <v>688</v>
      </c>
      <c r="AJ855" s="2" t="s">
        <v>59</v>
      </c>
      <c r="AK855" s="2" t="s">
        <v>56</v>
      </c>
      <c r="AL855" s="2">
        <v>0.0</v>
      </c>
      <c r="AM855" s="2" t="s">
        <v>57</v>
      </c>
      <c r="AN855" s="2">
        <v>1.0</v>
      </c>
      <c r="AO855" s="2">
        <v>4147.14</v>
      </c>
      <c r="AP855" s="20">
        <f t="shared" si="113"/>
        <v>3575.12069</v>
      </c>
      <c r="AQ855" s="20">
        <f t="shared" si="114"/>
        <v>572.0193103</v>
      </c>
      <c r="BJ855" s="15">
        <v>3575.120689655173</v>
      </c>
      <c r="BK855" s="14" t="s">
        <v>50</v>
      </c>
      <c r="BL855" s="15">
        <v>572.0193103448277</v>
      </c>
      <c r="BM855" s="13" t="s">
        <v>51</v>
      </c>
      <c r="BN855" s="18">
        <v>0.16</v>
      </c>
    </row>
    <row r="856" ht="12.75" customHeight="1">
      <c r="A856" s="13"/>
      <c r="B856" s="13"/>
      <c r="C856" s="14"/>
      <c r="D856" s="14"/>
      <c r="E856" s="14"/>
      <c r="F856" s="14"/>
      <c r="G856" s="14"/>
      <c r="H856" s="13"/>
      <c r="I856" s="13"/>
      <c r="J856" s="13"/>
      <c r="K856" s="13"/>
      <c r="L856" s="21"/>
      <c r="M856" s="17" t="s">
        <v>48</v>
      </c>
      <c r="N856" s="17" t="s">
        <v>49</v>
      </c>
      <c r="O856" s="14">
        <v>1.0</v>
      </c>
      <c r="P856" s="13"/>
      <c r="Q856" s="13"/>
      <c r="R856" s="15">
        <v>3411.7241379310344</v>
      </c>
      <c r="S856" s="14" t="s">
        <v>50</v>
      </c>
      <c r="T856" s="15">
        <v>545.8758620689655</v>
      </c>
      <c r="U856" s="13" t="s">
        <v>51</v>
      </c>
      <c r="V856" s="18">
        <v>0.16</v>
      </c>
      <c r="W856" s="13" t="s">
        <v>689</v>
      </c>
      <c r="X856" s="13" t="s">
        <v>59</v>
      </c>
      <c r="Y856" s="13" t="s">
        <v>48</v>
      </c>
      <c r="Z856" s="14">
        <v>1.0</v>
      </c>
      <c r="AA856" s="13">
        <v>3957.6</v>
      </c>
      <c r="AB856" s="13" t="s">
        <v>54</v>
      </c>
      <c r="AC856" s="19">
        <v>202730.0</v>
      </c>
      <c r="AD856" s="19">
        <v>1.0</v>
      </c>
      <c r="AE856" s="13">
        <v>3957.6</v>
      </c>
      <c r="AF856" s="15">
        <v>0.0</v>
      </c>
      <c r="AG856" s="20"/>
      <c r="AI856" s="2" t="s">
        <v>689</v>
      </c>
      <c r="AJ856" s="2" t="s">
        <v>59</v>
      </c>
      <c r="AK856" s="2" t="s">
        <v>56</v>
      </c>
      <c r="AL856" s="2">
        <v>0.0</v>
      </c>
      <c r="AM856" s="2" t="s">
        <v>57</v>
      </c>
      <c r="AN856" s="2">
        <v>1.0</v>
      </c>
      <c r="AO856" s="2">
        <v>3957.6</v>
      </c>
      <c r="AP856" s="20">
        <f t="shared" si="113"/>
        <v>3411.724138</v>
      </c>
      <c r="AQ856" s="20">
        <f t="shared" si="114"/>
        <v>545.8758621</v>
      </c>
      <c r="BJ856" s="15">
        <v>3411.7241379310344</v>
      </c>
      <c r="BK856" s="14" t="s">
        <v>50</v>
      </c>
      <c r="BL856" s="15">
        <v>545.8758620689655</v>
      </c>
      <c r="BM856" s="13" t="s">
        <v>51</v>
      </c>
      <c r="BN856" s="18">
        <v>0.16</v>
      </c>
    </row>
    <row r="857" ht="12.75" customHeight="1">
      <c r="A857" s="13"/>
      <c r="B857" s="13"/>
      <c r="C857" s="14"/>
      <c r="D857" s="14"/>
      <c r="E857" s="14"/>
      <c r="F857" s="14"/>
      <c r="G857" s="14"/>
      <c r="H857" s="13"/>
      <c r="I857" s="13"/>
      <c r="J857" s="13"/>
      <c r="K857" s="13"/>
      <c r="L857" s="21"/>
      <c r="M857" s="17" t="s">
        <v>48</v>
      </c>
      <c r="N857" s="17" t="s">
        <v>49</v>
      </c>
      <c r="O857" s="14">
        <v>1.0</v>
      </c>
      <c r="P857" s="13"/>
      <c r="Q857" s="13"/>
      <c r="R857" s="15">
        <v>60824.551724137935</v>
      </c>
      <c r="S857" s="14" t="s">
        <v>50</v>
      </c>
      <c r="T857" s="15">
        <v>9731.92827586207</v>
      </c>
      <c r="U857" s="13" t="s">
        <v>51</v>
      </c>
      <c r="V857" s="18">
        <v>0.16</v>
      </c>
      <c r="W857" s="13" t="s">
        <v>690</v>
      </c>
      <c r="X857" s="13" t="s">
        <v>59</v>
      </c>
      <c r="Y857" s="13" t="s">
        <v>48</v>
      </c>
      <c r="Z857" s="14">
        <v>1.0</v>
      </c>
      <c r="AA857" s="13">
        <v>70556.48</v>
      </c>
      <c r="AB857" s="13" t="s">
        <v>54</v>
      </c>
      <c r="AC857" s="19">
        <v>202737.0</v>
      </c>
      <c r="AD857" s="19">
        <v>1.0</v>
      </c>
      <c r="AE857" s="13">
        <v>70556.48</v>
      </c>
      <c r="AF857" s="15">
        <v>0.0</v>
      </c>
      <c r="AG857" s="20"/>
      <c r="AI857" s="2" t="s">
        <v>690</v>
      </c>
      <c r="AJ857" s="2" t="s">
        <v>59</v>
      </c>
      <c r="AK857" s="2" t="s">
        <v>56</v>
      </c>
      <c r="AL857" s="2">
        <v>0.0</v>
      </c>
      <c r="AM857" s="2" t="s">
        <v>57</v>
      </c>
      <c r="AN857" s="2">
        <v>1.0</v>
      </c>
      <c r="AO857" s="2">
        <v>70556.48</v>
      </c>
      <c r="AP857" s="20">
        <f t="shared" si="113"/>
        <v>60824.55172</v>
      </c>
      <c r="AQ857" s="20">
        <f t="shared" si="114"/>
        <v>9731.928276</v>
      </c>
      <c r="BJ857" s="15">
        <v>60824.551724137935</v>
      </c>
      <c r="BK857" s="14" t="s">
        <v>50</v>
      </c>
      <c r="BL857" s="15">
        <v>9731.92827586207</v>
      </c>
      <c r="BM857" s="13" t="s">
        <v>51</v>
      </c>
      <c r="BN857" s="18">
        <v>0.16</v>
      </c>
    </row>
    <row r="858" ht="12.75" hidden="1" customHeight="1">
      <c r="A858" s="13"/>
      <c r="B858" s="13"/>
      <c r="C858" s="14"/>
      <c r="D858" s="14"/>
      <c r="E858" s="14"/>
      <c r="F858" s="14"/>
      <c r="G858" s="14"/>
      <c r="H858" s="13"/>
      <c r="I858" s="13"/>
      <c r="J858" s="13"/>
      <c r="K858" s="13"/>
      <c r="L858" s="21"/>
      <c r="M858" s="17"/>
      <c r="N858" s="17"/>
      <c r="O858" s="14"/>
      <c r="P858" s="13"/>
      <c r="Q858" s="13"/>
      <c r="R858" s="15">
        <f t="array" ref="R858">SUM(ROUND(R852:R857,2))</f>
        <v>107308.76</v>
      </c>
      <c r="S858" s="14"/>
      <c r="T858" s="15">
        <f t="array" ref="T858">SUM(ROUND(T852:T857,2))</f>
        <v>17169.41</v>
      </c>
      <c r="U858" s="13"/>
      <c r="V858" s="18"/>
      <c r="W858" s="13"/>
      <c r="X858" s="13"/>
      <c r="Y858" s="13"/>
      <c r="Z858" s="14"/>
      <c r="AA858" s="13"/>
      <c r="AB858" s="13"/>
      <c r="AC858" s="19"/>
      <c r="AD858" s="19"/>
      <c r="AE858" s="13"/>
      <c r="AF858" s="15"/>
      <c r="AG858" s="20"/>
      <c r="AP858" s="20"/>
      <c r="AQ858" s="20"/>
      <c r="BJ858" s="15">
        <f t="array" ref="BJ858">SUM(ROUND(BJ852:BJ857,2))</f>
        <v>107308.76</v>
      </c>
      <c r="BK858" s="14"/>
      <c r="BL858" s="15">
        <f t="array" ref="BL858">SUM(ROUND(BL852:BL857,2))</f>
        <v>17169.41</v>
      </c>
      <c r="BM858" s="13"/>
      <c r="BN858" s="18"/>
    </row>
    <row r="859" ht="12.75" hidden="1" customHeight="1">
      <c r="A859" s="13"/>
      <c r="B859" s="13"/>
      <c r="C859" s="14"/>
      <c r="D859" s="14"/>
      <c r="E859" s="14"/>
      <c r="F859" s="14"/>
      <c r="G859" s="14"/>
      <c r="H859" s="13"/>
      <c r="I859" s="13"/>
      <c r="J859" s="13"/>
      <c r="K859" s="13"/>
      <c r="L859" s="21"/>
      <c r="M859" s="17"/>
      <c r="N859" s="17"/>
      <c r="O859" s="14"/>
      <c r="P859" s="13"/>
      <c r="Q859" s="13"/>
      <c r="R859" s="15"/>
      <c r="S859" s="14"/>
      <c r="T859" s="15"/>
      <c r="U859" s="13"/>
      <c r="V859" s="18"/>
      <c r="W859" s="13"/>
      <c r="X859" s="13"/>
      <c r="Y859" s="13"/>
      <c r="Z859" s="14"/>
      <c r="AA859" s="13"/>
      <c r="AB859" s="13"/>
      <c r="AC859" s="19"/>
      <c r="AD859" s="19"/>
      <c r="AE859" s="13"/>
      <c r="AF859" s="15"/>
      <c r="AG859" s="20"/>
      <c r="AP859" s="20"/>
      <c r="AQ859" s="20"/>
      <c r="BJ859" s="15"/>
      <c r="BK859" s="14"/>
      <c r="BL859" s="15"/>
      <c r="BM859" s="13"/>
      <c r="BN859" s="18"/>
    </row>
    <row r="860" ht="12.75" hidden="1" customHeight="1">
      <c r="A860" s="13"/>
      <c r="B860" s="13"/>
      <c r="C860" s="14"/>
      <c r="D860" s="14"/>
      <c r="E860" s="14"/>
      <c r="F860" s="14"/>
      <c r="G860" s="14"/>
      <c r="H860" s="13"/>
      <c r="I860" s="13"/>
      <c r="J860" s="13"/>
      <c r="K860" s="13"/>
      <c r="L860" s="21"/>
      <c r="M860" s="17"/>
      <c r="N860" s="17"/>
      <c r="O860" s="14"/>
      <c r="P860" s="13"/>
      <c r="Q860" s="13"/>
      <c r="R860" s="15"/>
      <c r="S860" s="14"/>
      <c r="T860" s="15"/>
      <c r="U860" s="13"/>
      <c r="V860" s="18"/>
      <c r="W860" s="13"/>
      <c r="X860" s="13"/>
      <c r="Y860" s="13"/>
      <c r="Z860" s="14"/>
      <c r="AA860" s="13"/>
      <c r="AB860" s="13"/>
      <c r="AC860" s="19"/>
      <c r="AD860" s="19"/>
      <c r="AE860" s="13"/>
      <c r="AF860" s="15"/>
      <c r="AG860" s="20"/>
      <c r="AP860" s="20"/>
      <c r="AQ860" s="20"/>
      <c r="BJ860" s="15"/>
      <c r="BK860" s="14"/>
      <c r="BL860" s="15"/>
      <c r="BM860" s="13"/>
      <c r="BN860" s="18"/>
    </row>
    <row r="861" ht="12.75" customHeight="1">
      <c r="A861" s="12">
        <v>92.0</v>
      </c>
      <c r="B861" s="13">
        <v>601.0</v>
      </c>
      <c r="C861" s="14" t="str">
        <f>AS861</f>
        <v>GRE1111109V7</v>
      </c>
      <c r="D861" s="14" t="s">
        <v>641</v>
      </c>
      <c r="E861" s="14" t="str">
        <f>AU861</f>
        <v>grebis@prodigy.net.mx</v>
      </c>
      <c r="F861" s="14" t="str">
        <f>AT861</f>
        <v>03020</v>
      </c>
      <c r="G861" s="14">
        <v>601.0</v>
      </c>
      <c r="H861" s="13">
        <v>5.50103422E8</v>
      </c>
      <c r="I861" s="15">
        <f>R861</f>
        <v>5172.413793</v>
      </c>
      <c r="J861" s="13">
        <v>6000.0</v>
      </c>
      <c r="K861" s="15">
        <f>T861</f>
        <v>827.5862069</v>
      </c>
      <c r="L861" s="21">
        <v>45013.5</v>
      </c>
      <c r="M861" s="17" t="s">
        <v>48</v>
      </c>
      <c r="N861" s="17" t="s">
        <v>49</v>
      </c>
      <c r="O861" s="14">
        <v>1.0</v>
      </c>
      <c r="P861" s="13">
        <v>6000.0</v>
      </c>
      <c r="Q861" s="13">
        <v>6000.0</v>
      </c>
      <c r="R861" s="15">
        <v>5172.413793103448</v>
      </c>
      <c r="S861" s="14" t="s">
        <v>50</v>
      </c>
      <c r="T861" s="15">
        <v>827.5862068965517</v>
      </c>
      <c r="U861" s="13" t="s">
        <v>51</v>
      </c>
      <c r="V861" s="18">
        <v>0.16</v>
      </c>
      <c r="W861" s="13" t="s">
        <v>690</v>
      </c>
      <c r="X861" s="13" t="s">
        <v>59</v>
      </c>
      <c r="Y861" s="13" t="s">
        <v>48</v>
      </c>
      <c r="Z861" s="14">
        <v>1.0</v>
      </c>
      <c r="AA861" s="13">
        <v>6000.0</v>
      </c>
      <c r="AB861" s="13" t="s">
        <v>54</v>
      </c>
      <c r="AC861" s="19">
        <v>202737.0</v>
      </c>
      <c r="AD861" s="19">
        <v>1.0</v>
      </c>
      <c r="AE861" s="13">
        <v>6000.0</v>
      </c>
      <c r="AF861" s="15">
        <v>0.0</v>
      </c>
      <c r="AG861" s="20"/>
      <c r="AH861" s="2">
        <v>6000.0</v>
      </c>
      <c r="AI861" s="2" t="s">
        <v>690</v>
      </c>
      <c r="AJ861" s="2" t="s">
        <v>59</v>
      </c>
      <c r="AK861" s="2" t="s">
        <v>56</v>
      </c>
      <c r="AL861" s="2">
        <v>0.0</v>
      </c>
      <c r="AM861" s="2" t="s">
        <v>57</v>
      </c>
      <c r="AN861" s="2">
        <v>1.0</v>
      </c>
      <c r="AO861" s="2">
        <v>6000.0</v>
      </c>
      <c r="AP861" s="20">
        <f>+AO861/1.16</f>
        <v>5172.413793</v>
      </c>
      <c r="AQ861" s="20">
        <f>+AP861*0.16</f>
        <v>827.5862069</v>
      </c>
      <c r="AR861" s="2" t="s">
        <v>645</v>
      </c>
      <c r="AS861" s="2" t="s">
        <v>640</v>
      </c>
      <c r="AT861" s="2" t="s">
        <v>643</v>
      </c>
      <c r="AU861" s="2" t="s">
        <v>642</v>
      </c>
      <c r="BJ861" s="15">
        <v>5172.413793103448</v>
      </c>
      <c r="BK861" s="14" t="s">
        <v>50</v>
      </c>
      <c r="BL861" s="15">
        <v>827.5862068965517</v>
      </c>
      <c r="BM861" s="13" t="s">
        <v>51</v>
      </c>
      <c r="BN861" s="18">
        <v>0.16</v>
      </c>
    </row>
    <row r="862" ht="12.75" hidden="1" customHeight="1">
      <c r="A862" s="13"/>
      <c r="B862" s="13"/>
      <c r="C862" s="14"/>
      <c r="D862" s="14"/>
      <c r="E862" s="14"/>
      <c r="F862" s="14"/>
      <c r="G862" s="14"/>
      <c r="H862" s="13"/>
      <c r="I862" s="13"/>
      <c r="J862" s="13"/>
      <c r="K862" s="13"/>
      <c r="L862" s="21"/>
      <c r="M862" s="17"/>
      <c r="N862" s="17"/>
      <c r="O862" s="14"/>
      <c r="P862" s="13"/>
      <c r="Q862" s="13"/>
      <c r="R862" s="15"/>
      <c r="S862" s="14"/>
      <c r="T862" s="15"/>
      <c r="U862" s="13"/>
      <c r="V862" s="18"/>
      <c r="W862" s="13"/>
      <c r="X862" s="13"/>
      <c r="Y862" s="13"/>
      <c r="Z862" s="14"/>
      <c r="AA862" s="13"/>
      <c r="AB862" s="13"/>
      <c r="AC862" s="19"/>
      <c r="AD862" s="19"/>
      <c r="AE862" s="13"/>
      <c r="AF862" s="15"/>
      <c r="AG862" s="20"/>
      <c r="AP862" s="20"/>
      <c r="AQ862" s="20"/>
      <c r="BJ862" s="15"/>
      <c r="BK862" s="14"/>
      <c r="BL862" s="15"/>
      <c r="BM862" s="13"/>
      <c r="BN862" s="18"/>
    </row>
    <row r="863" ht="12.75" hidden="1" customHeight="1">
      <c r="A863" s="13"/>
      <c r="B863" s="13"/>
      <c r="C863" s="14"/>
      <c r="D863" s="14"/>
      <c r="E863" s="14"/>
      <c r="F863" s="14"/>
      <c r="G863" s="14"/>
      <c r="H863" s="13"/>
      <c r="I863" s="13"/>
      <c r="J863" s="13"/>
      <c r="K863" s="13"/>
      <c r="L863" s="21"/>
      <c r="M863" s="17"/>
      <c r="N863" s="17"/>
      <c r="O863" s="14"/>
      <c r="P863" s="13"/>
      <c r="Q863" s="13"/>
      <c r="R863" s="15"/>
      <c r="S863" s="14"/>
      <c r="T863" s="15"/>
      <c r="U863" s="13"/>
      <c r="V863" s="18"/>
      <c r="W863" s="13"/>
      <c r="X863" s="13"/>
      <c r="Y863" s="13"/>
      <c r="Z863" s="14"/>
      <c r="AA863" s="13"/>
      <c r="AB863" s="13"/>
      <c r="AC863" s="19"/>
      <c r="AD863" s="19"/>
      <c r="AE863" s="13"/>
      <c r="AF863" s="15"/>
      <c r="AG863" s="20"/>
      <c r="AP863" s="20"/>
      <c r="AQ863" s="20"/>
      <c r="BJ863" s="15"/>
      <c r="BK863" s="14"/>
      <c r="BL863" s="15"/>
      <c r="BM863" s="13"/>
      <c r="BN863" s="18"/>
    </row>
    <row r="864" ht="12.75" hidden="1" customHeight="1">
      <c r="A864" s="13"/>
      <c r="B864" s="13"/>
      <c r="C864" s="14"/>
      <c r="D864" s="14"/>
      <c r="E864" s="14"/>
      <c r="F864" s="14"/>
      <c r="G864" s="14"/>
      <c r="H864" s="13"/>
      <c r="I864" s="13"/>
      <c r="J864" s="13"/>
      <c r="K864" s="13"/>
      <c r="L864" s="21"/>
      <c r="M864" s="17"/>
      <c r="N864" s="17"/>
      <c r="O864" s="14"/>
      <c r="P864" s="13"/>
      <c r="Q864" s="13"/>
      <c r="R864" s="15"/>
      <c r="S864" s="14"/>
      <c r="T864" s="15"/>
      <c r="U864" s="13"/>
      <c r="V864" s="18"/>
      <c r="W864" s="13"/>
      <c r="X864" s="13"/>
      <c r="Y864" s="13"/>
      <c r="Z864" s="14"/>
      <c r="AA864" s="13"/>
      <c r="AB864" s="13"/>
      <c r="AC864" s="19"/>
      <c r="AD864" s="19"/>
      <c r="AE864" s="13"/>
      <c r="AF864" s="15"/>
      <c r="AG864" s="20"/>
      <c r="AP864" s="20"/>
      <c r="AQ864" s="20"/>
      <c r="BJ864" s="15"/>
      <c r="BK864" s="14"/>
      <c r="BL864" s="15"/>
      <c r="BM864" s="13"/>
      <c r="BN864" s="18"/>
    </row>
    <row r="865" ht="12.75" customHeight="1">
      <c r="A865" s="12">
        <v>93.0</v>
      </c>
      <c r="B865" s="13">
        <v>601.0</v>
      </c>
      <c r="C865" s="14" t="str">
        <f>AS865</f>
        <v>GRE1111109V7</v>
      </c>
      <c r="D865" s="14" t="s">
        <v>641</v>
      </c>
      <c r="E865" s="14" t="str">
        <f>AU865</f>
        <v>grebis@prodigy.net.mx</v>
      </c>
      <c r="F865" s="14" t="str">
        <f>AT865</f>
        <v>03020</v>
      </c>
      <c r="G865" s="14">
        <v>601.0</v>
      </c>
      <c r="H865" s="13">
        <v>5.50103422E8</v>
      </c>
      <c r="I865" s="15">
        <f>R865</f>
        <v>10431.03448</v>
      </c>
      <c r="J865" s="13">
        <v>12100.0</v>
      </c>
      <c r="K865" s="15">
        <f>T865</f>
        <v>1668.965517</v>
      </c>
      <c r="L865" s="21">
        <v>45014.5</v>
      </c>
      <c r="M865" s="17" t="s">
        <v>48</v>
      </c>
      <c r="N865" s="17" t="s">
        <v>49</v>
      </c>
      <c r="O865" s="14">
        <v>1.0</v>
      </c>
      <c r="P865" s="13">
        <v>12100.0</v>
      </c>
      <c r="Q865" s="13">
        <v>12100.0</v>
      </c>
      <c r="R865" s="15">
        <v>10431.034482758621</v>
      </c>
      <c r="S865" s="14" t="s">
        <v>50</v>
      </c>
      <c r="T865" s="15">
        <v>1668.9655172413795</v>
      </c>
      <c r="U865" s="13" t="s">
        <v>51</v>
      </c>
      <c r="V865" s="18">
        <v>0.16</v>
      </c>
      <c r="W865" s="13" t="s">
        <v>690</v>
      </c>
      <c r="X865" s="13" t="s">
        <v>59</v>
      </c>
      <c r="Y865" s="13" t="s">
        <v>48</v>
      </c>
      <c r="Z865" s="14">
        <v>1.0</v>
      </c>
      <c r="AA865" s="13">
        <v>12100.0</v>
      </c>
      <c r="AB865" s="13" t="s">
        <v>54</v>
      </c>
      <c r="AC865" s="19">
        <v>202737.0</v>
      </c>
      <c r="AD865" s="19">
        <v>1.0</v>
      </c>
      <c r="AE865" s="13">
        <v>12100.0</v>
      </c>
      <c r="AF865" s="15">
        <v>0.0</v>
      </c>
      <c r="AG865" s="20"/>
      <c r="AH865" s="2">
        <v>12100.0</v>
      </c>
      <c r="AI865" s="2" t="s">
        <v>690</v>
      </c>
      <c r="AJ865" s="2" t="s">
        <v>59</v>
      </c>
      <c r="AK865" s="2" t="s">
        <v>56</v>
      </c>
      <c r="AL865" s="2">
        <v>0.0</v>
      </c>
      <c r="AM865" s="2" t="s">
        <v>57</v>
      </c>
      <c r="AN865" s="2">
        <v>1.0</v>
      </c>
      <c r="AO865" s="2">
        <v>12100.0</v>
      </c>
      <c r="AP865" s="20">
        <f>+AO865/1.16</f>
        <v>10431.03448</v>
      </c>
      <c r="AQ865" s="20">
        <f>+AP865*0.16</f>
        <v>1668.965517</v>
      </c>
      <c r="AR865" s="2" t="s">
        <v>645</v>
      </c>
      <c r="AS865" s="2" t="s">
        <v>640</v>
      </c>
      <c r="AT865" s="2" t="s">
        <v>643</v>
      </c>
      <c r="AU865" s="2" t="s">
        <v>642</v>
      </c>
      <c r="BJ865" s="15">
        <v>10431.034482758621</v>
      </c>
      <c r="BK865" s="14" t="s">
        <v>50</v>
      </c>
      <c r="BL865" s="15">
        <v>1668.9655172413795</v>
      </c>
      <c r="BM865" s="13" t="s">
        <v>51</v>
      </c>
      <c r="BN865" s="18">
        <v>0.16</v>
      </c>
    </row>
    <row r="866" ht="12.75" hidden="1" customHeight="1">
      <c r="A866" s="13"/>
      <c r="B866" s="13"/>
      <c r="C866" s="14"/>
      <c r="D866" s="14"/>
      <c r="E866" s="14"/>
      <c r="F866" s="14"/>
      <c r="G866" s="14"/>
      <c r="H866" s="13"/>
      <c r="I866" s="13"/>
      <c r="J866" s="13"/>
      <c r="K866" s="13"/>
      <c r="L866" s="21"/>
      <c r="M866" s="17"/>
      <c r="N866" s="17"/>
      <c r="O866" s="14"/>
      <c r="P866" s="13"/>
      <c r="Q866" s="13"/>
      <c r="R866" s="15"/>
      <c r="S866" s="14"/>
      <c r="T866" s="15"/>
      <c r="U866" s="13"/>
      <c r="V866" s="18"/>
      <c r="W866" s="13"/>
      <c r="X866" s="13"/>
      <c r="Y866" s="13"/>
      <c r="Z866" s="14"/>
      <c r="AA866" s="13"/>
      <c r="AB866" s="13"/>
      <c r="AC866" s="19"/>
      <c r="AD866" s="19"/>
      <c r="AE866" s="13"/>
      <c r="AF866" s="15"/>
      <c r="AG866" s="20"/>
      <c r="AP866" s="20"/>
      <c r="AQ866" s="20"/>
      <c r="BJ866" s="15"/>
      <c r="BK866" s="14"/>
      <c r="BL866" s="15"/>
      <c r="BM866" s="13"/>
      <c r="BN866" s="18"/>
    </row>
    <row r="867" ht="12.75" hidden="1" customHeight="1">
      <c r="A867" s="13"/>
      <c r="B867" s="13"/>
      <c r="C867" s="14"/>
      <c r="D867" s="14"/>
      <c r="E867" s="14"/>
      <c r="F867" s="14"/>
      <c r="G867" s="14"/>
      <c r="H867" s="13"/>
      <c r="I867" s="13"/>
      <c r="J867" s="13"/>
      <c r="K867" s="13"/>
      <c r="L867" s="21"/>
      <c r="M867" s="17"/>
      <c r="N867" s="17"/>
      <c r="O867" s="14"/>
      <c r="P867" s="13"/>
      <c r="Q867" s="13"/>
      <c r="R867" s="15"/>
      <c r="S867" s="14"/>
      <c r="T867" s="15"/>
      <c r="U867" s="13"/>
      <c r="V867" s="18"/>
      <c r="W867" s="13"/>
      <c r="X867" s="13"/>
      <c r="Y867" s="13"/>
      <c r="Z867" s="14"/>
      <c r="AA867" s="13"/>
      <c r="AB867" s="13"/>
      <c r="AC867" s="19"/>
      <c r="AD867" s="19"/>
      <c r="AE867" s="13"/>
      <c r="AF867" s="15"/>
      <c r="AG867" s="20"/>
      <c r="AP867" s="20"/>
      <c r="AQ867" s="20"/>
      <c r="BJ867" s="15"/>
      <c r="BK867" s="14"/>
      <c r="BL867" s="15"/>
      <c r="BM867" s="13"/>
      <c r="BN867" s="18"/>
    </row>
    <row r="868" ht="12.75" customHeight="1">
      <c r="A868" s="12">
        <v>94.0</v>
      </c>
      <c r="B868" s="13">
        <v>601.0</v>
      </c>
      <c r="C868" s="14" t="str">
        <f>AS868</f>
        <v>MME130605I9A</v>
      </c>
      <c r="D868" s="14" t="s">
        <v>692</v>
      </c>
      <c r="E868" s="14" t="str">
        <f>AU868</f>
        <v>facturasmexico@grupocortefiel.com</v>
      </c>
      <c r="F868" s="14" t="str">
        <f>AT868</f>
        <v>44648</v>
      </c>
      <c r="G868" s="14">
        <v>601.0</v>
      </c>
      <c r="H868" s="13">
        <v>5.50105262E8</v>
      </c>
      <c r="I868" s="15">
        <f>R868</f>
        <v>95145.32759</v>
      </c>
      <c r="J868" s="13">
        <v>110368.58</v>
      </c>
      <c r="K868" s="15">
        <f>T868</f>
        <v>15223.25241</v>
      </c>
      <c r="L868" s="21">
        <v>44986.5</v>
      </c>
      <c r="M868" s="17" t="s">
        <v>48</v>
      </c>
      <c r="N868" s="17" t="s">
        <v>49</v>
      </c>
      <c r="O868" s="14">
        <v>1.0</v>
      </c>
      <c r="P868" s="13">
        <v>110368.58</v>
      </c>
      <c r="Q868" s="13">
        <v>110368.58</v>
      </c>
      <c r="R868" s="15">
        <v>95145.3275862069</v>
      </c>
      <c r="S868" s="14" t="s">
        <v>50</v>
      </c>
      <c r="T868" s="15">
        <v>15223.252413793103</v>
      </c>
      <c r="U868" s="13" t="s">
        <v>51</v>
      </c>
      <c r="V868" s="18">
        <v>0.16</v>
      </c>
      <c r="W868" s="13" t="s">
        <v>695</v>
      </c>
      <c r="X868" s="13" t="s">
        <v>53</v>
      </c>
      <c r="Y868" s="13" t="s">
        <v>48</v>
      </c>
      <c r="Z868" s="14">
        <v>1.0</v>
      </c>
      <c r="AA868" s="13">
        <v>110368.58</v>
      </c>
      <c r="AB868" s="13" t="s">
        <v>54</v>
      </c>
      <c r="AC868" s="19">
        <v>13714.0</v>
      </c>
      <c r="AD868" s="19">
        <v>1.0</v>
      </c>
      <c r="AE868" s="13">
        <v>110368.58</v>
      </c>
      <c r="AF868" s="15">
        <v>0.0</v>
      </c>
      <c r="AG868" s="20"/>
      <c r="AH868" s="2">
        <v>110368.58</v>
      </c>
      <c r="AI868" s="2" t="s">
        <v>695</v>
      </c>
      <c r="AJ868" s="2" t="s">
        <v>53</v>
      </c>
      <c r="AK868" s="2" t="s">
        <v>56</v>
      </c>
      <c r="AL868" s="2">
        <v>0.0</v>
      </c>
      <c r="AM868" s="2" t="s">
        <v>57</v>
      </c>
      <c r="AN868" s="2">
        <v>1.0</v>
      </c>
      <c r="AO868" s="2">
        <v>110368.58</v>
      </c>
      <c r="AP868" s="20">
        <f>+AO868/1.16</f>
        <v>95145.32759</v>
      </c>
      <c r="AQ868" s="20">
        <f>+AP868*0.16</f>
        <v>15223.25241</v>
      </c>
      <c r="AR868" s="2" t="s">
        <v>696</v>
      </c>
      <c r="AS868" s="2" t="s">
        <v>691</v>
      </c>
      <c r="AT868" s="2" t="s">
        <v>694</v>
      </c>
      <c r="AU868" s="2" t="s">
        <v>693</v>
      </c>
      <c r="BJ868" s="15">
        <v>95145.3275862069</v>
      </c>
      <c r="BK868" s="14" t="s">
        <v>50</v>
      </c>
      <c r="BL868" s="15">
        <v>15223.252413793103</v>
      </c>
      <c r="BM868" s="13" t="s">
        <v>51</v>
      </c>
      <c r="BN868" s="18">
        <v>0.16</v>
      </c>
    </row>
    <row r="869" ht="12.75" hidden="1" customHeight="1">
      <c r="A869" s="13"/>
      <c r="B869" s="13"/>
      <c r="C869" s="14"/>
      <c r="D869" s="14"/>
      <c r="E869" s="14"/>
      <c r="F869" s="14"/>
      <c r="G869" s="14"/>
      <c r="H869" s="13"/>
      <c r="I869" s="13"/>
      <c r="J869" s="13"/>
      <c r="K869" s="13"/>
      <c r="L869" s="21"/>
      <c r="M869" s="17"/>
      <c r="N869" s="17"/>
      <c r="O869" s="14"/>
      <c r="P869" s="13"/>
      <c r="Q869" s="13"/>
      <c r="R869" s="15"/>
      <c r="S869" s="14"/>
      <c r="T869" s="15"/>
      <c r="U869" s="13"/>
      <c r="V869" s="18"/>
      <c r="W869" s="13"/>
      <c r="X869" s="13"/>
      <c r="Y869" s="13"/>
      <c r="Z869" s="14"/>
      <c r="AA869" s="13"/>
      <c r="AB869" s="13"/>
      <c r="AC869" s="19"/>
      <c r="AD869" s="19"/>
      <c r="AE869" s="13"/>
      <c r="AF869" s="15"/>
      <c r="AG869" s="20"/>
      <c r="AP869" s="20"/>
      <c r="AQ869" s="20"/>
      <c r="BJ869" s="15"/>
      <c r="BK869" s="14"/>
      <c r="BL869" s="15"/>
      <c r="BM869" s="13"/>
      <c r="BN869" s="18"/>
    </row>
    <row r="870" ht="12.75" hidden="1" customHeight="1">
      <c r="A870" s="13"/>
      <c r="B870" s="13"/>
      <c r="C870" s="14"/>
      <c r="D870" s="14"/>
      <c r="E870" s="14"/>
      <c r="F870" s="14"/>
      <c r="G870" s="14"/>
      <c r="H870" s="13"/>
      <c r="I870" s="13"/>
      <c r="J870" s="13"/>
      <c r="K870" s="13"/>
      <c r="L870" s="21"/>
      <c r="M870" s="17"/>
      <c r="N870" s="17"/>
      <c r="O870" s="14"/>
      <c r="P870" s="13"/>
      <c r="Q870" s="13"/>
      <c r="R870" s="15"/>
      <c r="S870" s="14"/>
      <c r="T870" s="15"/>
      <c r="U870" s="13"/>
      <c r="V870" s="18"/>
      <c r="W870" s="13"/>
      <c r="X870" s="13"/>
      <c r="Y870" s="13"/>
      <c r="Z870" s="14"/>
      <c r="AA870" s="13"/>
      <c r="AB870" s="13"/>
      <c r="AC870" s="19"/>
      <c r="AD870" s="19"/>
      <c r="AE870" s="13"/>
      <c r="AF870" s="15"/>
      <c r="AG870" s="20"/>
      <c r="AP870" s="20"/>
      <c r="AQ870" s="20"/>
      <c r="BJ870" s="15"/>
      <c r="BK870" s="14"/>
      <c r="BL870" s="15"/>
      <c r="BM870" s="13"/>
      <c r="BN870" s="18"/>
    </row>
    <row r="871" ht="12.75" hidden="1" customHeight="1">
      <c r="A871" s="13"/>
      <c r="B871" s="13"/>
      <c r="C871" s="14"/>
      <c r="D871" s="14"/>
      <c r="E871" s="14"/>
      <c r="F871" s="14"/>
      <c r="G871" s="14"/>
      <c r="H871" s="13"/>
      <c r="I871" s="13"/>
      <c r="J871" s="13"/>
      <c r="K871" s="13"/>
      <c r="L871" s="21"/>
      <c r="M871" s="17"/>
      <c r="N871" s="17"/>
      <c r="O871" s="14"/>
      <c r="P871" s="13"/>
      <c r="Q871" s="13"/>
      <c r="R871" s="15"/>
      <c r="S871" s="14"/>
      <c r="T871" s="15"/>
      <c r="U871" s="13"/>
      <c r="V871" s="18"/>
      <c r="W871" s="13"/>
      <c r="X871" s="13"/>
      <c r="Y871" s="13"/>
      <c r="Z871" s="14"/>
      <c r="AA871" s="13"/>
      <c r="AB871" s="13"/>
      <c r="AC871" s="19"/>
      <c r="AD871" s="19"/>
      <c r="AE871" s="13"/>
      <c r="AF871" s="15"/>
      <c r="AG871" s="20"/>
      <c r="AP871" s="20"/>
      <c r="AQ871" s="20"/>
      <c r="BJ871" s="15"/>
      <c r="BK871" s="14"/>
      <c r="BL871" s="15"/>
      <c r="BM871" s="13"/>
      <c r="BN871" s="18"/>
    </row>
    <row r="872" ht="12.75" customHeight="1">
      <c r="A872" s="12">
        <v>95.0</v>
      </c>
      <c r="B872" s="13">
        <v>601.0</v>
      </c>
      <c r="C872" s="14" t="str">
        <f>AS872</f>
        <v>MME130605I9A</v>
      </c>
      <c r="D872" s="14" t="s">
        <v>692</v>
      </c>
      <c r="E872" s="14" t="str">
        <f>AU872</f>
        <v>facturasmexico@grupocortefiel.com</v>
      </c>
      <c r="F872" s="14" t="str">
        <f>AT872</f>
        <v>44648</v>
      </c>
      <c r="G872" s="14">
        <v>601.0</v>
      </c>
      <c r="H872" s="13">
        <v>5.50105262E8</v>
      </c>
      <c r="I872" s="15">
        <f>R872</f>
        <v>88617.72414</v>
      </c>
      <c r="J872" s="13">
        <v>102796.56</v>
      </c>
      <c r="K872" s="15">
        <f>T872</f>
        <v>14178.83586</v>
      </c>
      <c r="L872" s="21">
        <v>45001.5</v>
      </c>
      <c r="M872" s="17" t="s">
        <v>48</v>
      </c>
      <c r="N872" s="17" t="s">
        <v>49</v>
      </c>
      <c r="O872" s="14">
        <v>1.0</v>
      </c>
      <c r="P872" s="13">
        <v>102796.56</v>
      </c>
      <c r="Q872" s="13">
        <v>102796.56</v>
      </c>
      <c r="R872" s="15">
        <v>88617.72413793104</v>
      </c>
      <c r="S872" s="14" t="s">
        <v>50</v>
      </c>
      <c r="T872" s="15">
        <v>14178.835862068967</v>
      </c>
      <c r="U872" s="13" t="s">
        <v>51</v>
      </c>
      <c r="V872" s="18">
        <v>0.16</v>
      </c>
      <c r="W872" s="13" t="s">
        <v>697</v>
      </c>
      <c r="X872" s="13" t="s">
        <v>53</v>
      </c>
      <c r="Y872" s="13" t="s">
        <v>48</v>
      </c>
      <c r="Z872" s="14">
        <v>1.0</v>
      </c>
      <c r="AA872" s="13">
        <v>102796.56</v>
      </c>
      <c r="AB872" s="13" t="s">
        <v>54</v>
      </c>
      <c r="AC872" s="19">
        <v>13880.0</v>
      </c>
      <c r="AD872" s="19">
        <v>1.0</v>
      </c>
      <c r="AE872" s="13">
        <v>102796.56</v>
      </c>
      <c r="AF872" s="15">
        <v>0.0</v>
      </c>
      <c r="AG872" s="20"/>
      <c r="AH872" s="2">
        <v>102796.56</v>
      </c>
      <c r="AI872" s="2" t="s">
        <v>697</v>
      </c>
      <c r="AJ872" s="2" t="s">
        <v>53</v>
      </c>
      <c r="AK872" s="2" t="s">
        <v>56</v>
      </c>
      <c r="AL872" s="2">
        <v>0.0</v>
      </c>
      <c r="AM872" s="2" t="s">
        <v>57</v>
      </c>
      <c r="AN872" s="2">
        <v>1.0</v>
      </c>
      <c r="AO872" s="2">
        <v>102796.56</v>
      </c>
      <c r="AP872" s="20">
        <f>+AO872/1.16</f>
        <v>88617.72414</v>
      </c>
      <c r="AQ872" s="20">
        <f>+AP872*0.16</f>
        <v>14178.83586</v>
      </c>
      <c r="AR872" s="2" t="s">
        <v>696</v>
      </c>
      <c r="AS872" s="2" t="s">
        <v>691</v>
      </c>
      <c r="AT872" s="2" t="s">
        <v>694</v>
      </c>
      <c r="AU872" s="2" t="s">
        <v>693</v>
      </c>
      <c r="BJ872" s="15">
        <v>88617.72413793104</v>
      </c>
      <c r="BK872" s="14" t="s">
        <v>50</v>
      </c>
      <c r="BL872" s="15">
        <v>14178.835862068967</v>
      </c>
      <c r="BM872" s="13" t="s">
        <v>51</v>
      </c>
      <c r="BN872" s="18">
        <v>0.16</v>
      </c>
    </row>
    <row r="873" ht="12.75" hidden="1" customHeight="1">
      <c r="A873" s="13"/>
      <c r="B873" s="13"/>
      <c r="C873" s="14"/>
      <c r="D873" s="14"/>
      <c r="E873" s="14"/>
      <c r="F873" s="14"/>
      <c r="G873" s="14"/>
      <c r="H873" s="13"/>
      <c r="I873" s="15"/>
      <c r="J873" s="13"/>
      <c r="K873" s="13"/>
      <c r="L873" s="21"/>
      <c r="M873" s="17"/>
      <c r="N873" s="17"/>
      <c r="O873" s="14"/>
      <c r="P873" s="13"/>
      <c r="Q873" s="13"/>
      <c r="R873" s="15"/>
      <c r="S873" s="14"/>
      <c r="T873" s="15"/>
      <c r="U873" s="13"/>
      <c r="V873" s="18"/>
      <c r="W873" s="13"/>
      <c r="X873" s="13"/>
      <c r="Y873" s="13"/>
      <c r="Z873" s="14"/>
      <c r="AA873" s="13"/>
      <c r="AB873" s="13"/>
      <c r="AC873" s="19"/>
      <c r="AD873" s="19"/>
      <c r="AE873" s="13"/>
      <c r="AF873" s="15"/>
      <c r="AG873" s="20"/>
      <c r="AP873" s="20"/>
      <c r="AQ873" s="20"/>
      <c r="BJ873" s="15"/>
      <c r="BK873" s="14"/>
      <c r="BL873" s="15"/>
      <c r="BM873" s="13"/>
      <c r="BN873" s="18"/>
    </row>
    <row r="874" ht="12.75" hidden="1" customHeight="1">
      <c r="A874" s="13"/>
      <c r="B874" s="13"/>
      <c r="C874" s="14"/>
      <c r="D874" s="14"/>
      <c r="E874" s="14"/>
      <c r="F874" s="14"/>
      <c r="G874" s="14"/>
      <c r="H874" s="13"/>
      <c r="I874" s="13"/>
      <c r="J874" s="13"/>
      <c r="K874" s="13"/>
      <c r="L874" s="21"/>
      <c r="M874" s="17"/>
      <c r="N874" s="17"/>
      <c r="O874" s="14"/>
      <c r="P874" s="13"/>
      <c r="Q874" s="13"/>
      <c r="R874" s="15"/>
      <c r="S874" s="14"/>
      <c r="T874" s="15"/>
      <c r="U874" s="13"/>
      <c r="V874" s="18"/>
      <c r="W874" s="13"/>
      <c r="X874" s="13"/>
      <c r="Y874" s="13"/>
      <c r="Z874" s="14"/>
      <c r="AA874" s="13"/>
      <c r="AB874" s="13"/>
      <c r="AC874" s="19"/>
      <c r="AD874" s="19"/>
      <c r="AE874" s="13"/>
      <c r="AF874" s="15"/>
      <c r="AG874" s="20"/>
      <c r="AP874" s="20"/>
      <c r="AQ874" s="20"/>
      <c r="BJ874" s="15"/>
      <c r="BK874" s="14"/>
      <c r="BL874" s="15"/>
      <c r="BM874" s="13"/>
      <c r="BN874" s="18"/>
    </row>
    <row r="875" ht="12.75" hidden="1" customHeight="1">
      <c r="A875" s="13"/>
      <c r="B875" s="13"/>
      <c r="C875" s="14"/>
      <c r="D875" s="14"/>
      <c r="E875" s="14"/>
      <c r="F875" s="14"/>
      <c r="G875" s="14"/>
      <c r="H875" s="13"/>
      <c r="I875" s="13"/>
      <c r="J875" s="13"/>
      <c r="K875" s="13"/>
      <c r="L875" s="21"/>
      <c r="M875" s="17"/>
      <c r="N875" s="17"/>
      <c r="O875" s="14"/>
      <c r="P875" s="13"/>
      <c r="Q875" s="13"/>
      <c r="R875" s="15"/>
      <c r="S875" s="14"/>
      <c r="T875" s="15"/>
      <c r="U875" s="13"/>
      <c r="V875" s="18"/>
      <c r="W875" s="13"/>
      <c r="X875" s="13"/>
      <c r="Y875" s="13"/>
      <c r="Z875" s="14"/>
      <c r="AA875" s="13"/>
      <c r="AB875" s="13"/>
      <c r="AC875" s="19"/>
      <c r="AD875" s="19"/>
      <c r="AE875" s="13"/>
      <c r="AF875" s="15"/>
      <c r="AG875" s="20"/>
      <c r="AP875" s="20"/>
      <c r="AQ875" s="20"/>
      <c r="BJ875" s="15"/>
      <c r="BK875" s="14"/>
      <c r="BL875" s="15"/>
      <c r="BM875" s="13"/>
      <c r="BN875" s="18"/>
    </row>
    <row r="876" ht="12.75" customHeight="1">
      <c r="A876" s="12">
        <v>96.0</v>
      </c>
      <c r="B876" s="13">
        <v>601.0</v>
      </c>
      <c r="C876" s="14" t="str">
        <f>AS876</f>
        <v>CJA850313GH3</v>
      </c>
      <c r="D876" s="14" t="s">
        <v>699</v>
      </c>
      <c r="E876" s="14" t="str">
        <f>AU876</f>
        <v>ggcoba@copiadorasjaponesas.com</v>
      </c>
      <c r="F876" s="14" t="str">
        <f>AT876</f>
        <v>44600</v>
      </c>
      <c r="G876" s="14">
        <v>601.0</v>
      </c>
      <c r="H876" s="13">
        <v>5.50105749E8</v>
      </c>
      <c r="I876" s="15">
        <f>R891</f>
        <v>215517.23</v>
      </c>
      <c r="J876" s="13">
        <v>250000.0</v>
      </c>
      <c r="K876" s="15">
        <f>T891</f>
        <v>34482.77</v>
      </c>
      <c r="L876" s="21">
        <v>44988.5</v>
      </c>
      <c r="M876" s="17" t="s">
        <v>48</v>
      </c>
      <c r="N876" s="17" t="s">
        <v>49</v>
      </c>
      <c r="O876" s="14">
        <v>1.0</v>
      </c>
      <c r="P876" s="13">
        <v>250000.0</v>
      </c>
      <c r="Q876" s="13">
        <v>250000.0</v>
      </c>
      <c r="R876" s="15">
        <v>12869.48275862069</v>
      </c>
      <c r="S876" s="14" t="s">
        <v>50</v>
      </c>
      <c r="T876" s="15">
        <v>2059.1172413793106</v>
      </c>
      <c r="U876" s="13" t="s">
        <v>51</v>
      </c>
      <c r="V876" s="18">
        <v>0.16</v>
      </c>
      <c r="W876" s="13" t="s">
        <v>702</v>
      </c>
      <c r="X876" s="13" t="s">
        <v>59</v>
      </c>
      <c r="Y876" s="13" t="s">
        <v>48</v>
      </c>
      <c r="Z876" s="14">
        <v>1.0</v>
      </c>
      <c r="AA876" s="13">
        <v>14928.6</v>
      </c>
      <c r="AB876" s="13" t="s">
        <v>54</v>
      </c>
      <c r="AC876" s="19">
        <v>197277.0</v>
      </c>
      <c r="AD876" s="19">
        <v>1.0</v>
      </c>
      <c r="AE876" s="13">
        <v>14928.6</v>
      </c>
      <c r="AF876" s="15">
        <v>0.0</v>
      </c>
      <c r="AG876" s="20"/>
      <c r="AH876" s="2">
        <v>250000.0</v>
      </c>
      <c r="AI876" s="2" t="s">
        <v>702</v>
      </c>
      <c r="AJ876" s="2" t="s">
        <v>59</v>
      </c>
      <c r="AK876" s="2" t="s">
        <v>56</v>
      </c>
      <c r="AL876" s="2">
        <v>0.0</v>
      </c>
      <c r="AM876" s="2" t="s">
        <v>57</v>
      </c>
      <c r="AN876" s="2">
        <v>1.0</v>
      </c>
      <c r="AO876" s="2">
        <v>14928.6</v>
      </c>
      <c r="AP876" s="20">
        <f t="shared" ref="AP876:AP890" si="115">+AO876/1.16</f>
        <v>12869.48276</v>
      </c>
      <c r="AQ876" s="20">
        <f t="shared" ref="AQ876:AQ890" si="116">+AP876*0.16</f>
        <v>2059.117241</v>
      </c>
      <c r="AR876" s="2" t="s">
        <v>703</v>
      </c>
      <c r="AS876" s="2" t="s">
        <v>698</v>
      </c>
      <c r="AT876" s="2" t="s">
        <v>701</v>
      </c>
      <c r="AU876" s="2" t="s">
        <v>700</v>
      </c>
      <c r="BJ876" s="15">
        <v>12869.48275862069</v>
      </c>
      <c r="BK876" s="14" t="s">
        <v>50</v>
      </c>
      <c r="BL876" s="15">
        <v>2059.1172413793106</v>
      </c>
      <c r="BM876" s="13" t="s">
        <v>51</v>
      </c>
      <c r="BN876" s="18">
        <v>0.16</v>
      </c>
    </row>
    <row r="877" ht="12.75" customHeight="1">
      <c r="A877" s="13"/>
      <c r="B877" s="13"/>
      <c r="C877" s="14"/>
      <c r="D877" s="14"/>
      <c r="E877" s="14"/>
      <c r="F877" s="14"/>
      <c r="G877" s="14"/>
      <c r="H877" s="13"/>
      <c r="I877" s="13"/>
      <c r="J877" s="13"/>
      <c r="K877" s="13"/>
      <c r="L877" s="21"/>
      <c r="M877" s="17" t="s">
        <v>48</v>
      </c>
      <c r="N877" s="17" t="s">
        <v>49</v>
      </c>
      <c r="O877" s="14">
        <v>1.0</v>
      </c>
      <c r="P877" s="13"/>
      <c r="Q877" s="13"/>
      <c r="R877" s="15">
        <v>7246.69827586207</v>
      </c>
      <c r="S877" s="14" t="s">
        <v>50</v>
      </c>
      <c r="T877" s="15">
        <v>1159.4717241379312</v>
      </c>
      <c r="U877" s="13" t="s">
        <v>51</v>
      </c>
      <c r="V877" s="18">
        <v>0.16</v>
      </c>
      <c r="W877" s="13" t="s">
        <v>704</v>
      </c>
      <c r="X877" s="13" t="s">
        <v>59</v>
      </c>
      <c r="Y877" s="13" t="s">
        <v>48</v>
      </c>
      <c r="Z877" s="14">
        <v>1.0</v>
      </c>
      <c r="AA877" s="13">
        <v>8406.17</v>
      </c>
      <c r="AB877" s="13" t="s">
        <v>54</v>
      </c>
      <c r="AC877" s="19">
        <v>198857.0</v>
      </c>
      <c r="AD877" s="19">
        <v>1.0</v>
      </c>
      <c r="AE877" s="13">
        <v>8406.17</v>
      </c>
      <c r="AF877" s="15">
        <v>0.0</v>
      </c>
      <c r="AG877" s="20"/>
      <c r="AI877" s="2" t="s">
        <v>704</v>
      </c>
      <c r="AJ877" s="2" t="s">
        <v>59</v>
      </c>
      <c r="AK877" s="2" t="s">
        <v>56</v>
      </c>
      <c r="AL877" s="2">
        <v>0.0</v>
      </c>
      <c r="AM877" s="2" t="s">
        <v>57</v>
      </c>
      <c r="AN877" s="2">
        <v>1.0</v>
      </c>
      <c r="AO877" s="2">
        <v>8406.17</v>
      </c>
      <c r="AP877" s="20">
        <f t="shared" si="115"/>
        <v>7246.698276</v>
      </c>
      <c r="AQ877" s="20">
        <f t="shared" si="116"/>
        <v>1159.471724</v>
      </c>
      <c r="BJ877" s="15">
        <v>7246.69827586207</v>
      </c>
      <c r="BK877" s="14" t="s">
        <v>50</v>
      </c>
      <c r="BL877" s="15">
        <v>1159.4717241379312</v>
      </c>
      <c r="BM877" s="13" t="s">
        <v>51</v>
      </c>
      <c r="BN877" s="18">
        <v>0.16</v>
      </c>
    </row>
    <row r="878" ht="12.75" customHeight="1">
      <c r="A878" s="13"/>
      <c r="B878" s="13"/>
      <c r="C878" s="14"/>
      <c r="D878" s="14"/>
      <c r="E878" s="14"/>
      <c r="F878" s="14"/>
      <c r="G878" s="14"/>
      <c r="H878" s="13"/>
      <c r="I878" s="13"/>
      <c r="J878" s="13"/>
      <c r="K878" s="13"/>
      <c r="L878" s="21"/>
      <c r="M878" s="17" t="s">
        <v>48</v>
      </c>
      <c r="N878" s="17" t="s">
        <v>49</v>
      </c>
      <c r="O878" s="14">
        <v>1.0</v>
      </c>
      <c r="P878" s="13"/>
      <c r="Q878" s="13"/>
      <c r="R878" s="15">
        <v>669.5344827586207</v>
      </c>
      <c r="S878" s="14" t="s">
        <v>50</v>
      </c>
      <c r="T878" s="15">
        <v>107.12551724137931</v>
      </c>
      <c r="U878" s="13" t="s">
        <v>51</v>
      </c>
      <c r="V878" s="18">
        <v>0.16</v>
      </c>
      <c r="W878" s="13" t="s">
        <v>705</v>
      </c>
      <c r="X878" s="13" t="s">
        <v>59</v>
      </c>
      <c r="Y878" s="13" t="s">
        <v>48</v>
      </c>
      <c r="Z878" s="14">
        <v>1.0</v>
      </c>
      <c r="AA878" s="13">
        <v>776.66</v>
      </c>
      <c r="AB878" s="13" t="s">
        <v>54</v>
      </c>
      <c r="AC878" s="19">
        <v>198858.0</v>
      </c>
      <c r="AD878" s="19">
        <v>1.0</v>
      </c>
      <c r="AE878" s="13">
        <v>776.66</v>
      </c>
      <c r="AF878" s="15">
        <v>0.0</v>
      </c>
      <c r="AG878" s="20"/>
      <c r="AI878" s="2" t="s">
        <v>705</v>
      </c>
      <c r="AJ878" s="2" t="s">
        <v>59</v>
      </c>
      <c r="AK878" s="2" t="s">
        <v>56</v>
      </c>
      <c r="AL878" s="2">
        <v>0.0</v>
      </c>
      <c r="AM878" s="2" t="s">
        <v>57</v>
      </c>
      <c r="AN878" s="2">
        <v>1.0</v>
      </c>
      <c r="AO878" s="2">
        <v>776.66</v>
      </c>
      <c r="AP878" s="20">
        <f t="shared" si="115"/>
        <v>669.5344828</v>
      </c>
      <c r="AQ878" s="20">
        <f t="shared" si="116"/>
        <v>107.1255172</v>
      </c>
      <c r="BJ878" s="15">
        <v>669.5344827586207</v>
      </c>
      <c r="BK878" s="14" t="s">
        <v>50</v>
      </c>
      <c r="BL878" s="15">
        <v>107.12551724137931</v>
      </c>
      <c r="BM878" s="13" t="s">
        <v>51</v>
      </c>
      <c r="BN878" s="18">
        <v>0.16</v>
      </c>
    </row>
    <row r="879" ht="12.75" customHeight="1">
      <c r="A879" s="13"/>
      <c r="B879" s="13"/>
      <c r="C879" s="14"/>
      <c r="D879" s="14"/>
      <c r="E879" s="14"/>
      <c r="F879" s="14"/>
      <c r="G879" s="14"/>
      <c r="H879" s="13"/>
      <c r="I879" s="13"/>
      <c r="J879" s="13"/>
      <c r="K879" s="13"/>
      <c r="L879" s="21"/>
      <c r="M879" s="17" t="s">
        <v>48</v>
      </c>
      <c r="N879" s="17" t="s">
        <v>49</v>
      </c>
      <c r="O879" s="14">
        <v>1.0</v>
      </c>
      <c r="P879" s="13"/>
      <c r="Q879" s="13"/>
      <c r="R879" s="15">
        <v>6183.327586206897</v>
      </c>
      <c r="S879" s="14" t="s">
        <v>50</v>
      </c>
      <c r="T879" s="15">
        <v>989.3324137931035</v>
      </c>
      <c r="U879" s="13" t="s">
        <v>51</v>
      </c>
      <c r="V879" s="18">
        <v>0.16</v>
      </c>
      <c r="W879" s="13" t="s">
        <v>706</v>
      </c>
      <c r="X879" s="13" t="s">
        <v>59</v>
      </c>
      <c r="Y879" s="13" t="s">
        <v>48</v>
      </c>
      <c r="Z879" s="14">
        <v>1.0</v>
      </c>
      <c r="AA879" s="13">
        <v>7172.66</v>
      </c>
      <c r="AB879" s="13" t="s">
        <v>54</v>
      </c>
      <c r="AC879" s="19">
        <v>200175.0</v>
      </c>
      <c r="AD879" s="19">
        <v>1.0</v>
      </c>
      <c r="AE879" s="13">
        <v>7172.66</v>
      </c>
      <c r="AF879" s="15">
        <v>0.0</v>
      </c>
      <c r="AG879" s="20"/>
      <c r="AI879" s="2" t="s">
        <v>706</v>
      </c>
      <c r="AJ879" s="2" t="s">
        <v>59</v>
      </c>
      <c r="AK879" s="2" t="s">
        <v>56</v>
      </c>
      <c r="AL879" s="2">
        <v>0.0</v>
      </c>
      <c r="AM879" s="2" t="s">
        <v>57</v>
      </c>
      <c r="AN879" s="2">
        <v>1.0</v>
      </c>
      <c r="AO879" s="2">
        <v>7172.66</v>
      </c>
      <c r="AP879" s="20">
        <f t="shared" si="115"/>
        <v>6183.327586</v>
      </c>
      <c r="AQ879" s="20">
        <f t="shared" si="116"/>
        <v>989.3324138</v>
      </c>
      <c r="BJ879" s="15">
        <v>6183.327586206897</v>
      </c>
      <c r="BK879" s="14" t="s">
        <v>50</v>
      </c>
      <c r="BL879" s="15">
        <v>989.3324137931035</v>
      </c>
      <c r="BM879" s="13" t="s">
        <v>51</v>
      </c>
      <c r="BN879" s="18">
        <v>0.16</v>
      </c>
    </row>
    <row r="880" ht="12.75" customHeight="1">
      <c r="A880" s="13"/>
      <c r="B880" s="13"/>
      <c r="C880" s="14"/>
      <c r="D880" s="14"/>
      <c r="E880" s="14"/>
      <c r="F880" s="14"/>
      <c r="G880" s="14"/>
      <c r="H880" s="13"/>
      <c r="I880" s="13"/>
      <c r="J880" s="13"/>
      <c r="K880" s="13"/>
      <c r="L880" s="21"/>
      <c r="M880" s="17" t="s">
        <v>48</v>
      </c>
      <c r="N880" s="17" t="s">
        <v>49</v>
      </c>
      <c r="O880" s="14">
        <v>1.0</v>
      </c>
      <c r="P880" s="13"/>
      <c r="Q880" s="13"/>
      <c r="R880" s="15">
        <v>38032.93103448277</v>
      </c>
      <c r="S880" s="14" t="s">
        <v>50</v>
      </c>
      <c r="T880" s="15">
        <v>6085.268965517243</v>
      </c>
      <c r="U880" s="13" t="s">
        <v>51</v>
      </c>
      <c r="V880" s="18">
        <v>0.16</v>
      </c>
      <c r="W880" s="13" t="s">
        <v>707</v>
      </c>
      <c r="X880" s="13" t="s">
        <v>59</v>
      </c>
      <c r="Y880" s="13" t="s">
        <v>48</v>
      </c>
      <c r="Z880" s="14">
        <v>1.0</v>
      </c>
      <c r="AA880" s="13">
        <v>44118.200000000004</v>
      </c>
      <c r="AB880" s="13" t="s">
        <v>54</v>
      </c>
      <c r="AC880" s="19">
        <v>201404.0</v>
      </c>
      <c r="AD880" s="19">
        <v>1.0</v>
      </c>
      <c r="AE880" s="13">
        <v>44118.200000000004</v>
      </c>
      <c r="AF880" s="15">
        <v>0.0</v>
      </c>
      <c r="AG880" s="20"/>
      <c r="AI880" s="2" t="s">
        <v>707</v>
      </c>
      <c r="AJ880" s="2" t="s">
        <v>59</v>
      </c>
      <c r="AK880" s="2" t="s">
        <v>56</v>
      </c>
      <c r="AL880" s="2">
        <v>0.0</v>
      </c>
      <c r="AM880" s="2" t="s">
        <v>57</v>
      </c>
      <c r="AN880" s="2">
        <v>1.0</v>
      </c>
      <c r="AO880" s="2">
        <v>44118.200000000004</v>
      </c>
      <c r="AP880" s="20">
        <f t="shared" si="115"/>
        <v>38032.93103</v>
      </c>
      <c r="AQ880" s="20">
        <f t="shared" si="116"/>
        <v>6085.268966</v>
      </c>
      <c r="BJ880" s="15">
        <v>38032.93103448277</v>
      </c>
      <c r="BK880" s="14" t="s">
        <v>50</v>
      </c>
      <c r="BL880" s="15">
        <v>6085.268965517243</v>
      </c>
      <c r="BM880" s="13" t="s">
        <v>51</v>
      </c>
      <c r="BN880" s="18">
        <v>0.16</v>
      </c>
    </row>
    <row r="881" ht="12.75" customHeight="1">
      <c r="A881" s="13"/>
      <c r="B881" s="13"/>
      <c r="C881" s="14"/>
      <c r="D881" s="14"/>
      <c r="E881" s="14"/>
      <c r="F881" s="14"/>
      <c r="G881" s="14"/>
      <c r="H881" s="13"/>
      <c r="I881" s="13"/>
      <c r="J881" s="13"/>
      <c r="K881" s="13"/>
      <c r="L881" s="21"/>
      <c r="M881" s="17" t="s">
        <v>48</v>
      </c>
      <c r="N881" s="17" t="s">
        <v>49</v>
      </c>
      <c r="O881" s="14">
        <v>1.0</v>
      </c>
      <c r="P881" s="13"/>
      <c r="Q881" s="13"/>
      <c r="R881" s="15">
        <v>38308.93103448276</v>
      </c>
      <c r="S881" s="14" t="s">
        <v>50</v>
      </c>
      <c r="T881" s="15">
        <v>6129.4289655172415</v>
      </c>
      <c r="U881" s="13" t="s">
        <v>51</v>
      </c>
      <c r="V881" s="18">
        <v>0.16</v>
      </c>
      <c r="W881" s="13" t="s">
        <v>708</v>
      </c>
      <c r="X881" s="13" t="s">
        <v>59</v>
      </c>
      <c r="Y881" s="13" t="s">
        <v>48</v>
      </c>
      <c r="Z881" s="14">
        <v>1.0</v>
      </c>
      <c r="AA881" s="13">
        <v>44438.36</v>
      </c>
      <c r="AB881" s="13" t="s">
        <v>54</v>
      </c>
      <c r="AC881" s="19">
        <v>201410.0</v>
      </c>
      <c r="AD881" s="19">
        <v>1.0</v>
      </c>
      <c r="AE881" s="13">
        <v>44438.36</v>
      </c>
      <c r="AF881" s="15">
        <v>0.0</v>
      </c>
      <c r="AG881" s="20"/>
      <c r="AI881" s="2" t="s">
        <v>708</v>
      </c>
      <c r="AJ881" s="2" t="s">
        <v>59</v>
      </c>
      <c r="AK881" s="2" t="s">
        <v>56</v>
      </c>
      <c r="AL881" s="2">
        <v>0.0</v>
      </c>
      <c r="AM881" s="2" t="s">
        <v>57</v>
      </c>
      <c r="AN881" s="2">
        <v>1.0</v>
      </c>
      <c r="AO881" s="2">
        <v>44438.36</v>
      </c>
      <c r="AP881" s="20">
        <f t="shared" si="115"/>
        <v>38308.93103</v>
      </c>
      <c r="AQ881" s="20">
        <f t="shared" si="116"/>
        <v>6129.428966</v>
      </c>
      <c r="BJ881" s="15">
        <v>38308.93103448276</v>
      </c>
      <c r="BK881" s="14" t="s">
        <v>50</v>
      </c>
      <c r="BL881" s="15">
        <v>6129.4289655172415</v>
      </c>
      <c r="BM881" s="13" t="s">
        <v>51</v>
      </c>
      <c r="BN881" s="18">
        <v>0.16</v>
      </c>
    </row>
    <row r="882" ht="12.75" customHeight="1">
      <c r="A882" s="13"/>
      <c r="B882" s="13"/>
      <c r="C882" s="14"/>
      <c r="D882" s="14"/>
      <c r="E882" s="14"/>
      <c r="F882" s="14"/>
      <c r="G882" s="14"/>
      <c r="H882" s="13"/>
      <c r="I882" s="13"/>
      <c r="J882" s="13"/>
      <c r="K882" s="13"/>
      <c r="L882" s="21"/>
      <c r="M882" s="17" t="s">
        <v>48</v>
      </c>
      <c r="N882" s="17" t="s">
        <v>49</v>
      </c>
      <c r="O882" s="14">
        <v>1.0</v>
      </c>
      <c r="P882" s="13"/>
      <c r="Q882" s="13"/>
      <c r="R882" s="15">
        <v>3659.4482758620693</v>
      </c>
      <c r="S882" s="14" t="s">
        <v>50</v>
      </c>
      <c r="T882" s="15">
        <v>585.5117241379311</v>
      </c>
      <c r="U882" s="13" t="s">
        <v>51</v>
      </c>
      <c r="V882" s="18">
        <v>0.16</v>
      </c>
      <c r="W882" s="13" t="s">
        <v>709</v>
      </c>
      <c r="X882" s="13" t="s">
        <v>59</v>
      </c>
      <c r="Y882" s="13" t="s">
        <v>48</v>
      </c>
      <c r="Z882" s="14">
        <v>1.0</v>
      </c>
      <c r="AA882" s="13">
        <v>4244.96</v>
      </c>
      <c r="AB882" s="13" t="s">
        <v>54</v>
      </c>
      <c r="AC882" s="19">
        <v>201411.0</v>
      </c>
      <c r="AD882" s="19">
        <v>1.0</v>
      </c>
      <c r="AE882" s="13">
        <v>4244.96</v>
      </c>
      <c r="AF882" s="15">
        <v>0.0</v>
      </c>
      <c r="AG882" s="20"/>
      <c r="AI882" s="2" t="s">
        <v>709</v>
      </c>
      <c r="AJ882" s="2" t="s">
        <v>59</v>
      </c>
      <c r="AK882" s="2" t="s">
        <v>56</v>
      </c>
      <c r="AL882" s="2">
        <v>0.0</v>
      </c>
      <c r="AM882" s="2" t="s">
        <v>57</v>
      </c>
      <c r="AN882" s="2">
        <v>1.0</v>
      </c>
      <c r="AO882" s="2">
        <v>4244.96</v>
      </c>
      <c r="AP882" s="20">
        <f t="shared" si="115"/>
        <v>3659.448276</v>
      </c>
      <c r="AQ882" s="20">
        <f t="shared" si="116"/>
        <v>585.5117241</v>
      </c>
      <c r="BJ882" s="15">
        <v>3659.4482758620693</v>
      </c>
      <c r="BK882" s="14" t="s">
        <v>50</v>
      </c>
      <c r="BL882" s="15">
        <v>585.5117241379311</v>
      </c>
      <c r="BM882" s="13" t="s">
        <v>51</v>
      </c>
      <c r="BN882" s="18">
        <v>0.16</v>
      </c>
    </row>
    <row r="883" ht="12.75" customHeight="1">
      <c r="A883" s="13"/>
      <c r="B883" s="13"/>
      <c r="C883" s="14"/>
      <c r="D883" s="14"/>
      <c r="E883" s="14"/>
      <c r="F883" s="14"/>
      <c r="G883" s="14"/>
      <c r="H883" s="13"/>
      <c r="I883" s="13"/>
      <c r="J883" s="13"/>
      <c r="K883" s="13"/>
      <c r="L883" s="21"/>
      <c r="M883" s="17" t="s">
        <v>48</v>
      </c>
      <c r="N883" s="17" t="s">
        <v>49</v>
      </c>
      <c r="O883" s="14">
        <v>1.0</v>
      </c>
      <c r="P883" s="13"/>
      <c r="Q883" s="13"/>
      <c r="R883" s="15">
        <v>1801.4137931034484</v>
      </c>
      <c r="S883" s="14" t="s">
        <v>50</v>
      </c>
      <c r="T883" s="15">
        <v>288.22620689655173</v>
      </c>
      <c r="U883" s="13" t="s">
        <v>51</v>
      </c>
      <c r="V883" s="18">
        <v>0.16</v>
      </c>
      <c r="W883" s="13" t="s">
        <v>710</v>
      </c>
      <c r="X883" s="13" t="s">
        <v>59</v>
      </c>
      <c r="Y883" s="13" t="s">
        <v>48</v>
      </c>
      <c r="Z883" s="14">
        <v>1.0</v>
      </c>
      <c r="AA883" s="13">
        <v>2089.64</v>
      </c>
      <c r="AB883" s="13" t="s">
        <v>54</v>
      </c>
      <c r="AC883" s="19">
        <v>201412.0</v>
      </c>
      <c r="AD883" s="19">
        <v>1.0</v>
      </c>
      <c r="AE883" s="13">
        <v>2089.64</v>
      </c>
      <c r="AF883" s="15">
        <v>0.0</v>
      </c>
      <c r="AG883" s="20"/>
      <c r="AI883" s="2" t="s">
        <v>710</v>
      </c>
      <c r="AJ883" s="2" t="s">
        <v>59</v>
      </c>
      <c r="AK883" s="2" t="s">
        <v>56</v>
      </c>
      <c r="AL883" s="2">
        <v>0.0</v>
      </c>
      <c r="AM883" s="2" t="s">
        <v>57</v>
      </c>
      <c r="AN883" s="2">
        <v>1.0</v>
      </c>
      <c r="AO883" s="2">
        <v>2089.64</v>
      </c>
      <c r="AP883" s="20">
        <f t="shared" si="115"/>
        <v>1801.413793</v>
      </c>
      <c r="AQ883" s="20">
        <f t="shared" si="116"/>
        <v>288.2262069</v>
      </c>
      <c r="BJ883" s="15">
        <v>1801.4137931034484</v>
      </c>
      <c r="BK883" s="14" t="s">
        <v>50</v>
      </c>
      <c r="BL883" s="15">
        <v>288.22620689655173</v>
      </c>
      <c r="BM883" s="13" t="s">
        <v>51</v>
      </c>
      <c r="BN883" s="18">
        <v>0.16</v>
      </c>
    </row>
    <row r="884" ht="12.75" customHeight="1">
      <c r="A884" s="13"/>
      <c r="B884" s="13"/>
      <c r="C884" s="14"/>
      <c r="D884" s="14"/>
      <c r="E884" s="14"/>
      <c r="F884" s="14"/>
      <c r="G884" s="14"/>
      <c r="H884" s="13"/>
      <c r="I884" s="13"/>
      <c r="J884" s="13"/>
      <c r="K884" s="13"/>
      <c r="L884" s="21"/>
      <c r="M884" s="17" t="s">
        <v>48</v>
      </c>
      <c r="N884" s="17" t="s">
        <v>49</v>
      </c>
      <c r="O884" s="14">
        <v>1.0</v>
      </c>
      <c r="P884" s="13"/>
      <c r="Q884" s="13"/>
      <c r="R884" s="15">
        <v>11048.922413793105</v>
      </c>
      <c r="S884" s="14" t="s">
        <v>50</v>
      </c>
      <c r="T884" s="15">
        <v>1767.8275862068967</v>
      </c>
      <c r="U884" s="13" t="s">
        <v>51</v>
      </c>
      <c r="V884" s="18">
        <v>0.16</v>
      </c>
      <c r="W884" s="13" t="s">
        <v>711</v>
      </c>
      <c r="X884" s="13" t="s">
        <v>59</v>
      </c>
      <c r="Y884" s="13" t="s">
        <v>48</v>
      </c>
      <c r="Z884" s="14">
        <v>1.0</v>
      </c>
      <c r="AA884" s="13">
        <v>12816.75</v>
      </c>
      <c r="AB884" s="13" t="s">
        <v>54</v>
      </c>
      <c r="AC884" s="19">
        <v>201421.0</v>
      </c>
      <c r="AD884" s="19">
        <v>1.0</v>
      </c>
      <c r="AE884" s="13">
        <v>12816.75</v>
      </c>
      <c r="AF884" s="15">
        <v>0.0</v>
      </c>
      <c r="AG884" s="20"/>
      <c r="AI884" s="2" t="s">
        <v>711</v>
      </c>
      <c r="AJ884" s="2" t="s">
        <v>59</v>
      </c>
      <c r="AK884" s="2" t="s">
        <v>56</v>
      </c>
      <c r="AL884" s="2">
        <v>0.0</v>
      </c>
      <c r="AM884" s="2" t="s">
        <v>57</v>
      </c>
      <c r="AN884" s="2">
        <v>1.0</v>
      </c>
      <c r="AO884" s="2">
        <v>12816.75</v>
      </c>
      <c r="AP884" s="20">
        <f t="shared" si="115"/>
        <v>11048.92241</v>
      </c>
      <c r="AQ884" s="20">
        <f t="shared" si="116"/>
        <v>1767.827586</v>
      </c>
      <c r="BJ884" s="15">
        <v>11048.922413793105</v>
      </c>
      <c r="BK884" s="14" t="s">
        <v>50</v>
      </c>
      <c r="BL884" s="15">
        <v>1767.8275862068967</v>
      </c>
      <c r="BM884" s="13" t="s">
        <v>51</v>
      </c>
      <c r="BN884" s="18">
        <v>0.16</v>
      </c>
    </row>
    <row r="885" ht="12.75" customHeight="1">
      <c r="A885" s="13"/>
      <c r="B885" s="13"/>
      <c r="C885" s="14"/>
      <c r="D885" s="14"/>
      <c r="E885" s="14"/>
      <c r="F885" s="14"/>
      <c r="G885" s="14"/>
      <c r="H885" s="13"/>
      <c r="I885" s="13"/>
      <c r="J885" s="13"/>
      <c r="K885" s="13"/>
      <c r="L885" s="21"/>
      <c r="M885" s="17" t="s">
        <v>48</v>
      </c>
      <c r="N885" s="17" t="s">
        <v>49</v>
      </c>
      <c r="O885" s="14">
        <v>1.0</v>
      </c>
      <c r="P885" s="13"/>
      <c r="Q885" s="13"/>
      <c r="R885" s="15">
        <v>1165.9568965517242</v>
      </c>
      <c r="S885" s="14" t="s">
        <v>50</v>
      </c>
      <c r="T885" s="15">
        <v>186.55310344827586</v>
      </c>
      <c r="U885" s="13" t="s">
        <v>51</v>
      </c>
      <c r="V885" s="18">
        <v>0.16</v>
      </c>
      <c r="W885" s="13" t="s">
        <v>712</v>
      </c>
      <c r="X885" s="13" t="s">
        <v>59</v>
      </c>
      <c r="Y885" s="13" t="s">
        <v>48</v>
      </c>
      <c r="Z885" s="14">
        <v>1.0</v>
      </c>
      <c r="AA885" s="13">
        <v>1352.51</v>
      </c>
      <c r="AB885" s="13" t="s">
        <v>54</v>
      </c>
      <c r="AC885" s="19">
        <v>201428.0</v>
      </c>
      <c r="AD885" s="19">
        <v>1.0</v>
      </c>
      <c r="AE885" s="13">
        <v>1352.51</v>
      </c>
      <c r="AF885" s="15">
        <v>0.0</v>
      </c>
      <c r="AG885" s="20"/>
      <c r="AI885" s="2" t="s">
        <v>712</v>
      </c>
      <c r="AJ885" s="2" t="s">
        <v>59</v>
      </c>
      <c r="AK885" s="2" t="s">
        <v>56</v>
      </c>
      <c r="AL885" s="2">
        <v>0.0</v>
      </c>
      <c r="AM885" s="2" t="s">
        <v>57</v>
      </c>
      <c r="AN885" s="2">
        <v>1.0</v>
      </c>
      <c r="AO885" s="2">
        <v>1352.51</v>
      </c>
      <c r="AP885" s="20">
        <f t="shared" si="115"/>
        <v>1165.956897</v>
      </c>
      <c r="AQ885" s="20">
        <f t="shared" si="116"/>
        <v>186.5531034</v>
      </c>
      <c r="BJ885" s="15">
        <v>1165.9568965517242</v>
      </c>
      <c r="BK885" s="14" t="s">
        <v>50</v>
      </c>
      <c r="BL885" s="15">
        <v>186.55310344827586</v>
      </c>
      <c r="BM885" s="13" t="s">
        <v>51</v>
      </c>
      <c r="BN885" s="18">
        <v>0.16</v>
      </c>
    </row>
    <row r="886" ht="12.75" customHeight="1">
      <c r="A886" s="13"/>
      <c r="B886" s="13"/>
      <c r="C886" s="14"/>
      <c r="D886" s="14"/>
      <c r="E886" s="14"/>
      <c r="F886" s="14"/>
      <c r="G886" s="14"/>
      <c r="H886" s="13"/>
      <c r="I886" s="13"/>
      <c r="J886" s="13"/>
      <c r="K886" s="13"/>
      <c r="L886" s="21"/>
      <c r="M886" s="17" t="s">
        <v>48</v>
      </c>
      <c r="N886" s="17" t="s">
        <v>49</v>
      </c>
      <c r="O886" s="14">
        <v>1.0</v>
      </c>
      <c r="P886" s="13"/>
      <c r="Q886" s="13"/>
      <c r="R886" s="15">
        <v>6183.327586206897</v>
      </c>
      <c r="S886" s="14" t="s">
        <v>50</v>
      </c>
      <c r="T886" s="15">
        <v>989.3324137931035</v>
      </c>
      <c r="U886" s="13" t="s">
        <v>51</v>
      </c>
      <c r="V886" s="18">
        <v>0.16</v>
      </c>
      <c r="W886" s="13" t="s">
        <v>713</v>
      </c>
      <c r="X886" s="13" t="s">
        <v>59</v>
      </c>
      <c r="Y886" s="13" t="s">
        <v>48</v>
      </c>
      <c r="Z886" s="14">
        <v>1.0</v>
      </c>
      <c r="AA886" s="13">
        <v>7172.66</v>
      </c>
      <c r="AB886" s="13" t="s">
        <v>54</v>
      </c>
      <c r="AC886" s="19">
        <v>201645.0</v>
      </c>
      <c r="AD886" s="19">
        <v>1.0</v>
      </c>
      <c r="AE886" s="13">
        <v>7172.66</v>
      </c>
      <c r="AF886" s="15">
        <v>0.0</v>
      </c>
      <c r="AG886" s="20"/>
      <c r="AI886" s="2" t="s">
        <v>713</v>
      </c>
      <c r="AJ886" s="2" t="s">
        <v>59</v>
      </c>
      <c r="AK886" s="2" t="s">
        <v>56</v>
      </c>
      <c r="AL886" s="2">
        <v>0.0</v>
      </c>
      <c r="AM886" s="2" t="s">
        <v>57</v>
      </c>
      <c r="AN886" s="2">
        <v>1.0</v>
      </c>
      <c r="AO886" s="2">
        <v>7172.66</v>
      </c>
      <c r="AP886" s="20">
        <f t="shared" si="115"/>
        <v>6183.327586</v>
      </c>
      <c r="AQ886" s="20">
        <f t="shared" si="116"/>
        <v>989.3324138</v>
      </c>
      <c r="BJ886" s="15">
        <v>6183.327586206897</v>
      </c>
      <c r="BK886" s="14" t="s">
        <v>50</v>
      </c>
      <c r="BL886" s="15">
        <v>989.3324137931035</v>
      </c>
      <c r="BM886" s="13" t="s">
        <v>51</v>
      </c>
      <c r="BN886" s="18">
        <v>0.16</v>
      </c>
    </row>
    <row r="887" ht="12.75" customHeight="1">
      <c r="A887" s="13"/>
      <c r="B887" s="13"/>
      <c r="C887" s="14"/>
      <c r="D887" s="14"/>
      <c r="E887" s="14"/>
      <c r="F887" s="14"/>
      <c r="G887" s="14"/>
      <c r="H887" s="13"/>
      <c r="I887" s="13"/>
      <c r="J887" s="13"/>
      <c r="K887" s="13"/>
      <c r="L887" s="21"/>
      <c r="M887" s="17" t="s">
        <v>48</v>
      </c>
      <c r="N887" s="17" t="s">
        <v>49</v>
      </c>
      <c r="O887" s="14">
        <v>1.0</v>
      </c>
      <c r="P887" s="13"/>
      <c r="Q887" s="13"/>
      <c r="R887" s="15">
        <v>16005.163793103451</v>
      </c>
      <c r="S887" s="14" t="s">
        <v>50</v>
      </c>
      <c r="T887" s="15">
        <v>2560.8262068965523</v>
      </c>
      <c r="U887" s="13" t="s">
        <v>51</v>
      </c>
      <c r="V887" s="18">
        <v>0.16</v>
      </c>
      <c r="W887" s="13" t="s">
        <v>714</v>
      </c>
      <c r="X887" s="13" t="s">
        <v>59</v>
      </c>
      <c r="Y887" s="13" t="s">
        <v>48</v>
      </c>
      <c r="Z887" s="14">
        <v>1.0</v>
      </c>
      <c r="AA887" s="13">
        <v>18565.99</v>
      </c>
      <c r="AB887" s="13" t="s">
        <v>54</v>
      </c>
      <c r="AC887" s="19">
        <v>201647.0</v>
      </c>
      <c r="AD887" s="19">
        <v>1.0</v>
      </c>
      <c r="AE887" s="13">
        <v>18565.99</v>
      </c>
      <c r="AF887" s="15">
        <v>0.0</v>
      </c>
      <c r="AG887" s="20"/>
      <c r="AI887" s="2" t="s">
        <v>714</v>
      </c>
      <c r="AJ887" s="2" t="s">
        <v>59</v>
      </c>
      <c r="AK887" s="2" t="s">
        <v>56</v>
      </c>
      <c r="AL887" s="2">
        <v>0.0</v>
      </c>
      <c r="AM887" s="2" t="s">
        <v>57</v>
      </c>
      <c r="AN887" s="2">
        <v>1.0</v>
      </c>
      <c r="AO887" s="2">
        <v>18565.99</v>
      </c>
      <c r="AP887" s="20">
        <f t="shared" si="115"/>
        <v>16005.16379</v>
      </c>
      <c r="AQ887" s="20">
        <f t="shared" si="116"/>
        <v>2560.826207</v>
      </c>
      <c r="BJ887" s="15">
        <v>16005.163793103451</v>
      </c>
      <c r="BK887" s="14" t="s">
        <v>50</v>
      </c>
      <c r="BL887" s="15">
        <v>2560.8262068965523</v>
      </c>
      <c r="BM887" s="13" t="s">
        <v>51</v>
      </c>
      <c r="BN887" s="18">
        <v>0.16</v>
      </c>
    </row>
    <row r="888" ht="12.75" customHeight="1">
      <c r="A888" s="13"/>
      <c r="B888" s="13"/>
      <c r="C888" s="14"/>
      <c r="D888" s="14"/>
      <c r="E888" s="14"/>
      <c r="F888" s="14"/>
      <c r="G888" s="14"/>
      <c r="H888" s="13"/>
      <c r="I888" s="13"/>
      <c r="J888" s="13"/>
      <c r="K888" s="13"/>
      <c r="L888" s="21"/>
      <c r="M888" s="17" t="s">
        <v>48</v>
      </c>
      <c r="N888" s="17" t="s">
        <v>49</v>
      </c>
      <c r="O888" s="14">
        <v>1.0</v>
      </c>
      <c r="P888" s="13"/>
      <c r="Q888" s="13"/>
      <c r="R888" s="15">
        <v>31008.25862068966</v>
      </c>
      <c r="S888" s="14" t="s">
        <v>50</v>
      </c>
      <c r="T888" s="15">
        <v>4961.321379310346</v>
      </c>
      <c r="U888" s="13" t="s">
        <v>51</v>
      </c>
      <c r="V888" s="18">
        <v>0.16</v>
      </c>
      <c r="W888" s="13" t="s">
        <v>715</v>
      </c>
      <c r="X888" s="13" t="s">
        <v>59</v>
      </c>
      <c r="Y888" s="13" t="s">
        <v>48</v>
      </c>
      <c r="Z888" s="14">
        <v>1.0</v>
      </c>
      <c r="AA888" s="13">
        <v>35969.58</v>
      </c>
      <c r="AB888" s="13" t="s">
        <v>54</v>
      </c>
      <c r="AC888" s="19">
        <v>204154.0</v>
      </c>
      <c r="AD888" s="19">
        <v>1.0</v>
      </c>
      <c r="AE888" s="13">
        <v>35969.58</v>
      </c>
      <c r="AF888" s="15">
        <v>0.0</v>
      </c>
      <c r="AG888" s="20"/>
      <c r="AI888" s="2" t="s">
        <v>715</v>
      </c>
      <c r="AJ888" s="2" t="s">
        <v>59</v>
      </c>
      <c r="AK888" s="2" t="s">
        <v>56</v>
      </c>
      <c r="AL888" s="2">
        <v>0.0</v>
      </c>
      <c r="AM888" s="2" t="s">
        <v>57</v>
      </c>
      <c r="AN888" s="2">
        <v>1.0</v>
      </c>
      <c r="AO888" s="2">
        <v>35969.58</v>
      </c>
      <c r="AP888" s="20">
        <f t="shared" si="115"/>
        <v>31008.25862</v>
      </c>
      <c r="AQ888" s="20">
        <f t="shared" si="116"/>
        <v>4961.321379</v>
      </c>
      <c r="BJ888" s="15">
        <v>31008.25862068966</v>
      </c>
      <c r="BK888" s="14" t="s">
        <v>50</v>
      </c>
      <c r="BL888" s="15">
        <v>4961.321379310346</v>
      </c>
      <c r="BM888" s="13" t="s">
        <v>51</v>
      </c>
      <c r="BN888" s="18">
        <v>0.16</v>
      </c>
    </row>
    <row r="889" ht="12.75" customHeight="1">
      <c r="A889" s="13"/>
      <c r="B889" s="13"/>
      <c r="C889" s="14"/>
      <c r="D889" s="14"/>
      <c r="E889" s="14"/>
      <c r="F889" s="14"/>
      <c r="G889" s="14"/>
      <c r="H889" s="13"/>
      <c r="I889" s="13"/>
      <c r="J889" s="13"/>
      <c r="K889" s="13"/>
      <c r="L889" s="21"/>
      <c r="M889" s="17" t="s">
        <v>48</v>
      </c>
      <c r="N889" s="17" t="s">
        <v>49</v>
      </c>
      <c r="O889" s="14">
        <v>1.0</v>
      </c>
      <c r="P889" s="13"/>
      <c r="Q889" s="13"/>
      <c r="R889" s="15">
        <v>31344.09482758621</v>
      </c>
      <c r="S889" s="14" t="s">
        <v>50</v>
      </c>
      <c r="T889" s="15">
        <v>5015.055172413794</v>
      </c>
      <c r="U889" s="13" t="s">
        <v>51</v>
      </c>
      <c r="V889" s="18">
        <v>0.16</v>
      </c>
      <c r="W889" s="13" t="s">
        <v>716</v>
      </c>
      <c r="X889" s="13" t="s">
        <v>59</v>
      </c>
      <c r="Y889" s="13" t="s">
        <v>48</v>
      </c>
      <c r="Z889" s="14">
        <v>1.0</v>
      </c>
      <c r="AA889" s="13">
        <v>36359.15</v>
      </c>
      <c r="AB889" s="13" t="s">
        <v>54</v>
      </c>
      <c r="AC889" s="19">
        <v>204161.0</v>
      </c>
      <c r="AD889" s="19">
        <v>1.0</v>
      </c>
      <c r="AE889" s="13">
        <v>36359.15</v>
      </c>
      <c r="AF889" s="15">
        <v>0.0</v>
      </c>
      <c r="AG889" s="20"/>
      <c r="AI889" s="2" t="s">
        <v>716</v>
      </c>
      <c r="AJ889" s="2" t="s">
        <v>59</v>
      </c>
      <c r="AK889" s="2" t="s">
        <v>56</v>
      </c>
      <c r="AL889" s="2">
        <v>0.0</v>
      </c>
      <c r="AM889" s="2" t="s">
        <v>57</v>
      </c>
      <c r="AN889" s="2">
        <v>1.0</v>
      </c>
      <c r="AO889" s="2">
        <v>36359.15</v>
      </c>
      <c r="AP889" s="20">
        <f t="shared" si="115"/>
        <v>31344.09483</v>
      </c>
      <c r="AQ889" s="20">
        <f t="shared" si="116"/>
        <v>5015.055172</v>
      </c>
      <c r="BJ889" s="15">
        <v>31344.09482758621</v>
      </c>
      <c r="BK889" s="14" t="s">
        <v>50</v>
      </c>
      <c r="BL889" s="15">
        <v>5015.055172413794</v>
      </c>
      <c r="BM889" s="13" t="s">
        <v>51</v>
      </c>
      <c r="BN889" s="18">
        <v>0.16</v>
      </c>
    </row>
    <row r="890" ht="12.75" customHeight="1">
      <c r="A890" s="13"/>
      <c r="B890" s="13"/>
      <c r="C890" s="14"/>
      <c r="D890" s="14"/>
      <c r="E890" s="14"/>
      <c r="F890" s="14"/>
      <c r="G890" s="14"/>
      <c r="H890" s="13"/>
      <c r="I890" s="13"/>
      <c r="J890" s="13"/>
      <c r="K890" s="13"/>
      <c r="L890" s="21"/>
      <c r="M890" s="17" t="s">
        <v>48</v>
      </c>
      <c r="N890" s="17" t="s">
        <v>49</v>
      </c>
      <c r="O890" s="14">
        <v>1.0</v>
      </c>
      <c r="P890" s="13"/>
      <c r="Q890" s="13"/>
      <c r="R890" s="15">
        <v>9989.750000000002</v>
      </c>
      <c r="S890" s="14" t="s">
        <v>50</v>
      </c>
      <c r="T890" s="15">
        <v>1598.3600000000004</v>
      </c>
      <c r="U890" s="13" t="s">
        <v>51</v>
      </c>
      <c r="V890" s="18">
        <v>0.16</v>
      </c>
      <c r="W890" s="13" t="s">
        <v>717</v>
      </c>
      <c r="X890" s="13" t="s">
        <v>59</v>
      </c>
      <c r="Y890" s="13" t="s">
        <v>48</v>
      </c>
      <c r="Z890" s="14">
        <v>1.0</v>
      </c>
      <c r="AA890" s="13">
        <v>11588.11</v>
      </c>
      <c r="AB890" s="13" t="s">
        <v>54</v>
      </c>
      <c r="AC890" s="19">
        <v>204273.0</v>
      </c>
      <c r="AD890" s="19">
        <v>1.0</v>
      </c>
      <c r="AE890" s="13">
        <v>11588.11</v>
      </c>
      <c r="AF890" s="15">
        <v>0.0</v>
      </c>
      <c r="AG890" s="20"/>
      <c r="AI890" s="2" t="s">
        <v>717</v>
      </c>
      <c r="AJ890" s="2" t="s">
        <v>59</v>
      </c>
      <c r="AK890" s="2" t="s">
        <v>56</v>
      </c>
      <c r="AL890" s="2">
        <v>0.0</v>
      </c>
      <c r="AM890" s="2" t="s">
        <v>57</v>
      </c>
      <c r="AN890" s="2">
        <v>1.0</v>
      </c>
      <c r="AO890" s="2">
        <v>11588.11</v>
      </c>
      <c r="AP890" s="20">
        <f t="shared" si="115"/>
        <v>9989.75</v>
      </c>
      <c r="AQ890" s="20">
        <f t="shared" si="116"/>
        <v>1598.36</v>
      </c>
      <c r="BJ890" s="15">
        <v>9989.750000000002</v>
      </c>
      <c r="BK890" s="14" t="s">
        <v>50</v>
      </c>
      <c r="BL890" s="15">
        <v>1598.3600000000004</v>
      </c>
      <c r="BM890" s="13" t="s">
        <v>51</v>
      </c>
      <c r="BN890" s="18">
        <v>0.16</v>
      </c>
    </row>
    <row r="891" ht="12.75" hidden="1" customHeight="1">
      <c r="A891" s="13"/>
      <c r="B891" s="13"/>
      <c r="C891" s="14"/>
      <c r="D891" s="14"/>
      <c r="E891" s="14"/>
      <c r="F891" s="14"/>
      <c r="G891" s="14"/>
      <c r="H891" s="13"/>
      <c r="I891" s="13"/>
      <c r="J891" s="13"/>
      <c r="K891" s="13"/>
      <c r="L891" s="21"/>
      <c r="M891" s="17"/>
      <c r="N891" s="17"/>
      <c r="O891" s="14"/>
      <c r="P891" s="13"/>
      <c r="Q891" s="13"/>
      <c r="R891" s="15">
        <f t="array" ref="R891">SUM(ROUND(R876:R890,2))</f>
        <v>215517.23</v>
      </c>
      <c r="S891" s="14"/>
      <c r="T891" s="15">
        <f t="array" ref="T891">SUM(ROUND(T876:T890,2))</f>
        <v>34482.77</v>
      </c>
      <c r="U891" s="13"/>
      <c r="V891" s="18"/>
      <c r="W891" s="13"/>
      <c r="X891" s="13"/>
      <c r="Y891" s="13"/>
      <c r="Z891" s="14"/>
      <c r="AA891" s="13"/>
      <c r="AB891" s="13"/>
      <c r="AC891" s="19"/>
      <c r="AD891" s="19"/>
      <c r="AE891" s="13"/>
      <c r="AF891" s="15"/>
      <c r="AG891" s="20"/>
      <c r="AP891" s="20"/>
      <c r="AQ891" s="20"/>
      <c r="BJ891" s="15">
        <f t="array" ref="BJ891">SUM(ROUND(BJ876:BJ890,2))</f>
        <v>215517.23</v>
      </c>
      <c r="BK891" s="14"/>
      <c r="BL891" s="15">
        <f t="array" ref="BL891">SUM(ROUND(BL876:BL890,2))</f>
        <v>34482.77</v>
      </c>
      <c r="BM891" s="13"/>
      <c r="BN891" s="18"/>
    </row>
    <row r="892" ht="12.75" hidden="1" customHeight="1">
      <c r="A892" s="13"/>
      <c r="B892" s="13"/>
      <c r="C892" s="14"/>
      <c r="D892" s="14"/>
      <c r="E892" s="14"/>
      <c r="F892" s="14"/>
      <c r="G892" s="14"/>
      <c r="H892" s="13"/>
      <c r="I892" s="13"/>
      <c r="J892" s="13"/>
      <c r="K892" s="13"/>
      <c r="L892" s="21"/>
      <c r="M892" s="17"/>
      <c r="N892" s="17"/>
      <c r="O892" s="14"/>
      <c r="P892" s="13"/>
      <c r="Q892" s="13"/>
      <c r="R892" s="15"/>
      <c r="S892" s="14"/>
      <c r="T892" s="15"/>
      <c r="U892" s="13"/>
      <c r="V892" s="18"/>
      <c r="W892" s="13"/>
      <c r="X892" s="13"/>
      <c r="Y892" s="13"/>
      <c r="Z892" s="14"/>
      <c r="AA892" s="13"/>
      <c r="AB892" s="13"/>
      <c r="AC892" s="19"/>
      <c r="AD892" s="19"/>
      <c r="AE892" s="13"/>
      <c r="AF892" s="15"/>
      <c r="AG892" s="20"/>
      <c r="AP892" s="20"/>
      <c r="AQ892" s="20"/>
      <c r="BJ892" s="15"/>
      <c r="BK892" s="14"/>
      <c r="BL892" s="15"/>
      <c r="BM892" s="13"/>
      <c r="BN892" s="18"/>
    </row>
    <row r="893" ht="12.75" hidden="1" customHeight="1">
      <c r="A893" s="13"/>
      <c r="B893" s="13"/>
      <c r="C893" s="14"/>
      <c r="D893" s="14"/>
      <c r="E893" s="14"/>
      <c r="F893" s="14"/>
      <c r="G893" s="14"/>
      <c r="H893" s="13"/>
      <c r="I893" s="13"/>
      <c r="J893" s="13"/>
      <c r="K893" s="13"/>
      <c r="L893" s="21"/>
      <c r="M893" s="17"/>
      <c r="N893" s="17"/>
      <c r="O893" s="14"/>
      <c r="P893" s="13"/>
      <c r="Q893" s="13"/>
      <c r="R893" s="15"/>
      <c r="S893" s="14"/>
      <c r="T893" s="15"/>
      <c r="U893" s="13"/>
      <c r="V893" s="18"/>
      <c r="W893" s="13"/>
      <c r="X893" s="13"/>
      <c r="Y893" s="13"/>
      <c r="Z893" s="14"/>
      <c r="AA893" s="13"/>
      <c r="AB893" s="13"/>
      <c r="AC893" s="19"/>
      <c r="AD893" s="19"/>
      <c r="AE893" s="13"/>
      <c r="AF893" s="15"/>
      <c r="AG893" s="20"/>
      <c r="AP893" s="20"/>
      <c r="AQ893" s="20"/>
      <c r="BJ893" s="15"/>
      <c r="BK893" s="14"/>
      <c r="BL893" s="15"/>
      <c r="BM893" s="13"/>
      <c r="BN893" s="18"/>
    </row>
    <row r="894" ht="12.75" customHeight="1">
      <c r="A894" s="12">
        <v>97.0</v>
      </c>
      <c r="B894" s="13">
        <v>601.0</v>
      </c>
      <c r="C894" s="14" t="str">
        <f>AS894</f>
        <v>CJA850313GH3</v>
      </c>
      <c r="D894" s="14" t="s">
        <v>699</v>
      </c>
      <c r="E894" s="14" t="str">
        <f>AU894</f>
        <v>ggcoba@copiadorasjaponesas.com</v>
      </c>
      <c r="F894" s="14" t="str">
        <f>AT894</f>
        <v>44600</v>
      </c>
      <c r="G894" s="14">
        <v>601.0</v>
      </c>
      <c r="H894" s="13">
        <v>5.50105749E8</v>
      </c>
      <c r="I894" s="15">
        <f>R905</f>
        <v>258620.69</v>
      </c>
      <c r="J894" s="13">
        <v>300000.0</v>
      </c>
      <c r="K894" s="15">
        <f>T905</f>
        <v>41379.31</v>
      </c>
      <c r="L894" s="21">
        <v>44995.5</v>
      </c>
      <c r="M894" s="17" t="s">
        <v>48</v>
      </c>
      <c r="N894" s="17" t="s">
        <v>49</v>
      </c>
      <c r="O894" s="14">
        <v>1.0</v>
      </c>
      <c r="P894" s="13">
        <v>300000.0</v>
      </c>
      <c r="Q894" s="13">
        <v>300000.0</v>
      </c>
      <c r="R894" s="15">
        <v>3793.48275862069</v>
      </c>
      <c r="S894" s="14" t="s">
        <v>50</v>
      </c>
      <c r="T894" s="15">
        <v>606.9572413793104</v>
      </c>
      <c r="U894" s="13" t="s">
        <v>51</v>
      </c>
      <c r="V894" s="18">
        <v>0.16</v>
      </c>
      <c r="W894" s="13" t="s">
        <v>718</v>
      </c>
      <c r="X894" s="13" t="s">
        <v>59</v>
      </c>
      <c r="Y894" s="13" t="s">
        <v>48</v>
      </c>
      <c r="Z894" s="14">
        <v>1.0</v>
      </c>
      <c r="AA894" s="13">
        <v>4400.4400000000005</v>
      </c>
      <c r="AB894" s="13" t="s">
        <v>54</v>
      </c>
      <c r="AC894" s="19">
        <v>200450.0</v>
      </c>
      <c r="AD894" s="19">
        <v>1.0</v>
      </c>
      <c r="AE894" s="13">
        <v>4400.4400000000005</v>
      </c>
      <c r="AF894" s="15">
        <v>0.0</v>
      </c>
      <c r="AG894" s="20"/>
      <c r="AH894" s="2">
        <v>300000.0</v>
      </c>
      <c r="AI894" s="2" t="s">
        <v>718</v>
      </c>
      <c r="AJ894" s="2" t="s">
        <v>59</v>
      </c>
      <c r="AK894" s="2" t="s">
        <v>56</v>
      </c>
      <c r="AL894" s="2">
        <v>0.0</v>
      </c>
      <c r="AM894" s="2" t="s">
        <v>57</v>
      </c>
      <c r="AN894" s="2">
        <v>1.0</v>
      </c>
      <c r="AO894" s="2">
        <v>4400.4400000000005</v>
      </c>
      <c r="AP894" s="20">
        <f t="shared" ref="AP894:AP904" si="117">+AO894/1.16</f>
        <v>3793.482759</v>
      </c>
      <c r="AQ894" s="20">
        <f t="shared" ref="AQ894:AQ904" si="118">+AP894*0.16</f>
        <v>606.9572414</v>
      </c>
      <c r="AR894" s="2" t="s">
        <v>703</v>
      </c>
      <c r="AS894" s="2" t="s">
        <v>698</v>
      </c>
      <c r="AT894" s="2" t="s">
        <v>701</v>
      </c>
      <c r="AU894" s="2" t="s">
        <v>700</v>
      </c>
      <c r="BJ894" s="15">
        <v>3793.48275862069</v>
      </c>
      <c r="BK894" s="14" t="s">
        <v>50</v>
      </c>
      <c r="BL894" s="15">
        <v>606.9572413793104</v>
      </c>
      <c r="BM894" s="13" t="s">
        <v>51</v>
      </c>
      <c r="BN894" s="18">
        <v>0.16</v>
      </c>
    </row>
    <row r="895" ht="12.75" customHeight="1">
      <c r="A895" s="13"/>
      <c r="B895" s="13"/>
      <c r="C895" s="14"/>
      <c r="D895" s="14"/>
      <c r="E895" s="14"/>
      <c r="F895" s="14"/>
      <c r="G895" s="14"/>
      <c r="H895" s="13"/>
      <c r="I895" s="13"/>
      <c r="J895" s="13"/>
      <c r="K895" s="13"/>
      <c r="L895" s="21"/>
      <c r="M895" s="17" t="s">
        <v>48</v>
      </c>
      <c r="N895" s="17" t="s">
        <v>49</v>
      </c>
      <c r="O895" s="14">
        <v>1.0</v>
      </c>
      <c r="P895" s="13"/>
      <c r="Q895" s="13"/>
      <c r="R895" s="15">
        <v>9517.862068965518</v>
      </c>
      <c r="S895" s="14" t="s">
        <v>50</v>
      </c>
      <c r="T895" s="15">
        <v>1522.8579310344828</v>
      </c>
      <c r="U895" s="13" t="s">
        <v>51</v>
      </c>
      <c r="V895" s="18">
        <v>0.16</v>
      </c>
      <c r="W895" s="13" t="s">
        <v>719</v>
      </c>
      <c r="X895" s="13" t="s">
        <v>59</v>
      </c>
      <c r="Y895" s="13" t="s">
        <v>48</v>
      </c>
      <c r="Z895" s="14">
        <v>1.0</v>
      </c>
      <c r="AA895" s="13">
        <v>11040.72</v>
      </c>
      <c r="AB895" s="13" t="s">
        <v>54</v>
      </c>
      <c r="AC895" s="19">
        <v>200456.0</v>
      </c>
      <c r="AD895" s="19">
        <v>1.0</v>
      </c>
      <c r="AE895" s="13">
        <v>11040.72</v>
      </c>
      <c r="AF895" s="15">
        <v>0.0</v>
      </c>
      <c r="AG895" s="20"/>
      <c r="AI895" s="2" t="s">
        <v>719</v>
      </c>
      <c r="AJ895" s="2" t="s">
        <v>59</v>
      </c>
      <c r="AK895" s="2" t="s">
        <v>56</v>
      </c>
      <c r="AL895" s="2">
        <v>0.0</v>
      </c>
      <c r="AM895" s="2" t="s">
        <v>57</v>
      </c>
      <c r="AN895" s="2">
        <v>1.0</v>
      </c>
      <c r="AO895" s="2">
        <v>11040.72</v>
      </c>
      <c r="AP895" s="20">
        <f t="shared" si="117"/>
        <v>9517.862069</v>
      </c>
      <c r="AQ895" s="20">
        <f t="shared" si="118"/>
        <v>1522.857931</v>
      </c>
      <c r="BJ895" s="15">
        <v>9517.862068965518</v>
      </c>
      <c r="BK895" s="14" t="s">
        <v>50</v>
      </c>
      <c r="BL895" s="15">
        <v>1522.8579310344828</v>
      </c>
      <c r="BM895" s="13" t="s">
        <v>51</v>
      </c>
      <c r="BN895" s="18">
        <v>0.16</v>
      </c>
    </row>
    <row r="896" ht="12.75" customHeight="1">
      <c r="A896" s="13"/>
      <c r="B896" s="13"/>
      <c r="C896" s="14"/>
      <c r="D896" s="14"/>
      <c r="E896" s="14"/>
      <c r="F896" s="14"/>
      <c r="G896" s="14"/>
      <c r="H896" s="13"/>
      <c r="I896" s="13"/>
      <c r="J896" s="13"/>
      <c r="K896" s="13"/>
      <c r="L896" s="21"/>
      <c r="M896" s="17" t="s">
        <v>48</v>
      </c>
      <c r="N896" s="17" t="s">
        <v>49</v>
      </c>
      <c r="O896" s="14">
        <v>1.0</v>
      </c>
      <c r="P896" s="13"/>
      <c r="Q896" s="13"/>
      <c r="R896" s="15">
        <v>13764.793103448277</v>
      </c>
      <c r="S896" s="14" t="s">
        <v>50</v>
      </c>
      <c r="T896" s="15">
        <v>2202.3668965517245</v>
      </c>
      <c r="U896" s="13" t="s">
        <v>51</v>
      </c>
      <c r="V896" s="18">
        <v>0.16</v>
      </c>
      <c r="W896" s="13" t="s">
        <v>720</v>
      </c>
      <c r="X896" s="13" t="s">
        <v>59</v>
      </c>
      <c r="Y896" s="13" t="s">
        <v>48</v>
      </c>
      <c r="Z896" s="14">
        <v>1.0</v>
      </c>
      <c r="AA896" s="13">
        <v>15967.16</v>
      </c>
      <c r="AB896" s="13" t="s">
        <v>54</v>
      </c>
      <c r="AC896" s="19">
        <v>200517.0</v>
      </c>
      <c r="AD896" s="19">
        <v>1.0</v>
      </c>
      <c r="AE896" s="13">
        <v>15967.16</v>
      </c>
      <c r="AF896" s="15">
        <v>0.0</v>
      </c>
      <c r="AG896" s="20"/>
      <c r="AI896" s="2" t="s">
        <v>720</v>
      </c>
      <c r="AJ896" s="2" t="s">
        <v>59</v>
      </c>
      <c r="AK896" s="2" t="s">
        <v>56</v>
      </c>
      <c r="AL896" s="2">
        <v>0.0</v>
      </c>
      <c r="AM896" s="2" t="s">
        <v>57</v>
      </c>
      <c r="AN896" s="2">
        <v>1.0</v>
      </c>
      <c r="AO896" s="2">
        <v>15967.16</v>
      </c>
      <c r="AP896" s="20">
        <f t="shared" si="117"/>
        <v>13764.7931</v>
      </c>
      <c r="AQ896" s="20">
        <f t="shared" si="118"/>
        <v>2202.366897</v>
      </c>
      <c r="BJ896" s="15">
        <v>13764.793103448277</v>
      </c>
      <c r="BK896" s="14" t="s">
        <v>50</v>
      </c>
      <c r="BL896" s="15">
        <v>2202.3668965517245</v>
      </c>
      <c r="BM896" s="13" t="s">
        <v>51</v>
      </c>
      <c r="BN896" s="18">
        <v>0.16</v>
      </c>
    </row>
    <row r="897" ht="12.75" customHeight="1">
      <c r="A897" s="13"/>
      <c r="B897" s="13"/>
      <c r="C897" s="14"/>
      <c r="D897" s="14"/>
      <c r="E897" s="14"/>
      <c r="F897" s="14"/>
      <c r="G897" s="14"/>
      <c r="H897" s="13"/>
      <c r="I897" s="13"/>
      <c r="J897" s="13"/>
      <c r="K897" s="13"/>
      <c r="L897" s="21"/>
      <c r="M897" s="17" t="s">
        <v>48</v>
      </c>
      <c r="N897" s="17" t="s">
        <v>49</v>
      </c>
      <c r="O897" s="14">
        <v>1.0</v>
      </c>
      <c r="P897" s="13"/>
      <c r="Q897" s="13"/>
      <c r="R897" s="15">
        <v>12388.827586206899</v>
      </c>
      <c r="S897" s="14" t="s">
        <v>50</v>
      </c>
      <c r="T897" s="15">
        <v>1982.212413793104</v>
      </c>
      <c r="U897" s="13" t="s">
        <v>51</v>
      </c>
      <c r="V897" s="18">
        <v>0.16</v>
      </c>
      <c r="W897" s="13" t="s">
        <v>714</v>
      </c>
      <c r="X897" s="13" t="s">
        <v>59</v>
      </c>
      <c r="Y897" s="13" t="s">
        <v>48</v>
      </c>
      <c r="Z897" s="14">
        <v>1.0</v>
      </c>
      <c r="AA897" s="13">
        <v>14371.04</v>
      </c>
      <c r="AB897" s="13" t="s">
        <v>54</v>
      </c>
      <c r="AC897" s="19">
        <v>201647.0</v>
      </c>
      <c r="AD897" s="19">
        <v>1.0</v>
      </c>
      <c r="AE897" s="13">
        <v>14371.04</v>
      </c>
      <c r="AF897" s="15">
        <v>0.0</v>
      </c>
      <c r="AG897" s="20"/>
      <c r="AI897" s="2" t="s">
        <v>714</v>
      </c>
      <c r="AJ897" s="2" t="s">
        <v>59</v>
      </c>
      <c r="AK897" s="2" t="s">
        <v>56</v>
      </c>
      <c r="AL897" s="2">
        <v>0.0</v>
      </c>
      <c r="AM897" s="2" t="s">
        <v>57</v>
      </c>
      <c r="AN897" s="2">
        <v>1.0</v>
      </c>
      <c r="AO897" s="2">
        <v>14371.04</v>
      </c>
      <c r="AP897" s="20">
        <f t="shared" si="117"/>
        <v>12388.82759</v>
      </c>
      <c r="AQ897" s="20">
        <f t="shared" si="118"/>
        <v>1982.212414</v>
      </c>
      <c r="BJ897" s="15">
        <v>12388.827586206899</v>
      </c>
      <c r="BK897" s="14" t="s">
        <v>50</v>
      </c>
      <c r="BL897" s="15">
        <v>1982.212413793104</v>
      </c>
      <c r="BM897" s="13" t="s">
        <v>51</v>
      </c>
      <c r="BN897" s="18">
        <v>0.16</v>
      </c>
    </row>
    <row r="898" ht="12.75" customHeight="1">
      <c r="A898" s="13"/>
      <c r="B898" s="13"/>
      <c r="C898" s="14"/>
      <c r="D898" s="14"/>
      <c r="E898" s="14"/>
      <c r="F898" s="14"/>
      <c r="G898" s="14"/>
      <c r="H898" s="13"/>
      <c r="I898" s="13"/>
      <c r="J898" s="13"/>
      <c r="K898" s="13"/>
      <c r="L898" s="21"/>
      <c r="M898" s="17" t="s">
        <v>48</v>
      </c>
      <c r="N898" s="17" t="s">
        <v>49</v>
      </c>
      <c r="O898" s="14">
        <v>1.0</v>
      </c>
      <c r="P898" s="13"/>
      <c r="Q898" s="13"/>
      <c r="R898" s="15">
        <v>37348.43965517242</v>
      </c>
      <c r="S898" s="14" t="s">
        <v>50</v>
      </c>
      <c r="T898" s="15">
        <v>5975.7503448275875</v>
      </c>
      <c r="U898" s="13" t="s">
        <v>51</v>
      </c>
      <c r="V898" s="18">
        <v>0.16</v>
      </c>
      <c r="W898" s="13" t="s">
        <v>721</v>
      </c>
      <c r="X898" s="13" t="s">
        <v>59</v>
      </c>
      <c r="Y898" s="13" t="s">
        <v>48</v>
      </c>
      <c r="Z898" s="14">
        <v>1.0</v>
      </c>
      <c r="AA898" s="13">
        <v>43324.19</v>
      </c>
      <c r="AB898" s="13" t="s">
        <v>54</v>
      </c>
      <c r="AC898" s="19">
        <v>201737.0</v>
      </c>
      <c r="AD898" s="19">
        <v>1.0</v>
      </c>
      <c r="AE898" s="13">
        <v>43324.19</v>
      </c>
      <c r="AF898" s="15">
        <v>0.0</v>
      </c>
      <c r="AG898" s="20"/>
      <c r="AI898" s="2" t="s">
        <v>721</v>
      </c>
      <c r="AJ898" s="2" t="s">
        <v>59</v>
      </c>
      <c r="AK898" s="2" t="s">
        <v>56</v>
      </c>
      <c r="AL898" s="2">
        <v>0.0</v>
      </c>
      <c r="AM898" s="2" t="s">
        <v>57</v>
      </c>
      <c r="AN898" s="2">
        <v>1.0</v>
      </c>
      <c r="AO898" s="2">
        <v>43324.19</v>
      </c>
      <c r="AP898" s="20">
        <f t="shared" si="117"/>
        <v>37348.43966</v>
      </c>
      <c r="AQ898" s="20">
        <f t="shared" si="118"/>
        <v>5975.750345</v>
      </c>
      <c r="BJ898" s="15">
        <v>37348.43965517242</v>
      </c>
      <c r="BK898" s="14" t="s">
        <v>50</v>
      </c>
      <c r="BL898" s="15">
        <v>5975.7503448275875</v>
      </c>
      <c r="BM898" s="13" t="s">
        <v>51</v>
      </c>
      <c r="BN898" s="18">
        <v>0.16</v>
      </c>
    </row>
    <row r="899" ht="12.75" customHeight="1">
      <c r="A899" s="13"/>
      <c r="B899" s="13"/>
      <c r="C899" s="14"/>
      <c r="D899" s="14"/>
      <c r="E899" s="14"/>
      <c r="F899" s="14"/>
      <c r="G899" s="14"/>
      <c r="H899" s="13"/>
      <c r="I899" s="13"/>
      <c r="J899" s="13"/>
      <c r="K899" s="13"/>
      <c r="L899" s="21"/>
      <c r="M899" s="17" t="s">
        <v>48</v>
      </c>
      <c r="N899" s="17" t="s">
        <v>49</v>
      </c>
      <c r="O899" s="14">
        <v>1.0</v>
      </c>
      <c r="P899" s="13"/>
      <c r="Q899" s="13"/>
      <c r="R899" s="15">
        <v>1131.3189655172414</v>
      </c>
      <c r="S899" s="14" t="s">
        <v>50</v>
      </c>
      <c r="T899" s="15">
        <v>181.01103448275862</v>
      </c>
      <c r="U899" s="13" t="s">
        <v>51</v>
      </c>
      <c r="V899" s="18">
        <v>0.16</v>
      </c>
      <c r="W899" s="13" t="s">
        <v>722</v>
      </c>
      <c r="X899" s="13" t="s">
        <v>59</v>
      </c>
      <c r="Y899" s="13" t="s">
        <v>48</v>
      </c>
      <c r="Z899" s="14">
        <v>1.0</v>
      </c>
      <c r="AA899" s="13">
        <v>1312.33</v>
      </c>
      <c r="AB899" s="13" t="s">
        <v>54</v>
      </c>
      <c r="AC899" s="19">
        <v>201755.0</v>
      </c>
      <c r="AD899" s="19">
        <v>1.0</v>
      </c>
      <c r="AE899" s="13">
        <v>1312.33</v>
      </c>
      <c r="AF899" s="15">
        <v>0.0</v>
      </c>
      <c r="AG899" s="20"/>
      <c r="AI899" s="2" t="s">
        <v>722</v>
      </c>
      <c r="AJ899" s="2" t="s">
        <v>59</v>
      </c>
      <c r="AK899" s="2" t="s">
        <v>56</v>
      </c>
      <c r="AL899" s="2">
        <v>0.0</v>
      </c>
      <c r="AM899" s="2" t="s">
        <v>57</v>
      </c>
      <c r="AN899" s="2">
        <v>1.0</v>
      </c>
      <c r="AO899" s="2">
        <v>1312.33</v>
      </c>
      <c r="AP899" s="20">
        <f t="shared" si="117"/>
        <v>1131.318966</v>
      </c>
      <c r="AQ899" s="20">
        <f t="shared" si="118"/>
        <v>181.0110345</v>
      </c>
      <c r="BJ899" s="15">
        <v>1131.3189655172414</v>
      </c>
      <c r="BK899" s="14" t="s">
        <v>50</v>
      </c>
      <c r="BL899" s="15">
        <v>181.01103448275862</v>
      </c>
      <c r="BM899" s="13" t="s">
        <v>51</v>
      </c>
      <c r="BN899" s="18">
        <v>0.16</v>
      </c>
    </row>
    <row r="900" ht="12.75" customHeight="1">
      <c r="A900" s="13"/>
      <c r="B900" s="13"/>
      <c r="C900" s="14"/>
      <c r="D900" s="14"/>
      <c r="E900" s="14"/>
      <c r="F900" s="14"/>
      <c r="G900" s="14"/>
      <c r="H900" s="13"/>
      <c r="I900" s="13"/>
      <c r="J900" s="13"/>
      <c r="K900" s="13"/>
      <c r="L900" s="21"/>
      <c r="M900" s="17" t="s">
        <v>48</v>
      </c>
      <c r="N900" s="17" t="s">
        <v>49</v>
      </c>
      <c r="O900" s="14">
        <v>1.0</v>
      </c>
      <c r="P900" s="13"/>
      <c r="Q900" s="13"/>
      <c r="R900" s="15">
        <v>1140.5603448275863</v>
      </c>
      <c r="S900" s="14" t="s">
        <v>50</v>
      </c>
      <c r="T900" s="15">
        <v>182.48965517241382</v>
      </c>
      <c r="U900" s="13" t="s">
        <v>51</v>
      </c>
      <c r="V900" s="18">
        <v>0.16</v>
      </c>
      <c r="W900" s="13" t="s">
        <v>723</v>
      </c>
      <c r="X900" s="13" t="s">
        <v>59</v>
      </c>
      <c r="Y900" s="13" t="s">
        <v>48</v>
      </c>
      <c r="Z900" s="14">
        <v>1.0</v>
      </c>
      <c r="AA900" s="13">
        <v>1323.05</v>
      </c>
      <c r="AB900" s="13" t="s">
        <v>54</v>
      </c>
      <c r="AC900" s="19">
        <v>201756.0</v>
      </c>
      <c r="AD900" s="19">
        <v>1.0</v>
      </c>
      <c r="AE900" s="13">
        <v>1323.05</v>
      </c>
      <c r="AF900" s="15">
        <v>0.0</v>
      </c>
      <c r="AG900" s="20"/>
      <c r="AI900" s="2" t="s">
        <v>723</v>
      </c>
      <c r="AJ900" s="2" t="s">
        <v>59</v>
      </c>
      <c r="AK900" s="2" t="s">
        <v>56</v>
      </c>
      <c r="AL900" s="2">
        <v>0.0</v>
      </c>
      <c r="AM900" s="2" t="s">
        <v>57</v>
      </c>
      <c r="AN900" s="2">
        <v>1.0</v>
      </c>
      <c r="AO900" s="2">
        <v>1323.05</v>
      </c>
      <c r="AP900" s="20">
        <f t="shared" si="117"/>
        <v>1140.560345</v>
      </c>
      <c r="AQ900" s="20">
        <f t="shared" si="118"/>
        <v>182.4896552</v>
      </c>
      <c r="BJ900" s="15">
        <v>1140.5603448275863</v>
      </c>
      <c r="BK900" s="14" t="s">
        <v>50</v>
      </c>
      <c r="BL900" s="15">
        <v>182.48965517241382</v>
      </c>
      <c r="BM900" s="13" t="s">
        <v>51</v>
      </c>
      <c r="BN900" s="18">
        <v>0.16</v>
      </c>
    </row>
    <row r="901" ht="12.75" customHeight="1">
      <c r="A901" s="13"/>
      <c r="B901" s="13"/>
      <c r="C901" s="14"/>
      <c r="D901" s="14"/>
      <c r="E901" s="14"/>
      <c r="F901" s="14"/>
      <c r="G901" s="14"/>
      <c r="H901" s="13"/>
      <c r="I901" s="13"/>
      <c r="J901" s="13"/>
      <c r="K901" s="13"/>
      <c r="L901" s="21"/>
      <c r="M901" s="17" t="s">
        <v>48</v>
      </c>
      <c r="N901" s="17" t="s">
        <v>49</v>
      </c>
      <c r="O901" s="14">
        <v>1.0</v>
      </c>
      <c r="P901" s="13"/>
      <c r="Q901" s="13"/>
      <c r="R901" s="15">
        <v>39221.43103448276</v>
      </c>
      <c r="S901" s="14" t="s">
        <v>50</v>
      </c>
      <c r="T901" s="15">
        <v>6275.4289655172415</v>
      </c>
      <c r="U901" s="13" t="s">
        <v>51</v>
      </c>
      <c r="V901" s="18">
        <v>0.16</v>
      </c>
      <c r="W901" s="13" t="s">
        <v>724</v>
      </c>
      <c r="X901" s="13" t="s">
        <v>59</v>
      </c>
      <c r="Y901" s="13" t="s">
        <v>48</v>
      </c>
      <c r="Z901" s="14">
        <v>1.0</v>
      </c>
      <c r="AA901" s="13">
        <v>45496.86</v>
      </c>
      <c r="AB901" s="13" t="s">
        <v>54</v>
      </c>
      <c r="AC901" s="19">
        <v>201780.0</v>
      </c>
      <c r="AD901" s="19">
        <v>1.0</v>
      </c>
      <c r="AE901" s="13">
        <v>45496.86</v>
      </c>
      <c r="AF901" s="15">
        <v>0.0</v>
      </c>
      <c r="AG901" s="20"/>
      <c r="AI901" s="2" t="s">
        <v>724</v>
      </c>
      <c r="AJ901" s="2" t="s">
        <v>59</v>
      </c>
      <c r="AK901" s="2" t="s">
        <v>56</v>
      </c>
      <c r="AL901" s="2">
        <v>0.0</v>
      </c>
      <c r="AM901" s="2" t="s">
        <v>57</v>
      </c>
      <c r="AN901" s="2">
        <v>1.0</v>
      </c>
      <c r="AO901" s="2">
        <v>45496.86</v>
      </c>
      <c r="AP901" s="20">
        <f t="shared" si="117"/>
        <v>39221.43103</v>
      </c>
      <c r="AQ901" s="20">
        <f t="shared" si="118"/>
        <v>6275.428966</v>
      </c>
      <c r="BJ901" s="15">
        <v>39221.43103448276</v>
      </c>
      <c r="BK901" s="14" t="s">
        <v>50</v>
      </c>
      <c r="BL901" s="15">
        <v>6275.4289655172415</v>
      </c>
      <c r="BM901" s="13" t="s">
        <v>51</v>
      </c>
      <c r="BN901" s="18">
        <v>0.16</v>
      </c>
    </row>
    <row r="902" ht="12.75" customHeight="1">
      <c r="A902" s="13"/>
      <c r="B902" s="13"/>
      <c r="C902" s="14"/>
      <c r="D902" s="14"/>
      <c r="E902" s="14"/>
      <c r="F902" s="14"/>
      <c r="G902" s="14"/>
      <c r="H902" s="13"/>
      <c r="I902" s="13"/>
      <c r="J902" s="13"/>
      <c r="K902" s="13"/>
      <c r="L902" s="21"/>
      <c r="M902" s="17" t="s">
        <v>48</v>
      </c>
      <c r="N902" s="17" t="s">
        <v>49</v>
      </c>
      <c r="O902" s="14">
        <v>1.0</v>
      </c>
      <c r="P902" s="13"/>
      <c r="Q902" s="13"/>
      <c r="R902" s="15">
        <v>60291.0</v>
      </c>
      <c r="S902" s="14" t="s">
        <v>50</v>
      </c>
      <c r="T902" s="15">
        <v>9646.56</v>
      </c>
      <c r="U902" s="13" t="s">
        <v>51</v>
      </c>
      <c r="V902" s="18">
        <v>0.16</v>
      </c>
      <c r="W902" s="13" t="s">
        <v>725</v>
      </c>
      <c r="X902" s="13" t="s">
        <v>59</v>
      </c>
      <c r="Y902" s="13" t="s">
        <v>48</v>
      </c>
      <c r="Z902" s="14">
        <v>1.0</v>
      </c>
      <c r="AA902" s="13">
        <v>69937.56</v>
      </c>
      <c r="AB902" s="13" t="s">
        <v>54</v>
      </c>
      <c r="AC902" s="19">
        <v>201781.0</v>
      </c>
      <c r="AD902" s="19">
        <v>1.0</v>
      </c>
      <c r="AE902" s="13">
        <v>69937.56</v>
      </c>
      <c r="AF902" s="15">
        <v>0.0</v>
      </c>
      <c r="AG902" s="20"/>
      <c r="AI902" s="2" t="s">
        <v>725</v>
      </c>
      <c r="AJ902" s="2" t="s">
        <v>59</v>
      </c>
      <c r="AK902" s="2" t="s">
        <v>56</v>
      </c>
      <c r="AL902" s="2">
        <v>0.0</v>
      </c>
      <c r="AM902" s="2" t="s">
        <v>57</v>
      </c>
      <c r="AN902" s="2">
        <v>1.0</v>
      </c>
      <c r="AO902" s="2">
        <v>69937.56</v>
      </c>
      <c r="AP902" s="20">
        <f t="shared" si="117"/>
        <v>60291</v>
      </c>
      <c r="AQ902" s="20">
        <f t="shared" si="118"/>
        <v>9646.56</v>
      </c>
      <c r="BJ902" s="15">
        <v>60291.0</v>
      </c>
      <c r="BK902" s="14" t="s">
        <v>50</v>
      </c>
      <c r="BL902" s="15">
        <v>9646.56</v>
      </c>
      <c r="BM902" s="13" t="s">
        <v>51</v>
      </c>
      <c r="BN902" s="18">
        <v>0.16</v>
      </c>
    </row>
    <row r="903" ht="12.75" customHeight="1">
      <c r="A903" s="13"/>
      <c r="B903" s="13"/>
      <c r="C903" s="14"/>
      <c r="D903" s="14"/>
      <c r="E903" s="14"/>
      <c r="F903" s="14"/>
      <c r="G903" s="14"/>
      <c r="H903" s="13"/>
      <c r="I903" s="13"/>
      <c r="J903" s="13"/>
      <c r="K903" s="13"/>
      <c r="L903" s="21"/>
      <c r="M903" s="17" t="s">
        <v>48</v>
      </c>
      <c r="N903" s="17" t="s">
        <v>49</v>
      </c>
      <c r="O903" s="14">
        <v>1.0</v>
      </c>
      <c r="P903" s="13"/>
      <c r="Q903" s="13"/>
      <c r="R903" s="15">
        <v>77746.39655172414</v>
      </c>
      <c r="S903" s="14" t="s">
        <v>50</v>
      </c>
      <c r="T903" s="15">
        <v>12439.423448275864</v>
      </c>
      <c r="U903" s="13" t="s">
        <v>51</v>
      </c>
      <c r="V903" s="18">
        <v>0.16</v>
      </c>
      <c r="W903" s="13" t="s">
        <v>726</v>
      </c>
      <c r="X903" s="13" t="s">
        <v>59</v>
      </c>
      <c r="Y903" s="13" t="s">
        <v>48</v>
      </c>
      <c r="Z903" s="14">
        <v>1.0</v>
      </c>
      <c r="AA903" s="13">
        <v>90185.82</v>
      </c>
      <c r="AB903" s="13" t="s">
        <v>54</v>
      </c>
      <c r="AC903" s="19">
        <v>201788.0</v>
      </c>
      <c r="AD903" s="19">
        <v>1.0</v>
      </c>
      <c r="AE903" s="13">
        <v>90185.82</v>
      </c>
      <c r="AF903" s="15">
        <v>0.0</v>
      </c>
      <c r="AG903" s="20"/>
      <c r="AI903" s="2" t="s">
        <v>726</v>
      </c>
      <c r="AJ903" s="2" t="s">
        <v>59</v>
      </c>
      <c r="AK903" s="2" t="s">
        <v>56</v>
      </c>
      <c r="AL903" s="2">
        <v>0.0</v>
      </c>
      <c r="AM903" s="2" t="s">
        <v>57</v>
      </c>
      <c r="AN903" s="2">
        <v>1.0</v>
      </c>
      <c r="AO903" s="2">
        <v>90185.82</v>
      </c>
      <c r="AP903" s="20">
        <f t="shared" si="117"/>
        <v>77746.39655</v>
      </c>
      <c r="AQ903" s="20">
        <f t="shared" si="118"/>
        <v>12439.42345</v>
      </c>
      <c r="BJ903" s="15">
        <v>77746.39655172414</v>
      </c>
      <c r="BK903" s="14" t="s">
        <v>50</v>
      </c>
      <c r="BL903" s="15">
        <v>12439.423448275864</v>
      </c>
      <c r="BM903" s="13" t="s">
        <v>51</v>
      </c>
      <c r="BN903" s="18">
        <v>0.16</v>
      </c>
    </row>
    <row r="904" ht="12.75" customHeight="1">
      <c r="A904" s="13"/>
      <c r="B904" s="13"/>
      <c r="C904" s="14"/>
      <c r="D904" s="14"/>
      <c r="E904" s="14"/>
      <c r="F904" s="14"/>
      <c r="G904" s="14"/>
      <c r="H904" s="13"/>
      <c r="I904" s="13"/>
      <c r="J904" s="13"/>
      <c r="K904" s="13"/>
      <c r="L904" s="21"/>
      <c r="M904" s="17" t="s">
        <v>48</v>
      </c>
      <c r="N904" s="17" t="s">
        <v>49</v>
      </c>
      <c r="O904" s="14">
        <v>1.0</v>
      </c>
      <c r="P904" s="13"/>
      <c r="Q904" s="13"/>
      <c r="R904" s="15">
        <v>2276.5775862068967</v>
      </c>
      <c r="S904" s="14" t="s">
        <v>50</v>
      </c>
      <c r="T904" s="15">
        <v>364.25241379310347</v>
      </c>
      <c r="U904" s="13" t="s">
        <v>51</v>
      </c>
      <c r="V904" s="18">
        <v>0.16</v>
      </c>
      <c r="W904" s="13" t="s">
        <v>727</v>
      </c>
      <c r="X904" s="13" t="s">
        <v>59</v>
      </c>
      <c r="Y904" s="13" t="s">
        <v>48</v>
      </c>
      <c r="Z904" s="14">
        <v>1.0</v>
      </c>
      <c r="AA904" s="13">
        <v>2640.83</v>
      </c>
      <c r="AB904" s="13" t="s">
        <v>54</v>
      </c>
      <c r="AC904" s="19">
        <v>204797.0</v>
      </c>
      <c r="AD904" s="19">
        <v>1.0</v>
      </c>
      <c r="AE904" s="13">
        <v>2640.83</v>
      </c>
      <c r="AF904" s="15">
        <v>0.0</v>
      </c>
      <c r="AG904" s="20"/>
      <c r="AI904" s="2" t="s">
        <v>727</v>
      </c>
      <c r="AJ904" s="2" t="s">
        <v>59</v>
      </c>
      <c r="AK904" s="2" t="s">
        <v>56</v>
      </c>
      <c r="AL904" s="2">
        <v>0.0</v>
      </c>
      <c r="AM904" s="2" t="s">
        <v>57</v>
      </c>
      <c r="AN904" s="2">
        <v>1.0</v>
      </c>
      <c r="AO904" s="2">
        <v>2640.83</v>
      </c>
      <c r="AP904" s="20">
        <f t="shared" si="117"/>
        <v>2276.577586</v>
      </c>
      <c r="AQ904" s="20">
        <f t="shared" si="118"/>
        <v>364.2524138</v>
      </c>
      <c r="BJ904" s="15">
        <v>2276.5775862068967</v>
      </c>
      <c r="BK904" s="14" t="s">
        <v>50</v>
      </c>
      <c r="BL904" s="15">
        <v>364.25241379310347</v>
      </c>
      <c r="BM904" s="13" t="s">
        <v>51</v>
      </c>
      <c r="BN904" s="18">
        <v>0.16</v>
      </c>
    </row>
    <row r="905" ht="12.75" hidden="1" customHeight="1">
      <c r="A905" s="13"/>
      <c r="B905" s="13"/>
      <c r="C905" s="14"/>
      <c r="D905" s="14"/>
      <c r="E905" s="14"/>
      <c r="F905" s="14"/>
      <c r="G905" s="14"/>
      <c r="H905" s="13"/>
      <c r="I905" s="13"/>
      <c r="J905" s="13"/>
      <c r="K905" s="13"/>
      <c r="L905" s="21"/>
      <c r="M905" s="17"/>
      <c r="N905" s="17"/>
      <c r="O905" s="14"/>
      <c r="P905" s="13"/>
      <c r="Q905" s="13"/>
      <c r="R905" s="15">
        <f t="array" ref="R905">SUM(ROUND(R894:R904,2))</f>
        <v>258620.69</v>
      </c>
      <c r="S905" s="14"/>
      <c r="T905" s="15">
        <f t="array" ref="T905">SUM(ROUND(T894:T904,2))</f>
        <v>41379.31</v>
      </c>
      <c r="U905" s="13"/>
      <c r="V905" s="18"/>
      <c r="W905" s="13"/>
      <c r="X905" s="13"/>
      <c r="Y905" s="13"/>
      <c r="Z905" s="14"/>
      <c r="AA905" s="13"/>
      <c r="AB905" s="13"/>
      <c r="AC905" s="19"/>
      <c r="AD905" s="19"/>
      <c r="AE905" s="13"/>
      <c r="AF905" s="15"/>
      <c r="AG905" s="20"/>
      <c r="AP905" s="20"/>
      <c r="AQ905" s="20"/>
      <c r="BJ905" s="15">
        <f t="array" ref="BJ905">SUM(ROUND(BJ894:BJ904,2))</f>
        <v>258620.69</v>
      </c>
      <c r="BK905" s="14"/>
      <c r="BL905" s="15">
        <f t="array" ref="BL905">SUM(ROUND(BL894:BL904,2))</f>
        <v>41379.31</v>
      </c>
      <c r="BM905" s="13"/>
      <c r="BN905" s="18"/>
    </row>
    <row r="906" ht="12.75" hidden="1" customHeight="1">
      <c r="A906" s="13"/>
      <c r="B906" s="13"/>
      <c r="C906" s="14"/>
      <c r="D906" s="14"/>
      <c r="E906" s="14"/>
      <c r="F906" s="14"/>
      <c r="G906" s="14"/>
      <c r="H906" s="13"/>
      <c r="I906" s="13"/>
      <c r="J906" s="13"/>
      <c r="K906" s="13"/>
      <c r="L906" s="21"/>
      <c r="M906" s="17"/>
      <c r="N906" s="17"/>
      <c r="O906" s="14"/>
      <c r="P906" s="13"/>
      <c r="Q906" s="13"/>
      <c r="R906" s="15"/>
      <c r="S906" s="14"/>
      <c r="T906" s="15"/>
      <c r="U906" s="13"/>
      <c r="V906" s="18"/>
      <c r="W906" s="13"/>
      <c r="X906" s="13"/>
      <c r="Y906" s="13"/>
      <c r="Z906" s="14"/>
      <c r="AA906" s="13"/>
      <c r="AB906" s="13"/>
      <c r="AC906" s="19"/>
      <c r="AD906" s="19"/>
      <c r="AE906" s="13"/>
      <c r="AF906" s="15"/>
      <c r="AG906" s="20"/>
      <c r="AP906" s="20"/>
      <c r="AQ906" s="20"/>
      <c r="BJ906" s="15"/>
      <c r="BK906" s="14"/>
      <c r="BL906" s="15"/>
      <c r="BM906" s="13"/>
      <c r="BN906" s="18"/>
    </row>
    <row r="907" ht="12.75" hidden="1" customHeight="1">
      <c r="A907" s="13"/>
      <c r="B907" s="13"/>
      <c r="C907" s="14"/>
      <c r="D907" s="14"/>
      <c r="E907" s="14"/>
      <c r="F907" s="14"/>
      <c r="G907" s="14"/>
      <c r="H907" s="13"/>
      <c r="I907" s="13"/>
      <c r="J907" s="13"/>
      <c r="K907" s="13"/>
      <c r="L907" s="21"/>
      <c r="M907" s="17"/>
      <c r="N907" s="17"/>
      <c r="O907" s="14"/>
      <c r="P907" s="13"/>
      <c r="Q907" s="13"/>
      <c r="R907" s="15"/>
      <c r="S907" s="14"/>
      <c r="T907" s="15"/>
      <c r="U907" s="13"/>
      <c r="V907" s="18"/>
      <c r="W907" s="13"/>
      <c r="X907" s="13"/>
      <c r="Y907" s="13"/>
      <c r="Z907" s="14"/>
      <c r="AA907" s="13"/>
      <c r="AB907" s="13"/>
      <c r="AC907" s="19"/>
      <c r="AD907" s="19"/>
      <c r="AE907" s="13"/>
      <c r="AF907" s="15"/>
      <c r="AG907" s="20"/>
      <c r="AP907" s="20"/>
      <c r="AQ907" s="20"/>
      <c r="BJ907" s="15"/>
      <c r="BK907" s="14"/>
      <c r="BL907" s="15"/>
      <c r="BM907" s="13"/>
      <c r="BN907" s="18"/>
    </row>
    <row r="908" ht="12.75" customHeight="1">
      <c r="A908" s="12">
        <v>98.0</v>
      </c>
      <c r="B908" s="13">
        <v>601.0</v>
      </c>
      <c r="C908" s="14" t="str">
        <f>AS908</f>
        <v>CJA850313GH3</v>
      </c>
      <c r="D908" s="14" t="s">
        <v>699</v>
      </c>
      <c r="E908" s="14" t="str">
        <f>AU908</f>
        <v>ggcoba@copiadorasjaponesas.com</v>
      </c>
      <c r="F908" s="14" t="str">
        <f>AT908</f>
        <v>44600</v>
      </c>
      <c r="G908" s="14">
        <v>601.0</v>
      </c>
      <c r="H908" s="13">
        <v>5.50105749E8</v>
      </c>
      <c r="I908" s="15">
        <f>R908</f>
        <v>27050</v>
      </c>
      <c r="J908" s="13">
        <v>31378.0</v>
      </c>
      <c r="K908" s="15">
        <f>T908</f>
        <v>4328</v>
      </c>
      <c r="L908" s="21">
        <v>44999.5</v>
      </c>
      <c r="M908" s="17" t="s">
        <v>48</v>
      </c>
      <c r="N908" s="17" t="s">
        <v>49</v>
      </c>
      <c r="O908" s="14">
        <v>1.0</v>
      </c>
      <c r="P908" s="13">
        <v>31378.0</v>
      </c>
      <c r="Q908" s="13">
        <v>31378.0</v>
      </c>
      <c r="R908" s="15">
        <v>27050.000000000004</v>
      </c>
      <c r="S908" s="14" t="s">
        <v>50</v>
      </c>
      <c r="T908" s="15">
        <v>4328.000000000001</v>
      </c>
      <c r="U908" s="13" t="s">
        <v>51</v>
      </c>
      <c r="V908" s="18">
        <v>0.16</v>
      </c>
      <c r="W908" s="13" t="s">
        <v>728</v>
      </c>
      <c r="X908" s="13" t="s">
        <v>59</v>
      </c>
      <c r="Y908" s="13" t="s">
        <v>48</v>
      </c>
      <c r="Z908" s="14">
        <v>1.0</v>
      </c>
      <c r="AA908" s="13">
        <v>31378.0</v>
      </c>
      <c r="AB908" s="13" t="s">
        <v>54</v>
      </c>
      <c r="AC908" s="19">
        <v>200745.0</v>
      </c>
      <c r="AD908" s="19">
        <v>1.0</v>
      </c>
      <c r="AE908" s="13">
        <v>31378.0</v>
      </c>
      <c r="AF908" s="15">
        <v>0.0</v>
      </c>
      <c r="AG908" s="20"/>
      <c r="AH908" s="2">
        <v>31378.0</v>
      </c>
      <c r="AI908" s="2" t="s">
        <v>728</v>
      </c>
      <c r="AJ908" s="2" t="s">
        <v>59</v>
      </c>
      <c r="AK908" s="2" t="s">
        <v>56</v>
      </c>
      <c r="AL908" s="2">
        <v>0.0</v>
      </c>
      <c r="AM908" s="2" t="s">
        <v>57</v>
      </c>
      <c r="AN908" s="2">
        <v>1.0</v>
      </c>
      <c r="AO908" s="2">
        <v>31378.0</v>
      </c>
      <c r="AP908" s="20">
        <f>+AO908/1.16</f>
        <v>27050</v>
      </c>
      <c r="AQ908" s="20">
        <f>+AP908*0.16</f>
        <v>4328</v>
      </c>
      <c r="AR908" s="2" t="s">
        <v>703</v>
      </c>
      <c r="AS908" s="2" t="s">
        <v>698</v>
      </c>
      <c r="AT908" s="2" t="s">
        <v>701</v>
      </c>
      <c r="AU908" s="2" t="s">
        <v>700</v>
      </c>
      <c r="BJ908" s="15">
        <v>27050.000000000004</v>
      </c>
      <c r="BK908" s="14" t="s">
        <v>50</v>
      </c>
      <c r="BL908" s="15">
        <v>4328.000000000001</v>
      </c>
      <c r="BM908" s="13" t="s">
        <v>51</v>
      </c>
      <c r="BN908" s="18">
        <v>0.16</v>
      </c>
    </row>
    <row r="909" ht="12.75" hidden="1" customHeight="1">
      <c r="A909" s="13"/>
      <c r="B909" s="13"/>
      <c r="C909" s="14"/>
      <c r="D909" s="14"/>
      <c r="E909" s="14"/>
      <c r="F909" s="14"/>
      <c r="G909" s="14"/>
      <c r="H909" s="13"/>
      <c r="I909" s="13"/>
      <c r="J909" s="13"/>
      <c r="K909" s="13"/>
      <c r="L909" s="21"/>
      <c r="M909" s="17"/>
      <c r="N909" s="17"/>
      <c r="O909" s="14"/>
      <c r="P909" s="13"/>
      <c r="Q909" s="13"/>
      <c r="R909" s="15"/>
      <c r="S909" s="14"/>
      <c r="T909" s="15"/>
      <c r="U909" s="13"/>
      <c r="V909" s="18"/>
      <c r="W909" s="13"/>
      <c r="X909" s="13"/>
      <c r="Y909" s="13"/>
      <c r="Z909" s="14"/>
      <c r="AA909" s="13"/>
      <c r="AB909" s="13"/>
      <c r="AC909" s="19"/>
      <c r="AD909" s="19"/>
      <c r="AE909" s="13"/>
      <c r="AF909" s="15"/>
      <c r="AG909" s="20"/>
      <c r="AP909" s="20"/>
      <c r="AQ909" s="20"/>
      <c r="BJ909" s="15"/>
      <c r="BK909" s="14"/>
      <c r="BL909" s="15"/>
      <c r="BM909" s="13"/>
      <c r="BN909" s="18"/>
    </row>
    <row r="910" ht="12.75" hidden="1" customHeight="1">
      <c r="A910" s="13"/>
      <c r="B910" s="13"/>
      <c r="C910" s="14"/>
      <c r="D910" s="14"/>
      <c r="E910" s="14"/>
      <c r="F910" s="14"/>
      <c r="G910" s="14"/>
      <c r="H910" s="13"/>
      <c r="I910" s="13"/>
      <c r="J910" s="13"/>
      <c r="K910" s="13"/>
      <c r="L910" s="21"/>
      <c r="M910" s="17"/>
      <c r="N910" s="17"/>
      <c r="O910" s="14"/>
      <c r="P910" s="13"/>
      <c r="Q910" s="13"/>
      <c r="R910" s="15"/>
      <c r="S910" s="14"/>
      <c r="T910" s="15"/>
      <c r="U910" s="13"/>
      <c r="V910" s="18"/>
      <c r="W910" s="13"/>
      <c r="X910" s="13"/>
      <c r="Y910" s="13"/>
      <c r="Z910" s="14"/>
      <c r="AA910" s="13"/>
      <c r="AB910" s="13"/>
      <c r="AC910" s="19"/>
      <c r="AD910" s="19"/>
      <c r="AE910" s="13"/>
      <c r="AF910" s="15"/>
      <c r="AG910" s="20"/>
      <c r="AP910" s="20"/>
      <c r="AQ910" s="20"/>
      <c r="BJ910" s="15"/>
      <c r="BK910" s="14"/>
      <c r="BL910" s="15"/>
      <c r="BM910" s="13"/>
      <c r="BN910" s="18"/>
    </row>
    <row r="911" ht="12.75" customHeight="1">
      <c r="A911" s="12">
        <v>99.0</v>
      </c>
      <c r="B911" s="13">
        <v>601.0</v>
      </c>
      <c r="C911" s="14" t="str">
        <f>AS911</f>
        <v>CJA850313GH3</v>
      </c>
      <c r="D911" s="14" t="s">
        <v>699</v>
      </c>
      <c r="E911" s="14" t="str">
        <f>AU911</f>
        <v>ggcoba@copiadorasjaponesas.com</v>
      </c>
      <c r="F911" s="14" t="str">
        <f>AT911</f>
        <v>44600</v>
      </c>
      <c r="G911" s="14">
        <v>601.0</v>
      </c>
      <c r="H911" s="13">
        <v>5.50105749E8</v>
      </c>
      <c r="I911" s="15">
        <f>R911</f>
        <v>4299.362069</v>
      </c>
      <c r="J911" s="13">
        <v>4987.26</v>
      </c>
      <c r="K911" s="15">
        <f>T911</f>
        <v>687.897931</v>
      </c>
      <c r="L911" s="21">
        <v>44999.5</v>
      </c>
      <c r="M911" s="17" t="s">
        <v>48</v>
      </c>
      <c r="N911" s="17" t="s">
        <v>49</v>
      </c>
      <c r="O911" s="14">
        <v>1.0</v>
      </c>
      <c r="P911" s="13">
        <v>4987.26</v>
      </c>
      <c r="Q911" s="13">
        <v>4987.26</v>
      </c>
      <c r="R911" s="15">
        <v>4299.362068965518</v>
      </c>
      <c r="S911" s="14" t="s">
        <v>50</v>
      </c>
      <c r="T911" s="15">
        <v>687.8979310344829</v>
      </c>
      <c r="U911" s="13" t="s">
        <v>51</v>
      </c>
      <c r="V911" s="18">
        <v>0.16</v>
      </c>
      <c r="W911" s="13" t="s">
        <v>728</v>
      </c>
      <c r="X911" s="13" t="s">
        <v>59</v>
      </c>
      <c r="Y911" s="13" t="s">
        <v>48</v>
      </c>
      <c r="Z911" s="14">
        <v>1.0</v>
      </c>
      <c r="AA911" s="13">
        <v>4987.26</v>
      </c>
      <c r="AB911" s="13" t="s">
        <v>54</v>
      </c>
      <c r="AC911" s="19">
        <v>200745.0</v>
      </c>
      <c r="AD911" s="19">
        <v>1.0</v>
      </c>
      <c r="AE911" s="13">
        <v>4987.26</v>
      </c>
      <c r="AF911" s="15">
        <v>0.0</v>
      </c>
      <c r="AG911" s="20"/>
      <c r="AH911" s="2">
        <v>4987.26</v>
      </c>
      <c r="AI911" s="2" t="s">
        <v>728</v>
      </c>
      <c r="AJ911" s="2" t="s">
        <v>59</v>
      </c>
      <c r="AK911" s="2" t="s">
        <v>56</v>
      </c>
      <c r="AL911" s="2">
        <v>0.0</v>
      </c>
      <c r="AM911" s="2" t="s">
        <v>57</v>
      </c>
      <c r="AN911" s="2">
        <v>1.0</v>
      </c>
      <c r="AO911" s="2">
        <v>4987.26</v>
      </c>
      <c r="AP911" s="20">
        <f>+AO911/1.16</f>
        <v>4299.362069</v>
      </c>
      <c r="AQ911" s="20">
        <f>+AP911*0.16</f>
        <v>687.897931</v>
      </c>
      <c r="AR911" s="2" t="s">
        <v>703</v>
      </c>
      <c r="AS911" s="2" t="s">
        <v>698</v>
      </c>
      <c r="AT911" s="2" t="s">
        <v>701</v>
      </c>
      <c r="AU911" s="2" t="s">
        <v>700</v>
      </c>
      <c r="BJ911" s="15">
        <v>4299.362068965518</v>
      </c>
      <c r="BK911" s="14" t="s">
        <v>50</v>
      </c>
      <c r="BL911" s="15">
        <v>687.8979310344829</v>
      </c>
      <c r="BM911" s="13" t="s">
        <v>51</v>
      </c>
      <c r="BN911" s="18">
        <v>0.16</v>
      </c>
    </row>
    <row r="912" ht="12.75" hidden="1" customHeight="1">
      <c r="A912" s="13"/>
      <c r="B912" s="13"/>
      <c r="C912" s="14"/>
      <c r="D912" s="14"/>
      <c r="E912" s="14"/>
      <c r="F912" s="14"/>
      <c r="G912" s="14"/>
      <c r="H912" s="13"/>
      <c r="I912" s="13"/>
      <c r="J912" s="13"/>
      <c r="K912" s="13"/>
      <c r="L912" s="21"/>
      <c r="M912" s="17"/>
      <c r="N912" s="17"/>
      <c r="O912" s="14"/>
      <c r="P912" s="13"/>
      <c r="Q912" s="13"/>
      <c r="R912" s="15"/>
      <c r="S912" s="14"/>
      <c r="T912" s="15"/>
      <c r="U912" s="13"/>
      <c r="V912" s="18"/>
      <c r="W912" s="13"/>
      <c r="X912" s="13"/>
      <c r="Y912" s="13"/>
      <c r="Z912" s="14"/>
      <c r="AA912" s="13"/>
      <c r="AB912" s="13"/>
      <c r="AC912" s="19"/>
      <c r="AD912" s="19"/>
      <c r="AE912" s="13"/>
      <c r="AF912" s="15"/>
      <c r="AG912" s="20"/>
      <c r="AP912" s="20"/>
      <c r="AQ912" s="20"/>
      <c r="BJ912" s="15"/>
      <c r="BK912" s="14"/>
      <c r="BL912" s="15"/>
      <c r="BM912" s="13"/>
      <c r="BN912" s="18"/>
    </row>
    <row r="913" ht="12.75" hidden="1" customHeight="1">
      <c r="A913" s="13"/>
      <c r="B913" s="13"/>
      <c r="C913" s="14"/>
      <c r="D913" s="14"/>
      <c r="E913" s="14"/>
      <c r="F913" s="14"/>
      <c r="G913" s="14"/>
      <c r="H913" s="13"/>
      <c r="I913" s="13"/>
      <c r="J913" s="13"/>
      <c r="K913" s="13"/>
      <c r="L913" s="21"/>
      <c r="M913" s="17"/>
      <c r="N913" s="17"/>
      <c r="O913" s="14"/>
      <c r="P913" s="13"/>
      <c r="Q913" s="13"/>
      <c r="R913" s="15"/>
      <c r="S913" s="14"/>
      <c r="T913" s="15"/>
      <c r="U913" s="13"/>
      <c r="V913" s="18"/>
      <c r="W913" s="13"/>
      <c r="X913" s="13"/>
      <c r="Y913" s="13"/>
      <c r="Z913" s="14"/>
      <c r="AA913" s="13"/>
      <c r="AB913" s="13"/>
      <c r="AC913" s="19"/>
      <c r="AD913" s="19"/>
      <c r="AE913" s="13"/>
      <c r="AF913" s="15"/>
      <c r="AG913" s="20"/>
      <c r="AP913" s="20"/>
      <c r="AQ913" s="20"/>
      <c r="BJ913" s="15"/>
      <c r="BK913" s="14"/>
      <c r="BL913" s="15"/>
      <c r="BM913" s="13"/>
      <c r="BN913" s="18"/>
    </row>
    <row r="914" ht="12.75" customHeight="1">
      <c r="A914" s="12">
        <v>100.0</v>
      </c>
      <c r="B914" s="13">
        <v>601.0</v>
      </c>
      <c r="C914" s="14" t="str">
        <f>AS914</f>
        <v>CJA850313GH3</v>
      </c>
      <c r="D914" s="14" t="s">
        <v>699</v>
      </c>
      <c r="E914" s="14" t="str">
        <f>AU914</f>
        <v>ggcoba@copiadorasjaponesas.com</v>
      </c>
      <c r="F914" s="14" t="str">
        <f>AT914</f>
        <v>44600</v>
      </c>
      <c r="G914" s="14">
        <v>601.0</v>
      </c>
      <c r="H914" s="13">
        <v>5.50105749E8</v>
      </c>
      <c r="I914" s="15">
        <f>R945</f>
        <v>431034.49</v>
      </c>
      <c r="J914" s="13">
        <v>500000.0</v>
      </c>
      <c r="K914" s="15">
        <f>T945</f>
        <v>68965.51</v>
      </c>
      <c r="L914" s="21">
        <v>45002.5</v>
      </c>
      <c r="M914" s="17" t="s">
        <v>48</v>
      </c>
      <c r="N914" s="17" t="s">
        <v>49</v>
      </c>
      <c r="O914" s="14">
        <v>1.0</v>
      </c>
      <c r="P914" s="13">
        <v>500000.0</v>
      </c>
      <c r="Q914" s="13">
        <v>500000.0</v>
      </c>
      <c r="R914" s="15">
        <v>2229.0</v>
      </c>
      <c r="S914" s="14" t="s">
        <v>50</v>
      </c>
      <c r="T914" s="15">
        <v>356.64</v>
      </c>
      <c r="U914" s="13" t="s">
        <v>51</v>
      </c>
      <c r="V914" s="18">
        <v>0.16</v>
      </c>
      <c r="W914" s="13" t="s">
        <v>729</v>
      </c>
      <c r="X914" s="13" t="s">
        <v>53</v>
      </c>
      <c r="Y914" s="13" t="s">
        <v>48</v>
      </c>
      <c r="Z914" s="14">
        <v>1.0</v>
      </c>
      <c r="AA914" s="13">
        <v>2585.64</v>
      </c>
      <c r="AB914" s="13" t="s">
        <v>54</v>
      </c>
      <c r="AC914" s="19" t="s">
        <v>730</v>
      </c>
      <c r="AD914" s="19">
        <v>1.0</v>
      </c>
      <c r="AE914" s="13">
        <v>2585.64</v>
      </c>
      <c r="AF914" s="15">
        <v>0.0</v>
      </c>
      <c r="AG914" s="20"/>
      <c r="AH914" s="2">
        <v>500000.0</v>
      </c>
      <c r="AI914" s="2" t="s">
        <v>729</v>
      </c>
      <c r="AJ914" s="2" t="s">
        <v>53</v>
      </c>
      <c r="AK914" s="2" t="s">
        <v>56</v>
      </c>
      <c r="AL914" s="2">
        <v>0.0</v>
      </c>
      <c r="AM914" s="2" t="s">
        <v>57</v>
      </c>
      <c r="AN914" s="2">
        <v>1.0</v>
      </c>
      <c r="AO914" s="2">
        <v>2585.64</v>
      </c>
      <c r="AP914" s="20">
        <f t="shared" ref="AP914:AP944" si="119">+AO914/1.16</f>
        <v>2229</v>
      </c>
      <c r="AQ914" s="20">
        <f t="shared" ref="AQ914:AQ944" si="120">+AP914*0.16</f>
        <v>356.64</v>
      </c>
      <c r="AR914" s="2" t="s">
        <v>703</v>
      </c>
      <c r="AS914" s="2" t="s">
        <v>698</v>
      </c>
      <c r="AT914" s="2" t="s">
        <v>701</v>
      </c>
      <c r="AU914" s="2" t="s">
        <v>700</v>
      </c>
      <c r="BJ914" s="15">
        <v>2229.0</v>
      </c>
      <c r="BK914" s="14" t="s">
        <v>50</v>
      </c>
      <c r="BL914" s="15">
        <v>356.64</v>
      </c>
      <c r="BM914" s="13" t="s">
        <v>51</v>
      </c>
      <c r="BN914" s="18">
        <v>0.16</v>
      </c>
    </row>
    <row r="915" ht="12.75" customHeight="1">
      <c r="A915" s="13"/>
      <c r="B915" s="13"/>
      <c r="C915" s="14"/>
      <c r="D915" s="14"/>
      <c r="E915" s="14"/>
      <c r="F915" s="14"/>
      <c r="G915" s="14"/>
      <c r="H915" s="13"/>
      <c r="I915" s="13"/>
      <c r="J915" s="13"/>
      <c r="K915" s="13"/>
      <c r="L915" s="21"/>
      <c r="M915" s="17" t="s">
        <v>48</v>
      </c>
      <c r="N915" s="17" t="s">
        <v>49</v>
      </c>
      <c r="O915" s="14">
        <v>1.0</v>
      </c>
      <c r="P915" s="13"/>
      <c r="Q915" s="13"/>
      <c r="R915" s="15">
        <v>10596.784482758621</v>
      </c>
      <c r="S915" s="14" t="s">
        <v>50</v>
      </c>
      <c r="T915" s="15">
        <v>1695.4855172413795</v>
      </c>
      <c r="U915" s="13" t="s">
        <v>51</v>
      </c>
      <c r="V915" s="18">
        <v>0.16</v>
      </c>
      <c r="W915" s="13" t="s">
        <v>731</v>
      </c>
      <c r="X915" s="13" t="s">
        <v>59</v>
      </c>
      <c r="Y915" s="13" t="s">
        <v>48</v>
      </c>
      <c r="Z915" s="14">
        <v>1.0</v>
      </c>
      <c r="AA915" s="13">
        <v>12292.27</v>
      </c>
      <c r="AB915" s="13" t="s">
        <v>54</v>
      </c>
      <c r="AC915" s="19">
        <v>197859.0</v>
      </c>
      <c r="AD915" s="19">
        <v>1.0</v>
      </c>
      <c r="AE915" s="13">
        <v>12292.27</v>
      </c>
      <c r="AF915" s="15">
        <v>0.0</v>
      </c>
      <c r="AG915" s="20"/>
      <c r="AI915" s="2" t="s">
        <v>731</v>
      </c>
      <c r="AJ915" s="2" t="s">
        <v>59</v>
      </c>
      <c r="AK915" s="2" t="s">
        <v>56</v>
      </c>
      <c r="AL915" s="2">
        <v>0.0</v>
      </c>
      <c r="AM915" s="2" t="s">
        <v>57</v>
      </c>
      <c r="AN915" s="2">
        <v>1.0</v>
      </c>
      <c r="AO915" s="2">
        <v>12292.27</v>
      </c>
      <c r="AP915" s="20">
        <f t="shared" si="119"/>
        <v>10596.78448</v>
      </c>
      <c r="AQ915" s="20">
        <f t="shared" si="120"/>
        <v>1695.485517</v>
      </c>
      <c r="BJ915" s="15">
        <v>10596.784482758621</v>
      </c>
      <c r="BK915" s="14" t="s">
        <v>50</v>
      </c>
      <c r="BL915" s="15">
        <v>1695.4855172413795</v>
      </c>
      <c r="BM915" s="13" t="s">
        <v>51</v>
      </c>
      <c r="BN915" s="18">
        <v>0.16</v>
      </c>
    </row>
    <row r="916" ht="12.75" customHeight="1">
      <c r="A916" s="13"/>
      <c r="B916" s="13"/>
      <c r="C916" s="14"/>
      <c r="D916" s="14"/>
      <c r="E916" s="14"/>
      <c r="F916" s="14"/>
      <c r="G916" s="14"/>
      <c r="H916" s="13"/>
      <c r="I916" s="13"/>
      <c r="J916" s="13"/>
      <c r="K916" s="13"/>
      <c r="L916" s="21"/>
      <c r="M916" s="17" t="s">
        <v>48</v>
      </c>
      <c r="N916" s="17" t="s">
        <v>49</v>
      </c>
      <c r="O916" s="14">
        <v>1.0</v>
      </c>
      <c r="P916" s="13"/>
      <c r="Q916" s="13"/>
      <c r="R916" s="15">
        <v>503.49137931034494</v>
      </c>
      <c r="S916" s="14" t="s">
        <v>50</v>
      </c>
      <c r="T916" s="15">
        <v>80.55862068965519</v>
      </c>
      <c r="U916" s="13" t="s">
        <v>51</v>
      </c>
      <c r="V916" s="18">
        <v>0.16</v>
      </c>
      <c r="W916" s="13" t="s">
        <v>732</v>
      </c>
      <c r="X916" s="13" t="s">
        <v>59</v>
      </c>
      <c r="Y916" s="13" t="s">
        <v>48</v>
      </c>
      <c r="Z916" s="14">
        <v>1.0</v>
      </c>
      <c r="AA916" s="13">
        <v>584.0500000000001</v>
      </c>
      <c r="AB916" s="13" t="s">
        <v>54</v>
      </c>
      <c r="AC916" s="19">
        <v>197895.0</v>
      </c>
      <c r="AD916" s="19">
        <v>1.0</v>
      </c>
      <c r="AE916" s="13">
        <v>584.0500000000001</v>
      </c>
      <c r="AF916" s="15">
        <v>0.0</v>
      </c>
      <c r="AG916" s="20"/>
      <c r="AI916" s="2" t="s">
        <v>732</v>
      </c>
      <c r="AJ916" s="2" t="s">
        <v>59</v>
      </c>
      <c r="AK916" s="2" t="s">
        <v>56</v>
      </c>
      <c r="AL916" s="2">
        <v>0.0</v>
      </c>
      <c r="AM916" s="2" t="s">
        <v>57</v>
      </c>
      <c r="AN916" s="2">
        <v>1.0</v>
      </c>
      <c r="AO916" s="2">
        <v>584.0500000000001</v>
      </c>
      <c r="AP916" s="20">
        <f t="shared" si="119"/>
        <v>503.4913793</v>
      </c>
      <c r="AQ916" s="20">
        <f t="shared" si="120"/>
        <v>80.55862069</v>
      </c>
      <c r="BJ916" s="15">
        <v>503.49137931034494</v>
      </c>
      <c r="BK916" s="14" t="s">
        <v>50</v>
      </c>
      <c r="BL916" s="15">
        <v>80.55862068965519</v>
      </c>
      <c r="BM916" s="13" t="s">
        <v>51</v>
      </c>
      <c r="BN916" s="18">
        <v>0.16</v>
      </c>
    </row>
    <row r="917" ht="12.75" customHeight="1">
      <c r="A917" s="13"/>
      <c r="B917" s="13"/>
      <c r="C917" s="14"/>
      <c r="D917" s="14"/>
      <c r="E917" s="14"/>
      <c r="F917" s="14"/>
      <c r="G917" s="14"/>
      <c r="H917" s="13"/>
      <c r="I917" s="13"/>
      <c r="J917" s="13"/>
      <c r="K917" s="13"/>
      <c r="L917" s="21"/>
      <c r="M917" s="17" t="s">
        <v>48</v>
      </c>
      <c r="N917" s="17" t="s">
        <v>49</v>
      </c>
      <c r="O917" s="14">
        <v>1.0</v>
      </c>
      <c r="P917" s="13"/>
      <c r="Q917" s="13"/>
      <c r="R917" s="15">
        <v>318.26724137931035</v>
      </c>
      <c r="S917" s="14" t="s">
        <v>50</v>
      </c>
      <c r="T917" s="15">
        <v>50.922758620689656</v>
      </c>
      <c r="U917" s="13" t="s">
        <v>51</v>
      </c>
      <c r="V917" s="18">
        <v>0.16</v>
      </c>
      <c r="W917" s="13" t="s">
        <v>733</v>
      </c>
      <c r="X917" s="13" t="s">
        <v>59</v>
      </c>
      <c r="Y917" s="13" t="s">
        <v>48</v>
      </c>
      <c r="Z917" s="14">
        <v>1.0</v>
      </c>
      <c r="AA917" s="13">
        <v>369.19</v>
      </c>
      <c r="AB917" s="13" t="s">
        <v>54</v>
      </c>
      <c r="AC917" s="19">
        <v>197956.0</v>
      </c>
      <c r="AD917" s="19">
        <v>1.0</v>
      </c>
      <c r="AE917" s="13">
        <v>369.19</v>
      </c>
      <c r="AF917" s="15">
        <v>0.0</v>
      </c>
      <c r="AG917" s="20"/>
      <c r="AI917" s="2" t="s">
        <v>733</v>
      </c>
      <c r="AJ917" s="2" t="s">
        <v>59</v>
      </c>
      <c r="AK917" s="2" t="s">
        <v>56</v>
      </c>
      <c r="AL917" s="2">
        <v>0.0</v>
      </c>
      <c r="AM917" s="2" t="s">
        <v>57</v>
      </c>
      <c r="AN917" s="2">
        <v>1.0</v>
      </c>
      <c r="AO917" s="2">
        <v>369.19</v>
      </c>
      <c r="AP917" s="20">
        <f t="shared" si="119"/>
        <v>318.2672414</v>
      </c>
      <c r="AQ917" s="20">
        <f t="shared" si="120"/>
        <v>50.92275862</v>
      </c>
      <c r="BJ917" s="15">
        <v>318.26724137931035</v>
      </c>
      <c r="BK917" s="14" t="s">
        <v>50</v>
      </c>
      <c r="BL917" s="15">
        <v>50.922758620689656</v>
      </c>
      <c r="BM917" s="13" t="s">
        <v>51</v>
      </c>
      <c r="BN917" s="18">
        <v>0.16</v>
      </c>
    </row>
    <row r="918" ht="12.75" customHeight="1">
      <c r="A918" s="13"/>
      <c r="B918" s="13"/>
      <c r="C918" s="14"/>
      <c r="D918" s="14"/>
      <c r="E918" s="14"/>
      <c r="F918" s="14"/>
      <c r="G918" s="14"/>
      <c r="H918" s="13"/>
      <c r="I918" s="13"/>
      <c r="J918" s="13"/>
      <c r="K918" s="13"/>
      <c r="L918" s="21"/>
      <c r="M918" s="17" t="s">
        <v>48</v>
      </c>
      <c r="N918" s="17" t="s">
        <v>49</v>
      </c>
      <c r="O918" s="14">
        <v>1.0</v>
      </c>
      <c r="P918" s="13"/>
      <c r="Q918" s="13"/>
      <c r="R918" s="15">
        <v>13064.077586206897</v>
      </c>
      <c r="S918" s="14" t="s">
        <v>50</v>
      </c>
      <c r="T918" s="15">
        <v>2090.2524137931036</v>
      </c>
      <c r="U918" s="13" t="s">
        <v>51</v>
      </c>
      <c r="V918" s="18">
        <v>0.16</v>
      </c>
      <c r="W918" s="13" t="s">
        <v>734</v>
      </c>
      <c r="X918" s="13" t="s">
        <v>59</v>
      </c>
      <c r="Y918" s="13" t="s">
        <v>48</v>
      </c>
      <c r="Z918" s="14">
        <v>1.0</v>
      </c>
      <c r="AA918" s="13">
        <v>15154.33</v>
      </c>
      <c r="AB918" s="13" t="s">
        <v>54</v>
      </c>
      <c r="AC918" s="19">
        <v>199598.0</v>
      </c>
      <c r="AD918" s="19">
        <v>1.0</v>
      </c>
      <c r="AE918" s="13">
        <v>15154.33</v>
      </c>
      <c r="AF918" s="15">
        <v>0.0</v>
      </c>
      <c r="AG918" s="20"/>
      <c r="AI918" s="2" t="s">
        <v>734</v>
      </c>
      <c r="AJ918" s="2" t="s">
        <v>59</v>
      </c>
      <c r="AK918" s="2" t="s">
        <v>56</v>
      </c>
      <c r="AL918" s="2">
        <v>0.0</v>
      </c>
      <c r="AM918" s="2" t="s">
        <v>57</v>
      </c>
      <c r="AN918" s="2">
        <v>1.0</v>
      </c>
      <c r="AO918" s="2">
        <v>15154.33</v>
      </c>
      <c r="AP918" s="20">
        <f t="shared" si="119"/>
        <v>13064.07759</v>
      </c>
      <c r="AQ918" s="20">
        <f t="shared" si="120"/>
        <v>2090.252414</v>
      </c>
      <c r="BJ918" s="15">
        <v>13064.077586206897</v>
      </c>
      <c r="BK918" s="14" t="s">
        <v>50</v>
      </c>
      <c r="BL918" s="15">
        <v>2090.2524137931036</v>
      </c>
      <c r="BM918" s="13" t="s">
        <v>51</v>
      </c>
      <c r="BN918" s="18">
        <v>0.16</v>
      </c>
    </row>
    <row r="919" ht="12.75" customHeight="1">
      <c r="A919" s="13"/>
      <c r="B919" s="13"/>
      <c r="C919" s="14"/>
      <c r="D919" s="14"/>
      <c r="E919" s="14"/>
      <c r="F919" s="14"/>
      <c r="G919" s="14"/>
      <c r="H919" s="13"/>
      <c r="I919" s="13"/>
      <c r="J919" s="13"/>
      <c r="K919" s="13"/>
      <c r="L919" s="21"/>
      <c r="M919" s="17" t="s">
        <v>48</v>
      </c>
      <c r="N919" s="17" t="s">
        <v>49</v>
      </c>
      <c r="O919" s="14">
        <v>1.0</v>
      </c>
      <c r="P919" s="13"/>
      <c r="Q919" s="13"/>
      <c r="R919" s="15">
        <v>19445.71551724138</v>
      </c>
      <c r="S919" s="14" t="s">
        <v>50</v>
      </c>
      <c r="T919" s="15">
        <v>3111.314482758621</v>
      </c>
      <c r="U919" s="13" t="s">
        <v>51</v>
      </c>
      <c r="V919" s="18">
        <v>0.16</v>
      </c>
      <c r="W919" s="13" t="s">
        <v>735</v>
      </c>
      <c r="X919" s="13" t="s">
        <v>59</v>
      </c>
      <c r="Y919" s="13" t="s">
        <v>48</v>
      </c>
      <c r="Z919" s="14">
        <v>1.0</v>
      </c>
      <c r="AA919" s="13">
        <v>22557.03</v>
      </c>
      <c r="AB919" s="13" t="s">
        <v>54</v>
      </c>
      <c r="AC919" s="19">
        <v>199599.0</v>
      </c>
      <c r="AD919" s="19">
        <v>1.0</v>
      </c>
      <c r="AE919" s="13">
        <v>22557.03</v>
      </c>
      <c r="AF919" s="15">
        <v>0.0</v>
      </c>
      <c r="AG919" s="20"/>
      <c r="AI919" s="2" t="s">
        <v>735</v>
      </c>
      <c r="AJ919" s="2" t="s">
        <v>59</v>
      </c>
      <c r="AK919" s="2" t="s">
        <v>56</v>
      </c>
      <c r="AL919" s="2">
        <v>0.0</v>
      </c>
      <c r="AM919" s="2" t="s">
        <v>57</v>
      </c>
      <c r="AN919" s="2">
        <v>1.0</v>
      </c>
      <c r="AO919" s="2">
        <v>22557.03</v>
      </c>
      <c r="AP919" s="20">
        <f t="shared" si="119"/>
        <v>19445.71552</v>
      </c>
      <c r="AQ919" s="20">
        <f t="shared" si="120"/>
        <v>3111.314483</v>
      </c>
      <c r="BJ919" s="15">
        <v>19445.71551724138</v>
      </c>
      <c r="BK919" s="14" t="s">
        <v>50</v>
      </c>
      <c r="BL919" s="15">
        <v>3111.314482758621</v>
      </c>
      <c r="BM919" s="13" t="s">
        <v>51</v>
      </c>
      <c r="BN919" s="18">
        <v>0.16</v>
      </c>
    </row>
    <row r="920" ht="12.75" customHeight="1">
      <c r="A920" s="13"/>
      <c r="B920" s="13"/>
      <c r="C920" s="14"/>
      <c r="D920" s="14"/>
      <c r="E920" s="14"/>
      <c r="F920" s="14"/>
      <c r="G920" s="14"/>
      <c r="H920" s="13"/>
      <c r="I920" s="13"/>
      <c r="J920" s="13"/>
      <c r="K920" s="13"/>
      <c r="L920" s="21"/>
      <c r="M920" s="17" t="s">
        <v>48</v>
      </c>
      <c r="N920" s="17" t="s">
        <v>49</v>
      </c>
      <c r="O920" s="14">
        <v>1.0</v>
      </c>
      <c r="P920" s="13"/>
      <c r="Q920" s="13"/>
      <c r="R920" s="15">
        <v>4588.258620689656</v>
      </c>
      <c r="S920" s="14" t="s">
        <v>50</v>
      </c>
      <c r="T920" s="15">
        <v>734.121379310345</v>
      </c>
      <c r="U920" s="13" t="s">
        <v>51</v>
      </c>
      <c r="V920" s="18">
        <v>0.16</v>
      </c>
      <c r="W920" s="13" t="s">
        <v>736</v>
      </c>
      <c r="X920" s="13" t="s">
        <v>59</v>
      </c>
      <c r="Y920" s="13" t="s">
        <v>48</v>
      </c>
      <c r="Z920" s="14">
        <v>1.0</v>
      </c>
      <c r="AA920" s="13">
        <v>5322.38</v>
      </c>
      <c r="AB920" s="13" t="s">
        <v>54</v>
      </c>
      <c r="AC920" s="19">
        <v>200729.0</v>
      </c>
      <c r="AD920" s="19">
        <v>1.0</v>
      </c>
      <c r="AE920" s="13">
        <v>5322.38</v>
      </c>
      <c r="AF920" s="15">
        <v>0.0</v>
      </c>
      <c r="AG920" s="20"/>
      <c r="AI920" s="2" t="s">
        <v>736</v>
      </c>
      <c r="AJ920" s="2" t="s">
        <v>59</v>
      </c>
      <c r="AK920" s="2" t="s">
        <v>56</v>
      </c>
      <c r="AL920" s="2">
        <v>0.0</v>
      </c>
      <c r="AM920" s="2" t="s">
        <v>57</v>
      </c>
      <c r="AN920" s="2">
        <v>1.0</v>
      </c>
      <c r="AO920" s="2">
        <v>5322.38</v>
      </c>
      <c r="AP920" s="20">
        <f t="shared" si="119"/>
        <v>4588.258621</v>
      </c>
      <c r="AQ920" s="20">
        <f t="shared" si="120"/>
        <v>734.1213793</v>
      </c>
      <c r="BJ920" s="15">
        <v>4588.258620689656</v>
      </c>
      <c r="BK920" s="14" t="s">
        <v>50</v>
      </c>
      <c r="BL920" s="15">
        <v>734.121379310345</v>
      </c>
      <c r="BM920" s="13" t="s">
        <v>51</v>
      </c>
      <c r="BN920" s="18">
        <v>0.16</v>
      </c>
    </row>
    <row r="921" ht="12.75" customHeight="1">
      <c r="A921" s="13"/>
      <c r="B921" s="13"/>
      <c r="C921" s="14"/>
      <c r="D921" s="14"/>
      <c r="E921" s="14"/>
      <c r="F921" s="14"/>
      <c r="G921" s="14"/>
      <c r="H921" s="13"/>
      <c r="I921" s="13"/>
      <c r="J921" s="13"/>
      <c r="K921" s="13"/>
      <c r="L921" s="21"/>
      <c r="M921" s="17" t="s">
        <v>48</v>
      </c>
      <c r="N921" s="17" t="s">
        <v>49</v>
      </c>
      <c r="O921" s="14">
        <v>1.0</v>
      </c>
      <c r="P921" s="13"/>
      <c r="Q921" s="13"/>
      <c r="R921" s="15">
        <v>34980.25862068966</v>
      </c>
      <c r="S921" s="14" t="s">
        <v>50</v>
      </c>
      <c r="T921" s="15">
        <v>5596.8413793103455</v>
      </c>
      <c r="U921" s="13" t="s">
        <v>51</v>
      </c>
      <c r="V921" s="18">
        <v>0.16</v>
      </c>
      <c r="W921" s="13" t="s">
        <v>728</v>
      </c>
      <c r="X921" s="13" t="s">
        <v>59</v>
      </c>
      <c r="Y921" s="13" t="s">
        <v>48</v>
      </c>
      <c r="Z921" s="14">
        <v>1.0</v>
      </c>
      <c r="AA921" s="13">
        <v>40577.1</v>
      </c>
      <c r="AB921" s="13" t="s">
        <v>54</v>
      </c>
      <c r="AC921" s="19">
        <v>200745.0</v>
      </c>
      <c r="AD921" s="19">
        <v>1.0</v>
      </c>
      <c r="AE921" s="13">
        <v>40577.1</v>
      </c>
      <c r="AF921" s="15">
        <v>0.0</v>
      </c>
      <c r="AG921" s="20"/>
      <c r="AI921" s="2" t="s">
        <v>728</v>
      </c>
      <c r="AJ921" s="2" t="s">
        <v>59</v>
      </c>
      <c r="AK921" s="2" t="s">
        <v>56</v>
      </c>
      <c r="AL921" s="2">
        <v>0.0</v>
      </c>
      <c r="AM921" s="2" t="s">
        <v>57</v>
      </c>
      <c r="AN921" s="2">
        <v>1.0</v>
      </c>
      <c r="AO921" s="2">
        <v>40577.1</v>
      </c>
      <c r="AP921" s="20">
        <f t="shared" si="119"/>
        <v>34980.25862</v>
      </c>
      <c r="AQ921" s="20">
        <f t="shared" si="120"/>
        <v>5596.841379</v>
      </c>
      <c r="BJ921" s="15">
        <v>34980.25862068966</v>
      </c>
      <c r="BK921" s="14" t="s">
        <v>50</v>
      </c>
      <c r="BL921" s="15">
        <v>5596.8413793103455</v>
      </c>
      <c r="BM921" s="13" t="s">
        <v>51</v>
      </c>
      <c r="BN921" s="18">
        <v>0.16</v>
      </c>
    </row>
    <row r="922" ht="12.75" customHeight="1">
      <c r="A922" s="13"/>
      <c r="B922" s="13"/>
      <c r="C922" s="14"/>
      <c r="D922" s="14"/>
      <c r="E922" s="14"/>
      <c r="F922" s="14"/>
      <c r="G922" s="14"/>
      <c r="H922" s="13"/>
      <c r="I922" s="13"/>
      <c r="J922" s="13"/>
      <c r="K922" s="13"/>
      <c r="L922" s="21"/>
      <c r="M922" s="17" t="s">
        <v>48</v>
      </c>
      <c r="N922" s="17" t="s">
        <v>49</v>
      </c>
      <c r="O922" s="14">
        <v>1.0</v>
      </c>
      <c r="P922" s="13"/>
      <c r="Q922" s="13"/>
      <c r="R922" s="15">
        <v>8991.103448275862</v>
      </c>
      <c r="S922" s="14" t="s">
        <v>50</v>
      </c>
      <c r="T922" s="15">
        <v>1438.576551724138</v>
      </c>
      <c r="U922" s="13" t="s">
        <v>51</v>
      </c>
      <c r="V922" s="18">
        <v>0.16</v>
      </c>
      <c r="W922" s="13" t="s">
        <v>737</v>
      </c>
      <c r="X922" s="13" t="s">
        <v>59</v>
      </c>
      <c r="Y922" s="13" t="s">
        <v>48</v>
      </c>
      <c r="Z922" s="14">
        <v>1.0</v>
      </c>
      <c r="AA922" s="13">
        <v>10429.68</v>
      </c>
      <c r="AB922" s="13" t="s">
        <v>54</v>
      </c>
      <c r="AC922" s="19">
        <v>200757.0</v>
      </c>
      <c r="AD922" s="19">
        <v>1.0</v>
      </c>
      <c r="AE922" s="13">
        <v>10429.68</v>
      </c>
      <c r="AF922" s="15">
        <v>0.0</v>
      </c>
      <c r="AG922" s="20"/>
      <c r="AI922" s="2" t="s">
        <v>737</v>
      </c>
      <c r="AJ922" s="2" t="s">
        <v>59</v>
      </c>
      <c r="AK922" s="2" t="s">
        <v>56</v>
      </c>
      <c r="AL922" s="2">
        <v>0.0</v>
      </c>
      <c r="AM922" s="2" t="s">
        <v>57</v>
      </c>
      <c r="AN922" s="2">
        <v>1.0</v>
      </c>
      <c r="AO922" s="2">
        <v>10429.68</v>
      </c>
      <c r="AP922" s="20">
        <f t="shared" si="119"/>
        <v>8991.103448</v>
      </c>
      <c r="AQ922" s="20">
        <f t="shared" si="120"/>
        <v>1438.576552</v>
      </c>
      <c r="BJ922" s="15">
        <v>8991.103448275862</v>
      </c>
      <c r="BK922" s="14" t="s">
        <v>50</v>
      </c>
      <c r="BL922" s="15">
        <v>1438.576551724138</v>
      </c>
      <c r="BM922" s="13" t="s">
        <v>51</v>
      </c>
      <c r="BN922" s="18">
        <v>0.16</v>
      </c>
    </row>
    <row r="923" ht="12.75" customHeight="1">
      <c r="A923" s="13"/>
      <c r="B923" s="13"/>
      <c r="C923" s="14"/>
      <c r="D923" s="14"/>
      <c r="E923" s="14"/>
      <c r="F923" s="14"/>
      <c r="G923" s="14"/>
      <c r="H923" s="13"/>
      <c r="I923" s="13"/>
      <c r="J923" s="13"/>
      <c r="K923" s="13"/>
      <c r="L923" s="21"/>
      <c r="M923" s="17" t="s">
        <v>48</v>
      </c>
      <c r="N923" s="17" t="s">
        <v>49</v>
      </c>
      <c r="O923" s="14">
        <v>1.0</v>
      </c>
      <c r="P923" s="13"/>
      <c r="Q923" s="13"/>
      <c r="R923" s="15">
        <v>43554.33620689655</v>
      </c>
      <c r="S923" s="14" t="s">
        <v>50</v>
      </c>
      <c r="T923" s="15">
        <v>6968.693793103448</v>
      </c>
      <c r="U923" s="13" t="s">
        <v>51</v>
      </c>
      <c r="V923" s="18">
        <v>0.16</v>
      </c>
      <c r="W923" s="13" t="s">
        <v>738</v>
      </c>
      <c r="X923" s="13" t="s">
        <v>59</v>
      </c>
      <c r="Y923" s="13" t="s">
        <v>48</v>
      </c>
      <c r="Z923" s="14">
        <v>1.0</v>
      </c>
      <c r="AA923" s="13">
        <v>50523.03</v>
      </c>
      <c r="AB923" s="13" t="s">
        <v>54</v>
      </c>
      <c r="AC923" s="19">
        <v>202145.0</v>
      </c>
      <c r="AD923" s="19">
        <v>1.0</v>
      </c>
      <c r="AE923" s="13">
        <v>50523.03</v>
      </c>
      <c r="AF923" s="15">
        <v>0.0</v>
      </c>
      <c r="AG923" s="20"/>
      <c r="AI923" s="2" t="s">
        <v>738</v>
      </c>
      <c r="AJ923" s="2" t="s">
        <v>59</v>
      </c>
      <c r="AK923" s="2" t="s">
        <v>56</v>
      </c>
      <c r="AL923" s="2">
        <v>0.0</v>
      </c>
      <c r="AM923" s="2" t="s">
        <v>57</v>
      </c>
      <c r="AN923" s="2">
        <v>1.0</v>
      </c>
      <c r="AO923" s="2">
        <v>50523.03</v>
      </c>
      <c r="AP923" s="20">
        <f t="shared" si="119"/>
        <v>43554.33621</v>
      </c>
      <c r="AQ923" s="20">
        <f t="shared" si="120"/>
        <v>6968.693793</v>
      </c>
      <c r="BJ923" s="15">
        <v>43554.33620689655</v>
      </c>
      <c r="BK923" s="14" t="s">
        <v>50</v>
      </c>
      <c r="BL923" s="15">
        <v>6968.693793103448</v>
      </c>
      <c r="BM923" s="13" t="s">
        <v>51</v>
      </c>
      <c r="BN923" s="18">
        <v>0.16</v>
      </c>
    </row>
    <row r="924" ht="12.75" customHeight="1">
      <c r="A924" s="13"/>
      <c r="B924" s="13"/>
      <c r="C924" s="14"/>
      <c r="D924" s="14"/>
      <c r="E924" s="14"/>
      <c r="F924" s="14"/>
      <c r="G924" s="14"/>
      <c r="H924" s="13"/>
      <c r="I924" s="13"/>
      <c r="J924" s="13"/>
      <c r="K924" s="13"/>
      <c r="L924" s="21"/>
      <c r="M924" s="17" t="s">
        <v>48</v>
      </c>
      <c r="N924" s="17" t="s">
        <v>49</v>
      </c>
      <c r="O924" s="14">
        <v>1.0</v>
      </c>
      <c r="P924" s="13"/>
      <c r="Q924" s="13"/>
      <c r="R924" s="15">
        <v>30190.741379310348</v>
      </c>
      <c r="S924" s="14" t="s">
        <v>50</v>
      </c>
      <c r="T924" s="15">
        <v>4830.518620689656</v>
      </c>
      <c r="U924" s="13" t="s">
        <v>51</v>
      </c>
      <c r="V924" s="18">
        <v>0.16</v>
      </c>
      <c r="W924" s="13" t="s">
        <v>739</v>
      </c>
      <c r="X924" s="13" t="s">
        <v>59</v>
      </c>
      <c r="Y924" s="13" t="s">
        <v>48</v>
      </c>
      <c r="Z924" s="14">
        <v>1.0</v>
      </c>
      <c r="AA924" s="13">
        <v>35021.26</v>
      </c>
      <c r="AB924" s="13" t="s">
        <v>54</v>
      </c>
      <c r="AC924" s="19">
        <v>202154.0</v>
      </c>
      <c r="AD924" s="19">
        <v>1.0</v>
      </c>
      <c r="AE924" s="13">
        <v>35021.26</v>
      </c>
      <c r="AF924" s="15">
        <v>0.0</v>
      </c>
      <c r="AG924" s="20"/>
      <c r="AI924" s="2" t="s">
        <v>739</v>
      </c>
      <c r="AJ924" s="2" t="s">
        <v>59</v>
      </c>
      <c r="AK924" s="2" t="s">
        <v>56</v>
      </c>
      <c r="AL924" s="2">
        <v>0.0</v>
      </c>
      <c r="AM924" s="2" t="s">
        <v>57</v>
      </c>
      <c r="AN924" s="2">
        <v>1.0</v>
      </c>
      <c r="AO924" s="2">
        <v>35021.26</v>
      </c>
      <c r="AP924" s="20">
        <f t="shared" si="119"/>
        <v>30190.74138</v>
      </c>
      <c r="AQ924" s="20">
        <f t="shared" si="120"/>
        <v>4830.518621</v>
      </c>
      <c r="BJ924" s="15">
        <v>30190.741379310348</v>
      </c>
      <c r="BK924" s="14" t="s">
        <v>50</v>
      </c>
      <c r="BL924" s="15">
        <v>4830.518620689656</v>
      </c>
      <c r="BM924" s="13" t="s">
        <v>51</v>
      </c>
      <c r="BN924" s="18">
        <v>0.16</v>
      </c>
    </row>
    <row r="925" ht="12.75" customHeight="1">
      <c r="A925" s="13"/>
      <c r="B925" s="13"/>
      <c r="C925" s="14"/>
      <c r="D925" s="14"/>
      <c r="E925" s="14"/>
      <c r="F925" s="14"/>
      <c r="G925" s="14"/>
      <c r="H925" s="13"/>
      <c r="I925" s="13"/>
      <c r="J925" s="13"/>
      <c r="K925" s="13"/>
      <c r="L925" s="21"/>
      <c r="M925" s="17" t="s">
        <v>48</v>
      </c>
      <c r="N925" s="17" t="s">
        <v>49</v>
      </c>
      <c r="O925" s="14">
        <v>1.0</v>
      </c>
      <c r="P925" s="13"/>
      <c r="Q925" s="13"/>
      <c r="R925" s="15">
        <v>10695.862068965518</v>
      </c>
      <c r="S925" s="14" t="s">
        <v>50</v>
      </c>
      <c r="T925" s="15">
        <v>1711.3379310344828</v>
      </c>
      <c r="U925" s="13" t="s">
        <v>51</v>
      </c>
      <c r="V925" s="18">
        <v>0.16</v>
      </c>
      <c r="W925" s="13" t="s">
        <v>740</v>
      </c>
      <c r="X925" s="13" t="s">
        <v>59</v>
      </c>
      <c r="Y925" s="13" t="s">
        <v>48</v>
      </c>
      <c r="Z925" s="14">
        <v>1.0</v>
      </c>
      <c r="AA925" s="13">
        <v>12407.2</v>
      </c>
      <c r="AB925" s="13" t="s">
        <v>54</v>
      </c>
      <c r="AC925" s="19">
        <v>202165.0</v>
      </c>
      <c r="AD925" s="19">
        <v>1.0</v>
      </c>
      <c r="AE925" s="13">
        <v>12407.2</v>
      </c>
      <c r="AF925" s="15">
        <v>0.0</v>
      </c>
      <c r="AG925" s="20"/>
      <c r="AI925" s="2" t="s">
        <v>740</v>
      </c>
      <c r="AJ925" s="2" t="s">
        <v>59</v>
      </c>
      <c r="AK925" s="2" t="s">
        <v>56</v>
      </c>
      <c r="AL925" s="2">
        <v>0.0</v>
      </c>
      <c r="AM925" s="2" t="s">
        <v>57</v>
      </c>
      <c r="AN925" s="2">
        <v>1.0</v>
      </c>
      <c r="AO925" s="2">
        <v>12407.2</v>
      </c>
      <c r="AP925" s="20">
        <f t="shared" si="119"/>
        <v>10695.86207</v>
      </c>
      <c r="AQ925" s="20">
        <f t="shared" si="120"/>
        <v>1711.337931</v>
      </c>
      <c r="BJ925" s="15">
        <v>10695.862068965518</v>
      </c>
      <c r="BK925" s="14" t="s">
        <v>50</v>
      </c>
      <c r="BL925" s="15">
        <v>1711.3379310344828</v>
      </c>
      <c r="BM925" s="13" t="s">
        <v>51</v>
      </c>
      <c r="BN925" s="18">
        <v>0.16</v>
      </c>
    </row>
    <row r="926" ht="12.75" customHeight="1">
      <c r="A926" s="13"/>
      <c r="B926" s="13"/>
      <c r="C926" s="14"/>
      <c r="D926" s="14"/>
      <c r="E926" s="14"/>
      <c r="F926" s="14"/>
      <c r="G926" s="14"/>
      <c r="H926" s="13"/>
      <c r="I926" s="13"/>
      <c r="J926" s="13"/>
      <c r="K926" s="13"/>
      <c r="L926" s="21"/>
      <c r="M926" s="17" t="s">
        <v>48</v>
      </c>
      <c r="N926" s="17" t="s">
        <v>49</v>
      </c>
      <c r="O926" s="14">
        <v>1.0</v>
      </c>
      <c r="P926" s="13"/>
      <c r="Q926" s="13"/>
      <c r="R926" s="15">
        <v>42181.551724137935</v>
      </c>
      <c r="S926" s="14" t="s">
        <v>50</v>
      </c>
      <c r="T926" s="15">
        <v>6749.04827586207</v>
      </c>
      <c r="U926" s="13" t="s">
        <v>51</v>
      </c>
      <c r="V926" s="18">
        <v>0.16</v>
      </c>
      <c r="W926" s="13" t="s">
        <v>741</v>
      </c>
      <c r="X926" s="13" t="s">
        <v>59</v>
      </c>
      <c r="Y926" s="13" t="s">
        <v>48</v>
      </c>
      <c r="Z926" s="14">
        <v>1.0</v>
      </c>
      <c r="AA926" s="13">
        <v>48930.6</v>
      </c>
      <c r="AB926" s="13" t="s">
        <v>54</v>
      </c>
      <c r="AC926" s="19">
        <v>202296.0</v>
      </c>
      <c r="AD926" s="19">
        <v>1.0</v>
      </c>
      <c r="AE926" s="13">
        <v>48930.6</v>
      </c>
      <c r="AF926" s="15">
        <v>0.0</v>
      </c>
      <c r="AG926" s="20"/>
      <c r="AI926" s="2" t="s">
        <v>741</v>
      </c>
      <c r="AJ926" s="2" t="s">
        <v>59</v>
      </c>
      <c r="AK926" s="2" t="s">
        <v>56</v>
      </c>
      <c r="AL926" s="2">
        <v>0.0</v>
      </c>
      <c r="AM926" s="2" t="s">
        <v>57</v>
      </c>
      <c r="AN926" s="2">
        <v>1.0</v>
      </c>
      <c r="AO926" s="2">
        <v>48930.6</v>
      </c>
      <c r="AP926" s="20">
        <f t="shared" si="119"/>
        <v>42181.55172</v>
      </c>
      <c r="AQ926" s="20">
        <f t="shared" si="120"/>
        <v>6749.048276</v>
      </c>
      <c r="BJ926" s="15">
        <v>42181.551724137935</v>
      </c>
      <c r="BK926" s="14" t="s">
        <v>50</v>
      </c>
      <c r="BL926" s="15">
        <v>6749.04827586207</v>
      </c>
      <c r="BM926" s="13" t="s">
        <v>51</v>
      </c>
      <c r="BN926" s="18">
        <v>0.16</v>
      </c>
    </row>
    <row r="927" ht="12.75" customHeight="1">
      <c r="A927" s="13"/>
      <c r="B927" s="13"/>
      <c r="C927" s="14"/>
      <c r="D927" s="14"/>
      <c r="E927" s="14"/>
      <c r="F927" s="14"/>
      <c r="G927" s="14"/>
      <c r="H927" s="13"/>
      <c r="I927" s="13"/>
      <c r="J927" s="13"/>
      <c r="K927" s="13"/>
      <c r="L927" s="21"/>
      <c r="M927" s="17" t="s">
        <v>48</v>
      </c>
      <c r="N927" s="17" t="s">
        <v>49</v>
      </c>
      <c r="O927" s="14">
        <v>1.0</v>
      </c>
      <c r="P927" s="13"/>
      <c r="Q927" s="13"/>
      <c r="R927" s="15">
        <v>31101.250000000007</v>
      </c>
      <c r="S927" s="14" t="s">
        <v>50</v>
      </c>
      <c r="T927" s="15">
        <v>4976.200000000002</v>
      </c>
      <c r="U927" s="13" t="s">
        <v>51</v>
      </c>
      <c r="V927" s="18">
        <v>0.16</v>
      </c>
      <c r="W927" s="13" t="s">
        <v>742</v>
      </c>
      <c r="X927" s="13" t="s">
        <v>59</v>
      </c>
      <c r="Y927" s="13" t="s">
        <v>48</v>
      </c>
      <c r="Z927" s="14">
        <v>1.0</v>
      </c>
      <c r="AA927" s="13">
        <v>36077.450000000004</v>
      </c>
      <c r="AB927" s="13" t="s">
        <v>54</v>
      </c>
      <c r="AC927" s="19">
        <v>202300.0</v>
      </c>
      <c r="AD927" s="19">
        <v>1.0</v>
      </c>
      <c r="AE927" s="13">
        <v>36077.450000000004</v>
      </c>
      <c r="AF927" s="15">
        <v>0.0</v>
      </c>
      <c r="AG927" s="20"/>
      <c r="AI927" s="2" t="s">
        <v>742</v>
      </c>
      <c r="AJ927" s="2" t="s">
        <v>59</v>
      </c>
      <c r="AK927" s="2" t="s">
        <v>56</v>
      </c>
      <c r="AL927" s="2">
        <v>0.0</v>
      </c>
      <c r="AM927" s="2" t="s">
        <v>57</v>
      </c>
      <c r="AN927" s="2">
        <v>1.0</v>
      </c>
      <c r="AO927" s="2">
        <v>36077.450000000004</v>
      </c>
      <c r="AP927" s="20">
        <f t="shared" si="119"/>
        <v>31101.25</v>
      </c>
      <c r="AQ927" s="20">
        <f t="shared" si="120"/>
        <v>4976.2</v>
      </c>
      <c r="BJ927" s="15">
        <v>31101.250000000007</v>
      </c>
      <c r="BK927" s="14" t="s">
        <v>50</v>
      </c>
      <c r="BL927" s="15">
        <v>4976.200000000002</v>
      </c>
      <c r="BM927" s="13" t="s">
        <v>51</v>
      </c>
      <c r="BN927" s="18">
        <v>0.16</v>
      </c>
    </row>
    <row r="928" ht="12.75" customHeight="1">
      <c r="A928" s="13"/>
      <c r="B928" s="13"/>
      <c r="C928" s="14"/>
      <c r="D928" s="14"/>
      <c r="E928" s="14"/>
      <c r="F928" s="14"/>
      <c r="G928" s="14"/>
      <c r="H928" s="13"/>
      <c r="I928" s="13"/>
      <c r="J928" s="13"/>
      <c r="K928" s="13"/>
      <c r="L928" s="21"/>
      <c r="M928" s="17" t="s">
        <v>48</v>
      </c>
      <c r="N928" s="17" t="s">
        <v>49</v>
      </c>
      <c r="O928" s="14">
        <v>1.0</v>
      </c>
      <c r="P928" s="13"/>
      <c r="Q928" s="13"/>
      <c r="R928" s="15">
        <v>21050.060344827587</v>
      </c>
      <c r="S928" s="14" t="s">
        <v>50</v>
      </c>
      <c r="T928" s="15">
        <v>3368.009655172414</v>
      </c>
      <c r="U928" s="13" t="s">
        <v>51</v>
      </c>
      <c r="V928" s="18">
        <v>0.16</v>
      </c>
      <c r="W928" s="13" t="s">
        <v>743</v>
      </c>
      <c r="X928" s="13" t="s">
        <v>59</v>
      </c>
      <c r="Y928" s="13" t="s">
        <v>48</v>
      </c>
      <c r="Z928" s="14">
        <v>1.0</v>
      </c>
      <c r="AA928" s="13">
        <v>24418.07</v>
      </c>
      <c r="AB928" s="13" t="s">
        <v>54</v>
      </c>
      <c r="AC928" s="19">
        <v>202301.0</v>
      </c>
      <c r="AD928" s="19">
        <v>1.0</v>
      </c>
      <c r="AE928" s="13">
        <v>24418.07</v>
      </c>
      <c r="AF928" s="15">
        <v>0.0</v>
      </c>
      <c r="AG928" s="20"/>
      <c r="AI928" s="2" t="s">
        <v>743</v>
      </c>
      <c r="AJ928" s="2" t="s">
        <v>59</v>
      </c>
      <c r="AK928" s="2" t="s">
        <v>56</v>
      </c>
      <c r="AL928" s="2">
        <v>0.0</v>
      </c>
      <c r="AM928" s="2" t="s">
        <v>57</v>
      </c>
      <c r="AN928" s="2">
        <v>1.0</v>
      </c>
      <c r="AO928" s="2">
        <v>24418.07</v>
      </c>
      <c r="AP928" s="20">
        <f t="shared" si="119"/>
        <v>21050.06034</v>
      </c>
      <c r="AQ928" s="20">
        <f t="shared" si="120"/>
        <v>3368.009655</v>
      </c>
      <c r="BJ928" s="15">
        <v>21050.060344827587</v>
      </c>
      <c r="BK928" s="14" t="s">
        <v>50</v>
      </c>
      <c r="BL928" s="15">
        <v>3368.009655172414</v>
      </c>
      <c r="BM928" s="13" t="s">
        <v>51</v>
      </c>
      <c r="BN928" s="18">
        <v>0.16</v>
      </c>
    </row>
    <row r="929" ht="12.75" customHeight="1">
      <c r="A929" s="13"/>
      <c r="B929" s="13"/>
      <c r="C929" s="14"/>
      <c r="D929" s="14"/>
      <c r="E929" s="14"/>
      <c r="F929" s="14"/>
      <c r="G929" s="14"/>
      <c r="H929" s="13"/>
      <c r="I929" s="13"/>
      <c r="J929" s="13"/>
      <c r="K929" s="13"/>
      <c r="L929" s="21"/>
      <c r="M929" s="17" t="s">
        <v>48</v>
      </c>
      <c r="N929" s="17" t="s">
        <v>49</v>
      </c>
      <c r="O929" s="14">
        <v>1.0</v>
      </c>
      <c r="P929" s="13"/>
      <c r="Q929" s="13"/>
      <c r="R929" s="15">
        <v>2084.189655172414</v>
      </c>
      <c r="S929" s="14" t="s">
        <v>50</v>
      </c>
      <c r="T929" s="15">
        <v>333.47034482758625</v>
      </c>
      <c r="U929" s="13" t="s">
        <v>51</v>
      </c>
      <c r="V929" s="18">
        <v>0.16</v>
      </c>
      <c r="W929" s="13" t="s">
        <v>744</v>
      </c>
      <c r="X929" s="13" t="s">
        <v>59</v>
      </c>
      <c r="Y929" s="13" t="s">
        <v>48</v>
      </c>
      <c r="Z929" s="14">
        <v>1.0</v>
      </c>
      <c r="AA929" s="13">
        <v>2417.66</v>
      </c>
      <c r="AB929" s="13" t="s">
        <v>54</v>
      </c>
      <c r="AC929" s="19">
        <v>203190.0</v>
      </c>
      <c r="AD929" s="19">
        <v>1.0</v>
      </c>
      <c r="AE929" s="13">
        <v>2417.66</v>
      </c>
      <c r="AF929" s="15">
        <v>0.0</v>
      </c>
      <c r="AG929" s="20"/>
      <c r="AI929" s="2" t="s">
        <v>744</v>
      </c>
      <c r="AJ929" s="2" t="s">
        <v>59</v>
      </c>
      <c r="AK929" s="2" t="s">
        <v>56</v>
      </c>
      <c r="AL929" s="2">
        <v>0.0</v>
      </c>
      <c r="AM929" s="2" t="s">
        <v>57</v>
      </c>
      <c r="AN929" s="2">
        <v>1.0</v>
      </c>
      <c r="AO929" s="2">
        <v>2417.66</v>
      </c>
      <c r="AP929" s="20">
        <f t="shared" si="119"/>
        <v>2084.189655</v>
      </c>
      <c r="AQ929" s="20">
        <f t="shared" si="120"/>
        <v>333.4703448</v>
      </c>
      <c r="BJ929" s="15">
        <v>2084.189655172414</v>
      </c>
      <c r="BK929" s="14" t="s">
        <v>50</v>
      </c>
      <c r="BL929" s="15">
        <v>333.47034482758625</v>
      </c>
      <c r="BM929" s="13" t="s">
        <v>51</v>
      </c>
      <c r="BN929" s="18">
        <v>0.16</v>
      </c>
    </row>
    <row r="930" ht="12.75" customHeight="1">
      <c r="A930" s="13"/>
      <c r="B930" s="13"/>
      <c r="C930" s="14"/>
      <c r="D930" s="14"/>
      <c r="E930" s="14"/>
      <c r="F930" s="14"/>
      <c r="G930" s="14"/>
      <c r="H930" s="13"/>
      <c r="I930" s="13"/>
      <c r="J930" s="13"/>
      <c r="K930" s="13"/>
      <c r="L930" s="21"/>
      <c r="M930" s="17" t="s">
        <v>48</v>
      </c>
      <c r="N930" s="17" t="s">
        <v>49</v>
      </c>
      <c r="O930" s="14">
        <v>1.0</v>
      </c>
      <c r="P930" s="13"/>
      <c r="Q930" s="13"/>
      <c r="R930" s="15">
        <v>8982.655172413795</v>
      </c>
      <c r="S930" s="14" t="s">
        <v>50</v>
      </c>
      <c r="T930" s="15">
        <v>1437.2248275862073</v>
      </c>
      <c r="U930" s="13" t="s">
        <v>51</v>
      </c>
      <c r="V930" s="18">
        <v>0.16</v>
      </c>
      <c r="W930" s="13" t="s">
        <v>745</v>
      </c>
      <c r="X930" s="13" t="s">
        <v>59</v>
      </c>
      <c r="Y930" s="13" t="s">
        <v>48</v>
      </c>
      <c r="Z930" s="14">
        <v>1.0</v>
      </c>
      <c r="AA930" s="13">
        <v>10419.880000000001</v>
      </c>
      <c r="AB930" s="13" t="s">
        <v>54</v>
      </c>
      <c r="AC930" s="19">
        <v>203342.0</v>
      </c>
      <c r="AD930" s="19">
        <v>1.0</v>
      </c>
      <c r="AE930" s="13">
        <v>10419.880000000001</v>
      </c>
      <c r="AF930" s="15">
        <v>0.0</v>
      </c>
      <c r="AG930" s="20"/>
      <c r="AI930" s="2" t="s">
        <v>745</v>
      </c>
      <c r="AJ930" s="2" t="s">
        <v>59</v>
      </c>
      <c r="AK930" s="2" t="s">
        <v>56</v>
      </c>
      <c r="AL930" s="2">
        <v>0.0</v>
      </c>
      <c r="AM930" s="2" t="s">
        <v>57</v>
      </c>
      <c r="AN930" s="2">
        <v>1.0</v>
      </c>
      <c r="AO930" s="2">
        <v>10419.880000000001</v>
      </c>
      <c r="AP930" s="20">
        <f t="shared" si="119"/>
        <v>8982.655172</v>
      </c>
      <c r="AQ930" s="20">
        <f t="shared" si="120"/>
        <v>1437.224828</v>
      </c>
      <c r="BJ930" s="15">
        <v>8982.655172413795</v>
      </c>
      <c r="BK930" s="14" t="s">
        <v>50</v>
      </c>
      <c r="BL930" s="15">
        <v>1437.2248275862073</v>
      </c>
      <c r="BM930" s="13" t="s">
        <v>51</v>
      </c>
      <c r="BN930" s="18">
        <v>0.16</v>
      </c>
    </row>
    <row r="931" ht="12.75" customHeight="1">
      <c r="A931" s="13"/>
      <c r="B931" s="13"/>
      <c r="C931" s="14"/>
      <c r="D931" s="14"/>
      <c r="E931" s="14"/>
      <c r="F931" s="14"/>
      <c r="G931" s="14"/>
      <c r="H931" s="13"/>
      <c r="I931" s="13"/>
      <c r="J931" s="13"/>
      <c r="K931" s="13"/>
      <c r="L931" s="21"/>
      <c r="M931" s="17" t="s">
        <v>48</v>
      </c>
      <c r="N931" s="17" t="s">
        <v>49</v>
      </c>
      <c r="O931" s="14">
        <v>1.0</v>
      </c>
      <c r="P931" s="13"/>
      <c r="Q931" s="13"/>
      <c r="R931" s="15">
        <v>21799.275862068967</v>
      </c>
      <c r="S931" s="14" t="s">
        <v>50</v>
      </c>
      <c r="T931" s="15">
        <v>3487.8841379310347</v>
      </c>
      <c r="U931" s="13" t="s">
        <v>51</v>
      </c>
      <c r="V931" s="18">
        <v>0.16</v>
      </c>
      <c r="W931" s="13" t="s">
        <v>746</v>
      </c>
      <c r="X931" s="13" t="s">
        <v>59</v>
      </c>
      <c r="Y931" s="13" t="s">
        <v>48</v>
      </c>
      <c r="Z931" s="14">
        <v>1.0</v>
      </c>
      <c r="AA931" s="13">
        <v>25287.16</v>
      </c>
      <c r="AB931" s="13" t="s">
        <v>54</v>
      </c>
      <c r="AC931" s="19">
        <v>204796.0</v>
      </c>
      <c r="AD931" s="19">
        <v>1.0</v>
      </c>
      <c r="AE931" s="13">
        <v>25287.16</v>
      </c>
      <c r="AF931" s="15">
        <v>0.0</v>
      </c>
      <c r="AG931" s="20"/>
      <c r="AI931" s="2" t="s">
        <v>746</v>
      </c>
      <c r="AJ931" s="2" t="s">
        <v>59</v>
      </c>
      <c r="AK931" s="2" t="s">
        <v>56</v>
      </c>
      <c r="AL931" s="2">
        <v>0.0</v>
      </c>
      <c r="AM931" s="2" t="s">
        <v>57</v>
      </c>
      <c r="AN931" s="2">
        <v>1.0</v>
      </c>
      <c r="AO931" s="2">
        <v>25287.16</v>
      </c>
      <c r="AP931" s="20">
        <f t="shared" si="119"/>
        <v>21799.27586</v>
      </c>
      <c r="AQ931" s="20">
        <f t="shared" si="120"/>
        <v>3487.884138</v>
      </c>
      <c r="BJ931" s="15">
        <v>21799.275862068967</v>
      </c>
      <c r="BK931" s="14" t="s">
        <v>50</v>
      </c>
      <c r="BL931" s="15">
        <v>3487.8841379310347</v>
      </c>
      <c r="BM931" s="13" t="s">
        <v>51</v>
      </c>
      <c r="BN931" s="18">
        <v>0.16</v>
      </c>
    </row>
    <row r="932" ht="12.75" customHeight="1">
      <c r="A932" s="13"/>
      <c r="B932" s="13"/>
      <c r="C932" s="14"/>
      <c r="D932" s="14"/>
      <c r="E932" s="14"/>
      <c r="F932" s="14"/>
      <c r="G932" s="14"/>
      <c r="H932" s="13"/>
      <c r="I932" s="13"/>
      <c r="J932" s="13"/>
      <c r="K932" s="13"/>
      <c r="L932" s="21"/>
      <c r="M932" s="17" t="s">
        <v>48</v>
      </c>
      <c r="N932" s="17" t="s">
        <v>49</v>
      </c>
      <c r="O932" s="14">
        <v>1.0</v>
      </c>
      <c r="P932" s="13"/>
      <c r="Q932" s="13"/>
      <c r="R932" s="15">
        <v>7721.025862068966</v>
      </c>
      <c r="S932" s="14" t="s">
        <v>50</v>
      </c>
      <c r="T932" s="15">
        <v>1235.3641379310345</v>
      </c>
      <c r="U932" s="13" t="s">
        <v>51</v>
      </c>
      <c r="V932" s="18">
        <v>0.16</v>
      </c>
      <c r="W932" s="13" t="s">
        <v>727</v>
      </c>
      <c r="X932" s="13" t="s">
        <v>59</v>
      </c>
      <c r="Y932" s="13" t="s">
        <v>48</v>
      </c>
      <c r="Z932" s="14">
        <v>1.0</v>
      </c>
      <c r="AA932" s="13">
        <v>8956.39</v>
      </c>
      <c r="AB932" s="13" t="s">
        <v>54</v>
      </c>
      <c r="AC932" s="19">
        <v>204797.0</v>
      </c>
      <c r="AD932" s="19">
        <v>1.0</v>
      </c>
      <c r="AE932" s="13">
        <v>8956.39</v>
      </c>
      <c r="AF932" s="15">
        <v>0.0</v>
      </c>
      <c r="AG932" s="20"/>
      <c r="AI932" s="2" t="s">
        <v>727</v>
      </c>
      <c r="AJ932" s="2" t="s">
        <v>59</v>
      </c>
      <c r="AK932" s="2" t="s">
        <v>56</v>
      </c>
      <c r="AL932" s="2">
        <v>0.0</v>
      </c>
      <c r="AM932" s="2" t="s">
        <v>57</v>
      </c>
      <c r="AN932" s="2">
        <v>1.0</v>
      </c>
      <c r="AO932" s="2">
        <v>8956.39</v>
      </c>
      <c r="AP932" s="20">
        <f t="shared" si="119"/>
        <v>7721.025862</v>
      </c>
      <c r="AQ932" s="20">
        <f t="shared" si="120"/>
        <v>1235.364138</v>
      </c>
      <c r="BJ932" s="15">
        <v>7721.025862068966</v>
      </c>
      <c r="BK932" s="14" t="s">
        <v>50</v>
      </c>
      <c r="BL932" s="15">
        <v>1235.3641379310345</v>
      </c>
      <c r="BM932" s="13" t="s">
        <v>51</v>
      </c>
      <c r="BN932" s="18">
        <v>0.16</v>
      </c>
    </row>
    <row r="933" ht="12.75" customHeight="1">
      <c r="A933" s="13"/>
      <c r="B933" s="13"/>
      <c r="C933" s="14"/>
      <c r="D933" s="14"/>
      <c r="E933" s="14"/>
      <c r="F933" s="14"/>
      <c r="G933" s="14"/>
      <c r="H933" s="13"/>
      <c r="I933" s="13"/>
      <c r="J933" s="13"/>
      <c r="K933" s="13"/>
      <c r="L933" s="21"/>
      <c r="M933" s="17" t="s">
        <v>48</v>
      </c>
      <c r="N933" s="17" t="s">
        <v>49</v>
      </c>
      <c r="O933" s="14">
        <v>1.0</v>
      </c>
      <c r="P933" s="13"/>
      <c r="Q933" s="13"/>
      <c r="R933" s="15">
        <v>100.54310344827587</v>
      </c>
      <c r="S933" s="14" t="s">
        <v>50</v>
      </c>
      <c r="T933" s="15">
        <v>16.08689655172414</v>
      </c>
      <c r="U933" s="13" t="s">
        <v>51</v>
      </c>
      <c r="V933" s="18">
        <v>0.16</v>
      </c>
      <c r="W933" s="13" t="s">
        <v>747</v>
      </c>
      <c r="X933" s="13" t="s">
        <v>59</v>
      </c>
      <c r="Y933" s="13" t="s">
        <v>48</v>
      </c>
      <c r="Z933" s="14">
        <v>1.0</v>
      </c>
      <c r="AA933" s="13">
        <v>116.63</v>
      </c>
      <c r="AB933" s="13" t="s">
        <v>54</v>
      </c>
      <c r="AC933" s="19">
        <v>204856.0</v>
      </c>
      <c r="AD933" s="19">
        <v>1.0</v>
      </c>
      <c r="AE933" s="13">
        <v>116.63</v>
      </c>
      <c r="AF933" s="15">
        <v>0.0</v>
      </c>
      <c r="AG933" s="20"/>
      <c r="AI933" s="2" t="s">
        <v>747</v>
      </c>
      <c r="AJ933" s="2" t="s">
        <v>59</v>
      </c>
      <c r="AK933" s="2" t="s">
        <v>56</v>
      </c>
      <c r="AL933" s="2">
        <v>0.0</v>
      </c>
      <c r="AM933" s="2" t="s">
        <v>57</v>
      </c>
      <c r="AN933" s="2">
        <v>1.0</v>
      </c>
      <c r="AO933" s="2">
        <v>116.63</v>
      </c>
      <c r="AP933" s="20">
        <f t="shared" si="119"/>
        <v>100.5431034</v>
      </c>
      <c r="AQ933" s="20">
        <f t="shared" si="120"/>
        <v>16.08689655</v>
      </c>
      <c r="BJ933" s="15">
        <v>100.54310344827587</v>
      </c>
      <c r="BK933" s="14" t="s">
        <v>50</v>
      </c>
      <c r="BL933" s="15">
        <v>16.08689655172414</v>
      </c>
      <c r="BM933" s="13" t="s">
        <v>51</v>
      </c>
      <c r="BN933" s="18">
        <v>0.16</v>
      </c>
    </row>
    <row r="934" ht="12.75" customHeight="1">
      <c r="A934" s="13"/>
      <c r="B934" s="13"/>
      <c r="C934" s="14"/>
      <c r="D934" s="14"/>
      <c r="E934" s="14"/>
      <c r="F934" s="14"/>
      <c r="G934" s="14"/>
      <c r="H934" s="13"/>
      <c r="I934" s="13"/>
      <c r="J934" s="13"/>
      <c r="K934" s="13"/>
      <c r="L934" s="21"/>
      <c r="M934" s="17" t="s">
        <v>48</v>
      </c>
      <c r="N934" s="17" t="s">
        <v>49</v>
      </c>
      <c r="O934" s="14">
        <v>1.0</v>
      </c>
      <c r="P934" s="13"/>
      <c r="Q934" s="13"/>
      <c r="R934" s="15">
        <v>6207.181034482759</v>
      </c>
      <c r="S934" s="14" t="s">
        <v>50</v>
      </c>
      <c r="T934" s="15">
        <v>993.1489655172414</v>
      </c>
      <c r="U934" s="13" t="s">
        <v>51</v>
      </c>
      <c r="V934" s="18">
        <v>0.16</v>
      </c>
      <c r="W934" s="13" t="s">
        <v>748</v>
      </c>
      <c r="X934" s="13" t="s">
        <v>59</v>
      </c>
      <c r="Y934" s="13" t="s">
        <v>48</v>
      </c>
      <c r="Z934" s="14">
        <v>1.0</v>
      </c>
      <c r="AA934" s="13">
        <v>7200.33</v>
      </c>
      <c r="AB934" s="13" t="s">
        <v>54</v>
      </c>
      <c r="AC934" s="19">
        <v>204866.0</v>
      </c>
      <c r="AD934" s="19">
        <v>1.0</v>
      </c>
      <c r="AE934" s="13">
        <v>7200.33</v>
      </c>
      <c r="AF934" s="15">
        <v>0.0</v>
      </c>
      <c r="AG934" s="20"/>
      <c r="AI934" s="2" t="s">
        <v>748</v>
      </c>
      <c r="AJ934" s="2" t="s">
        <v>59</v>
      </c>
      <c r="AK934" s="2" t="s">
        <v>56</v>
      </c>
      <c r="AL934" s="2">
        <v>0.0</v>
      </c>
      <c r="AM934" s="2" t="s">
        <v>57</v>
      </c>
      <c r="AN934" s="2">
        <v>1.0</v>
      </c>
      <c r="AO934" s="2">
        <v>7200.33</v>
      </c>
      <c r="AP934" s="20">
        <f t="shared" si="119"/>
        <v>6207.181034</v>
      </c>
      <c r="AQ934" s="20">
        <f t="shared" si="120"/>
        <v>993.1489655</v>
      </c>
      <c r="BJ934" s="15">
        <v>6207.181034482759</v>
      </c>
      <c r="BK934" s="14" t="s">
        <v>50</v>
      </c>
      <c r="BL934" s="15">
        <v>993.1489655172414</v>
      </c>
      <c r="BM934" s="13" t="s">
        <v>51</v>
      </c>
      <c r="BN934" s="18">
        <v>0.16</v>
      </c>
    </row>
    <row r="935" ht="12.75" customHeight="1">
      <c r="A935" s="13"/>
      <c r="B935" s="13"/>
      <c r="C935" s="14"/>
      <c r="D935" s="14"/>
      <c r="E935" s="14"/>
      <c r="F935" s="14"/>
      <c r="G935" s="14"/>
      <c r="H935" s="13"/>
      <c r="I935" s="13"/>
      <c r="J935" s="13"/>
      <c r="K935" s="13"/>
      <c r="L935" s="21"/>
      <c r="M935" s="17" t="s">
        <v>48</v>
      </c>
      <c r="N935" s="17" t="s">
        <v>49</v>
      </c>
      <c r="O935" s="14">
        <v>1.0</v>
      </c>
      <c r="P935" s="13"/>
      <c r="Q935" s="13"/>
      <c r="R935" s="15">
        <v>2073.456896551724</v>
      </c>
      <c r="S935" s="14" t="s">
        <v>50</v>
      </c>
      <c r="T935" s="15">
        <v>331.75310344827585</v>
      </c>
      <c r="U935" s="13" t="s">
        <v>51</v>
      </c>
      <c r="V935" s="18">
        <v>0.16</v>
      </c>
      <c r="W935" s="13" t="s">
        <v>749</v>
      </c>
      <c r="X935" s="13" t="s">
        <v>59</v>
      </c>
      <c r="Y935" s="13" t="s">
        <v>48</v>
      </c>
      <c r="Z935" s="14">
        <v>1.0</v>
      </c>
      <c r="AA935" s="13">
        <v>2405.21</v>
      </c>
      <c r="AB935" s="13" t="s">
        <v>54</v>
      </c>
      <c r="AC935" s="19">
        <v>204867.0</v>
      </c>
      <c r="AD935" s="19">
        <v>1.0</v>
      </c>
      <c r="AE935" s="13">
        <v>2405.21</v>
      </c>
      <c r="AF935" s="15">
        <v>0.0</v>
      </c>
      <c r="AG935" s="20"/>
      <c r="AI935" s="2" t="s">
        <v>749</v>
      </c>
      <c r="AJ935" s="2" t="s">
        <v>59</v>
      </c>
      <c r="AK935" s="2" t="s">
        <v>56</v>
      </c>
      <c r="AL935" s="2">
        <v>0.0</v>
      </c>
      <c r="AM935" s="2" t="s">
        <v>57</v>
      </c>
      <c r="AN935" s="2">
        <v>1.0</v>
      </c>
      <c r="AO935" s="2">
        <v>2405.21</v>
      </c>
      <c r="AP935" s="20">
        <f t="shared" si="119"/>
        <v>2073.456897</v>
      </c>
      <c r="AQ935" s="20">
        <f t="shared" si="120"/>
        <v>331.7531034</v>
      </c>
      <c r="BJ935" s="15">
        <v>2073.456896551724</v>
      </c>
      <c r="BK935" s="14" t="s">
        <v>50</v>
      </c>
      <c r="BL935" s="15">
        <v>331.75310344827585</v>
      </c>
      <c r="BM935" s="13" t="s">
        <v>51</v>
      </c>
      <c r="BN935" s="18">
        <v>0.16</v>
      </c>
    </row>
    <row r="936" ht="12.75" customHeight="1">
      <c r="A936" s="13"/>
      <c r="B936" s="13"/>
      <c r="C936" s="14"/>
      <c r="D936" s="14"/>
      <c r="E936" s="14"/>
      <c r="F936" s="14"/>
      <c r="G936" s="14"/>
      <c r="H936" s="13"/>
      <c r="I936" s="13"/>
      <c r="J936" s="13"/>
      <c r="K936" s="13"/>
      <c r="L936" s="21"/>
      <c r="M936" s="17" t="s">
        <v>48</v>
      </c>
      <c r="N936" s="17" t="s">
        <v>49</v>
      </c>
      <c r="O936" s="14">
        <v>1.0</v>
      </c>
      <c r="P936" s="13"/>
      <c r="Q936" s="13"/>
      <c r="R936" s="15">
        <v>2243.129310344828</v>
      </c>
      <c r="S936" s="14" t="s">
        <v>50</v>
      </c>
      <c r="T936" s="15">
        <v>358.90068965517247</v>
      </c>
      <c r="U936" s="13" t="s">
        <v>51</v>
      </c>
      <c r="V936" s="18">
        <v>0.16</v>
      </c>
      <c r="W936" s="13" t="s">
        <v>750</v>
      </c>
      <c r="X936" s="13" t="s">
        <v>59</v>
      </c>
      <c r="Y936" s="13" t="s">
        <v>48</v>
      </c>
      <c r="Z936" s="14">
        <v>1.0</v>
      </c>
      <c r="AA936" s="13">
        <v>2602.03</v>
      </c>
      <c r="AB936" s="13" t="s">
        <v>54</v>
      </c>
      <c r="AC936" s="19">
        <v>204887.0</v>
      </c>
      <c r="AD936" s="19">
        <v>1.0</v>
      </c>
      <c r="AE936" s="13">
        <v>2602.03</v>
      </c>
      <c r="AF936" s="15">
        <v>0.0</v>
      </c>
      <c r="AG936" s="20"/>
      <c r="AI936" s="2" t="s">
        <v>750</v>
      </c>
      <c r="AJ936" s="2" t="s">
        <v>59</v>
      </c>
      <c r="AK936" s="2" t="s">
        <v>56</v>
      </c>
      <c r="AL936" s="2">
        <v>0.0</v>
      </c>
      <c r="AM936" s="2" t="s">
        <v>57</v>
      </c>
      <c r="AN936" s="2">
        <v>1.0</v>
      </c>
      <c r="AO936" s="2">
        <v>2602.03</v>
      </c>
      <c r="AP936" s="20">
        <f t="shared" si="119"/>
        <v>2243.12931</v>
      </c>
      <c r="AQ936" s="20">
        <f t="shared" si="120"/>
        <v>358.9006897</v>
      </c>
      <c r="BJ936" s="15">
        <v>2243.129310344828</v>
      </c>
      <c r="BK936" s="14" t="s">
        <v>50</v>
      </c>
      <c r="BL936" s="15">
        <v>358.90068965517247</v>
      </c>
      <c r="BM936" s="13" t="s">
        <v>51</v>
      </c>
      <c r="BN936" s="18">
        <v>0.16</v>
      </c>
    </row>
    <row r="937" ht="12.75" customHeight="1">
      <c r="A937" s="13"/>
      <c r="B937" s="13"/>
      <c r="C937" s="14"/>
      <c r="D937" s="14"/>
      <c r="E937" s="14"/>
      <c r="F937" s="14"/>
      <c r="G937" s="14"/>
      <c r="H937" s="13"/>
      <c r="I937" s="13"/>
      <c r="J937" s="13"/>
      <c r="K937" s="13"/>
      <c r="L937" s="21"/>
      <c r="M937" s="17" t="s">
        <v>48</v>
      </c>
      <c r="N937" s="17" t="s">
        <v>49</v>
      </c>
      <c r="O937" s="14">
        <v>1.0</v>
      </c>
      <c r="P937" s="13"/>
      <c r="Q937" s="13"/>
      <c r="R937" s="15">
        <v>596.1034482758621</v>
      </c>
      <c r="S937" s="14" t="s">
        <v>50</v>
      </c>
      <c r="T937" s="15">
        <v>95.37655172413794</v>
      </c>
      <c r="U937" s="13" t="s">
        <v>51</v>
      </c>
      <c r="V937" s="18">
        <v>0.16</v>
      </c>
      <c r="W937" s="13" t="s">
        <v>751</v>
      </c>
      <c r="X937" s="13" t="s">
        <v>59</v>
      </c>
      <c r="Y937" s="13" t="s">
        <v>48</v>
      </c>
      <c r="Z937" s="14">
        <v>1.0</v>
      </c>
      <c r="AA937" s="13">
        <v>691.48</v>
      </c>
      <c r="AB937" s="13" t="s">
        <v>54</v>
      </c>
      <c r="AC937" s="19">
        <v>204888.0</v>
      </c>
      <c r="AD937" s="19">
        <v>1.0</v>
      </c>
      <c r="AE937" s="13">
        <v>691.48</v>
      </c>
      <c r="AF937" s="15">
        <v>0.0</v>
      </c>
      <c r="AG937" s="20"/>
      <c r="AI937" s="2" t="s">
        <v>751</v>
      </c>
      <c r="AJ937" s="2" t="s">
        <v>59</v>
      </c>
      <c r="AK937" s="2" t="s">
        <v>56</v>
      </c>
      <c r="AL937" s="2">
        <v>0.0</v>
      </c>
      <c r="AM937" s="2" t="s">
        <v>57</v>
      </c>
      <c r="AN937" s="2">
        <v>1.0</v>
      </c>
      <c r="AO937" s="2">
        <v>691.48</v>
      </c>
      <c r="AP937" s="20">
        <f t="shared" si="119"/>
        <v>596.1034483</v>
      </c>
      <c r="AQ937" s="20">
        <f t="shared" si="120"/>
        <v>95.37655172</v>
      </c>
      <c r="BJ937" s="15">
        <v>596.1034482758621</v>
      </c>
      <c r="BK937" s="14" t="s">
        <v>50</v>
      </c>
      <c r="BL937" s="15">
        <v>95.37655172413794</v>
      </c>
      <c r="BM937" s="13" t="s">
        <v>51</v>
      </c>
      <c r="BN937" s="18">
        <v>0.16</v>
      </c>
    </row>
    <row r="938" ht="12.75" customHeight="1">
      <c r="A938" s="13"/>
      <c r="B938" s="13"/>
      <c r="C938" s="14"/>
      <c r="D938" s="14"/>
      <c r="E938" s="14"/>
      <c r="F938" s="14"/>
      <c r="G938" s="14"/>
      <c r="H938" s="13"/>
      <c r="I938" s="13"/>
      <c r="J938" s="13"/>
      <c r="K938" s="13"/>
      <c r="L938" s="21"/>
      <c r="M938" s="17" t="s">
        <v>48</v>
      </c>
      <c r="N938" s="17" t="s">
        <v>49</v>
      </c>
      <c r="O938" s="14">
        <v>1.0</v>
      </c>
      <c r="P938" s="13"/>
      <c r="Q938" s="13"/>
      <c r="R938" s="15">
        <v>9917.439655172415</v>
      </c>
      <c r="S938" s="14" t="s">
        <v>50</v>
      </c>
      <c r="T938" s="15">
        <v>1586.7903448275865</v>
      </c>
      <c r="U938" s="13" t="s">
        <v>51</v>
      </c>
      <c r="V938" s="18">
        <v>0.16</v>
      </c>
      <c r="W938" s="13" t="s">
        <v>752</v>
      </c>
      <c r="X938" s="13" t="s">
        <v>59</v>
      </c>
      <c r="Y938" s="13" t="s">
        <v>48</v>
      </c>
      <c r="Z938" s="14">
        <v>1.0</v>
      </c>
      <c r="AA938" s="13">
        <v>11504.23</v>
      </c>
      <c r="AB938" s="13" t="s">
        <v>54</v>
      </c>
      <c r="AC938" s="19">
        <v>204891.0</v>
      </c>
      <c r="AD938" s="19">
        <v>1.0</v>
      </c>
      <c r="AE938" s="13">
        <v>11504.23</v>
      </c>
      <c r="AF938" s="15">
        <v>0.0</v>
      </c>
      <c r="AG938" s="20"/>
      <c r="AI938" s="2" t="s">
        <v>752</v>
      </c>
      <c r="AJ938" s="2" t="s">
        <v>59</v>
      </c>
      <c r="AK938" s="2" t="s">
        <v>56</v>
      </c>
      <c r="AL938" s="2">
        <v>0.0</v>
      </c>
      <c r="AM938" s="2" t="s">
        <v>57</v>
      </c>
      <c r="AN938" s="2">
        <v>1.0</v>
      </c>
      <c r="AO938" s="2">
        <v>11504.23</v>
      </c>
      <c r="AP938" s="20">
        <f t="shared" si="119"/>
        <v>9917.439655</v>
      </c>
      <c r="AQ938" s="20">
        <f t="shared" si="120"/>
        <v>1586.790345</v>
      </c>
      <c r="BJ938" s="15">
        <v>9917.439655172415</v>
      </c>
      <c r="BK938" s="14" t="s">
        <v>50</v>
      </c>
      <c r="BL938" s="15">
        <v>1586.7903448275865</v>
      </c>
      <c r="BM938" s="13" t="s">
        <v>51</v>
      </c>
      <c r="BN938" s="18">
        <v>0.16</v>
      </c>
    </row>
    <row r="939" ht="12.75" customHeight="1">
      <c r="A939" s="13"/>
      <c r="B939" s="13"/>
      <c r="C939" s="14"/>
      <c r="D939" s="14"/>
      <c r="E939" s="14"/>
      <c r="F939" s="14"/>
      <c r="G939" s="14"/>
      <c r="H939" s="13"/>
      <c r="I939" s="13"/>
      <c r="J939" s="13"/>
      <c r="K939" s="13"/>
      <c r="L939" s="21"/>
      <c r="M939" s="17" t="s">
        <v>48</v>
      </c>
      <c r="N939" s="17" t="s">
        <v>49</v>
      </c>
      <c r="O939" s="14">
        <v>1.0</v>
      </c>
      <c r="P939" s="13"/>
      <c r="Q939" s="13"/>
      <c r="R939" s="15">
        <v>3232.4568965517246</v>
      </c>
      <c r="S939" s="14" t="s">
        <v>50</v>
      </c>
      <c r="T939" s="15">
        <v>517.1931034482759</v>
      </c>
      <c r="U939" s="13" t="s">
        <v>51</v>
      </c>
      <c r="V939" s="18">
        <v>0.16</v>
      </c>
      <c r="W939" s="13" t="s">
        <v>753</v>
      </c>
      <c r="X939" s="13" t="s">
        <v>59</v>
      </c>
      <c r="Y939" s="13" t="s">
        <v>48</v>
      </c>
      <c r="Z939" s="14">
        <v>1.0</v>
      </c>
      <c r="AA939" s="13">
        <v>3749.65</v>
      </c>
      <c r="AB939" s="13" t="s">
        <v>54</v>
      </c>
      <c r="AC939" s="19">
        <v>204920.0</v>
      </c>
      <c r="AD939" s="19">
        <v>1.0</v>
      </c>
      <c r="AE939" s="13">
        <v>3749.65</v>
      </c>
      <c r="AF939" s="15">
        <v>0.0</v>
      </c>
      <c r="AG939" s="20"/>
      <c r="AI939" s="2" t="s">
        <v>753</v>
      </c>
      <c r="AJ939" s="2" t="s">
        <v>59</v>
      </c>
      <c r="AK939" s="2" t="s">
        <v>56</v>
      </c>
      <c r="AL939" s="2">
        <v>0.0</v>
      </c>
      <c r="AM939" s="2" t="s">
        <v>57</v>
      </c>
      <c r="AN939" s="2">
        <v>1.0</v>
      </c>
      <c r="AO939" s="2">
        <v>3749.65</v>
      </c>
      <c r="AP939" s="20">
        <f t="shared" si="119"/>
        <v>3232.456897</v>
      </c>
      <c r="AQ939" s="20">
        <f t="shared" si="120"/>
        <v>517.1931034</v>
      </c>
      <c r="BJ939" s="15">
        <v>3232.4568965517246</v>
      </c>
      <c r="BK939" s="14" t="s">
        <v>50</v>
      </c>
      <c r="BL939" s="15">
        <v>517.1931034482759</v>
      </c>
      <c r="BM939" s="13" t="s">
        <v>51</v>
      </c>
      <c r="BN939" s="18">
        <v>0.16</v>
      </c>
    </row>
    <row r="940" ht="12.75" customHeight="1">
      <c r="A940" s="13"/>
      <c r="B940" s="13"/>
      <c r="C940" s="14"/>
      <c r="D940" s="14"/>
      <c r="E940" s="14"/>
      <c r="F940" s="14"/>
      <c r="G940" s="14"/>
      <c r="H940" s="13"/>
      <c r="I940" s="13"/>
      <c r="J940" s="13"/>
      <c r="K940" s="13"/>
      <c r="L940" s="21"/>
      <c r="M940" s="17" t="s">
        <v>48</v>
      </c>
      <c r="N940" s="17" t="s">
        <v>49</v>
      </c>
      <c r="O940" s="14">
        <v>1.0</v>
      </c>
      <c r="P940" s="13"/>
      <c r="Q940" s="13"/>
      <c r="R940" s="15">
        <v>43031.74137931035</v>
      </c>
      <c r="S940" s="14" t="s">
        <v>50</v>
      </c>
      <c r="T940" s="15">
        <v>6885.0786206896555</v>
      </c>
      <c r="U940" s="13" t="s">
        <v>51</v>
      </c>
      <c r="V940" s="18">
        <v>0.16</v>
      </c>
      <c r="W940" s="13" t="s">
        <v>754</v>
      </c>
      <c r="X940" s="13" t="s">
        <v>59</v>
      </c>
      <c r="Y940" s="13" t="s">
        <v>48</v>
      </c>
      <c r="Z940" s="14">
        <v>1.0</v>
      </c>
      <c r="AA940" s="13">
        <v>49916.82</v>
      </c>
      <c r="AB940" s="13" t="s">
        <v>54</v>
      </c>
      <c r="AC940" s="19">
        <v>205056.0</v>
      </c>
      <c r="AD940" s="19">
        <v>1.0</v>
      </c>
      <c r="AE940" s="13">
        <v>49916.82</v>
      </c>
      <c r="AF940" s="15">
        <v>0.0</v>
      </c>
      <c r="AG940" s="20"/>
      <c r="AI940" s="2" t="s">
        <v>754</v>
      </c>
      <c r="AJ940" s="2" t="s">
        <v>59</v>
      </c>
      <c r="AK940" s="2" t="s">
        <v>56</v>
      </c>
      <c r="AL940" s="2">
        <v>0.0</v>
      </c>
      <c r="AM940" s="2" t="s">
        <v>57</v>
      </c>
      <c r="AN940" s="2">
        <v>1.0</v>
      </c>
      <c r="AO940" s="2">
        <v>49916.82</v>
      </c>
      <c r="AP940" s="20">
        <f t="shared" si="119"/>
        <v>43031.74138</v>
      </c>
      <c r="AQ940" s="20">
        <f t="shared" si="120"/>
        <v>6885.078621</v>
      </c>
      <c r="BJ940" s="15">
        <v>43031.74137931035</v>
      </c>
      <c r="BK940" s="14" t="s">
        <v>50</v>
      </c>
      <c r="BL940" s="15">
        <v>6885.0786206896555</v>
      </c>
      <c r="BM940" s="13" t="s">
        <v>51</v>
      </c>
      <c r="BN940" s="18">
        <v>0.16</v>
      </c>
    </row>
    <row r="941" ht="12.75" customHeight="1">
      <c r="A941" s="13"/>
      <c r="B941" s="13"/>
      <c r="C941" s="14"/>
      <c r="D941" s="14"/>
      <c r="E941" s="14"/>
      <c r="F941" s="14"/>
      <c r="G941" s="14"/>
      <c r="H941" s="13"/>
      <c r="I941" s="13"/>
      <c r="J941" s="13"/>
      <c r="K941" s="13"/>
      <c r="L941" s="21"/>
      <c r="M941" s="17" t="s">
        <v>48</v>
      </c>
      <c r="N941" s="17" t="s">
        <v>49</v>
      </c>
      <c r="O941" s="14">
        <v>1.0</v>
      </c>
      <c r="P941" s="13"/>
      <c r="Q941" s="13"/>
      <c r="R941" s="15">
        <v>31822.681034482757</v>
      </c>
      <c r="S941" s="14" t="s">
        <v>50</v>
      </c>
      <c r="T941" s="15">
        <v>5091.628965517241</v>
      </c>
      <c r="U941" s="13" t="s">
        <v>51</v>
      </c>
      <c r="V941" s="18">
        <v>0.16</v>
      </c>
      <c r="W941" s="13" t="s">
        <v>755</v>
      </c>
      <c r="X941" s="13" t="s">
        <v>59</v>
      </c>
      <c r="Y941" s="13" t="s">
        <v>48</v>
      </c>
      <c r="Z941" s="14">
        <v>1.0</v>
      </c>
      <c r="AA941" s="13">
        <v>36914.31</v>
      </c>
      <c r="AB941" s="13" t="s">
        <v>54</v>
      </c>
      <c r="AC941" s="19">
        <v>205062.0</v>
      </c>
      <c r="AD941" s="19">
        <v>1.0</v>
      </c>
      <c r="AE941" s="13">
        <v>36914.31</v>
      </c>
      <c r="AF941" s="15">
        <v>0.0</v>
      </c>
      <c r="AG941" s="20"/>
      <c r="AI941" s="2" t="s">
        <v>755</v>
      </c>
      <c r="AJ941" s="2" t="s">
        <v>59</v>
      </c>
      <c r="AK941" s="2" t="s">
        <v>56</v>
      </c>
      <c r="AL941" s="2">
        <v>0.0</v>
      </c>
      <c r="AM941" s="2" t="s">
        <v>57</v>
      </c>
      <c r="AN941" s="2">
        <v>1.0</v>
      </c>
      <c r="AO941" s="2">
        <v>36914.31</v>
      </c>
      <c r="AP941" s="20">
        <f t="shared" si="119"/>
        <v>31822.68103</v>
      </c>
      <c r="AQ941" s="20">
        <f t="shared" si="120"/>
        <v>5091.628966</v>
      </c>
      <c r="BJ941" s="15">
        <v>31822.681034482757</v>
      </c>
      <c r="BK941" s="14" t="s">
        <v>50</v>
      </c>
      <c r="BL941" s="15">
        <v>5091.628965517241</v>
      </c>
      <c r="BM941" s="13" t="s">
        <v>51</v>
      </c>
      <c r="BN941" s="18">
        <v>0.16</v>
      </c>
    </row>
    <row r="942" ht="12.75" customHeight="1">
      <c r="A942" s="13"/>
      <c r="B942" s="13"/>
      <c r="C942" s="14"/>
      <c r="D942" s="14"/>
      <c r="E942" s="14"/>
      <c r="F942" s="14"/>
      <c r="G942" s="14"/>
      <c r="H942" s="13"/>
      <c r="I942" s="13"/>
      <c r="J942" s="13"/>
      <c r="K942" s="13"/>
      <c r="L942" s="21"/>
      <c r="M942" s="17" t="s">
        <v>48</v>
      </c>
      <c r="N942" s="17" t="s">
        <v>49</v>
      </c>
      <c r="O942" s="14">
        <v>1.0</v>
      </c>
      <c r="P942" s="13"/>
      <c r="Q942" s="13"/>
      <c r="R942" s="15">
        <v>10.543103448275863</v>
      </c>
      <c r="S942" s="14" t="s">
        <v>50</v>
      </c>
      <c r="T942" s="15">
        <v>1.686896551724138</v>
      </c>
      <c r="U942" s="13" t="s">
        <v>51</v>
      </c>
      <c r="V942" s="18">
        <v>0.16</v>
      </c>
      <c r="W942" s="13" t="s">
        <v>756</v>
      </c>
      <c r="X942" s="13" t="s">
        <v>59</v>
      </c>
      <c r="Y942" s="13" t="s">
        <v>48</v>
      </c>
      <c r="Z942" s="14">
        <v>1.0</v>
      </c>
      <c r="AA942" s="13">
        <v>12.23</v>
      </c>
      <c r="AB942" s="13" t="s">
        <v>54</v>
      </c>
      <c r="AC942" s="19">
        <v>205205.0</v>
      </c>
      <c r="AD942" s="19">
        <v>1.0</v>
      </c>
      <c r="AE942" s="13">
        <v>12.23</v>
      </c>
      <c r="AF942" s="15">
        <v>0.0</v>
      </c>
      <c r="AG942" s="20"/>
      <c r="AI942" s="2" t="s">
        <v>756</v>
      </c>
      <c r="AJ942" s="2" t="s">
        <v>59</v>
      </c>
      <c r="AK942" s="2" t="s">
        <v>56</v>
      </c>
      <c r="AL942" s="2">
        <v>0.0</v>
      </c>
      <c r="AM942" s="2" t="s">
        <v>57</v>
      </c>
      <c r="AN942" s="2">
        <v>1.0</v>
      </c>
      <c r="AO942" s="2">
        <v>12.23</v>
      </c>
      <c r="AP942" s="20">
        <f t="shared" si="119"/>
        <v>10.54310345</v>
      </c>
      <c r="AQ942" s="20">
        <f t="shared" si="120"/>
        <v>1.686896552</v>
      </c>
      <c r="BJ942" s="15">
        <v>10.543103448275863</v>
      </c>
      <c r="BK942" s="14" t="s">
        <v>50</v>
      </c>
      <c r="BL942" s="15">
        <v>1.686896551724138</v>
      </c>
      <c r="BM942" s="13" t="s">
        <v>51</v>
      </c>
      <c r="BN942" s="18">
        <v>0.16</v>
      </c>
    </row>
    <row r="943" ht="12.75" customHeight="1">
      <c r="A943" s="13"/>
      <c r="B943" s="13"/>
      <c r="C943" s="14"/>
      <c r="D943" s="14"/>
      <c r="E943" s="14"/>
      <c r="F943" s="14"/>
      <c r="G943" s="14"/>
      <c r="H943" s="13"/>
      <c r="I943" s="13"/>
      <c r="J943" s="13"/>
      <c r="K943" s="13"/>
      <c r="L943" s="21"/>
      <c r="M943" s="17" t="s">
        <v>48</v>
      </c>
      <c r="N943" s="17" t="s">
        <v>49</v>
      </c>
      <c r="O943" s="14">
        <v>1.0</v>
      </c>
      <c r="P943" s="13"/>
      <c r="Q943" s="13"/>
      <c r="R943" s="15">
        <v>15998.66379310345</v>
      </c>
      <c r="S943" s="14" t="s">
        <v>50</v>
      </c>
      <c r="T943" s="15">
        <v>2559.786206896552</v>
      </c>
      <c r="U943" s="13" t="s">
        <v>51</v>
      </c>
      <c r="V943" s="18">
        <v>0.16</v>
      </c>
      <c r="W943" s="13" t="s">
        <v>757</v>
      </c>
      <c r="X943" s="13" t="s">
        <v>59</v>
      </c>
      <c r="Y943" s="13" t="s">
        <v>48</v>
      </c>
      <c r="Z943" s="14">
        <v>1.0</v>
      </c>
      <c r="AA943" s="13">
        <v>18558.45</v>
      </c>
      <c r="AB943" s="13" t="s">
        <v>54</v>
      </c>
      <c r="AC943" s="19">
        <v>205324.0</v>
      </c>
      <c r="AD943" s="19">
        <v>1.0</v>
      </c>
      <c r="AE943" s="13">
        <v>18558.45</v>
      </c>
      <c r="AF943" s="15">
        <v>0.0</v>
      </c>
      <c r="AG943" s="20"/>
      <c r="AI943" s="2" t="s">
        <v>757</v>
      </c>
      <c r="AJ943" s="2" t="s">
        <v>59</v>
      </c>
      <c r="AK943" s="2" t="s">
        <v>56</v>
      </c>
      <c r="AL943" s="2">
        <v>0.0</v>
      </c>
      <c r="AM943" s="2" t="s">
        <v>57</v>
      </c>
      <c r="AN943" s="2">
        <v>1.0</v>
      </c>
      <c r="AO943" s="2">
        <v>18558.45</v>
      </c>
      <c r="AP943" s="20">
        <f t="shared" si="119"/>
        <v>15998.66379</v>
      </c>
      <c r="AQ943" s="20">
        <f t="shared" si="120"/>
        <v>2559.786207</v>
      </c>
      <c r="BJ943" s="15">
        <v>15998.66379310345</v>
      </c>
      <c r="BK943" s="14" t="s">
        <v>50</v>
      </c>
      <c r="BL943" s="15">
        <v>2559.786206896552</v>
      </c>
      <c r="BM943" s="13" t="s">
        <v>51</v>
      </c>
      <c r="BN943" s="18">
        <v>0.16</v>
      </c>
    </row>
    <row r="944" ht="12.75" customHeight="1">
      <c r="A944" s="13"/>
      <c r="B944" s="13"/>
      <c r="C944" s="14"/>
      <c r="D944" s="14"/>
      <c r="E944" s="14"/>
      <c r="F944" s="14"/>
      <c r="G944" s="14"/>
      <c r="H944" s="13"/>
      <c r="I944" s="13"/>
      <c r="J944" s="13"/>
      <c r="K944" s="13"/>
      <c r="L944" s="21"/>
      <c r="M944" s="17" t="s">
        <v>48</v>
      </c>
      <c r="N944" s="17" t="s">
        <v>49</v>
      </c>
      <c r="O944" s="14">
        <v>1.0</v>
      </c>
      <c r="P944" s="13"/>
      <c r="Q944" s="13"/>
      <c r="R944" s="15">
        <v>1722.6379310344828</v>
      </c>
      <c r="S944" s="14" t="s">
        <v>50</v>
      </c>
      <c r="T944" s="15">
        <v>275.62206896551726</v>
      </c>
      <c r="U944" s="13" t="s">
        <v>51</v>
      </c>
      <c r="V944" s="18">
        <v>0.16</v>
      </c>
      <c r="W944" s="13" t="s">
        <v>758</v>
      </c>
      <c r="X944" s="13" t="s">
        <v>59</v>
      </c>
      <c r="Y944" s="13" t="s">
        <v>48</v>
      </c>
      <c r="Z944" s="14">
        <v>1.0</v>
      </c>
      <c r="AA944" s="13">
        <v>1998.26</v>
      </c>
      <c r="AB944" s="13" t="s">
        <v>54</v>
      </c>
      <c r="AC944" s="19">
        <v>205376.0</v>
      </c>
      <c r="AD944" s="19">
        <v>1.0</v>
      </c>
      <c r="AE944" s="13">
        <v>1998.26</v>
      </c>
      <c r="AF944" s="15">
        <v>0.0</v>
      </c>
      <c r="AG944" s="20"/>
      <c r="AI944" s="2" t="s">
        <v>758</v>
      </c>
      <c r="AJ944" s="2" t="s">
        <v>59</v>
      </c>
      <c r="AK944" s="2" t="s">
        <v>56</v>
      </c>
      <c r="AL944" s="2">
        <v>0.0</v>
      </c>
      <c r="AM944" s="2" t="s">
        <v>57</v>
      </c>
      <c r="AN944" s="2">
        <v>1.0</v>
      </c>
      <c r="AO944" s="2">
        <v>1998.26</v>
      </c>
      <c r="AP944" s="20">
        <f t="shared" si="119"/>
        <v>1722.637931</v>
      </c>
      <c r="AQ944" s="20">
        <f t="shared" si="120"/>
        <v>275.622069</v>
      </c>
      <c r="BJ944" s="15">
        <v>1722.6379310344828</v>
      </c>
      <c r="BK944" s="14" t="s">
        <v>50</v>
      </c>
      <c r="BL944" s="15">
        <v>275.62206896551726</v>
      </c>
      <c r="BM944" s="13" t="s">
        <v>51</v>
      </c>
      <c r="BN944" s="18">
        <v>0.16</v>
      </c>
    </row>
    <row r="945" ht="12.75" hidden="1" customHeight="1">
      <c r="A945" s="13"/>
      <c r="B945" s="13"/>
      <c r="C945" s="14"/>
      <c r="D945" s="14"/>
      <c r="E945" s="14"/>
      <c r="F945" s="14"/>
      <c r="G945" s="14"/>
      <c r="H945" s="13"/>
      <c r="I945" s="13"/>
      <c r="J945" s="13"/>
      <c r="K945" s="13"/>
      <c r="L945" s="21"/>
      <c r="M945" s="17"/>
      <c r="N945" s="17"/>
      <c r="O945" s="14"/>
      <c r="P945" s="13"/>
      <c r="Q945" s="13"/>
      <c r="R945" s="15">
        <f t="array" ref="R945">SUM(ROUND(R914:R944,2))</f>
        <v>431034.49</v>
      </c>
      <c r="S945" s="14"/>
      <c r="T945" s="15">
        <f t="array" ref="T945">SUM(ROUND(T914:T944,2))</f>
        <v>68965.51</v>
      </c>
      <c r="U945" s="13"/>
      <c r="V945" s="18"/>
      <c r="W945" s="13"/>
      <c r="X945" s="13"/>
      <c r="Y945" s="13"/>
      <c r="Z945" s="14"/>
      <c r="AA945" s="13"/>
      <c r="AB945" s="13"/>
      <c r="AC945" s="19"/>
      <c r="AD945" s="19"/>
      <c r="AE945" s="13"/>
      <c r="AF945" s="15"/>
      <c r="AG945" s="20"/>
      <c r="AP945" s="20"/>
      <c r="AQ945" s="20"/>
      <c r="BJ945" s="15">
        <f t="array" ref="BJ945">SUM(ROUND(BJ914:BJ944,2))</f>
        <v>431034.49</v>
      </c>
      <c r="BK945" s="14"/>
      <c r="BL945" s="15">
        <f t="array" ref="BL945">SUM(ROUND(BL914:BL944,2))</f>
        <v>68965.51</v>
      </c>
      <c r="BM945" s="13"/>
      <c r="BN945" s="18"/>
    </row>
    <row r="946" ht="12.75" hidden="1" customHeight="1">
      <c r="A946" s="13"/>
      <c r="B946" s="13"/>
      <c r="C946" s="14"/>
      <c r="D946" s="14"/>
      <c r="E946" s="14"/>
      <c r="F946" s="14"/>
      <c r="G946" s="14"/>
      <c r="H946" s="13"/>
      <c r="I946" s="13"/>
      <c r="J946" s="13"/>
      <c r="K946" s="13"/>
      <c r="L946" s="21"/>
      <c r="M946" s="17"/>
      <c r="N946" s="17"/>
      <c r="O946" s="14"/>
      <c r="P946" s="13"/>
      <c r="Q946" s="13"/>
      <c r="R946" s="15"/>
      <c r="S946" s="14"/>
      <c r="T946" s="15"/>
      <c r="U946" s="13"/>
      <c r="V946" s="18"/>
      <c r="W946" s="13"/>
      <c r="X946" s="13"/>
      <c r="Y946" s="13"/>
      <c r="Z946" s="14"/>
      <c r="AA946" s="13"/>
      <c r="AB946" s="13"/>
      <c r="AC946" s="19"/>
      <c r="AD946" s="19"/>
      <c r="AE946" s="13"/>
      <c r="AF946" s="15"/>
      <c r="AG946" s="20"/>
      <c r="AP946" s="20"/>
      <c r="AQ946" s="20"/>
      <c r="BJ946" s="15"/>
      <c r="BK946" s="14"/>
      <c r="BL946" s="15"/>
      <c r="BM946" s="13"/>
      <c r="BN946" s="18"/>
    </row>
    <row r="947" ht="12.75" hidden="1" customHeight="1">
      <c r="A947" s="13"/>
      <c r="B947" s="13"/>
      <c r="C947" s="14"/>
      <c r="D947" s="14"/>
      <c r="E947" s="14"/>
      <c r="F947" s="14"/>
      <c r="G947" s="14"/>
      <c r="H947" s="13"/>
      <c r="I947" s="13"/>
      <c r="J947" s="13"/>
      <c r="K947" s="13"/>
      <c r="L947" s="21"/>
      <c r="M947" s="17"/>
      <c r="N947" s="17"/>
      <c r="O947" s="14"/>
      <c r="P947" s="13"/>
      <c r="Q947" s="13"/>
      <c r="R947" s="15"/>
      <c r="S947" s="14"/>
      <c r="T947" s="15"/>
      <c r="U947" s="13"/>
      <c r="V947" s="18"/>
      <c r="W947" s="13"/>
      <c r="X947" s="13"/>
      <c r="Y947" s="13"/>
      <c r="Z947" s="14"/>
      <c r="AA947" s="13"/>
      <c r="AB947" s="13"/>
      <c r="AC947" s="19"/>
      <c r="AD947" s="19"/>
      <c r="AE947" s="13"/>
      <c r="AF947" s="15"/>
      <c r="AG947" s="20"/>
      <c r="AP947" s="20"/>
      <c r="AQ947" s="20"/>
      <c r="BJ947" s="15"/>
      <c r="BK947" s="14"/>
      <c r="BL947" s="15"/>
      <c r="BM947" s="13"/>
      <c r="BN947" s="18"/>
    </row>
    <row r="948" ht="12.75" customHeight="1">
      <c r="A948" s="12">
        <v>101.0</v>
      </c>
      <c r="B948" s="13">
        <v>601.0</v>
      </c>
      <c r="C948" s="14" t="str">
        <f>AS948</f>
        <v>CJA850313GH3</v>
      </c>
      <c r="D948" s="14" t="s">
        <v>699</v>
      </c>
      <c r="E948" s="14" t="str">
        <f>AU948</f>
        <v>ggcoba@copiadorasjaponesas.com</v>
      </c>
      <c r="F948" s="14" t="str">
        <f>AT948</f>
        <v>44600</v>
      </c>
      <c r="G948" s="14">
        <v>601.0</v>
      </c>
      <c r="H948" s="13">
        <v>5.50105749E8</v>
      </c>
      <c r="I948" s="15">
        <f>R948</f>
        <v>4936.982759</v>
      </c>
      <c r="J948" s="13">
        <v>5726.900000000001</v>
      </c>
      <c r="K948" s="15">
        <f>T948</f>
        <v>789.9172414</v>
      </c>
      <c r="L948" s="21">
        <v>45013.5</v>
      </c>
      <c r="M948" s="17" t="s">
        <v>48</v>
      </c>
      <c r="N948" s="17" t="s">
        <v>49</v>
      </c>
      <c r="O948" s="14">
        <v>1.0</v>
      </c>
      <c r="P948" s="13">
        <v>5726.900000000001</v>
      </c>
      <c r="Q948" s="13">
        <v>5726.900000000001</v>
      </c>
      <c r="R948" s="15">
        <v>4936.98275862069</v>
      </c>
      <c r="S948" s="14" t="s">
        <v>50</v>
      </c>
      <c r="T948" s="15">
        <v>789.9172413793104</v>
      </c>
      <c r="U948" s="13" t="s">
        <v>51</v>
      </c>
      <c r="V948" s="18">
        <v>0.16</v>
      </c>
      <c r="W948" s="13" t="s">
        <v>759</v>
      </c>
      <c r="X948" s="13" t="s">
        <v>59</v>
      </c>
      <c r="Y948" s="13" t="s">
        <v>48</v>
      </c>
      <c r="Z948" s="14">
        <v>1.0</v>
      </c>
      <c r="AA948" s="13">
        <v>5726.900000000001</v>
      </c>
      <c r="AB948" s="13" t="s">
        <v>54</v>
      </c>
      <c r="AC948" s="19">
        <v>202302.0</v>
      </c>
      <c r="AD948" s="19">
        <v>1.0</v>
      </c>
      <c r="AE948" s="13">
        <v>5726.900000000001</v>
      </c>
      <c r="AF948" s="15">
        <v>0.0</v>
      </c>
      <c r="AG948" s="20"/>
      <c r="AH948" s="2">
        <v>5726.900000000001</v>
      </c>
      <c r="AI948" s="2" t="s">
        <v>759</v>
      </c>
      <c r="AJ948" s="2" t="s">
        <v>59</v>
      </c>
      <c r="AK948" s="2" t="s">
        <v>56</v>
      </c>
      <c r="AL948" s="2">
        <v>0.0</v>
      </c>
      <c r="AM948" s="2" t="s">
        <v>57</v>
      </c>
      <c r="AN948" s="2">
        <v>1.0</v>
      </c>
      <c r="AO948" s="2">
        <v>5726.900000000001</v>
      </c>
      <c r="AP948" s="20">
        <f>+AO948/1.16</f>
        <v>4936.982759</v>
      </c>
      <c r="AQ948" s="20">
        <f>+AP948*0.16</f>
        <v>789.9172414</v>
      </c>
      <c r="AR948" s="2" t="s">
        <v>703</v>
      </c>
      <c r="AS948" s="2" t="s">
        <v>698</v>
      </c>
      <c r="AT948" s="2" t="s">
        <v>701</v>
      </c>
      <c r="AU948" s="2" t="s">
        <v>700</v>
      </c>
      <c r="BJ948" s="15">
        <v>4936.98275862069</v>
      </c>
      <c r="BK948" s="14" t="s">
        <v>50</v>
      </c>
      <c r="BL948" s="15">
        <v>789.9172413793104</v>
      </c>
      <c r="BM948" s="13" t="s">
        <v>51</v>
      </c>
      <c r="BN948" s="18">
        <v>0.16</v>
      </c>
    </row>
    <row r="949" ht="12.75" hidden="1" customHeight="1">
      <c r="A949" s="13"/>
      <c r="B949" s="13"/>
      <c r="C949" s="14"/>
      <c r="D949" s="14"/>
      <c r="E949" s="14"/>
      <c r="F949" s="14"/>
      <c r="G949" s="14"/>
      <c r="H949" s="13"/>
      <c r="I949" s="13"/>
      <c r="J949" s="13"/>
      <c r="K949" s="13"/>
      <c r="L949" s="21"/>
      <c r="M949" s="17"/>
      <c r="N949" s="17"/>
      <c r="O949" s="14"/>
      <c r="P949" s="13"/>
      <c r="Q949" s="13"/>
      <c r="R949" s="15"/>
      <c r="S949" s="14"/>
      <c r="T949" s="15"/>
      <c r="U949" s="13"/>
      <c r="V949" s="18"/>
      <c r="W949" s="13"/>
      <c r="X949" s="13"/>
      <c r="Y949" s="13"/>
      <c r="Z949" s="14"/>
      <c r="AA949" s="13"/>
      <c r="AB949" s="13"/>
      <c r="AC949" s="19"/>
      <c r="AD949" s="19"/>
      <c r="AE949" s="13"/>
      <c r="AF949" s="15"/>
      <c r="AG949" s="20"/>
      <c r="AP949" s="20"/>
      <c r="AQ949" s="20"/>
      <c r="BJ949" s="15"/>
      <c r="BK949" s="14"/>
      <c r="BL949" s="15"/>
      <c r="BM949" s="13"/>
      <c r="BN949" s="18"/>
    </row>
    <row r="950" ht="12.75" hidden="1" customHeight="1">
      <c r="A950" s="13"/>
      <c r="B950" s="13"/>
      <c r="C950" s="14"/>
      <c r="D950" s="14"/>
      <c r="E950" s="14"/>
      <c r="F950" s="14"/>
      <c r="G950" s="14"/>
      <c r="H950" s="13"/>
      <c r="I950" s="13"/>
      <c r="J950" s="13"/>
      <c r="K950" s="13"/>
      <c r="L950" s="21"/>
      <c r="M950" s="17"/>
      <c r="N950" s="17"/>
      <c r="O950" s="14"/>
      <c r="P950" s="13"/>
      <c r="Q950" s="13"/>
      <c r="R950" s="15"/>
      <c r="S950" s="14"/>
      <c r="T950" s="15"/>
      <c r="U950" s="13"/>
      <c r="V950" s="18"/>
      <c r="W950" s="13"/>
      <c r="X950" s="13"/>
      <c r="Y950" s="13"/>
      <c r="Z950" s="14"/>
      <c r="AA950" s="13"/>
      <c r="AB950" s="13"/>
      <c r="AC950" s="19"/>
      <c r="AD950" s="19"/>
      <c r="AE950" s="13"/>
      <c r="AF950" s="15"/>
      <c r="AG950" s="20"/>
      <c r="AP950" s="20"/>
      <c r="AQ950" s="20"/>
      <c r="BJ950" s="15"/>
      <c r="BK950" s="14"/>
      <c r="BL950" s="15"/>
      <c r="BM950" s="13"/>
      <c r="BN950" s="18"/>
    </row>
    <row r="951" ht="12.75" hidden="1" customHeight="1">
      <c r="A951" s="13"/>
      <c r="B951" s="13"/>
      <c r="C951" s="14"/>
      <c r="D951" s="14"/>
      <c r="E951" s="14"/>
      <c r="F951" s="14"/>
      <c r="G951" s="14"/>
      <c r="H951" s="13"/>
      <c r="I951" s="13"/>
      <c r="J951" s="13"/>
      <c r="K951" s="13"/>
      <c r="L951" s="21"/>
      <c r="M951" s="17"/>
      <c r="N951" s="17"/>
      <c r="O951" s="14"/>
      <c r="P951" s="13"/>
      <c r="Q951" s="13"/>
      <c r="R951" s="15"/>
      <c r="S951" s="14"/>
      <c r="T951" s="15"/>
      <c r="U951" s="13"/>
      <c r="V951" s="18"/>
      <c r="W951" s="13"/>
      <c r="X951" s="13"/>
      <c r="Y951" s="13"/>
      <c r="Z951" s="14"/>
      <c r="AA951" s="13"/>
      <c r="AB951" s="13"/>
      <c r="AC951" s="19"/>
      <c r="AD951" s="19"/>
      <c r="AE951" s="13"/>
      <c r="AF951" s="15"/>
      <c r="AG951" s="20"/>
      <c r="AP951" s="20"/>
      <c r="AQ951" s="20"/>
      <c r="BJ951" s="15"/>
      <c r="BK951" s="14"/>
      <c r="BL951" s="15"/>
      <c r="BM951" s="13"/>
      <c r="BN951" s="18"/>
    </row>
    <row r="952" ht="12.75" customHeight="1">
      <c r="A952" s="12">
        <v>102.0</v>
      </c>
      <c r="B952" s="13">
        <v>601.0</v>
      </c>
      <c r="C952" s="14" t="str">
        <f>AS952</f>
        <v>CJA850313GH3</v>
      </c>
      <c r="D952" s="14" t="s">
        <v>699</v>
      </c>
      <c r="E952" s="14" t="str">
        <f>AU952</f>
        <v>ggcoba@copiadorasjaponesas.com</v>
      </c>
      <c r="F952" s="14" t="str">
        <f>AT952</f>
        <v>44600</v>
      </c>
      <c r="G952" s="14">
        <v>601.0</v>
      </c>
      <c r="H952" s="13">
        <v>5.50105749E8</v>
      </c>
      <c r="I952" s="15">
        <f>R981</f>
        <v>344827.59</v>
      </c>
      <c r="J952" s="13">
        <v>400000.0</v>
      </c>
      <c r="K952" s="15">
        <f>T981</f>
        <v>55172.41</v>
      </c>
      <c r="L952" s="21">
        <v>45012.5</v>
      </c>
      <c r="M952" s="17" t="s">
        <v>48</v>
      </c>
      <c r="N952" s="17" t="s">
        <v>49</v>
      </c>
      <c r="O952" s="14">
        <v>1.0</v>
      </c>
      <c r="P952" s="13">
        <v>400000.0</v>
      </c>
      <c r="Q952" s="13">
        <v>400000.0</v>
      </c>
      <c r="R952" s="15">
        <v>2441.1034482758623</v>
      </c>
      <c r="S952" s="14" t="s">
        <v>50</v>
      </c>
      <c r="T952" s="15">
        <v>390.57655172413797</v>
      </c>
      <c r="U952" s="13" t="s">
        <v>51</v>
      </c>
      <c r="V952" s="18">
        <v>0.16</v>
      </c>
      <c r="W952" s="13" t="s">
        <v>760</v>
      </c>
      <c r="X952" s="13" t="s">
        <v>59</v>
      </c>
      <c r="Y952" s="13" t="s">
        <v>48</v>
      </c>
      <c r="Z952" s="14">
        <v>1.0</v>
      </c>
      <c r="AA952" s="13">
        <v>2831.68</v>
      </c>
      <c r="AB952" s="13" t="s">
        <v>54</v>
      </c>
      <c r="AC952" s="19">
        <v>198218.0</v>
      </c>
      <c r="AD952" s="19">
        <v>1.0</v>
      </c>
      <c r="AE952" s="13">
        <v>2831.68</v>
      </c>
      <c r="AF952" s="15">
        <v>0.0</v>
      </c>
      <c r="AG952" s="20"/>
      <c r="AH952" s="2">
        <v>400000.0</v>
      </c>
      <c r="AI952" s="2" t="s">
        <v>760</v>
      </c>
      <c r="AJ952" s="2" t="s">
        <v>59</v>
      </c>
      <c r="AK952" s="2" t="s">
        <v>56</v>
      </c>
      <c r="AL952" s="2">
        <v>0.0</v>
      </c>
      <c r="AM952" s="2" t="s">
        <v>57</v>
      </c>
      <c r="AN952" s="2">
        <v>1.0</v>
      </c>
      <c r="AO952" s="2">
        <v>2831.68</v>
      </c>
      <c r="AP952" s="20">
        <f t="shared" ref="AP952:AP980" si="121">+AO952/1.16</f>
        <v>2441.103448</v>
      </c>
      <c r="AQ952" s="20">
        <f t="shared" ref="AQ952:AQ980" si="122">+AP952*0.16</f>
        <v>390.5765517</v>
      </c>
      <c r="AR952" s="2" t="s">
        <v>703</v>
      </c>
      <c r="AS952" s="2" t="s">
        <v>698</v>
      </c>
      <c r="AT952" s="2" t="s">
        <v>701</v>
      </c>
      <c r="AU952" s="2" t="s">
        <v>700</v>
      </c>
      <c r="BJ952" s="15">
        <v>2441.1034482758623</v>
      </c>
      <c r="BK952" s="14" t="s">
        <v>50</v>
      </c>
      <c r="BL952" s="15">
        <v>390.57655172413797</v>
      </c>
      <c r="BM952" s="13" t="s">
        <v>51</v>
      </c>
      <c r="BN952" s="18">
        <v>0.16</v>
      </c>
    </row>
    <row r="953" ht="12.75" customHeight="1">
      <c r="A953" s="13"/>
      <c r="B953" s="13"/>
      <c r="C953" s="14"/>
      <c r="D953" s="14"/>
      <c r="E953" s="14"/>
      <c r="F953" s="14"/>
      <c r="G953" s="14"/>
      <c r="H953" s="13"/>
      <c r="I953" s="13"/>
      <c r="J953" s="13"/>
      <c r="K953" s="13"/>
      <c r="L953" s="21"/>
      <c r="M953" s="17" t="s">
        <v>48</v>
      </c>
      <c r="N953" s="17" t="s">
        <v>49</v>
      </c>
      <c r="O953" s="14">
        <v>1.0</v>
      </c>
      <c r="P953" s="13"/>
      <c r="Q953" s="13"/>
      <c r="R953" s="15">
        <v>6645.594827586207</v>
      </c>
      <c r="S953" s="14" t="s">
        <v>50</v>
      </c>
      <c r="T953" s="15">
        <v>1063.2951724137931</v>
      </c>
      <c r="U953" s="13" t="s">
        <v>51</v>
      </c>
      <c r="V953" s="18">
        <v>0.16</v>
      </c>
      <c r="W953" s="13" t="s">
        <v>761</v>
      </c>
      <c r="X953" s="13" t="s">
        <v>59</v>
      </c>
      <c r="Y953" s="13" t="s">
        <v>48</v>
      </c>
      <c r="Z953" s="14">
        <v>1.0</v>
      </c>
      <c r="AA953" s="13">
        <v>7708.89</v>
      </c>
      <c r="AB953" s="13" t="s">
        <v>54</v>
      </c>
      <c r="AC953" s="19">
        <v>198476.0</v>
      </c>
      <c r="AD953" s="19">
        <v>1.0</v>
      </c>
      <c r="AE953" s="13">
        <v>7708.89</v>
      </c>
      <c r="AF953" s="15">
        <v>0.0</v>
      </c>
      <c r="AG953" s="20"/>
      <c r="AI953" s="2" t="s">
        <v>761</v>
      </c>
      <c r="AJ953" s="2" t="s">
        <v>59</v>
      </c>
      <c r="AK953" s="2" t="s">
        <v>56</v>
      </c>
      <c r="AL953" s="2">
        <v>0.0</v>
      </c>
      <c r="AM953" s="2" t="s">
        <v>57</v>
      </c>
      <c r="AN953" s="2">
        <v>1.0</v>
      </c>
      <c r="AO953" s="2">
        <v>7708.89</v>
      </c>
      <c r="AP953" s="20">
        <f t="shared" si="121"/>
        <v>6645.594828</v>
      </c>
      <c r="AQ953" s="20">
        <f t="shared" si="122"/>
        <v>1063.295172</v>
      </c>
      <c r="BJ953" s="15">
        <v>6645.594827586207</v>
      </c>
      <c r="BK953" s="14" t="s">
        <v>50</v>
      </c>
      <c r="BL953" s="15">
        <v>1063.2951724137931</v>
      </c>
      <c r="BM953" s="13" t="s">
        <v>51</v>
      </c>
      <c r="BN953" s="18">
        <v>0.16</v>
      </c>
    </row>
    <row r="954" ht="12.75" customHeight="1">
      <c r="A954" s="13"/>
      <c r="B954" s="13"/>
      <c r="C954" s="14"/>
      <c r="D954" s="14"/>
      <c r="E954" s="14"/>
      <c r="F954" s="14"/>
      <c r="G954" s="14"/>
      <c r="H954" s="13"/>
      <c r="I954" s="13"/>
      <c r="J954" s="13"/>
      <c r="K954" s="13"/>
      <c r="L954" s="21"/>
      <c r="M954" s="17" t="s">
        <v>48</v>
      </c>
      <c r="N954" s="17" t="s">
        <v>49</v>
      </c>
      <c r="O954" s="14">
        <v>1.0</v>
      </c>
      <c r="P954" s="13"/>
      <c r="Q954" s="13"/>
      <c r="R954" s="15">
        <v>24634.767241379315</v>
      </c>
      <c r="S954" s="14" t="s">
        <v>50</v>
      </c>
      <c r="T954" s="15">
        <v>3941.5627586206906</v>
      </c>
      <c r="U954" s="13" t="s">
        <v>51</v>
      </c>
      <c r="V954" s="18">
        <v>0.16</v>
      </c>
      <c r="W954" s="13" t="s">
        <v>762</v>
      </c>
      <c r="X954" s="13" t="s">
        <v>59</v>
      </c>
      <c r="Y954" s="13" t="s">
        <v>48</v>
      </c>
      <c r="Z954" s="14">
        <v>1.0</v>
      </c>
      <c r="AA954" s="13">
        <v>28576.33</v>
      </c>
      <c r="AB954" s="13" t="s">
        <v>54</v>
      </c>
      <c r="AC954" s="19">
        <v>198560.0</v>
      </c>
      <c r="AD954" s="19">
        <v>1.0</v>
      </c>
      <c r="AE954" s="13">
        <v>28576.33</v>
      </c>
      <c r="AF954" s="15">
        <v>0.0</v>
      </c>
      <c r="AG954" s="20"/>
      <c r="AI954" s="2" t="s">
        <v>762</v>
      </c>
      <c r="AJ954" s="2" t="s">
        <v>59</v>
      </c>
      <c r="AK954" s="2" t="s">
        <v>56</v>
      </c>
      <c r="AL954" s="2">
        <v>0.0</v>
      </c>
      <c r="AM954" s="2" t="s">
        <v>57</v>
      </c>
      <c r="AN954" s="2">
        <v>1.0</v>
      </c>
      <c r="AO954" s="2">
        <v>28576.33</v>
      </c>
      <c r="AP954" s="20">
        <f t="shared" si="121"/>
        <v>24634.76724</v>
      </c>
      <c r="AQ954" s="20">
        <f t="shared" si="122"/>
        <v>3941.562759</v>
      </c>
      <c r="BJ954" s="15">
        <v>24634.767241379315</v>
      </c>
      <c r="BK954" s="14" t="s">
        <v>50</v>
      </c>
      <c r="BL954" s="15">
        <v>3941.5627586206906</v>
      </c>
      <c r="BM954" s="13" t="s">
        <v>51</v>
      </c>
      <c r="BN954" s="18">
        <v>0.16</v>
      </c>
    </row>
    <row r="955" ht="12.75" customHeight="1">
      <c r="A955" s="13"/>
      <c r="B955" s="13"/>
      <c r="C955" s="14"/>
      <c r="D955" s="14"/>
      <c r="E955" s="14"/>
      <c r="F955" s="14"/>
      <c r="G955" s="14"/>
      <c r="H955" s="13"/>
      <c r="I955" s="13"/>
      <c r="J955" s="13"/>
      <c r="K955" s="13"/>
      <c r="L955" s="21"/>
      <c r="M955" s="17" t="s">
        <v>48</v>
      </c>
      <c r="N955" s="17" t="s">
        <v>49</v>
      </c>
      <c r="O955" s="14">
        <v>1.0</v>
      </c>
      <c r="P955" s="13"/>
      <c r="Q955" s="13"/>
      <c r="R955" s="15">
        <v>4816.4051724137935</v>
      </c>
      <c r="S955" s="14" t="s">
        <v>50</v>
      </c>
      <c r="T955" s="15">
        <v>770.624827586207</v>
      </c>
      <c r="U955" s="13" t="s">
        <v>51</v>
      </c>
      <c r="V955" s="18">
        <v>0.16</v>
      </c>
      <c r="W955" s="13" t="s">
        <v>763</v>
      </c>
      <c r="X955" s="13" t="s">
        <v>59</v>
      </c>
      <c r="Y955" s="13" t="s">
        <v>48</v>
      </c>
      <c r="Z955" s="14">
        <v>1.0</v>
      </c>
      <c r="AA955" s="13">
        <v>5587.03</v>
      </c>
      <c r="AB955" s="13" t="s">
        <v>54</v>
      </c>
      <c r="AC955" s="19">
        <v>198561.0</v>
      </c>
      <c r="AD955" s="19">
        <v>1.0</v>
      </c>
      <c r="AE955" s="13">
        <v>5587.03</v>
      </c>
      <c r="AF955" s="15">
        <v>0.0</v>
      </c>
      <c r="AG955" s="20"/>
      <c r="AI955" s="2" t="s">
        <v>763</v>
      </c>
      <c r="AJ955" s="2" t="s">
        <v>59</v>
      </c>
      <c r="AK955" s="2" t="s">
        <v>56</v>
      </c>
      <c r="AL955" s="2">
        <v>0.0</v>
      </c>
      <c r="AM955" s="2" t="s">
        <v>57</v>
      </c>
      <c r="AN955" s="2">
        <v>1.0</v>
      </c>
      <c r="AO955" s="2">
        <v>5587.03</v>
      </c>
      <c r="AP955" s="20">
        <f t="shared" si="121"/>
        <v>4816.405172</v>
      </c>
      <c r="AQ955" s="20">
        <f t="shared" si="122"/>
        <v>770.6248276</v>
      </c>
      <c r="BJ955" s="15">
        <v>4816.4051724137935</v>
      </c>
      <c r="BK955" s="14" t="s">
        <v>50</v>
      </c>
      <c r="BL955" s="15">
        <v>770.624827586207</v>
      </c>
      <c r="BM955" s="13" t="s">
        <v>51</v>
      </c>
      <c r="BN955" s="18">
        <v>0.16</v>
      </c>
    </row>
    <row r="956" ht="12.75" customHeight="1">
      <c r="A956" s="13"/>
      <c r="B956" s="13"/>
      <c r="C956" s="14"/>
      <c r="D956" s="14"/>
      <c r="E956" s="14"/>
      <c r="F956" s="14"/>
      <c r="G956" s="14"/>
      <c r="H956" s="13"/>
      <c r="I956" s="13"/>
      <c r="J956" s="13"/>
      <c r="K956" s="13"/>
      <c r="L956" s="21"/>
      <c r="M956" s="17" t="s">
        <v>48</v>
      </c>
      <c r="N956" s="17" t="s">
        <v>49</v>
      </c>
      <c r="O956" s="14">
        <v>1.0</v>
      </c>
      <c r="P956" s="13"/>
      <c r="Q956" s="13"/>
      <c r="R956" s="15">
        <v>12839.69827586207</v>
      </c>
      <c r="S956" s="14" t="s">
        <v>50</v>
      </c>
      <c r="T956" s="15">
        <v>2054.3517241379313</v>
      </c>
      <c r="U956" s="13" t="s">
        <v>51</v>
      </c>
      <c r="V956" s="18">
        <v>0.16</v>
      </c>
      <c r="W956" s="13" t="s">
        <v>764</v>
      </c>
      <c r="X956" s="13" t="s">
        <v>59</v>
      </c>
      <c r="Y956" s="13" t="s">
        <v>48</v>
      </c>
      <c r="Z956" s="14">
        <v>1.0</v>
      </c>
      <c r="AA956" s="13">
        <v>14894.050000000001</v>
      </c>
      <c r="AB956" s="13" t="s">
        <v>54</v>
      </c>
      <c r="AC956" s="19">
        <v>198625.0</v>
      </c>
      <c r="AD956" s="19">
        <v>1.0</v>
      </c>
      <c r="AE956" s="13">
        <v>14894.050000000001</v>
      </c>
      <c r="AF956" s="15">
        <v>0.0</v>
      </c>
      <c r="AG956" s="20"/>
      <c r="AI956" s="2" t="s">
        <v>764</v>
      </c>
      <c r="AJ956" s="2" t="s">
        <v>59</v>
      </c>
      <c r="AK956" s="2" t="s">
        <v>56</v>
      </c>
      <c r="AL956" s="2">
        <v>0.0</v>
      </c>
      <c r="AM956" s="2" t="s">
        <v>57</v>
      </c>
      <c r="AN956" s="2">
        <v>1.0</v>
      </c>
      <c r="AO956" s="2">
        <v>14894.050000000001</v>
      </c>
      <c r="AP956" s="20">
        <f t="shared" si="121"/>
        <v>12839.69828</v>
      </c>
      <c r="AQ956" s="20">
        <f t="shared" si="122"/>
        <v>2054.351724</v>
      </c>
      <c r="BJ956" s="15">
        <v>12839.69827586207</v>
      </c>
      <c r="BK956" s="14" t="s">
        <v>50</v>
      </c>
      <c r="BL956" s="15">
        <v>2054.3517241379313</v>
      </c>
      <c r="BM956" s="13" t="s">
        <v>51</v>
      </c>
      <c r="BN956" s="18">
        <v>0.16</v>
      </c>
    </row>
    <row r="957" ht="12.75" customHeight="1">
      <c r="A957" s="13"/>
      <c r="B957" s="13"/>
      <c r="C957" s="14"/>
      <c r="D957" s="14"/>
      <c r="E957" s="14"/>
      <c r="F957" s="14"/>
      <c r="G957" s="14"/>
      <c r="H957" s="13"/>
      <c r="I957" s="13"/>
      <c r="J957" s="13"/>
      <c r="K957" s="13"/>
      <c r="L957" s="21"/>
      <c r="M957" s="17" t="s">
        <v>48</v>
      </c>
      <c r="N957" s="17" t="s">
        <v>49</v>
      </c>
      <c r="O957" s="14">
        <v>1.0</v>
      </c>
      <c r="P957" s="13"/>
      <c r="Q957" s="13"/>
      <c r="R957" s="15">
        <v>317.50000000000006</v>
      </c>
      <c r="S957" s="14" t="s">
        <v>50</v>
      </c>
      <c r="T957" s="15">
        <v>50.80000000000001</v>
      </c>
      <c r="U957" s="13" t="s">
        <v>51</v>
      </c>
      <c r="V957" s="18">
        <v>0.16</v>
      </c>
      <c r="W957" s="13" t="s">
        <v>765</v>
      </c>
      <c r="X957" s="13" t="s">
        <v>59</v>
      </c>
      <c r="Y957" s="13" t="s">
        <v>48</v>
      </c>
      <c r="Z957" s="14">
        <v>1.0</v>
      </c>
      <c r="AA957" s="13">
        <v>368.3</v>
      </c>
      <c r="AB957" s="13" t="s">
        <v>54</v>
      </c>
      <c r="AC957" s="19">
        <v>199871.0</v>
      </c>
      <c r="AD957" s="19">
        <v>1.0</v>
      </c>
      <c r="AE957" s="13">
        <v>368.3</v>
      </c>
      <c r="AF957" s="15">
        <v>0.0</v>
      </c>
      <c r="AG957" s="20"/>
      <c r="AI957" s="2" t="s">
        <v>765</v>
      </c>
      <c r="AJ957" s="2" t="s">
        <v>59</v>
      </c>
      <c r="AK957" s="2" t="s">
        <v>56</v>
      </c>
      <c r="AL957" s="2">
        <v>0.0</v>
      </c>
      <c r="AM957" s="2" t="s">
        <v>57</v>
      </c>
      <c r="AN957" s="2">
        <v>1.0</v>
      </c>
      <c r="AO957" s="2">
        <v>368.3</v>
      </c>
      <c r="AP957" s="20">
        <f t="shared" si="121"/>
        <v>317.5</v>
      </c>
      <c r="AQ957" s="20">
        <f t="shared" si="122"/>
        <v>50.8</v>
      </c>
      <c r="BJ957" s="15">
        <v>317.50000000000006</v>
      </c>
      <c r="BK957" s="14" t="s">
        <v>50</v>
      </c>
      <c r="BL957" s="15">
        <v>50.80000000000001</v>
      </c>
      <c r="BM957" s="13" t="s">
        <v>51</v>
      </c>
      <c r="BN957" s="18">
        <v>0.16</v>
      </c>
    </row>
    <row r="958" ht="12.75" customHeight="1">
      <c r="A958" s="13"/>
      <c r="B958" s="13"/>
      <c r="C958" s="14"/>
      <c r="D958" s="14"/>
      <c r="E958" s="14"/>
      <c r="F958" s="14"/>
      <c r="G958" s="14"/>
      <c r="H958" s="13"/>
      <c r="I958" s="13"/>
      <c r="J958" s="13"/>
      <c r="K958" s="13"/>
      <c r="L958" s="21"/>
      <c r="M958" s="17" t="s">
        <v>48</v>
      </c>
      <c r="N958" s="17" t="s">
        <v>49</v>
      </c>
      <c r="O958" s="14">
        <v>1.0</v>
      </c>
      <c r="P958" s="13"/>
      <c r="Q958" s="13"/>
      <c r="R958" s="15">
        <v>1739.4741379310346</v>
      </c>
      <c r="S958" s="14" t="s">
        <v>50</v>
      </c>
      <c r="T958" s="15">
        <v>278.31586206896554</v>
      </c>
      <c r="U958" s="13" t="s">
        <v>51</v>
      </c>
      <c r="V958" s="18">
        <v>0.16</v>
      </c>
      <c r="W958" s="13" t="s">
        <v>766</v>
      </c>
      <c r="X958" s="13" t="s">
        <v>59</v>
      </c>
      <c r="Y958" s="13" t="s">
        <v>48</v>
      </c>
      <c r="Z958" s="14">
        <v>1.0</v>
      </c>
      <c r="AA958" s="13">
        <v>2017.79</v>
      </c>
      <c r="AB958" s="13" t="s">
        <v>54</v>
      </c>
      <c r="AC958" s="19">
        <v>199872.0</v>
      </c>
      <c r="AD958" s="19">
        <v>1.0</v>
      </c>
      <c r="AE958" s="13">
        <v>2017.79</v>
      </c>
      <c r="AF958" s="15">
        <v>0.0</v>
      </c>
      <c r="AG958" s="20"/>
      <c r="AI958" s="2" t="s">
        <v>766</v>
      </c>
      <c r="AJ958" s="2" t="s">
        <v>59</v>
      </c>
      <c r="AK958" s="2" t="s">
        <v>56</v>
      </c>
      <c r="AL958" s="2">
        <v>0.0</v>
      </c>
      <c r="AM958" s="2" t="s">
        <v>57</v>
      </c>
      <c r="AN958" s="2">
        <v>1.0</v>
      </c>
      <c r="AO958" s="2">
        <v>2017.79</v>
      </c>
      <c r="AP958" s="20">
        <f t="shared" si="121"/>
        <v>1739.474138</v>
      </c>
      <c r="AQ958" s="20">
        <f t="shared" si="122"/>
        <v>278.3158621</v>
      </c>
      <c r="BJ958" s="15">
        <v>1739.4741379310346</v>
      </c>
      <c r="BK958" s="14" t="s">
        <v>50</v>
      </c>
      <c r="BL958" s="15">
        <v>278.31586206896554</v>
      </c>
      <c r="BM958" s="13" t="s">
        <v>51</v>
      </c>
      <c r="BN958" s="18">
        <v>0.16</v>
      </c>
    </row>
    <row r="959" ht="12.75" customHeight="1">
      <c r="A959" s="13"/>
      <c r="B959" s="13"/>
      <c r="C959" s="14"/>
      <c r="D959" s="14"/>
      <c r="E959" s="14"/>
      <c r="F959" s="14"/>
      <c r="G959" s="14"/>
      <c r="H959" s="13"/>
      <c r="I959" s="13"/>
      <c r="J959" s="13"/>
      <c r="K959" s="13"/>
      <c r="L959" s="21"/>
      <c r="M959" s="17" t="s">
        <v>48</v>
      </c>
      <c r="N959" s="17" t="s">
        <v>49</v>
      </c>
      <c r="O959" s="14">
        <v>1.0</v>
      </c>
      <c r="P959" s="13"/>
      <c r="Q959" s="13"/>
      <c r="R959" s="15">
        <v>11789.482758620692</v>
      </c>
      <c r="S959" s="14" t="s">
        <v>50</v>
      </c>
      <c r="T959" s="15">
        <v>1886.3172413793109</v>
      </c>
      <c r="U959" s="13" t="s">
        <v>51</v>
      </c>
      <c r="V959" s="18">
        <v>0.16</v>
      </c>
      <c r="W959" s="13" t="s">
        <v>767</v>
      </c>
      <c r="X959" s="13" t="s">
        <v>59</v>
      </c>
      <c r="Y959" s="13" t="s">
        <v>48</v>
      </c>
      <c r="Z959" s="14">
        <v>1.0</v>
      </c>
      <c r="AA959" s="13">
        <v>13675.800000000001</v>
      </c>
      <c r="AB959" s="13" t="s">
        <v>54</v>
      </c>
      <c r="AC959" s="19">
        <v>199892.0</v>
      </c>
      <c r="AD959" s="19">
        <v>1.0</v>
      </c>
      <c r="AE959" s="13">
        <v>13675.800000000001</v>
      </c>
      <c r="AF959" s="15">
        <v>0.0</v>
      </c>
      <c r="AG959" s="20"/>
      <c r="AI959" s="2" t="s">
        <v>767</v>
      </c>
      <c r="AJ959" s="2" t="s">
        <v>59</v>
      </c>
      <c r="AK959" s="2" t="s">
        <v>56</v>
      </c>
      <c r="AL959" s="2">
        <v>0.0</v>
      </c>
      <c r="AM959" s="2" t="s">
        <v>57</v>
      </c>
      <c r="AN959" s="2">
        <v>1.0</v>
      </c>
      <c r="AO959" s="2">
        <v>13675.800000000001</v>
      </c>
      <c r="AP959" s="20">
        <f t="shared" si="121"/>
        <v>11789.48276</v>
      </c>
      <c r="AQ959" s="20">
        <f t="shared" si="122"/>
        <v>1886.317241</v>
      </c>
      <c r="BJ959" s="15">
        <v>11789.482758620692</v>
      </c>
      <c r="BK959" s="14" t="s">
        <v>50</v>
      </c>
      <c r="BL959" s="15">
        <v>1886.3172413793109</v>
      </c>
      <c r="BM959" s="13" t="s">
        <v>51</v>
      </c>
      <c r="BN959" s="18">
        <v>0.16</v>
      </c>
    </row>
    <row r="960" ht="12.75" customHeight="1">
      <c r="A960" s="13"/>
      <c r="B960" s="13"/>
      <c r="C960" s="14"/>
      <c r="D960" s="14"/>
      <c r="E960" s="14"/>
      <c r="F960" s="14"/>
      <c r="G960" s="14"/>
      <c r="H960" s="13"/>
      <c r="I960" s="13"/>
      <c r="J960" s="13"/>
      <c r="K960" s="13"/>
      <c r="L960" s="21"/>
      <c r="M960" s="17" t="s">
        <v>48</v>
      </c>
      <c r="N960" s="17" t="s">
        <v>49</v>
      </c>
      <c r="O960" s="14">
        <v>1.0</v>
      </c>
      <c r="P960" s="13"/>
      <c r="Q960" s="13"/>
      <c r="R960" s="15">
        <v>11363.991379310346</v>
      </c>
      <c r="S960" s="14" t="s">
        <v>50</v>
      </c>
      <c r="T960" s="15">
        <v>1818.2386206896554</v>
      </c>
      <c r="U960" s="13" t="s">
        <v>51</v>
      </c>
      <c r="V960" s="18">
        <v>0.16</v>
      </c>
      <c r="W960" s="13" t="s">
        <v>768</v>
      </c>
      <c r="X960" s="13" t="s">
        <v>59</v>
      </c>
      <c r="Y960" s="13" t="s">
        <v>48</v>
      </c>
      <c r="Z960" s="14">
        <v>1.0</v>
      </c>
      <c r="AA960" s="13">
        <v>13182.23</v>
      </c>
      <c r="AB960" s="13" t="s">
        <v>54</v>
      </c>
      <c r="AC960" s="19">
        <v>201190.0</v>
      </c>
      <c r="AD960" s="19">
        <v>1.0</v>
      </c>
      <c r="AE960" s="13">
        <v>13182.23</v>
      </c>
      <c r="AF960" s="15">
        <v>0.0</v>
      </c>
      <c r="AG960" s="20"/>
      <c r="AI960" s="2" t="s">
        <v>768</v>
      </c>
      <c r="AJ960" s="2" t="s">
        <v>59</v>
      </c>
      <c r="AK960" s="2" t="s">
        <v>56</v>
      </c>
      <c r="AL960" s="2">
        <v>0.0</v>
      </c>
      <c r="AM960" s="2" t="s">
        <v>57</v>
      </c>
      <c r="AN960" s="2">
        <v>1.0</v>
      </c>
      <c r="AO960" s="2">
        <v>13182.23</v>
      </c>
      <c r="AP960" s="20">
        <f t="shared" si="121"/>
        <v>11363.99138</v>
      </c>
      <c r="AQ960" s="20">
        <f t="shared" si="122"/>
        <v>1818.238621</v>
      </c>
      <c r="BJ960" s="15">
        <v>11363.991379310346</v>
      </c>
      <c r="BK960" s="14" t="s">
        <v>50</v>
      </c>
      <c r="BL960" s="15">
        <v>1818.2386206896554</v>
      </c>
      <c r="BM960" s="13" t="s">
        <v>51</v>
      </c>
      <c r="BN960" s="18">
        <v>0.16</v>
      </c>
    </row>
    <row r="961" ht="12.75" customHeight="1">
      <c r="A961" s="13"/>
      <c r="B961" s="13"/>
      <c r="C961" s="14"/>
      <c r="D961" s="14"/>
      <c r="E961" s="14"/>
      <c r="F961" s="14"/>
      <c r="G961" s="14"/>
      <c r="H961" s="13"/>
      <c r="I961" s="13"/>
      <c r="J961" s="13"/>
      <c r="K961" s="13"/>
      <c r="L961" s="21"/>
      <c r="M961" s="17" t="s">
        <v>48</v>
      </c>
      <c r="N961" s="17" t="s">
        <v>49</v>
      </c>
      <c r="O961" s="14">
        <v>1.0</v>
      </c>
      <c r="P961" s="13"/>
      <c r="Q961" s="13"/>
      <c r="R961" s="15">
        <v>787.6810344827587</v>
      </c>
      <c r="S961" s="14" t="s">
        <v>50</v>
      </c>
      <c r="T961" s="15">
        <v>126.0289655172414</v>
      </c>
      <c r="U961" s="13" t="s">
        <v>51</v>
      </c>
      <c r="V961" s="18">
        <v>0.16</v>
      </c>
      <c r="W961" s="13" t="s">
        <v>769</v>
      </c>
      <c r="X961" s="13" t="s">
        <v>59</v>
      </c>
      <c r="Y961" s="13" t="s">
        <v>48</v>
      </c>
      <c r="Z961" s="14">
        <v>1.0</v>
      </c>
      <c r="AA961" s="13">
        <v>913.71</v>
      </c>
      <c r="AB961" s="13" t="s">
        <v>54</v>
      </c>
      <c r="AC961" s="19">
        <v>201191.0</v>
      </c>
      <c r="AD961" s="19">
        <v>1.0</v>
      </c>
      <c r="AE961" s="13">
        <v>913.71</v>
      </c>
      <c r="AF961" s="15">
        <v>0.0</v>
      </c>
      <c r="AG961" s="20"/>
      <c r="AI961" s="2" t="s">
        <v>769</v>
      </c>
      <c r="AJ961" s="2" t="s">
        <v>59</v>
      </c>
      <c r="AK961" s="2" t="s">
        <v>56</v>
      </c>
      <c r="AL961" s="2">
        <v>0.0</v>
      </c>
      <c r="AM961" s="2" t="s">
        <v>57</v>
      </c>
      <c r="AN961" s="2">
        <v>1.0</v>
      </c>
      <c r="AO961" s="2">
        <v>913.71</v>
      </c>
      <c r="AP961" s="20">
        <f t="shared" si="121"/>
        <v>787.6810345</v>
      </c>
      <c r="AQ961" s="20">
        <f t="shared" si="122"/>
        <v>126.0289655</v>
      </c>
      <c r="BJ961" s="15">
        <v>787.6810344827587</v>
      </c>
      <c r="BK961" s="14" t="s">
        <v>50</v>
      </c>
      <c r="BL961" s="15">
        <v>126.0289655172414</v>
      </c>
      <c r="BM961" s="13" t="s">
        <v>51</v>
      </c>
      <c r="BN961" s="18">
        <v>0.16</v>
      </c>
    </row>
    <row r="962" ht="12.75" customHeight="1">
      <c r="A962" s="13"/>
      <c r="B962" s="13"/>
      <c r="C962" s="14"/>
      <c r="D962" s="14"/>
      <c r="E962" s="14"/>
      <c r="F962" s="14"/>
      <c r="G962" s="14"/>
      <c r="H962" s="13"/>
      <c r="I962" s="13"/>
      <c r="J962" s="13"/>
      <c r="K962" s="13"/>
      <c r="L962" s="21"/>
      <c r="M962" s="17" t="s">
        <v>48</v>
      </c>
      <c r="N962" s="17" t="s">
        <v>49</v>
      </c>
      <c r="O962" s="14">
        <v>1.0</v>
      </c>
      <c r="P962" s="13"/>
      <c r="Q962" s="13"/>
      <c r="R962" s="15">
        <v>58143.543103448275</v>
      </c>
      <c r="S962" s="14" t="s">
        <v>50</v>
      </c>
      <c r="T962" s="15">
        <v>9302.966896551725</v>
      </c>
      <c r="U962" s="13" t="s">
        <v>51</v>
      </c>
      <c r="V962" s="18">
        <v>0.16</v>
      </c>
      <c r="W962" s="13" t="s">
        <v>743</v>
      </c>
      <c r="X962" s="13" t="s">
        <v>59</v>
      </c>
      <c r="Y962" s="13" t="s">
        <v>48</v>
      </c>
      <c r="Z962" s="14">
        <v>1.0</v>
      </c>
      <c r="AA962" s="13">
        <v>67446.51</v>
      </c>
      <c r="AB962" s="13" t="s">
        <v>54</v>
      </c>
      <c r="AC962" s="19">
        <v>202301.0</v>
      </c>
      <c r="AD962" s="19">
        <v>1.0</v>
      </c>
      <c r="AE962" s="13">
        <v>67446.51</v>
      </c>
      <c r="AF962" s="15">
        <v>0.0</v>
      </c>
      <c r="AG962" s="20"/>
      <c r="AI962" s="2" t="s">
        <v>743</v>
      </c>
      <c r="AJ962" s="2" t="s">
        <v>59</v>
      </c>
      <c r="AK962" s="2" t="s">
        <v>56</v>
      </c>
      <c r="AL962" s="2">
        <v>0.0</v>
      </c>
      <c r="AM962" s="2" t="s">
        <v>57</v>
      </c>
      <c r="AN962" s="2">
        <v>1.0</v>
      </c>
      <c r="AO962" s="2">
        <v>67446.51</v>
      </c>
      <c r="AP962" s="20">
        <f t="shared" si="121"/>
        <v>58143.5431</v>
      </c>
      <c r="AQ962" s="20">
        <f t="shared" si="122"/>
        <v>9302.966897</v>
      </c>
      <c r="BJ962" s="15">
        <v>58143.543103448275</v>
      </c>
      <c r="BK962" s="14" t="s">
        <v>50</v>
      </c>
      <c r="BL962" s="15">
        <v>9302.966896551725</v>
      </c>
      <c r="BM962" s="13" t="s">
        <v>51</v>
      </c>
      <c r="BN962" s="18">
        <v>0.16</v>
      </c>
    </row>
    <row r="963" ht="12.75" customHeight="1">
      <c r="A963" s="13"/>
      <c r="B963" s="13"/>
      <c r="C963" s="14"/>
      <c r="D963" s="14"/>
      <c r="E963" s="14"/>
      <c r="F963" s="14"/>
      <c r="G963" s="14"/>
      <c r="H963" s="13"/>
      <c r="I963" s="13"/>
      <c r="J963" s="13"/>
      <c r="K963" s="13"/>
      <c r="L963" s="21"/>
      <c r="M963" s="17" t="s">
        <v>48</v>
      </c>
      <c r="N963" s="17" t="s">
        <v>49</v>
      </c>
      <c r="O963" s="14">
        <v>1.0</v>
      </c>
      <c r="P963" s="13"/>
      <c r="Q963" s="13"/>
      <c r="R963" s="15">
        <v>21554.560344827587</v>
      </c>
      <c r="S963" s="14" t="s">
        <v>50</v>
      </c>
      <c r="T963" s="15">
        <v>3448.729655172414</v>
      </c>
      <c r="U963" s="13" t="s">
        <v>51</v>
      </c>
      <c r="V963" s="18">
        <v>0.16</v>
      </c>
      <c r="W963" s="13" t="s">
        <v>759</v>
      </c>
      <c r="X963" s="13" t="s">
        <v>59</v>
      </c>
      <c r="Y963" s="13" t="s">
        <v>48</v>
      </c>
      <c r="Z963" s="14">
        <v>1.0</v>
      </c>
      <c r="AA963" s="13">
        <v>25003.29</v>
      </c>
      <c r="AB963" s="13" t="s">
        <v>54</v>
      </c>
      <c r="AC963" s="19">
        <v>202302.0</v>
      </c>
      <c r="AD963" s="19">
        <v>1.0</v>
      </c>
      <c r="AE963" s="13">
        <v>25003.29</v>
      </c>
      <c r="AF963" s="15">
        <v>0.0</v>
      </c>
      <c r="AG963" s="20"/>
      <c r="AI963" s="2" t="s">
        <v>759</v>
      </c>
      <c r="AJ963" s="2" t="s">
        <v>59</v>
      </c>
      <c r="AK963" s="2" t="s">
        <v>56</v>
      </c>
      <c r="AL963" s="2">
        <v>0.0</v>
      </c>
      <c r="AM963" s="2" t="s">
        <v>57</v>
      </c>
      <c r="AN963" s="2">
        <v>1.0</v>
      </c>
      <c r="AO963" s="2">
        <v>25003.29</v>
      </c>
      <c r="AP963" s="20">
        <f t="shared" si="121"/>
        <v>21554.56034</v>
      </c>
      <c r="AQ963" s="20">
        <f t="shared" si="122"/>
        <v>3448.729655</v>
      </c>
      <c r="BJ963" s="15">
        <v>21554.560344827587</v>
      </c>
      <c r="BK963" s="14" t="s">
        <v>50</v>
      </c>
      <c r="BL963" s="15">
        <v>3448.729655172414</v>
      </c>
      <c r="BM963" s="13" t="s">
        <v>51</v>
      </c>
      <c r="BN963" s="18">
        <v>0.16</v>
      </c>
    </row>
    <row r="964" ht="12.75" customHeight="1">
      <c r="A964" s="13"/>
      <c r="B964" s="13"/>
      <c r="C964" s="14"/>
      <c r="D964" s="14"/>
      <c r="E964" s="14"/>
      <c r="F964" s="14"/>
      <c r="G964" s="14"/>
      <c r="H964" s="13"/>
      <c r="I964" s="13"/>
      <c r="J964" s="13"/>
      <c r="K964" s="13"/>
      <c r="L964" s="21"/>
      <c r="M964" s="17" t="s">
        <v>48</v>
      </c>
      <c r="N964" s="17" t="s">
        <v>49</v>
      </c>
      <c r="O964" s="14">
        <v>1.0</v>
      </c>
      <c r="P964" s="13"/>
      <c r="Q964" s="13"/>
      <c r="R964" s="15">
        <v>5614.48275862069</v>
      </c>
      <c r="S964" s="14" t="s">
        <v>50</v>
      </c>
      <c r="T964" s="15">
        <v>898.3172413793104</v>
      </c>
      <c r="U964" s="13" t="s">
        <v>51</v>
      </c>
      <c r="V964" s="18">
        <v>0.16</v>
      </c>
      <c r="W964" s="13" t="s">
        <v>770</v>
      </c>
      <c r="X964" s="13" t="s">
        <v>59</v>
      </c>
      <c r="Y964" s="13" t="s">
        <v>48</v>
      </c>
      <c r="Z964" s="14">
        <v>1.0</v>
      </c>
      <c r="AA964" s="13">
        <v>6512.8</v>
      </c>
      <c r="AB964" s="13" t="s">
        <v>54</v>
      </c>
      <c r="AC964" s="19">
        <v>202477.0</v>
      </c>
      <c r="AD964" s="19">
        <v>1.0</v>
      </c>
      <c r="AE964" s="13">
        <v>6512.8</v>
      </c>
      <c r="AF964" s="15">
        <v>0.0</v>
      </c>
      <c r="AG964" s="20"/>
      <c r="AI964" s="2" t="s">
        <v>770</v>
      </c>
      <c r="AJ964" s="2" t="s">
        <v>59</v>
      </c>
      <c r="AK964" s="2" t="s">
        <v>56</v>
      </c>
      <c r="AL964" s="2">
        <v>0.0</v>
      </c>
      <c r="AM964" s="2" t="s">
        <v>57</v>
      </c>
      <c r="AN964" s="2">
        <v>1.0</v>
      </c>
      <c r="AO964" s="2">
        <v>6512.8</v>
      </c>
      <c r="AP964" s="20">
        <f t="shared" si="121"/>
        <v>5614.482759</v>
      </c>
      <c r="AQ964" s="20">
        <f t="shared" si="122"/>
        <v>898.3172414</v>
      </c>
      <c r="BJ964" s="15">
        <v>5614.48275862069</v>
      </c>
      <c r="BK964" s="14" t="s">
        <v>50</v>
      </c>
      <c r="BL964" s="15">
        <v>898.3172413793104</v>
      </c>
      <c r="BM964" s="13" t="s">
        <v>51</v>
      </c>
      <c r="BN964" s="18">
        <v>0.16</v>
      </c>
    </row>
    <row r="965" ht="12.75" customHeight="1">
      <c r="A965" s="13"/>
      <c r="B965" s="13"/>
      <c r="C965" s="14"/>
      <c r="D965" s="14"/>
      <c r="E965" s="14"/>
      <c r="F965" s="14"/>
      <c r="G965" s="14"/>
      <c r="H965" s="13"/>
      <c r="I965" s="13"/>
      <c r="J965" s="13"/>
      <c r="K965" s="13"/>
      <c r="L965" s="21"/>
      <c r="M965" s="17" t="s">
        <v>48</v>
      </c>
      <c r="N965" s="17" t="s">
        <v>49</v>
      </c>
      <c r="O965" s="14">
        <v>1.0</v>
      </c>
      <c r="P965" s="13"/>
      <c r="Q965" s="13"/>
      <c r="R965" s="15">
        <v>15853.715517241382</v>
      </c>
      <c r="S965" s="14" t="s">
        <v>50</v>
      </c>
      <c r="T965" s="15">
        <v>2536.5944827586213</v>
      </c>
      <c r="U965" s="13" t="s">
        <v>51</v>
      </c>
      <c r="V965" s="18">
        <v>0.16</v>
      </c>
      <c r="W965" s="13" t="s">
        <v>771</v>
      </c>
      <c r="X965" s="13" t="s">
        <v>59</v>
      </c>
      <c r="Y965" s="13" t="s">
        <v>48</v>
      </c>
      <c r="Z965" s="14">
        <v>1.0</v>
      </c>
      <c r="AA965" s="13">
        <v>18390.31</v>
      </c>
      <c r="AB965" s="13" t="s">
        <v>54</v>
      </c>
      <c r="AC965" s="19">
        <v>202478.0</v>
      </c>
      <c r="AD965" s="19">
        <v>1.0</v>
      </c>
      <c r="AE965" s="13">
        <v>18390.31</v>
      </c>
      <c r="AF965" s="15">
        <v>0.0</v>
      </c>
      <c r="AG965" s="20"/>
      <c r="AI965" s="2" t="s">
        <v>771</v>
      </c>
      <c r="AJ965" s="2" t="s">
        <v>59</v>
      </c>
      <c r="AK965" s="2" t="s">
        <v>56</v>
      </c>
      <c r="AL965" s="2">
        <v>0.0</v>
      </c>
      <c r="AM965" s="2" t="s">
        <v>57</v>
      </c>
      <c r="AN965" s="2">
        <v>1.0</v>
      </c>
      <c r="AO965" s="2">
        <v>18390.31</v>
      </c>
      <c r="AP965" s="20">
        <f t="shared" si="121"/>
        <v>15853.71552</v>
      </c>
      <c r="AQ965" s="20">
        <f t="shared" si="122"/>
        <v>2536.594483</v>
      </c>
      <c r="BJ965" s="15">
        <v>15853.715517241382</v>
      </c>
      <c r="BK965" s="14" t="s">
        <v>50</v>
      </c>
      <c r="BL965" s="15">
        <v>2536.5944827586213</v>
      </c>
      <c r="BM965" s="13" t="s">
        <v>51</v>
      </c>
      <c r="BN965" s="18">
        <v>0.16</v>
      </c>
    </row>
    <row r="966" ht="12.75" customHeight="1">
      <c r="A966" s="13"/>
      <c r="B966" s="13"/>
      <c r="C966" s="14"/>
      <c r="D966" s="14"/>
      <c r="E966" s="14"/>
      <c r="F966" s="14"/>
      <c r="G966" s="14"/>
      <c r="H966" s="13"/>
      <c r="I966" s="13"/>
      <c r="J966" s="13"/>
      <c r="K966" s="13"/>
      <c r="L966" s="21"/>
      <c r="M966" s="17" t="s">
        <v>48</v>
      </c>
      <c r="N966" s="17" t="s">
        <v>49</v>
      </c>
      <c r="O966" s="14">
        <v>1.0</v>
      </c>
      <c r="P966" s="13"/>
      <c r="Q966" s="13"/>
      <c r="R966" s="15">
        <v>17838.000000000004</v>
      </c>
      <c r="S966" s="14" t="s">
        <v>50</v>
      </c>
      <c r="T966" s="15">
        <v>2854.080000000001</v>
      </c>
      <c r="U966" s="13" t="s">
        <v>51</v>
      </c>
      <c r="V966" s="18">
        <v>0.16</v>
      </c>
      <c r="W966" s="13" t="s">
        <v>772</v>
      </c>
      <c r="X966" s="13" t="s">
        <v>59</v>
      </c>
      <c r="Y966" s="13" t="s">
        <v>48</v>
      </c>
      <c r="Z966" s="14">
        <v>1.0</v>
      </c>
      <c r="AA966" s="13">
        <v>20692.08</v>
      </c>
      <c r="AB966" s="13" t="s">
        <v>54</v>
      </c>
      <c r="AC966" s="19">
        <v>202479.0</v>
      </c>
      <c r="AD966" s="19">
        <v>1.0</v>
      </c>
      <c r="AE966" s="13">
        <v>20692.08</v>
      </c>
      <c r="AF966" s="15">
        <v>0.0</v>
      </c>
      <c r="AG966" s="20"/>
      <c r="AI966" s="2" t="s">
        <v>772</v>
      </c>
      <c r="AJ966" s="2" t="s">
        <v>59</v>
      </c>
      <c r="AK966" s="2" t="s">
        <v>56</v>
      </c>
      <c r="AL966" s="2">
        <v>0.0</v>
      </c>
      <c r="AM966" s="2" t="s">
        <v>57</v>
      </c>
      <c r="AN966" s="2">
        <v>1.0</v>
      </c>
      <c r="AO966" s="2">
        <v>20692.08</v>
      </c>
      <c r="AP966" s="20">
        <f t="shared" si="121"/>
        <v>17838</v>
      </c>
      <c r="AQ966" s="20">
        <f t="shared" si="122"/>
        <v>2854.08</v>
      </c>
      <c r="BJ966" s="15">
        <v>17838.000000000004</v>
      </c>
      <c r="BK966" s="14" t="s">
        <v>50</v>
      </c>
      <c r="BL966" s="15">
        <v>2854.080000000001</v>
      </c>
      <c r="BM966" s="13" t="s">
        <v>51</v>
      </c>
      <c r="BN966" s="18">
        <v>0.16</v>
      </c>
    </row>
    <row r="967" ht="12.75" customHeight="1">
      <c r="A967" s="13"/>
      <c r="B967" s="13"/>
      <c r="C967" s="14"/>
      <c r="D967" s="14"/>
      <c r="E967" s="14"/>
      <c r="F967" s="14"/>
      <c r="G967" s="14"/>
      <c r="H967" s="13"/>
      <c r="I967" s="13"/>
      <c r="J967" s="13"/>
      <c r="K967" s="13"/>
      <c r="L967" s="21"/>
      <c r="M967" s="17" t="s">
        <v>48</v>
      </c>
      <c r="N967" s="17" t="s">
        <v>49</v>
      </c>
      <c r="O967" s="14">
        <v>1.0</v>
      </c>
      <c r="P967" s="13"/>
      <c r="Q967" s="13"/>
      <c r="R967" s="15">
        <v>4133.913793103448</v>
      </c>
      <c r="S967" s="14" t="s">
        <v>50</v>
      </c>
      <c r="T967" s="15">
        <v>661.4262068965518</v>
      </c>
      <c r="U967" s="13" t="s">
        <v>51</v>
      </c>
      <c r="V967" s="18">
        <v>0.16</v>
      </c>
      <c r="W967" s="13" t="s">
        <v>773</v>
      </c>
      <c r="X967" s="13" t="s">
        <v>59</v>
      </c>
      <c r="Y967" s="13" t="s">
        <v>48</v>
      </c>
      <c r="Z967" s="14">
        <v>1.0</v>
      </c>
      <c r="AA967" s="13">
        <v>4795.34</v>
      </c>
      <c r="AB967" s="13" t="s">
        <v>54</v>
      </c>
      <c r="AC967" s="19">
        <v>202489.0</v>
      </c>
      <c r="AD967" s="19">
        <v>1.0</v>
      </c>
      <c r="AE967" s="13">
        <v>4795.34</v>
      </c>
      <c r="AF967" s="15">
        <v>0.0</v>
      </c>
      <c r="AG967" s="20"/>
      <c r="AI967" s="2" t="s">
        <v>773</v>
      </c>
      <c r="AJ967" s="2" t="s">
        <v>59</v>
      </c>
      <c r="AK967" s="2" t="s">
        <v>56</v>
      </c>
      <c r="AL967" s="2">
        <v>0.0</v>
      </c>
      <c r="AM967" s="2" t="s">
        <v>57</v>
      </c>
      <c r="AN967" s="2">
        <v>1.0</v>
      </c>
      <c r="AO967" s="2">
        <v>4795.34</v>
      </c>
      <c r="AP967" s="20">
        <f t="shared" si="121"/>
        <v>4133.913793</v>
      </c>
      <c r="AQ967" s="20">
        <f t="shared" si="122"/>
        <v>661.4262069</v>
      </c>
      <c r="BJ967" s="15">
        <v>4133.913793103448</v>
      </c>
      <c r="BK967" s="14" t="s">
        <v>50</v>
      </c>
      <c r="BL967" s="15">
        <v>661.4262068965518</v>
      </c>
      <c r="BM967" s="13" t="s">
        <v>51</v>
      </c>
      <c r="BN967" s="18">
        <v>0.16</v>
      </c>
    </row>
    <row r="968" ht="12.75" customHeight="1">
      <c r="A968" s="13"/>
      <c r="B968" s="13"/>
      <c r="C968" s="14"/>
      <c r="D968" s="14"/>
      <c r="E968" s="14"/>
      <c r="F968" s="14"/>
      <c r="G968" s="14"/>
      <c r="H968" s="13"/>
      <c r="I968" s="13"/>
      <c r="J968" s="13"/>
      <c r="K968" s="13"/>
      <c r="L968" s="21"/>
      <c r="M968" s="17" t="s">
        <v>48</v>
      </c>
      <c r="N968" s="17" t="s">
        <v>49</v>
      </c>
      <c r="O968" s="14">
        <v>1.0</v>
      </c>
      <c r="P968" s="13"/>
      <c r="Q968" s="13"/>
      <c r="R968" s="15">
        <v>1232.1637931034484</v>
      </c>
      <c r="S968" s="14" t="s">
        <v>50</v>
      </c>
      <c r="T968" s="15">
        <v>197.14620689655175</v>
      </c>
      <c r="U968" s="13" t="s">
        <v>51</v>
      </c>
      <c r="V968" s="18">
        <v>0.16</v>
      </c>
      <c r="W968" s="13" t="s">
        <v>774</v>
      </c>
      <c r="X968" s="13" t="s">
        <v>59</v>
      </c>
      <c r="Y968" s="13" t="s">
        <v>48</v>
      </c>
      <c r="Z968" s="14">
        <v>1.0</v>
      </c>
      <c r="AA968" s="13">
        <v>1429.31</v>
      </c>
      <c r="AB968" s="13" t="s">
        <v>54</v>
      </c>
      <c r="AC968" s="19">
        <v>202562.0</v>
      </c>
      <c r="AD968" s="19">
        <v>1.0</v>
      </c>
      <c r="AE968" s="13">
        <v>1429.31</v>
      </c>
      <c r="AF968" s="15">
        <v>0.0</v>
      </c>
      <c r="AG968" s="20"/>
      <c r="AI968" s="2" t="s">
        <v>774</v>
      </c>
      <c r="AJ968" s="2" t="s">
        <v>59</v>
      </c>
      <c r="AK968" s="2" t="s">
        <v>56</v>
      </c>
      <c r="AL968" s="2">
        <v>0.0</v>
      </c>
      <c r="AM968" s="2" t="s">
        <v>57</v>
      </c>
      <c r="AN968" s="2">
        <v>1.0</v>
      </c>
      <c r="AO968" s="2">
        <v>1429.31</v>
      </c>
      <c r="AP968" s="20">
        <f t="shared" si="121"/>
        <v>1232.163793</v>
      </c>
      <c r="AQ968" s="20">
        <f t="shared" si="122"/>
        <v>197.1462069</v>
      </c>
      <c r="BJ968" s="15">
        <v>1232.1637931034484</v>
      </c>
      <c r="BK968" s="14" t="s">
        <v>50</v>
      </c>
      <c r="BL968" s="15">
        <v>197.14620689655175</v>
      </c>
      <c r="BM968" s="13" t="s">
        <v>51</v>
      </c>
      <c r="BN968" s="18">
        <v>0.16</v>
      </c>
    </row>
    <row r="969" ht="12.75" customHeight="1">
      <c r="A969" s="13"/>
      <c r="B969" s="13"/>
      <c r="C969" s="14"/>
      <c r="D969" s="14"/>
      <c r="E969" s="14"/>
      <c r="F969" s="14"/>
      <c r="G969" s="14"/>
      <c r="H969" s="13"/>
      <c r="I969" s="13"/>
      <c r="J969" s="13"/>
      <c r="K969" s="13"/>
      <c r="L969" s="21"/>
      <c r="M969" s="17" t="s">
        <v>48</v>
      </c>
      <c r="N969" s="17" t="s">
        <v>49</v>
      </c>
      <c r="O969" s="14">
        <v>1.0</v>
      </c>
      <c r="P969" s="13"/>
      <c r="Q969" s="13"/>
      <c r="R969" s="15">
        <v>2482.0086206896553</v>
      </c>
      <c r="S969" s="14" t="s">
        <v>50</v>
      </c>
      <c r="T969" s="15">
        <v>397.1213793103449</v>
      </c>
      <c r="U969" s="13" t="s">
        <v>51</v>
      </c>
      <c r="V969" s="18">
        <v>0.16</v>
      </c>
      <c r="W969" s="13" t="s">
        <v>775</v>
      </c>
      <c r="X969" s="13" t="s">
        <v>59</v>
      </c>
      <c r="Y969" s="13" t="s">
        <v>48</v>
      </c>
      <c r="Z969" s="14">
        <v>1.0</v>
      </c>
      <c r="AA969" s="13">
        <v>2879.13</v>
      </c>
      <c r="AB969" s="13" t="s">
        <v>54</v>
      </c>
      <c r="AC969" s="19">
        <v>202563.0</v>
      </c>
      <c r="AD969" s="19">
        <v>1.0</v>
      </c>
      <c r="AE969" s="13">
        <v>2879.13</v>
      </c>
      <c r="AF969" s="15">
        <v>0.0</v>
      </c>
      <c r="AG969" s="20"/>
      <c r="AI969" s="2" t="s">
        <v>775</v>
      </c>
      <c r="AJ969" s="2" t="s">
        <v>59</v>
      </c>
      <c r="AK969" s="2" t="s">
        <v>56</v>
      </c>
      <c r="AL969" s="2">
        <v>0.0</v>
      </c>
      <c r="AM969" s="2" t="s">
        <v>57</v>
      </c>
      <c r="AN969" s="2">
        <v>1.0</v>
      </c>
      <c r="AO969" s="2">
        <v>2879.13</v>
      </c>
      <c r="AP969" s="20">
        <f t="shared" si="121"/>
        <v>2482.008621</v>
      </c>
      <c r="AQ969" s="20">
        <f t="shared" si="122"/>
        <v>397.1213793</v>
      </c>
      <c r="BJ969" s="15">
        <v>2482.0086206896553</v>
      </c>
      <c r="BK969" s="14" t="s">
        <v>50</v>
      </c>
      <c r="BL969" s="15">
        <v>397.1213793103449</v>
      </c>
      <c r="BM969" s="13" t="s">
        <v>51</v>
      </c>
      <c r="BN969" s="18">
        <v>0.16</v>
      </c>
    </row>
    <row r="970" ht="12.75" customHeight="1">
      <c r="A970" s="13"/>
      <c r="B970" s="13"/>
      <c r="C970" s="14"/>
      <c r="D970" s="14"/>
      <c r="E970" s="14"/>
      <c r="F970" s="14"/>
      <c r="G970" s="14"/>
      <c r="H970" s="13"/>
      <c r="I970" s="13"/>
      <c r="J970" s="13"/>
      <c r="K970" s="13"/>
      <c r="L970" s="21"/>
      <c r="M970" s="17" t="s">
        <v>48</v>
      </c>
      <c r="N970" s="17" t="s">
        <v>49</v>
      </c>
      <c r="O970" s="14">
        <v>1.0</v>
      </c>
      <c r="P970" s="13"/>
      <c r="Q970" s="13"/>
      <c r="R970" s="15">
        <v>4236.508620689656</v>
      </c>
      <c r="S970" s="14" t="s">
        <v>50</v>
      </c>
      <c r="T970" s="15">
        <v>677.8413793103449</v>
      </c>
      <c r="U970" s="13" t="s">
        <v>51</v>
      </c>
      <c r="V970" s="18">
        <v>0.16</v>
      </c>
      <c r="W970" s="13" t="s">
        <v>776</v>
      </c>
      <c r="X970" s="13" t="s">
        <v>59</v>
      </c>
      <c r="Y970" s="13" t="s">
        <v>48</v>
      </c>
      <c r="Z970" s="14">
        <v>1.0</v>
      </c>
      <c r="AA970" s="13">
        <v>4914.35</v>
      </c>
      <c r="AB970" s="13" t="s">
        <v>54</v>
      </c>
      <c r="AC970" s="19">
        <v>202564.0</v>
      </c>
      <c r="AD970" s="19">
        <v>1.0</v>
      </c>
      <c r="AE970" s="13">
        <v>4914.35</v>
      </c>
      <c r="AF970" s="15">
        <v>0.0</v>
      </c>
      <c r="AG970" s="20"/>
      <c r="AI970" s="2" t="s">
        <v>776</v>
      </c>
      <c r="AJ970" s="2" t="s">
        <v>59</v>
      </c>
      <c r="AK970" s="2" t="s">
        <v>56</v>
      </c>
      <c r="AL970" s="2">
        <v>0.0</v>
      </c>
      <c r="AM970" s="2" t="s">
        <v>57</v>
      </c>
      <c r="AN970" s="2">
        <v>1.0</v>
      </c>
      <c r="AO970" s="2">
        <v>4914.35</v>
      </c>
      <c r="AP970" s="20">
        <f t="shared" si="121"/>
        <v>4236.508621</v>
      </c>
      <c r="AQ970" s="20">
        <f t="shared" si="122"/>
        <v>677.8413793</v>
      </c>
      <c r="BJ970" s="15">
        <v>4236.508620689656</v>
      </c>
      <c r="BK970" s="14" t="s">
        <v>50</v>
      </c>
      <c r="BL970" s="15">
        <v>677.8413793103449</v>
      </c>
      <c r="BM970" s="13" t="s">
        <v>51</v>
      </c>
      <c r="BN970" s="18">
        <v>0.16</v>
      </c>
    </row>
    <row r="971" ht="12.75" customHeight="1">
      <c r="A971" s="13"/>
      <c r="B971" s="13"/>
      <c r="C971" s="14"/>
      <c r="D971" s="14"/>
      <c r="E971" s="14"/>
      <c r="F971" s="14"/>
      <c r="G971" s="14"/>
      <c r="H971" s="13"/>
      <c r="I971" s="13"/>
      <c r="J971" s="13"/>
      <c r="K971" s="13"/>
      <c r="L971" s="21"/>
      <c r="M971" s="17" t="s">
        <v>48</v>
      </c>
      <c r="N971" s="17" t="s">
        <v>49</v>
      </c>
      <c r="O971" s="14">
        <v>1.0</v>
      </c>
      <c r="P971" s="13"/>
      <c r="Q971" s="13"/>
      <c r="R971" s="15">
        <v>17786.62931034483</v>
      </c>
      <c r="S971" s="14" t="s">
        <v>50</v>
      </c>
      <c r="T971" s="15">
        <v>2845.860689655173</v>
      </c>
      <c r="U971" s="13" t="s">
        <v>51</v>
      </c>
      <c r="V971" s="18">
        <v>0.16</v>
      </c>
      <c r="W971" s="13" t="s">
        <v>777</v>
      </c>
      <c r="X971" s="13" t="s">
        <v>59</v>
      </c>
      <c r="Y971" s="13" t="s">
        <v>48</v>
      </c>
      <c r="Z971" s="14">
        <v>1.0</v>
      </c>
      <c r="AA971" s="13">
        <v>20632.49</v>
      </c>
      <c r="AB971" s="13" t="s">
        <v>54</v>
      </c>
      <c r="AC971" s="19">
        <v>203764.0</v>
      </c>
      <c r="AD971" s="19">
        <v>1.0</v>
      </c>
      <c r="AE971" s="13">
        <v>20632.49</v>
      </c>
      <c r="AF971" s="15">
        <v>0.0</v>
      </c>
      <c r="AG971" s="20"/>
      <c r="AI971" s="2" t="s">
        <v>777</v>
      </c>
      <c r="AJ971" s="2" t="s">
        <v>59</v>
      </c>
      <c r="AK971" s="2" t="s">
        <v>56</v>
      </c>
      <c r="AL971" s="2">
        <v>0.0</v>
      </c>
      <c r="AM971" s="2" t="s">
        <v>57</v>
      </c>
      <c r="AN971" s="2">
        <v>1.0</v>
      </c>
      <c r="AO971" s="2">
        <v>20632.49</v>
      </c>
      <c r="AP971" s="20">
        <f t="shared" si="121"/>
        <v>17786.62931</v>
      </c>
      <c r="AQ971" s="20">
        <f t="shared" si="122"/>
        <v>2845.86069</v>
      </c>
      <c r="BJ971" s="15">
        <v>17786.62931034483</v>
      </c>
      <c r="BK971" s="14" t="s">
        <v>50</v>
      </c>
      <c r="BL971" s="15">
        <v>2845.860689655173</v>
      </c>
      <c r="BM971" s="13" t="s">
        <v>51</v>
      </c>
      <c r="BN971" s="18">
        <v>0.16</v>
      </c>
    </row>
    <row r="972" ht="12.75" customHeight="1">
      <c r="A972" s="13"/>
      <c r="B972" s="13"/>
      <c r="C972" s="14"/>
      <c r="D972" s="14"/>
      <c r="E972" s="14"/>
      <c r="F972" s="14"/>
      <c r="G972" s="14"/>
      <c r="H972" s="13"/>
      <c r="I972" s="13"/>
      <c r="J972" s="13"/>
      <c r="K972" s="13"/>
      <c r="L972" s="21"/>
      <c r="M972" s="17" t="s">
        <v>48</v>
      </c>
      <c r="N972" s="17" t="s">
        <v>49</v>
      </c>
      <c r="O972" s="14">
        <v>1.0</v>
      </c>
      <c r="P972" s="13"/>
      <c r="Q972" s="13"/>
      <c r="R972" s="15">
        <v>3262.9137931034484</v>
      </c>
      <c r="S972" s="14" t="s">
        <v>50</v>
      </c>
      <c r="T972" s="15">
        <v>522.0662068965518</v>
      </c>
      <c r="U972" s="13" t="s">
        <v>51</v>
      </c>
      <c r="V972" s="18">
        <v>0.16</v>
      </c>
      <c r="W972" s="13" t="s">
        <v>778</v>
      </c>
      <c r="X972" s="13" t="s">
        <v>59</v>
      </c>
      <c r="Y972" s="13" t="s">
        <v>48</v>
      </c>
      <c r="Z972" s="14">
        <v>1.0</v>
      </c>
      <c r="AA972" s="13">
        <v>3784.98</v>
      </c>
      <c r="AB972" s="13" t="s">
        <v>54</v>
      </c>
      <c r="AC972" s="19">
        <v>204068.0</v>
      </c>
      <c r="AD972" s="19">
        <v>1.0</v>
      </c>
      <c r="AE972" s="13">
        <v>3784.98</v>
      </c>
      <c r="AF972" s="15">
        <v>0.0</v>
      </c>
      <c r="AG972" s="20"/>
      <c r="AI972" s="2" t="s">
        <v>778</v>
      </c>
      <c r="AJ972" s="2" t="s">
        <v>59</v>
      </c>
      <c r="AK972" s="2" t="s">
        <v>56</v>
      </c>
      <c r="AL972" s="2">
        <v>0.0</v>
      </c>
      <c r="AM972" s="2" t="s">
        <v>57</v>
      </c>
      <c r="AN972" s="2">
        <v>1.0</v>
      </c>
      <c r="AO972" s="2">
        <v>3784.98</v>
      </c>
      <c r="AP972" s="20">
        <f t="shared" si="121"/>
        <v>3262.913793</v>
      </c>
      <c r="AQ972" s="20">
        <f t="shared" si="122"/>
        <v>522.0662069</v>
      </c>
      <c r="BJ972" s="15">
        <v>3262.9137931034484</v>
      </c>
      <c r="BK972" s="14" t="s">
        <v>50</v>
      </c>
      <c r="BL972" s="15">
        <v>522.0662068965518</v>
      </c>
      <c r="BM972" s="13" t="s">
        <v>51</v>
      </c>
      <c r="BN972" s="18">
        <v>0.16</v>
      </c>
    </row>
    <row r="973" ht="12.75" customHeight="1">
      <c r="A973" s="13"/>
      <c r="B973" s="13"/>
      <c r="C973" s="14"/>
      <c r="D973" s="14"/>
      <c r="E973" s="14"/>
      <c r="F973" s="14"/>
      <c r="G973" s="14"/>
      <c r="H973" s="13"/>
      <c r="I973" s="13"/>
      <c r="J973" s="13"/>
      <c r="K973" s="13"/>
      <c r="L973" s="21"/>
      <c r="M973" s="17" t="s">
        <v>48</v>
      </c>
      <c r="N973" s="17" t="s">
        <v>49</v>
      </c>
      <c r="O973" s="14">
        <v>1.0</v>
      </c>
      <c r="P973" s="13"/>
      <c r="Q973" s="13"/>
      <c r="R973" s="15">
        <v>9180.827586206897</v>
      </c>
      <c r="S973" s="14" t="s">
        <v>50</v>
      </c>
      <c r="T973" s="15">
        <v>1468.9324137931035</v>
      </c>
      <c r="U973" s="13" t="s">
        <v>51</v>
      </c>
      <c r="V973" s="18">
        <v>0.16</v>
      </c>
      <c r="W973" s="13" t="s">
        <v>779</v>
      </c>
      <c r="X973" s="13" t="s">
        <v>59</v>
      </c>
      <c r="Y973" s="13" t="s">
        <v>48</v>
      </c>
      <c r="Z973" s="14">
        <v>1.0</v>
      </c>
      <c r="AA973" s="13">
        <v>10649.76</v>
      </c>
      <c r="AB973" s="13" t="s">
        <v>54</v>
      </c>
      <c r="AC973" s="19">
        <v>205488.0</v>
      </c>
      <c r="AD973" s="19">
        <v>1.0</v>
      </c>
      <c r="AE973" s="13">
        <v>10649.76</v>
      </c>
      <c r="AF973" s="15">
        <v>0.0</v>
      </c>
      <c r="AG973" s="20"/>
      <c r="AI973" s="2" t="s">
        <v>779</v>
      </c>
      <c r="AJ973" s="2" t="s">
        <v>59</v>
      </c>
      <c r="AK973" s="2" t="s">
        <v>56</v>
      </c>
      <c r="AL973" s="2">
        <v>0.0</v>
      </c>
      <c r="AM973" s="2" t="s">
        <v>57</v>
      </c>
      <c r="AN973" s="2">
        <v>1.0</v>
      </c>
      <c r="AO973" s="2">
        <v>10649.76</v>
      </c>
      <c r="AP973" s="20">
        <f t="shared" si="121"/>
        <v>9180.827586</v>
      </c>
      <c r="AQ973" s="20">
        <f t="shared" si="122"/>
        <v>1468.932414</v>
      </c>
      <c r="BJ973" s="15">
        <v>9180.827586206897</v>
      </c>
      <c r="BK973" s="14" t="s">
        <v>50</v>
      </c>
      <c r="BL973" s="15">
        <v>1468.9324137931035</v>
      </c>
      <c r="BM973" s="13" t="s">
        <v>51</v>
      </c>
      <c r="BN973" s="18">
        <v>0.16</v>
      </c>
    </row>
    <row r="974" ht="12.75" customHeight="1">
      <c r="A974" s="13"/>
      <c r="B974" s="13"/>
      <c r="C974" s="14"/>
      <c r="D974" s="14"/>
      <c r="E974" s="14"/>
      <c r="F974" s="14"/>
      <c r="G974" s="14"/>
      <c r="H974" s="13"/>
      <c r="I974" s="13"/>
      <c r="J974" s="13"/>
      <c r="K974" s="13"/>
      <c r="L974" s="21"/>
      <c r="M974" s="17" t="s">
        <v>48</v>
      </c>
      <c r="N974" s="17" t="s">
        <v>49</v>
      </c>
      <c r="O974" s="14">
        <v>1.0</v>
      </c>
      <c r="P974" s="13"/>
      <c r="Q974" s="13"/>
      <c r="R974" s="15">
        <v>5312.008620689656</v>
      </c>
      <c r="S974" s="14" t="s">
        <v>50</v>
      </c>
      <c r="T974" s="15">
        <v>849.921379310345</v>
      </c>
      <c r="U974" s="13" t="s">
        <v>51</v>
      </c>
      <c r="V974" s="18">
        <v>0.16</v>
      </c>
      <c r="W974" s="13" t="s">
        <v>780</v>
      </c>
      <c r="X974" s="13" t="s">
        <v>59</v>
      </c>
      <c r="Y974" s="13" t="s">
        <v>48</v>
      </c>
      <c r="Z974" s="14">
        <v>1.0</v>
      </c>
      <c r="AA974" s="13">
        <v>6161.93</v>
      </c>
      <c r="AB974" s="13" t="s">
        <v>54</v>
      </c>
      <c r="AC974" s="19">
        <v>205491.0</v>
      </c>
      <c r="AD974" s="19">
        <v>1.0</v>
      </c>
      <c r="AE974" s="13">
        <v>6161.93</v>
      </c>
      <c r="AF974" s="15">
        <v>0.0</v>
      </c>
      <c r="AG974" s="20"/>
      <c r="AI974" s="2" t="s">
        <v>780</v>
      </c>
      <c r="AJ974" s="2" t="s">
        <v>59</v>
      </c>
      <c r="AK974" s="2" t="s">
        <v>56</v>
      </c>
      <c r="AL974" s="2">
        <v>0.0</v>
      </c>
      <c r="AM974" s="2" t="s">
        <v>57</v>
      </c>
      <c r="AN974" s="2">
        <v>1.0</v>
      </c>
      <c r="AO974" s="2">
        <v>6161.93</v>
      </c>
      <c r="AP974" s="20">
        <f t="shared" si="121"/>
        <v>5312.008621</v>
      </c>
      <c r="AQ974" s="20">
        <f t="shared" si="122"/>
        <v>849.9213793</v>
      </c>
      <c r="BJ974" s="15">
        <v>5312.008620689656</v>
      </c>
      <c r="BK974" s="14" t="s">
        <v>50</v>
      </c>
      <c r="BL974" s="15">
        <v>849.921379310345</v>
      </c>
      <c r="BM974" s="13" t="s">
        <v>51</v>
      </c>
      <c r="BN974" s="18">
        <v>0.16</v>
      </c>
    </row>
    <row r="975" ht="12.75" customHeight="1">
      <c r="A975" s="13"/>
      <c r="B975" s="13"/>
      <c r="C975" s="14"/>
      <c r="D975" s="14"/>
      <c r="E975" s="14"/>
      <c r="F975" s="14"/>
      <c r="G975" s="14"/>
      <c r="H975" s="13"/>
      <c r="I975" s="13"/>
      <c r="J975" s="13"/>
      <c r="K975" s="13"/>
      <c r="L975" s="21"/>
      <c r="M975" s="17" t="s">
        <v>48</v>
      </c>
      <c r="N975" s="17" t="s">
        <v>49</v>
      </c>
      <c r="O975" s="14">
        <v>1.0</v>
      </c>
      <c r="P975" s="13"/>
      <c r="Q975" s="13"/>
      <c r="R975" s="15">
        <v>37718.08620689656</v>
      </c>
      <c r="S975" s="14" t="s">
        <v>50</v>
      </c>
      <c r="T975" s="15">
        <v>6034.89379310345</v>
      </c>
      <c r="U975" s="13" t="s">
        <v>51</v>
      </c>
      <c r="V975" s="18">
        <v>0.16</v>
      </c>
      <c r="W975" s="13" t="s">
        <v>781</v>
      </c>
      <c r="X975" s="13" t="s">
        <v>59</v>
      </c>
      <c r="Y975" s="13" t="s">
        <v>48</v>
      </c>
      <c r="Z975" s="14">
        <v>1.0</v>
      </c>
      <c r="AA975" s="13">
        <v>43752.98</v>
      </c>
      <c r="AB975" s="13" t="s">
        <v>54</v>
      </c>
      <c r="AC975" s="19">
        <v>205628.0</v>
      </c>
      <c r="AD975" s="19">
        <v>1.0</v>
      </c>
      <c r="AE975" s="13">
        <v>43752.98</v>
      </c>
      <c r="AF975" s="15">
        <v>0.0</v>
      </c>
      <c r="AG975" s="20"/>
      <c r="AI975" s="2" t="s">
        <v>781</v>
      </c>
      <c r="AJ975" s="2" t="s">
        <v>59</v>
      </c>
      <c r="AK975" s="2" t="s">
        <v>56</v>
      </c>
      <c r="AL975" s="2">
        <v>0.0</v>
      </c>
      <c r="AM975" s="2" t="s">
        <v>57</v>
      </c>
      <c r="AN975" s="2">
        <v>1.0</v>
      </c>
      <c r="AO975" s="2">
        <v>43752.98</v>
      </c>
      <c r="AP975" s="20">
        <f t="shared" si="121"/>
        <v>37718.08621</v>
      </c>
      <c r="AQ975" s="20">
        <f t="shared" si="122"/>
        <v>6034.893793</v>
      </c>
      <c r="BJ975" s="15">
        <v>37718.08620689656</v>
      </c>
      <c r="BK975" s="14" t="s">
        <v>50</v>
      </c>
      <c r="BL975" s="15">
        <v>6034.89379310345</v>
      </c>
      <c r="BM975" s="13" t="s">
        <v>51</v>
      </c>
      <c r="BN975" s="18">
        <v>0.16</v>
      </c>
    </row>
    <row r="976" ht="12.75" customHeight="1">
      <c r="A976" s="13"/>
      <c r="B976" s="13"/>
      <c r="C976" s="14"/>
      <c r="D976" s="14"/>
      <c r="E976" s="14"/>
      <c r="F976" s="14"/>
      <c r="G976" s="14"/>
      <c r="H976" s="13"/>
      <c r="I976" s="13"/>
      <c r="J976" s="13"/>
      <c r="K976" s="13"/>
      <c r="L976" s="21"/>
      <c r="M976" s="17" t="s">
        <v>48</v>
      </c>
      <c r="N976" s="17" t="s">
        <v>49</v>
      </c>
      <c r="O976" s="14">
        <v>1.0</v>
      </c>
      <c r="P976" s="13"/>
      <c r="Q976" s="13"/>
      <c r="R976" s="15">
        <v>40187.89655172414</v>
      </c>
      <c r="S976" s="14" t="s">
        <v>50</v>
      </c>
      <c r="T976" s="15">
        <v>6430.063448275862</v>
      </c>
      <c r="U976" s="13" t="s">
        <v>51</v>
      </c>
      <c r="V976" s="18">
        <v>0.16</v>
      </c>
      <c r="W976" s="13" t="s">
        <v>782</v>
      </c>
      <c r="X976" s="13" t="s">
        <v>59</v>
      </c>
      <c r="Y976" s="13" t="s">
        <v>48</v>
      </c>
      <c r="Z976" s="14">
        <v>1.0</v>
      </c>
      <c r="AA976" s="13">
        <v>46617.96</v>
      </c>
      <c r="AB976" s="13" t="s">
        <v>54</v>
      </c>
      <c r="AC976" s="19">
        <v>205660.0</v>
      </c>
      <c r="AD976" s="19">
        <v>1.0</v>
      </c>
      <c r="AE976" s="13">
        <v>46617.96</v>
      </c>
      <c r="AF976" s="15">
        <v>0.0</v>
      </c>
      <c r="AG976" s="20"/>
      <c r="AI976" s="2" t="s">
        <v>782</v>
      </c>
      <c r="AJ976" s="2" t="s">
        <v>59</v>
      </c>
      <c r="AK976" s="2" t="s">
        <v>56</v>
      </c>
      <c r="AL976" s="2">
        <v>0.0</v>
      </c>
      <c r="AM976" s="2" t="s">
        <v>57</v>
      </c>
      <c r="AN976" s="2">
        <v>1.0</v>
      </c>
      <c r="AO976" s="2">
        <v>46617.96</v>
      </c>
      <c r="AP976" s="20">
        <f t="shared" si="121"/>
        <v>40187.89655</v>
      </c>
      <c r="AQ976" s="20">
        <f t="shared" si="122"/>
        <v>6430.063448</v>
      </c>
      <c r="BJ976" s="15">
        <v>40187.89655172414</v>
      </c>
      <c r="BK976" s="14" t="s">
        <v>50</v>
      </c>
      <c r="BL976" s="15">
        <v>6430.063448275862</v>
      </c>
      <c r="BM976" s="13" t="s">
        <v>51</v>
      </c>
      <c r="BN976" s="18">
        <v>0.16</v>
      </c>
    </row>
    <row r="977" ht="12.75" customHeight="1">
      <c r="A977" s="13"/>
      <c r="B977" s="13"/>
      <c r="C977" s="14"/>
      <c r="D977" s="14"/>
      <c r="E977" s="14"/>
      <c r="F977" s="14"/>
      <c r="G977" s="14"/>
      <c r="H977" s="13"/>
      <c r="I977" s="13"/>
      <c r="J977" s="13"/>
      <c r="K977" s="13"/>
      <c r="L977" s="21"/>
      <c r="M977" s="17" t="s">
        <v>48</v>
      </c>
      <c r="N977" s="17" t="s">
        <v>49</v>
      </c>
      <c r="O977" s="14">
        <v>1.0</v>
      </c>
      <c r="P977" s="13"/>
      <c r="Q977" s="13"/>
      <c r="R977" s="15">
        <v>6103.137931034484</v>
      </c>
      <c r="S977" s="14" t="s">
        <v>50</v>
      </c>
      <c r="T977" s="15">
        <v>976.5020689655174</v>
      </c>
      <c r="U977" s="13" t="s">
        <v>51</v>
      </c>
      <c r="V977" s="18">
        <v>0.16</v>
      </c>
      <c r="W977" s="13" t="s">
        <v>783</v>
      </c>
      <c r="X977" s="13" t="s">
        <v>59</v>
      </c>
      <c r="Y977" s="13" t="s">
        <v>48</v>
      </c>
      <c r="Z977" s="14">
        <v>1.0</v>
      </c>
      <c r="AA977" s="13">
        <v>7079.64</v>
      </c>
      <c r="AB977" s="13" t="s">
        <v>54</v>
      </c>
      <c r="AC977" s="19">
        <v>205790.0</v>
      </c>
      <c r="AD977" s="19">
        <v>1.0</v>
      </c>
      <c r="AE977" s="13">
        <v>7079.64</v>
      </c>
      <c r="AF977" s="15">
        <v>0.0</v>
      </c>
      <c r="AG977" s="20"/>
      <c r="AI977" s="2" t="s">
        <v>783</v>
      </c>
      <c r="AJ977" s="2" t="s">
        <v>59</v>
      </c>
      <c r="AK977" s="2" t="s">
        <v>56</v>
      </c>
      <c r="AL977" s="2">
        <v>0.0</v>
      </c>
      <c r="AM977" s="2" t="s">
        <v>57</v>
      </c>
      <c r="AN977" s="2">
        <v>1.0</v>
      </c>
      <c r="AO977" s="2">
        <v>7079.64</v>
      </c>
      <c r="AP977" s="20">
        <f t="shared" si="121"/>
        <v>6103.137931</v>
      </c>
      <c r="AQ977" s="20">
        <f t="shared" si="122"/>
        <v>976.502069</v>
      </c>
      <c r="BJ977" s="15">
        <v>6103.137931034484</v>
      </c>
      <c r="BK977" s="14" t="s">
        <v>50</v>
      </c>
      <c r="BL977" s="15">
        <v>976.5020689655174</v>
      </c>
      <c r="BM977" s="13" t="s">
        <v>51</v>
      </c>
      <c r="BN977" s="18">
        <v>0.16</v>
      </c>
    </row>
    <row r="978" ht="12.75" customHeight="1">
      <c r="A978" s="13"/>
      <c r="B978" s="13"/>
      <c r="C978" s="14"/>
      <c r="D978" s="14"/>
      <c r="E978" s="14"/>
      <c r="F978" s="14"/>
      <c r="G978" s="14"/>
      <c r="H978" s="13"/>
      <c r="I978" s="13"/>
      <c r="J978" s="13"/>
      <c r="K978" s="13"/>
      <c r="L978" s="21"/>
      <c r="M978" s="17" t="s">
        <v>48</v>
      </c>
      <c r="N978" s="17" t="s">
        <v>49</v>
      </c>
      <c r="O978" s="14">
        <v>1.0</v>
      </c>
      <c r="P978" s="13"/>
      <c r="Q978" s="13"/>
      <c r="R978" s="15">
        <v>4541.517241379311</v>
      </c>
      <c r="S978" s="14" t="s">
        <v>50</v>
      </c>
      <c r="T978" s="15">
        <v>726.6427586206897</v>
      </c>
      <c r="U978" s="13" t="s">
        <v>51</v>
      </c>
      <c r="V978" s="18">
        <v>0.16</v>
      </c>
      <c r="W978" s="13" t="s">
        <v>784</v>
      </c>
      <c r="X978" s="13" t="s">
        <v>59</v>
      </c>
      <c r="Y978" s="13" t="s">
        <v>48</v>
      </c>
      <c r="Z978" s="14">
        <v>1.0</v>
      </c>
      <c r="AA978" s="13">
        <v>5268.16</v>
      </c>
      <c r="AB978" s="13" t="s">
        <v>54</v>
      </c>
      <c r="AC978" s="19">
        <v>205827.0</v>
      </c>
      <c r="AD978" s="19">
        <v>1.0</v>
      </c>
      <c r="AE978" s="13">
        <v>5268.16</v>
      </c>
      <c r="AF978" s="15">
        <v>0.0</v>
      </c>
      <c r="AG978" s="20"/>
      <c r="AI978" s="2" t="s">
        <v>784</v>
      </c>
      <c r="AJ978" s="2" t="s">
        <v>59</v>
      </c>
      <c r="AK978" s="2" t="s">
        <v>56</v>
      </c>
      <c r="AL978" s="2">
        <v>0.0</v>
      </c>
      <c r="AM978" s="2" t="s">
        <v>57</v>
      </c>
      <c r="AN978" s="2">
        <v>1.0</v>
      </c>
      <c r="AO978" s="2">
        <v>5268.16</v>
      </c>
      <c r="AP978" s="20">
        <f t="shared" si="121"/>
        <v>4541.517241</v>
      </c>
      <c r="AQ978" s="20">
        <f t="shared" si="122"/>
        <v>726.6427586</v>
      </c>
      <c r="BJ978" s="15">
        <v>4541.517241379311</v>
      </c>
      <c r="BK978" s="14" t="s">
        <v>50</v>
      </c>
      <c r="BL978" s="15">
        <v>726.6427586206897</v>
      </c>
      <c r="BM978" s="13" t="s">
        <v>51</v>
      </c>
      <c r="BN978" s="18">
        <v>0.16</v>
      </c>
    </row>
    <row r="979" ht="12.75" customHeight="1">
      <c r="A979" s="13"/>
      <c r="B979" s="13"/>
      <c r="C979" s="14"/>
      <c r="D979" s="14"/>
      <c r="E979" s="14"/>
      <c r="F979" s="14"/>
      <c r="G979" s="14"/>
      <c r="H979" s="13"/>
      <c r="I979" s="13"/>
      <c r="J979" s="13"/>
      <c r="K979" s="13"/>
      <c r="L979" s="21"/>
      <c r="M979" s="17" t="s">
        <v>48</v>
      </c>
      <c r="N979" s="17" t="s">
        <v>49</v>
      </c>
      <c r="O979" s="14">
        <v>1.0</v>
      </c>
      <c r="P979" s="13"/>
      <c r="Q979" s="13"/>
      <c r="R979" s="15">
        <v>5344.017241379311</v>
      </c>
      <c r="S979" s="14" t="s">
        <v>50</v>
      </c>
      <c r="T979" s="15">
        <v>855.0427586206897</v>
      </c>
      <c r="U979" s="13" t="s">
        <v>51</v>
      </c>
      <c r="V979" s="18">
        <v>0.16</v>
      </c>
      <c r="W979" s="13" t="s">
        <v>785</v>
      </c>
      <c r="X979" s="13" t="s">
        <v>59</v>
      </c>
      <c r="Y979" s="13" t="s">
        <v>48</v>
      </c>
      <c r="Z979" s="14">
        <v>1.0</v>
      </c>
      <c r="AA979" s="13">
        <v>6199.06</v>
      </c>
      <c r="AB979" s="13" t="s">
        <v>54</v>
      </c>
      <c r="AC979" s="19">
        <v>205860.0</v>
      </c>
      <c r="AD979" s="19">
        <v>1.0</v>
      </c>
      <c r="AE979" s="13">
        <v>6199.06</v>
      </c>
      <c r="AF979" s="15">
        <v>0.0</v>
      </c>
      <c r="AG979" s="20"/>
      <c r="AI979" s="2" t="s">
        <v>785</v>
      </c>
      <c r="AJ979" s="2" t="s">
        <v>59</v>
      </c>
      <c r="AK979" s="2" t="s">
        <v>56</v>
      </c>
      <c r="AL979" s="2">
        <v>0.0</v>
      </c>
      <c r="AM979" s="2" t="s">
        <v>57</v>
      </c>
      <c r="AN979" s="2">
        <v>1.0</v>
      </c>
      <c r="AO979" s="2">
        <v>6199.06</v>
      </c>
      <c r="AP979" s="20">
        <f t="shared" si="121"/>
        <v>5344.017241</v>
      </c>
      <c r="AQ979" s="20">
        <f t="shared" si="122"/>
        <v>855.0427586</v>
      </c>
      <c r="BJ979" s="15">
        <v>5344.017241379311</v>
      </c>
      <c r="BK979" s="14" t="s">
        <v>50</v>
      </c>
      <c r="BL979" s="15">
        <v>855.0427586206897</v>
      </c>
      <c r="BM979" s="13" t="s">
        <v>51</v>
      </c>
      <c r="BN979" s="18">
        <v>0.16</v>
      </c>
    </row>
    <row r="980" ht="12.75" customHeight="1">
      <c r="A980" s="13"/>
      <c r="B980" s="13"/>
      <c r="C980" s="14"/>
      <c r="D980" s="14"/>
      <c r="E980" s="14"/>
      <c r="F980" s="14"/>
      <c r="G980" s="14"/>
      <c r="H980" s="13"/>
      <c r="I980" s="13"/>
      <c r="J980" s="13"/>
      <c r="K980" s="13"/>
      <c r="L980" s="21"/>
      <c r="M980" s="17" t="s">
        <v>48</v>
      </c>
      <c r="N980" s="17" t="s">
        <v>49</v>
      </c>
      <c r="O980" s="14">
        <v>1.0</v>
      </c>
      <c r="P980" s="13"/>
      <c r="Q980" s="13"/>
      <c r="R980" s="15">
        <v>6925.956896551726</v>
      </c>
      <c r="S980" s="14" t="s">
        <v>50</v>
      </c>
      <c r="T980" s="15">
        <v>1108.1531034482762</v>
      </c>
      <c r="U980" s="13" t="s">
        <v>51</v>
      </c>
      <c r="V980" s="18">
        <v>0.16</v>
      </c>
      <c r="W980" s="13" t="s">
        <v>786</v>
      </c>
      <c r="X980" s="13" t="s">
        <v>59</v>
      </c>
      <c r="Y980" s="13" t="s">
        <v>48</v>
      </c>
      <c r="Z980" s="14">
        <v>1.0</v>
      </c>
      <c r="AA980" s="13">
        <v>8034.110000000001</v>
      </c>
      <c r="AB980" s="13" t="s">
        <v>54</v>
      </c>
      <c r="AC980" s="19">
        <v>205862.0</v>
      </c>
      <c r="AD980" s="19">
        <v>1.0</v>
      </c>
      <c r="AE980" s="13">
        <v>8034.110000000001</v>
      </c>
      <c r="AF980" s="15">
        <v>0.0</v>
      </c>
      <c r="AG980" s="20"/>
      <c r="AI980" s="2" t="s">
        <v>786</v>
      </c>
      <c r="AJ980" s="2" t="s">
        <v>59</v>
      </c>
      <c r="AK980" s="2" t="s">
        <v>56</v>
      </c>
      <c r="AL980" s="2">
        <v>0.0</v>
      </c>
      <c r="AM980" s="2" t="s">
        <v>57</v>
      </c>
      <c r="AN980" s="2">
        <v>1.0</v>
      </c>
      <c r="AO980" s="2">
        <v>8034.110000000001</v>
      </c>
      <c r="AP980" s="20">
        <f t="shared" si="121"/>
        <v>6925.956897</v>
      </c>
      <c r="AQ980" s="20">
        <f t="shared" si="122"/>
        <v>1108.153103</v>
      </c>
      <c r="BJ980" s="15">
        <v>6925.956896551726</v>
      </c>
      <c r="BK980" s="14" t="s">
        <v>50</v>
      </c>
      <c r="BL980" s="15">
        <v>1108.1531034482762</v>
      </c>
      <c r="BM980" s="13" t="s">
        <v>51</v>
      </c>
      <c r="BN980" s="18">
        <v>0.16</v>
      </c>
    </row>
    <row r="981" ht="12.75" hidden="1" customHeight="1">
      <c r="A981" s="13"/>
      <c r="B981" s="13"/>
      <c r="C981" s="14"/>
      <c r="D981" s="14"/>
      <c r="E981" s="14"/>
      <c r="F981" s="14"/>
      <c r="G981" s="14"/>
      <c r="H981" s="13"/>
      <c r="I981" s="13"/>
      <c r="J981" s="13"/>
      <c r="K981" s="13"/>
      <c r="L981" s="21"/>
      <c r="M981" s="17"/>
      <c r="N981" s="17"/>
      <c r="O981" s="14"/>
      <c r="P981" s="13"/>
      <c r="Q981" s="13"/>
      <c r="R981" s="15">
        <f t="array" ref="R981">SUM(ROUND(R952:R980,2))</f>
        <v>344827.59</v>
      </c>
      <c r="S981" s="14"/>
      <c r="T981" s="15">
        <f t="array" ref="T981">SUM(ROUND(T952:T980,2))</f>
        <v>55172.41</v>
      </c>
      <c r="U981" s="13"/>
      <c r="V981" s="18"/>
      <c r="W981" s="13"/>
      <c r="X981" s="13"/>
      <c r="Y981" s="13"/>
      <c r="Z981" s="14"/>
      <c r="AA981" s="13"/>
      <c r="AB981" s="13"/>
      <c r="AC981" s="19"/>
      <c r="AD981" s="19"/>
      <c r="AE981" s="13"/>
      <c r="AF981" s="15"/>
      <c r="AG981" s="20"/>
      <c r="AP981" s="20"/>
      <c r="AQ981" s="20"/>
      <c r="BJ981" s="15">
        <f t="array" ref="BJ981">SUM(ROUND(BJ952:BJ980,2))</f>
        <v>344827.59</v>
      </c>
      <c r="BK981" s="14"/>
      <c r="BL981" s="15">
        <f t="array" ref="BL981">SUM(ROUND(BL952:BL980,2))</f>
        <v>55172.41</v>
      </c>
      <c r="BM981" s="13"/>
      <c r="BN981" s="18"/>
    </row>
    <row r="982" ht="12.75" hidden="1" customHeight="1">
      <c r="A982" s="13"/>
      <c r="B982" s="13"/>
      <c r="C982" s="14"/>
      <c r="D982" s="14"/>
      <c r="E982" s="14"/>
      <c r="F982" s="14"/>
      <c r="G982" s="14"/>
      <c r="H982" s="13"/>
      <c r="I982" s="13"/>
      <c r="J982" s="13"/>
      <c r="K982" s="13"/>
      <c r="L982" s="21"/>
      <c r="M982" s="17"/>
      <c r="N982" s="17"/>
      <c r="O982" s="14"/>
      <c r="P982" s="13"/>
      <c r="Q982" s="13"/>
      <c r="R982" s="15"/>
      <c r="S982" s="14"/>
      <c r="T982" s="15"/>
      <c r="U982" s="13"/>
      <c r="V982" s="18"/>
      <c r="W982" s="13"/>
      <c r="X982" s="13"/>
      <c r="Y982" s="13"/>
      <c r="Z982" s="14"/>
      <c r="AA982" s="13"/>
      <c r="AB982" s="13"/>
      <c r="AC982" s="19"/>
      <c r="AD982" s="19"/>
      <c r="AE982" s="13"/>
      <c r="AF982" s="15"/>
      <c r="AG982" s="20"/>
      <c r="AP982" s="20"/>
      <c r="AQ982" s="20"/>
      <c r="BJ982" s="15"/>
      <c r="BK982" s="14"/>
      <c r="BL982" s="15"/>
      <c r="BM982" s="13"/>
      <c r="BN982" s="18"/>
    </row>
    <row r="983" ht="12.75" hidden="1" customHeight="1">
      <c r="A983" s="13"/>
      <c r="B983" s="13"/>
      <c r="C983" s="14"/>
      <c r="D983" s="14"/>
      <c r="E983" s="14"/>
      <c r="F983" s="14"/>
      <c r="G983" s="14"/>
      <c r="H983" s="13"/>
      <c r="I983" s="13"/>
      <c r="J983" s="13"/>
      <c r="K983" s="13"/>
      <c r="L983" s="21"/>
      <c r="M983" s="17"/>
      <c r="N983" s="17"/>
      <c r="O983" s="14"/>
      <c r="P983" s="13"/>
      <c r="Q983" s="13"/>
      <c r="R983" s="15"/>
      <c r="S983" s="14"/>
      <c r="T983" s="15"/>
      <c r="U983" s="13"/>
      <c r="V983" s="18"/>
      <c r="W983" s="13"/>
      <c r="X983" s="13"/>
      <c r="Y983" s="13"/>
      <c r="Z983" s="14"/>
      <c r="AA983" s="13"/>
      <c r="AB983" s="13"/>
      <c r="AC983" s="19"/>
      <c r="AD983" s="19"/>
      <c r="AE983" s="13"/>
      <c r="AF983" s="15"/>
      <c r="AG983" s="20"/>
      <c r="AP983" s="20"/>
      <c r="AQ983" s="20"/>
      <c r="BJ983" s="15"/>
      <c r="BK983" s="14"/>
      <c r="BL983" s="15"/>
      <c r="BM983" s="13"/>
      <c r="BN983" s="18"/>
    </row>
    <row r="984" ht="12.75" customHeight="1">
      <c r="A984" s="12">
        <v>103.0</v>
      </c>
      <c r="B984" s="13">
        <v>601.0</v>
      </c>
      <c r="C984" s="14" t="str">
        <f>AS984</f>
        <v>CJA850313GH3</v>
      </c>
      <c r="D984" s="14" t="s">
        <v>699</v>
      </c>
      <c r="E984" s="14" t="str">
        <f>AU984</f>
        <v>ggcoba@copiadorasjaponesas.com</v>
      </c>
      <c r="F984" s="14" t="str">
        <f>AT984</f>
        <v>44600</v>
      </c>
      <c r="G984" s="14">
        <v>601.0</v>
      </c>
      <c r="H984" s="13">
        <v>5.50105749E8</v>
      </c>
      <c r="I984" s="15">
        <f>R990</f>
        <v>56034.49</v>
      </c>
      <c r="J984" s="13">
        <v>65000.0</v>
      </c>
      <c r="K984" s="15">
        <f>T990</f>
        <v>8965.51</v>
      </c>
      <c r="L984" s="21">
        <v>45016.5</v>
      </c>
      <c r="M984" s="17" t="s">
        <v>48</v>
      </c>
      <c r="N984" s="17" t="s">
        <v>49</v>
      </c>
      <c r="O984" s="14">
        <v>1.0</v>
      </c>
      <c r="P984" s="13">
        <v>65000.0</v>
      </c>
      <c r="Q984" s="13">
        <v>65000.0</v>
      </c>
      <c r="R984" s="15">
        <v>3659.4482758620693</v>
      </c>
      <c r="S984" s="14" t="s">
        <v>50</v>
      </c>
      <c r="T984" s="15">
        <v>585.5117241379311</v>
      </c>
      <c r="U984" s="13" t="s">
        <v>51</v>
      </c>
      <c r="V984" s="18">
        <v>0.16</v>
      </c>
      <c r="W984" s="13" t="s">
        <v>709</v>
      </c>
      <c r="X984" s="13" t="s">
        <v>59</v>
      </c>
      <c r="Y984" s="13" t="s">
        <v>48</v>
      </c>
      <c r="Z984" s="14">
        <v>1.0</v>
      </c>
      <c r="AA984" s="13">
        <v>4244.96</v>
      </c>
      <c r="AB984" s="13" t="s">
        <v>54</v>
      </c>
      <c r="AC984" s="19">
        <v>201411.0</v>
      </c>
      <c r="AD984" s="19">
        <v>1.0</v>
      </c>
      <c r="AE984" s="13">
        <v>4244.96</v>
      </c>
      <c r="AF984" s="15">
        <v>0.0</v>
      </c>
      <c r="AG984" s="20"/>
      <c r="AH984" s="2">
        <v>65000.0</v>
      </c>
      <c r="AI984" s="2" t="s">
        <v>709</v>
      </c>
      <c r="AJ984" s="2" t="s">
        <v>59</v>
      </c>
      <c r="AK984" s="2" t="s">
        <v>56</v>
      </c>
      <c r="AL984" s="2">
        <v>0.0</v>
      </c>
      <c r="AM984" s="2" t="s">
        <v>57</v>
      </c>
      <c r="AN984" s="2">
        <v>1.0</v>
      </c>
      <c r="AO984" s="2">
        <v>4244.96</v>
      </c>
      <c r="AP984" s="20">
        <f t="shared" ref="AP984:AP989" si="123">+AO984/1.16</f>
        <v>3659.448276</v>
      </c>
      <c r="AQ984" s="20">
        <f t="shared" ref="AQ984:AQ989" si="124">+AP984*0.16</f>
        <v>585.5117241</v>
      </c>
      <c r="AR984" s="2" t="s">
        <v>703</v>
      </c>
      <c r="AS984" s="2" t="s">
        <v>698</v>
      </c>
      <c r="AT984" s="2" t="s">
        <v>701</v>
      </c>
      <c r="AU984" s="2" t="s">
        <v>700</v>
      </c>
      <c r="BJ984" s="15">
        <v>3659.4482758620693</v>
      </c>
      <c r="BK984" s="14" t="s">
        <v>50</v>
      </c>
      <c r="BL984" s="15">
        <v>585.5117241379311</v>
      </c>
      <c r="BM984" s="13" t="s">
        <v>51</v>
      </c>
      <c r="BN984" s="18">
        <v>0.16</v>
      </c>
    </row>
    <row r="985" ht="12.75" customHeight="1">
      <c r="A985" s="13"/>
      <c r="B985" s="13"/>
      <c r="C985" s="14"/>
      <c r="D985" s="14"/>
      <c r="E985" s="14"/>
      <c r="F985" s="14"/>
      <c r="G985" s="14"/>
      <c r="H985" s="13"/>
      <c r="I985" s="13"/>
      <c r="J985" s="13"/>
      <c r="K985" s="13"/>
      <c r="L985" s="21"/>
      <c r="M985" s="17" t="s">
        <v>48</v>
      </c>
      <c r="N985" s="17" t="s">
        <v>49</v>
      </c>
      <c r="O985" s="14">
        <v>1.0</v>
      </c>
      <c r="P985" s="13"/>
      <c r="Q985" s="13"/>
      <c r="R985" s="15">
        <v>11048.922413793105</v>
      </c>
      <c r="S985" s="14" t="s">
        <v>50</v>
      </c>
      <c r="T985" s="15">
        <v>1767.8275862068967</v>
      </c>
      <c r="U985" s="13" t="s">
        <v>51</v>
      </c>
      <c r="V985" s="18">
        <v>0.16</v>
      </c>
      <c r="W985" s="13" t="s">
        <v>711</v>
      </c>
      <c r="X985" s="13" t="s">
        <v>59</v>
      </c>
      <c r="Y985" s="13" t="s">
        <v>48</v>
      </c>
      <c r="Z985" s="14">
        <v>1.0</v>
      </c>
      <c r="AA985" s="13">
        <v>12816.75</v>
      </c>
      <c r="AB985" s="13" t="s">
        <v>54</v>
      </c>
      <c r="AC985" s="19">
        <v>201421.0</v>
      </c>
      <c r="AD985" s="19">
        <v>1.0</v>
      </c>
      <c r="AE985" s="13">
        <v>12816.75</v>
      </c>
      <c r="AF985" s="15">
        <v>0.0</v>
      </c>
      <c r="AG985" s="20"/>
      <c r="AI985" s="2" t="s">
        <v>711</v>
      </c>
      <c r="AJ985" s="2" t="s">
        <v>59</v>
      </c>
      <c r="AK985" s="2" t="s">
        <v>56</v>
      </c>
      <c r="AL985" s="2">
        <v>0.0</v>
      </c>
      <c r="AM985" s="2" t="s">
        <v>57</v>
      </c>
      <c r="AN985" s="2">
        <v>1.0</v>
      </c>
      <c r="AO985" s="2">
        <v>12816.75</v>
      </c>
      <c r="AP985" s="20">
        <f t="shared" si="123"/>
        <v>11048.92241</v>
      </c>
      <c r="AQ985" s="20">
        <f t="shared" si="124"/>
        <v>1767.827586</v>
      </c>
      <c r="BJ985" s="15">
        <v>11048.922413793105</v>
      </c>
      <c r="BK985" s="14" t="s">
        <v>50</v>
      </c>
      <c r="BL985" s="15">
        <v>1767.8275862068967</v>
      </c>
      <c r="BM985" s="13" t="s">
        <v>51</v>
      </c>
      <c r="BN985" s="18">
        <v>0.16</v>
      </c>
    </row>
    <row r="986" ht="12.75" customHeight="1">
      <c r="A986" s="13"/>
      <c r="B986" s="13"/>
      <c r="C986" s="14"/>
      <c r="D986" s="14"/>
      <c r="E986" s="14"/>
      <c r="F986" s="14"/>
      <c r="G986" s="14"/>
      <c r="H986" s="13"/>
      <c r="I986" s="13"/>
      <c r="J986" s="13"/>
      <c r="K986" s="13"/>
      <c r="L986" s="21"/>
      <c r="M986" s="17" t="s">
        <v>48</v>
      </c>
      <c r="N986" s="17" t="s">
        <v>49</v>
      </c>
      <c r="O986" s="14">
        <v>1.0</v>
      </c>
      <c r="P986" s="13"/>
      <c r="Q986" s="13"/>
      <c r="R986" s="15">
        <v>1165.9568965517242</v>
      </c>
      <c r="S986" s="14" t="s">
        <v>50</v>
      </c>
      <c r="T986" s="15">
        <v>186.55310344827586</v>
      </c>
      <c r="U986" s="13" t="s">
        <v>51</v>
      </c>
      <c r="V986" s="18">
        <v>0.16</v>
      </c>
      <c r="W986" s="13" t="s">
        <v>712</v>
      </c>
      <c r="X986" s="13" t="s">
        <v>59</v>
      </c>
      <c r="Y986" s="13" t="s">
        <v>48</v>
      </c>
      <c r="Z986" s="14">
        <v>1.0</v>
      </c>
      <c r="AA986" s="13">
        <v>1352.51</v>
      </c>
      <c r="AB986" s="13" t="s">
        <v>54</v>
      </c>
      <c r="AC986" s="19">
        <v>201428.0</v>
      </c>
      <c r="AD986" s="19">
        <v>1.0</v>
      </c>
      <c r="AE986" s="13">
        <v>1352.51</v>
      </c>
      <c r="AF986" s="15">
        <v>0.0</v>
      </c>
      <c r="AG986" s="20"/>
      <c r="AI986" s="2" t="s">
        <v>712</v>
      </c>
      <c r="AJ986" s="2" t="s">
        <v>59</v>
      </c>
      <c r="AK986" s="2" t="s">
        <v>56</v>
      </c>
      <c r="AL986" s="2">
        <v>0.0</v>
      </c>
      <c r="AM986" s="2" t="s">
        <v>57</v>
      </c>
      <c r="AN986" s="2">
        <v>1.0</v>
      </c>
      <c r="AO986" s="2">
        <v>1352.51</v>
      </c>
      <c r="AP986" s="20">
        <f t="shared" si="123"/>
        <v>1165.956897</v>
      </c>
      <c r="AQ986" s="20">
        <f t="shared" si="124"/>
        <v>186.5531034</v>
      </c>
      <c r="BJ986" s="15">
        <v>1165.9568965517242</v>
      </c>
      <c r="BK986" s="14" t="s">
        <v>50</v>
      </c>
      <c r="BL986" s="15">
        <v>186.55310344827586</v>
      </c>
      <c r="BM986" s="13" t="s">
        <v>51</v>
      </c>
      <c r="BN986" s="18">
        <v>0.16</v>
      </c>
    </row>
    <row r="987" ht="12.75" customHeight="1">
      <c r="A987" s="13"/>
      <c r="B987" s="13"/>
      <c r="C987" s="14"/>
      <c r="D987" s="14"/>
      <c r="E987" s="14"/>
      <c r="F987" s="14"/>
      <c r="G987" s="14"/>
      <c r="H987" s="13"/>
      <c r="I987" s="13"/>
      <c r="J987" s="13"/>
      <c r="K987" s="13"/>
      <c r="L987" s="21"/>
      <c r="M987" s="17" t="s">
        <v>48</v>
      </c>
      <c r="N987" s="17" t="s">
        <v>49</v>
      </c>
      <c r="O987" s="14">
        <v>1.0</v>
      </c>
      <c r="P987" s="13"/>
      <c r="Q987" s="13"/>
      <c r="R987" s="15">
        <v>8299.758620689656</v>
      </c>
      <c r="S987" s="14" t="s">
        <v>50</v>
      </c>
      <c r="T987" s="15">
        <v>1327.961379310345</v>
      </c>
      <c r="U987" s="13" t="s">
        <v>51</v>
      </c>
      <c r="V987" s="18">
        <v>0.16</v>
      </c>
      <c r="W987" s="13" t="s">
        <v>778</v>
      </c>
      <c r="X987" s="13" t="s">
        <v>59</v>
      </c>
      <c r="Y987" s="13" t="s">
        <v>48</v>
      </c>
      <c r="Z987" s="14">
        <v>1.0</v>
      </c>
      <c r="AA987" s="13">
        <v>9627.72</v>
      </c>
      <c r="AB987" s="13" t="s">
        <v>54</v>
      </c>
      <c r="AC987" s="19">
        <v>204068.0</v>
      </c>
      <c r="AD987" s="19">
        <v>1.0</v>
      </c>
      <c r="AE987" s="13">
        <v>9627.72</v>
      </c>
      <c r="AF987" s="15">
        <v>0.0</v>
      </c>
      <c r="AG987" s="20"/>
      <c r="AI987" s="2" t="s">
        <v>778</v>
      </c>
      <c r="AJ987" s="2" t="s">
        <v>59</v>
      </c>
      <c r="AK987" s="2" t="s">
        <v>56</v>
      </c>
      <c r="AL987" s="2">
        <v>0.0</v>
      </c>
      <c r="AM987" s="2" t="s">
        <v>57</v>
      </c>
      <c r="AN987" s="2">
        <v>1.0</v>
      </c>
      <c r="AO987" s="2">
        <v>9627.72</v>
      </c>
      <c r="AP987" s="20">
        <f t="shared" si="123"/>
        <v>8299.758621</v>
      </c>
      <c r="AQ987" s="20">
        <f t="shared" si="124"/>
        <v>1327.961379</v>
      </c>
      <c r="BJ987" s="15">
        <v>8299.758620689656</v>
      </c>
      <c r="BK987" s="14" t="s">
        <v>50</v>
      </c>
      <c r="BL987" s="15">
        <v>1327.961379310345</v>
      </c>
      <c r="BM987" s="13" t="s">
        <v>51</v>
      </c>
      <c r="BN987" s="18">
        <v>0.16</v>
      </c>
    </row>
    <row r="988" ht="12.75" customHeight="1">
      <c r="A988" s="13"/>
      <c r="B988" s="13"/>
      <c r="C988" s="14"/>
      <c r="D988" s="14"/>
      <c r="E988" s="14"/>
      <c r="F988" s="14"/>
      <c r="G988" s="14"/>
      <c r="H988" s="13"/>
      <c r="I988" s="13"/>
      <c r="J988" s="13"/>
      <c r="K988" s="13"/>
      <c r="L988" s="21"/>
      <c r="M988" s="17" t="s">
        <v>48</v>
      </c>
      <c r="N988" s="17" t="s">
        <v>49</v>
      </c>
      <c r="O988" s="14">
        <v>1.0</v>
      </c>
      <c r="P988" s="13"/>
      <c r="Q988" s="13"/>
      <c r="R988" s="15">
        <v>9989.750000000002</v>
      </c>
      <c r="S988" s="14" t="s">
        <v>50</v>
      </c>
      <c r="T988" s="15">
        <v>1598.3600000000004</v>
      </c>
      <c r="U988" s="13" t="s">
        <v>51</v>
      </c>
      <c r="V988" s="18">
        <v>0.16</v>
      </c>
      <c r="W988" s="13" t="s">
        <v>717</v>
      </c>
      <c r="X988" s="13" t="s">
        <v>59</v>
      </c>
      <c r="Y988" s="13" t="s">
        <v>48</v>
      </c>
      <c r="Z988" s="14">
        <v>1.0</v>
      </c>
      <c r="AA988" s="13">
        <v>11588.11</v>
      </c>
      <c r="AB988" s="13" t="s">
        <v>54</v>
      </c>
      <c r="AC988" s="19">
        <v>204273.0</v>
      </c>
      <c r="AD988" s="19">
        <v>1.0</v>
      </c>
      <c r="AE988" s="13">
        <v>11588.11</v>
      </c>
      <c r="AF988" s="15">
        <v>0.0</v>
      </c>
      <c r="AG988" s="20"/>
      <c r="AI988" s="2" t="s">
        <v>717</v>
      </c>
      <c r="AJ988" s="2" t="s">
        <v>59</v>
      </c>
      <c r="AK988" s="2" t="s">
        <v>56</v>
      </c>
      <c r="AL988" s="2">
        <v>0.0</v>
      </c>
      <c r="AM988" s="2" t="s">
        <v>57</v>
      </c>
      <c r="AN988" s="2">
        <v>1.0</v>
      </c>
      <c r="AO988" s="2">
        <v>11588.11</v>
      </c>
      <c r="AP988" s="20">
        <f t="shared" si="123"/>
        <v>9989.75</v>
      </c>
      <c r="AQ988" s="20">
        <f t="shared" si="124"/>
        <v>1598.36</v>
      </c>
      <c r="BJ988" s="15">
        <v>9989.750000000002</v>
      </c>
      <c r="BK988" s="14" t="s">
        <v>50</v>
      </c>
      <c r="BL988" s="15">
        <v>1598.3600000000004</v>
      </c>
      <c r="BM988" s="13" t="s">
        <v>51</v>
      </c>
      <c r="BN988" s="18">
        <v>0.16</v>
      </c>
    </row>
    <row r="989" ht="12.75" customHeight="1">
      <c r="A989" s="13"/>
      <c r="B989" s="13"/>
      <c r="C989" s="14"/>
      <c r="D989" s="14"/>
      <c r="E989" s="14"/>
      <c r="F989" s="14"/>
      <c r="G989" s="14"/>
      <c r="H989" s="13"/>
      <c r="I989" s="13"/>
      <c r="J989" s="13"/>
      <c r="K989" s="13"/>
      <c r="L989" s="21"/>
      <c r="M989" s="17" t="s">
        <v>48</v>
      </c>
      <c r="N989" s="17" t="s">
        <v>49</v>
      </c>
      <c r="O989" s="14">
        <v>1.0</v>
      </c>
      <c r="P989" s="13"/>
      <c r="Q989" s="13"/>
      <c r="R989" s="15">
        <v>21870.64655172414</v>
      </c>
      <c r="S989" s="14" t="s">
        <v>50</v>
      </c>
      <c r="T989" s="15">
        <v>3499.3034482758626</v>
      </c>
      <c r="U989" s="13" t="s">
        <v>51</v>
      </c>
      <c r="V989" s="18">
        <v>0.16</v>
      </c>
      <c r="W989" s="13" t="s">
        <v>787</v>
      </c>
      <c r="X989" s="13" t="s">
        <v>59</v>
      </c>
      <c r="Y989" s="13" t="s">
        <v>48</v>
      </c>
      <c r="Z989" s="14">
        <v>1.0</v>
      </c>
      <c r="AA989" s="13">
        <v>25369.95</v>
      </c>
      <c r="AB989" s="13" t="s">
        <v>54</v>
      </c>
      <c r="AC989" s="19">
        <v>205967.0</v>
      </c>
      <c r="AD989" s="19">
        <v>1.0</v>
      </c>
      <c r="AE989" s="13">
        <v>25369.95</v>
      </c>
      <c r="AF989" s="15">
        <v>0.0</v>
      </c>
      <c r="AG989" s="20"/>
      <c r="AI989" s="2" t="s">
        <v>787</v>
      </c>
      <c r="AJ989" s="2" t="s">
        <v>59</v>
      </c>
      <c r="AK989" s="2" t="s">
        <v>56</v>
      </c>
      <c r="AL989" s="2">
        <v>0.0</v>
      </c>
      <c r="AM989" s="2" t="s">
        <v>57</v>
      </c>
      <c r="AN989" s="2">
        <v>1.0</v>
      </c>
      <c r="AO989" s="2">
        <v>25369.95</v>
      </c>
      <c r="AP989" s="20">
        <f t="shared" si="123"/>
        <v>21870.64655</v>
      </c>
      <c r="AQ989" s="20">
        <f t="shared" si="124"/>
        <v>3499.303448</v>
      </c>
      <c r="BJ989" s="15">
        <v>21870.64655172414</v>
      </c>
      <c r="BK989" s="14" t="s">
        <v>50</v>
      </c>
      <c r="BL989" s="15">
        <v>3499.3034482758626</v>
      </c>
      <c r="BM989" s="13" t="s">
        <v>51</v>
      </c>
      <c r="BN989" s="18">
        <v>0.16</v>
      </c>
    </row>
    <row r="990" ht="12.75" hidden="1" customHeight="1">
      <c r="A990" s="13"/>
      <c r="B990" s="13"/>
      <c r="C990" s="14"/>
      <c r="D990" s="14"/>
      <c r="E990" s="14"/>
      <c r="F990" s="14"/>
      <c r="G990" s="14"/>
      <c r="H990" s="13"/>
      <c r="I990" s="13"/>
      <c r="J990" s="13"/>
      <c r="K990" s="13"/>
      <c r="L990" s="21"/>
      <c r="M990" s="17"/>
      <c r="N990" s="17"/>
      <c r="O990" s="14"/>
      <c r="P990" s="13"/>
      <c r="Q990" s="13"/>
      <c r="R990" s="15">
        <f t="array" ref="R990">SUM(ROUND(R984:R989,2))</f>
        <v>56034.49</v>
      </c>
      <c r="S990" s="14"/>
      <c r="T990" s="15">
        <f t="array" ref="T990">SUM(ROUND(T984:T989,2))</f>
        <v>8965.51</v>
      </c>
      <c r="U990" s="13"/>
      <c r="V990" s="18"/>
      <c r="W990" s="13"/>
      <c r="X990" s="13"/>
      <c r="Y990" s="13"/>
      <c r="Z990" s="14"/>
      <c r="AA990" s="13"/>
      <c r="AB990" s="13"/>
      <c r="AC990" s="19"/>
      <c r="AD990" s="19"/>
      <c r="AE990" s="13"/>
      <c r="AF990" s="15"/>
      <c r="AG990" s="20"/>
      <c r="AP990" s="20"/>
      <c r="AQ990" s="20"/>
      <c r="BJ990" s="15">
        <f t="array" ref="BJ990">SUM(ROUND(BJ984:BJ989,2))</f>
        <v>56034.49</v>
      </c>
      <c r="BK990" s="14"/>
      <c r="BL990" s="15">
        <f t="array" ref="BL990">SUM(ROUND(BL984:BL989,2))</f>
        <v>8965.51</v>
      </c>
      <c r="BM990" s="13"/>
      <c r="BN990" s="18"/>
    </row>
    <row r="991" ht="12.75" hidden="1" customHeight="1">
      <c r="A991" s="13"/>
      <c r="B991" s="13"/>
      <c r="C991" s="14"/>
      <c r="D991" s="14"/>
      <c r="E991" s="14"/>
      <c r="F991" s="14"/>
      <c r="G991" s="14"/>
      <c r="H991" s="13"/>
      <c r="I991" s="13"/>
      <c r="J991" s="13"/>
      <c r="K991" s="13"/>
      <c r="L991" s="21"/>
      <c r="M991" s="17"/>
      <c r="N991" s="17"/>
      <c r="O991" s="14"/>
      <c r="P991" s="13"/>
      <c r="Q991" s="13"/>
      <c r="R991" s="15"/>
      <c r="S991" s="14"/>
      <c r="T991" s="15"/>
      <c r="U991" s="13"/>
      <c r="V991" s="18"/>
      <c r="W991" s="13"/>
      <c r="X991" s="13"/>
      <c r="Y991" s="13"/>
      <c r="Z991" s="14"/>
      <c r="AA991" s="13"/>
      <c r="AB991" s="13"/>
      <c r="AC991" s="19"/>
      <c r="AD991" s="19"/>
      <c r="AE991" s="13"/>
      <c r="AF991" s="15"/>
      <c r="AG991" s="20"/>
      <c r="AP991" s="20"/>
      <c r="AQ991" s="20"/>
      <c r="BJ991" s="15"/>
      <c r="BK991" s="14"/>
      <c r="BL991" s="15"/>
      <c r="BM991" s="13"/>
      <c r="BN991" s="18"/>
    </row>
    <row r="992" ht="12.75" customHeight="1">
      <c r="A992" s="12">
        <v>104.0</v>
      </c>
      <c r="B992" s="13">
        <v>601.0</v>
      </c>
      <c r="C992" s="14" t="str">
        <f>AS992</f>
        <v>CEL470228G64</v>
      </c>
      <c r="D992" s="14" t="s">
        <v>789</v>
      </c>
      <c r="E992" s="14" t="str">
        <f>AU992</f>
        <v>emagana@jumex.com.mx</v>
      </c>
      <c r="F992" s="14" t="str">
        <f>AT992</f>
        <v>55340</v>
      </c>
      <c r="G992" s="14">
        <v>601.0</v>
      </c>
      <c r="H992" s="13">
        <v>5.50108248E8</v>
      </c>
      <c r="I992" s="15">
        <f>R992</f>
        <v>2013</v>
      </c>
      <c r="J992" s="13">
        <v>2335.08</v>
      </c>
      <c r="K992" s="15">
        <f>T992</f>
        <v>322.08</v>
      </c>
      <c r="L992" s="21">
        <v>44993.5</v>
      </c>
      <c r="M992" s="17" t="s">
        <v>48</v>
      </c>
      <c r="N992" s="17" t="s">
        <v>49</v>
      </c>
      <c r="O992" s="14">
        <v>1.0</v>
      </c>
      <c r="P992" s="13">
        <v>2335.08</v>
      </c>
      <c r="Q992" s="13">
        <v>2335.08</v>
      </c>
      <c r="R992" s="15">
        <v>2013.0</v>
      </c>
      <c r="S992" s="14" t="s">
        <v>50</v>
      </c>
      <c r="T992" s="15">
        <v>322.08</v>
      </c>
      <c r="U992" s="13" t="s">
        <v>51</v>
      </c>
      <c r="V992" s="18">
        <v>0.16</v>
      </c>
      <c r="W992" s="13" t="s">
        <v>792</v>
      </c>
      <c r="X992" s="13" t="s">
        <v>53</v>
      </c>
      <c r="Y992" s="13" t="s">
        <v>48</v>
      </c>
      <c r="Z992" s="14">
        <v>1.0</v>
      </c>
      <c r="AA992" s="13">
        <v>2335.08</v>
      </c>
      <c r="AB992" s="13" t="s">
        <v>54</v>
      </c>
      <c r="AC992" s="19">
        <v>14400.0</v>
      </c>
      <c r="AD992" s="19">
        <v>1.0</v>
      </c>
      <c r="AE992" s="13">
        <v>2335.08</v>
      </c>
      <c r="AF992" s="15">
        <v>0.0</v>
      </c>
      <c r="AG992" s="20"/>
      <c r="AH992" s="2">
        <v>2335.08</v>
      </c>
      <c r="AI992" s="2" t="s">
        <v>792</v>
      </c>
      <c r="AJ992" s="2" t="s">
        <v>53</v>
      </c>
      <c r="AK992" s="2" t="s">
        <v>56</v>
      </c>
      <c r="AL992" s="2">
        <v>0.0</v>
      </c>
      <c r="AM992" s="2" t="s">
        <v>57</v>
      </c>
      <c r="AN992" s="2">
        <v>1.0</v>
      </c>
      <c r="AO992" s="2">
        <v>2335.08</v>
      </c>
      <c r="AP992" s="20">
        <f>+AO992/1.16</f>
        <v>2013</v>
      </c>
      <c r="AQ992" s="20">
        <f>+AP992*0.16</f>
        <v>322.08</v>
      </c>
      <c r="AR992" s="2" t="s">
        <v>793</v>
      </c>
      <c r="AS992" s="2" t="s">
        <v>788</v>
      </c>
      <c r="AT992" s="2" t="s">
        <v>791</v>
      </c>
      <c r="AU992" s="2" t="s">
        <v>790</v>
      </c>
      <c r="BJ992" s="15">
        <v>2013.0</v>
      </c>
      <c r="BK992" s="14" t="s">
        <v>50</v>
      </c>
      <c r="BL992" s="15">
        <v>322.08</v>
      </c>
      <c r="BM992" s="13" t="s">
        <v>51</v>
      </c>
      <c r="BN992" s="18">
        <v>0.16</v>
      </c>
    </row>
    <row r="993" ht="12.75" hidden="1" customHeight="1">
      <c r="A993" s="13"/>
      <c r="B993" s="13"/>
      <c r="C993" s="14"/>
      <c r="D993" s="14"/>
      <c r="E993" s="14"/>
      <c r="F993" s="14"/>
      <c r="G993" s="14"/>
      <c r="H993" s="13"/>
      <c r="I993" s="13"/>
      <c r="J993" s="13"/>
      <c r="K993" s="13"/>
      <c r="L993" s="21"/>
      <c r="M993" s="17"/>
      <c r="N993" s="17"/>
      <c r="O993" s="14"/>
      <c r="P993" s="13"/>
      <c r="Q993" s="13"/>
      <c r="R993" s="15"/>
      <c r="S993" s="14"/>
      <c r="T993" s="15"/>
      <c r="U993" s="13"/>
      <c r="V993" s="18"/>
      <c r="W993" s="13"/>
      <c r="X993" s="13"/>
      <c r="Y993" s="13"/>
      <c r="Z993" s="14"/>
      <c r="AA993" s="13"/>
      <c r="AB993" s="13"/>
      <c r="AC993" s="19"/>
      <c r="AD993" s="19"/>
      <c r="AE993" s="13"/>
      <c r="AF993" s="15"/>
      <c r="AG993" s="20"/>
      <c r="AP993" s="20"/>
      <c r="AQ993" s="20"/>
      <c r="BJ993" s="15"/>
      <c r="BK993" s="14"/>
      <c r="BL993" s="15"/>
      <c r="BM993" s="13"/>
      <c r="BN993" s="18"/>
    </row>
    <row r="994" ht="12.75" hidden="1" customHeight="1">
      <c r="A994" s="13"/>
      <c r="B994" s="13"/>
      <c r="C994" s="14"/>
      <c r="D994" s="14"/>
      <c r="E994" s="14"/>
      <c r="F994" s="14"/>
      <c r="G994" s="14"/>
      <c r="H994" s="13"/>
      <c r="I994" s="13"/>
      <c r="J994" s="13"/>
      <c r="K994" s="13"/>
      <c r="L994" s="21"/>
      <c r="M994" s="17"/>
      <c r="N994" s="17"/>
      <c r="O994" s="14"/>
      <c r="P994" s="13"/>
      <c r="Q994" s="13"/>
      <c r="R994" s="15"/>
      <c r="S994" s="14"/>
      <c r="T994" s="15"/>
      <c r="U994" s="13"/>
      <c r="V994" s="18"/>
      <c r="W994" s="13"/>
      <c r="X994" s="13"/>
      <c r="Y994" s="13"/>
      <c r="Z994" s="14"/>
      <c r="AA994" s="13"/>
      <c r="AB994" s="13"/>
      <c r="AC994" s="19"/>
      <c r="AD994" s="19"/>
      <c r="AE994" s="13"/>
      <c r="AF994" s="15"/>
      <c r="AG994" s="20"/>
      <c r="AP994" s="20"/>
      <c r="AQ994" s="20"/>
      <c r="BJ994" s="15"/>
      <c r="BK994" s="14"/>
      <c r="BL994" s="15"/>
      <c r="BM994" s="13"/>
      <c r="BN994" s="18"/>
    </row>
    <row r="995" ht="12.75" hidden="1" customHeight="1">
      <c r="A995" s="13"/>
      <c r="B995" s="13"/>
      <c r="C995" s="14"/>
      <c r="D995" s="14"/>
      <c r="E995" s="14"/>
      <c r="F995" s="14"/>
      <c r="G995" s="14"/>
      <c r="H995" s="13"/>
      <c r="I995" s="13"/>
      <c r="J995" s="13"/>
      <c r="K995" s="13"/>
      <c r="L995" s="21"/>
      <c r="M995" s="17"/>
      <c r="N995" s="17"/>
      <c r="O995" s="14"/>
      <c r="P995" s="13"/>
      <c r="Q995" s="13"/>
      <c r="R995" s="15"/>
      <c r="S995" s="14"/>
      <c r="T995" s="15"/>
      <c r="U995" s="13"/>
      <c r="V995" s="18"/>
      <c r="W995" s="13"/>
      <c r="X995" s="13"/>
      <c r="Y995" s="13"/>
      <c r="Z995" s="14"/>
      <c r="AA995" s="13"/>
      <c r="AB995" s="13"/>
      <c r="AC995" s="19"/>
      <c r="AD995" s="19"/>
      <c r="AE995" s="13"/>
      <c r="AF995" s="15"/>
      <c r="AG995" s="20"/>
      <c r="AP995" s="20"/>
      <c r="AQ995" s="20"/>
      <c r="BJ995" s="15"/>
      <c r="BK995" s="14"/>
      <c r="BL995" s="15"/>
      <c r="BM995" s="13"/>
      <c r="BN995" s="18"/>
    </row>
    <row r="996" ht="12.75" customHeight="1">
      <c r="A996" s="12">
        <v>105.0</v>
      </c>
      <c r="B996" s="13">
        <v>601.0</v>
      </c>
      <c r="C996" s="14" t="str">
        <f>AS996</f>
        <v>CEL470228G64</v>
      </c>
      <c r="D996" s="14" t="s">
        <v>789</v>
      </c>
      <c r="E996" s="14" t="str">
        <f>AU996</f>
        <v>emagana@jumex.com.mx</v>
      </c>
      <c r="F996" s="14" t="str">
        <f>AT996</f>
        <v>55340</v>
      </c>
      <c r="G996" s="14">
        <v>601.0</v>
      </c>
      <c r="H996" s="13">
        <v>5.50108248E8</v>
      </c>
      <c r="I996" s="15">
        <f>R996</f>
        <v>301380.4741</v>
      </c>
      <c r="J996" s="13">
        <v>349601.35000000003</v>
      </c>
      <c r="K996" s="15">
        <f>T996</f>
        <v>48220.87586</v>
      </c>
      <c r="L996" s="21">
        <v>45000.5</v>
      </c>
      <c r="M996" s="17" t="s">
        <v>48</v>
      </c>
      <c r="N996" s="17" t="s">
        <v>49</v>
      </c>
      <c r="O996" s="14">
        <v>1.0</v>
      </c>
      <c r="P996" s="13">
        <v>349601.35000000003</v>
      </c>
      <c r="Q996" s="13">
        <v>349601.35000000003</v>
      </c>
      <c r="R996" s="15">
        <v>301380.4741379311</v>
      </c>
      <c r="S996" s="14" t="s">
        <v>50</v>
      </c>
      <c r="T996" s="15">
        <v>48220.87586206897</v>
      </c>
      <c r="U996" s="13" t="s">
        <v>51</v>
      </c>
      <c r="V996" s="18">
        <v>0.16</v>
      </c>
      <c r="W996" s="13" t="s">
        <v>794</v>
      </c>
      <c r="X996" s="13" t="s">
        <v>53</v>
      </c>
      <c r="Y996" s="13" t="s">
        <v>48</v>
      </c>
      <c r="Z996" s="14">
        <v>1.0</v>
      </c>
      <c r="AA996" s="13">
        <v>349601.35000000003</v>
      </c>
      <c r="AB996" s="13" t="s">
        <v>54</v>
      </c>
      <c r="AC996" s="19">
        <v>14399.0</v>
      </c>
      <c r="AD996" s="19">
        <v>1.0</v>
      </c>
      <c r="AE996" s="13">
        <v>349601.35000000003</v>
      </c>
      <c r="AF996" s="15">
        <v>0.0</v>
      </c>
      <c r="AG996" s="20"/>
      <c r="AH996" s="2">
        <v>349601.35000000003</v>
      </c>
      <c r="AI996" s="2" t="s">
        <v>794</v>
      </c>
      <c r="AJ996" s="2" t="s">
        <v>53</v>
      </c>
      <c r="AK996" s="2" t="s">
        <v>56</v>
      </c>
      <c r="AL996" s="2">
        <v>0.0</v>
      </c>
      <c r="AM996" s="2" t="s">
        <v>57</v>
      </c>
      <c r="AN996" s="2">
        <v>1.0</v>
      </c>
      <c r="AO996" s="2">
        <v>349601.35000000003</v>
      </c>
      <c r="AP996" s="20">
        <f>+AO996/1.16</f>
        <v>301380.4741</v>
      </c>
      <c r="AQ996" s="20">
        <f>+AP996*0.16</f>
        <v>48220.87586</v>
      </c>
      <c r="AR996" s="2" t="s">
        <v>793</v>
      </c>
      <c r="AS996" s="2" t="s">
        <v>788</v>
      </c>
      <c r="AT996" s="2" t="s">
        <v>791</v>
      </c>
      <c r="AU996" s="2" t="s">
        <v>790</v>
      </c>
      <c r="BJ996" s="15">
        <v>301380.4741379311</v>
      </c>
      <c r="BK996" s="14" t="s">
        <v>50</v>
      </c>
      <c r="BL996" s="15">
        <v>48220.87586206897</v>
      </c>
      <c r="BM996" s="13" t="s">
        <v>51</v>
      </c>
      <c r="BN996" s="18">
        <v>0.16</v>
      </c>
    </row>
    <row r="997" ht="12.75" hidden="1" customHeight="1">
      <c r="A997" s="13"/>
      <c r="B997" s="13"/>
      <c r="C997" s="14"/>
      <c r="D997" s="14"/>
      <c r="E997" s="14"/>
      <c r="F997" s="14"/>
      <c r="G997" s="14"/>
      <c r="H997" s="13"/>
      <c r="I997" s="13"/>
      <c r="J997" s="13"/>
      <c r="K997" s="13"/>
      <c r="L997" s="21"/>
      <c r="M997" s="17"/>
      <c r="N997" s="17"/>
      <c r="O997" s="14"/>
      <c r="P997" s="13"/>
      <c r="Q997" s="13"/>
      <c r="R997" s="15"/>
      <c r="S997" s="14"/>
      <c r="T997" s="15"/>
      <c r="U997" s="13"/>
      <c r="V997" s="18"/>
      <c r="W997" s="13"/>
      <c r="X997" s="13"/>
      <c r="Y997" s="13"/>
      <c r="Z997" s="14"/>
      <c r="AA997" s="13"/>
      <c r="AB997" s="13"/>
      <c r="AC997" s="19"/>
      <c r="AD997" s="19"/>
      <c r="AE997" s="13"/>
      <c r="AF997" s="15"/>
      <c r="AG997" s="20"/>
      <c r="AP997" s="20"/>
      <c r="AQ997" s="20"/>
      <c r="BJ997" s="15"/>
      <c r="BK997" s="14"/>
      <c r="BL997" s="15"/>
      <c r="BM997" s="13"/>
      <c r="BN997" s="18"/>
    </row>
    <row r="998" ht="12.75" hidden="1" customHeight="1">
      <c r="A998" s="13"/>
      <c r="B998" s="13"/>
      <c r="C998" s="14"/>
      <c r="D998" s="14"/>
      <c r="E998" s="14"/>
      <c r="F998" s="14"/>
      <c r="G998" s="14"/>
      <c r="H998" s="13"/>
      <c r="I998" s="13"/>
      <c r="J998" s="13"/>
      <c r="K998" s="13"/>
      <c r="L998" s="21"/>
      <c r="M998" s="17"/>
      <c r="N998" s="17"/>
      <c r="O998" s="14"/>
      <c r="P998" s="13"/>
      <c r="Q998" s="13"/>
      <c r="R998" s="15"/>
      <c r="S998" s="14"/>
      <c r="T998" s="15"/>
      <c r="U998" s="13"/>
      <c r="V998" s="18"/>
      <c r="W998" s="13"/>
      <c r="X998" s="13"/>
      <c r="Y998" s="13"/>
      <c r="Z998" s="14"/>
      <c r="AA998" s="13"/>
      <c r="AB998" s="13"/>
      <c r="AC998" s="19"/>
      <c r="AD998" s="19"/>
      <c r="AE998" s="13"/>
      <c r="AF998" s="15"/>
      <c r="AG998" s="20"/>
      <c r="AP998" s="20"/>
      <c r="AQ998" s="20"/>
      <c r="BJ998" s="15"/>
      <c r="BK998" s="14"/>
      <c r="BL998" s="15"/>
      <c r="BM998" s="13"/>
      <c r="BN998" s="18"/>
    </row>
    <row r="999" ht="12.75" hidden="1" customHeight="1">
      <c r="A999" s="13"/>
      <c r="B999" s="13"/>
      <c r="C999" s="14"/>
      <c r="D999" s="14"/>
      <c r="E999" s="14"/>
      <c r="F999" s="14"/>
      <c r="G999" s="14"/>
      <c r="H999" s="13"/>
      <c r="I999" s="13"/>
      <c r="J999" s="13"/>
      <c r="K999" s="13"/>
      <c r="L999" s="21"/>
      <c r="M999" s="17"/>
      <c r="N999" s="17"/>
      <c r="O999" s="14"/>
      <c r="P999" s="13"/>
      <c r="Q999" s="13"/>
      <c r="R999" s="15"/>
      <c r="S999" s="14"/>
      <c r="T999" s="15"/>
      <c r="U999" s="13"/>
      <c r="V999" s="18"/>
      <c r="W999" s="13"/>
      <c r="X999" s="13"/>
      <c r="Y999" s="13"/>
      <c r="Z999" s="14"/>
      <c r="AA999" s="13"/>
      <c r="AB999" s="13"/>
      <c r="AC999" s="19"/>
      <c r="AD999" s="19"/>
      <c r="AE999" s="13"/>
      <c r="AF999" s="15"/>
      <c r="AG999" s="20"/>
      <c r="AP999" s="20"/>
      <c r="AQ999" s="20"/>
      <c r="BJ999" s="15"/>
      <c r="BK999" s="14"/>
      <c r="BL999" s="15"/>
      <c r="BM999" s="13"/>
      <c r="BN999" s="18"/>
    </row>
    <row r="1000" ht="12.75" customHeight="1">
      <c r="A1000" s="12">
        <v>106.0</v>
      </c>
      <c r="B1000" s="13">
        <v>601.0</v>
      </c>
      <c r="C1000" s="14" t="str">
        <f>AS1000</f>
        <v>PPM9410117P6</v>
      </c>
      <c r="D1000" s="14" t="s">
        <v>796</v>
      </c>
      <c r="E1000" s="14" t="str">
        <f>AU1000</f>
        <v>hgonzalez@printpack.com</v>
      </c>
      <c r="F1000" s="14" t="str">
        <f>AT1000</f>
        <v>76246</v>
      </c>
      <c r="G1000" s="14">
        <v>601.0</v>
      </c>
      <c r="H1000" s="13">
        <v>5.5010985E8</v>
      </c>
      <c r="I1000" s="15">
        <f>R1002</f>
        <v>53594.50862</v>
      </c>
      <c r="J1000" s="13">
        <v>62169.630000000005</v>
      </c>
      <c r="K1000" s="15">
        <f>T1002</f>
        <v>8575.121379</v>
      </c>
      <c r="L1000" s="21">
        <v>44994.5</v>
      </c>
      <c r="M1000" s="17" t="s">
        <v>48</v>
      </c>
      <c r="N1000" s="17" t="s">
        <v>49</v>
      </c>
      <c r="O1000" s="14">
        <v>1.0</v>
      </c>
      <c r="P1000" s="13">
        <v>62169.630000000005</v>
      </c>
      <c r="Q1000" s="13">
        <v>62169.630000000005</v>
      </c>
      <c r="R1000" s="15">
        <v>29732.27586206897</v>
      </c>
      <c r="S1000" s="14" t="s">
        <v>50</v>
      </c>
      <c r="T1000" s="15">
        <v>4757.164137931036</v>
      </c>
      <c r="U1000" s="13" t="s">
        <v>51</v>
      </c>
      <c r="V1000" s="18">
        <v>0.16</v>
      </c>
      <c r="W1000" s="13" t="s">
        <v>799</v>
      </c>
      <c r="X1000" s="13" t="s">
        <v>53</v>
      </c>
      <c r="Y1000" s="13" t="s">
        <v>48</v>
      </c>
      <c r="Z1000" s="14">
        <v>1.0</v>
      </c>
      <c r="AA1000" s="13">
        <v>34489.44</v>
      </c>
      <c r="AB1000" s="13" t="s">
        <v>54</v>
      </c>
      <c r="AC1000" s="19">
        <v>14638.0</v>
      </c>
      <c r="AD1000" s="19">
        <v>1.0</v>
      </c>
      <c r="AE1000" s="13">
        <v>34489.44</v>
      </c>
      <c r="AF1000" s="15">
        <v>0.0</v>
      </c>
      <c r="AG1000" s="20"/>
      <c r="AH1000" s="2">
        <v>62169.630000000005</v>
      </c>
      <c r="AI1000" s="2" t="s">
        <v>799</v>
      </c>
      <c r="AJ1000" s="2" t="s">
        <v>53</v>
      </c>
      <c r="AK1000" s="2" t="s">
        <v>56</v>
      </c>
      <c r="AL1000" s="2">
        <v>0.0</v>
      </c>
      <c r="AM1000" s="2" t="s">
        <v>57</v>
      </c>
      <c r="AN1000" s="2">
        <v>1.0</v>
      </c>
      <c r="AO1000" s="2">
        <v>34489.44</v>
      </c>
      <c r="AP1000" s="20">
        <f t="shared" ref="AP1000:AP1001" si="125">+AO1000/1.16</f>
        <v>29732.27586</v>
      </c>
      <c r="AQ1000" s="20">
        <f t="shared" ref="AQ1000:AQ1001" si="126">+AP1000*0.16</f>
        <v>4757.164138</v>
      </c>
      <c r="AR1000" s="2" t="s">
        <v>800</v>
      </c>
      <c r="AS1000" s="2" t="s">
        <v>795</v>
      </c>
      <c r="AT1000" s="2" t="s">
        <v>798</v>
      </c>
      <c r="AU1000" s="2" t="s">
        <v>797</v>
      </c>
      <c r="BJ1000" s="15">
        <v>29732.27586206897</v>
      </c>
      <c r="BK1000" s="14" t="s">
        <v>50</v>
      </c>
      <c r="BL1000" s="15">
        <v>4757.164137931036</v>
      </c>
      <c r="BM1000" s="13" t="s">
        <v>51</v>
      </c>
      <c r="BN1000" s="18">
        <v>0.16</v>
      </c>
    </row>
    <row r="1001" ht="12.75" customHeight="1">
      <c r="A1001" s="13"/>
      <c r="B1001" s="13"/>
      <c r="C1001" s="14"/>
      <c r="D1001" s="14"/>
      <c r="E1001" s="14"/>
      <c r="F1001" s="14"/>
      <c r="G1001" s="14"/>
      <c r="H1001" s="13"/>
      <c r="I1001" s="13"/>
      <c r="J1001" s="13"/>
      <c r="K1001" s="13"/>
      <c r="L1001" s="21"/>
      <c r="M1001" s="17" t="s">
        <v>48</v>
      </c>
      <c r="N1001" s="17" t="s">
        <v>49</v>
      </c>
      <c r="O1001" s="14">
        <v>1.0</v>
      </c>
      <c r="P1001" s="13"/>
      <c r="Q1001" s="13"/>
      <c r="R1001" s="15">
        <v>23862.232758620692</v>
      </c>
      <c r="S1001" s="14" t="s">
        <v>50</v>
      </c>
      <c r="T1001" s="15">
        <v>3817.9572413793107</v>
      </c>
      <c r="U1001" s="13" t="s">
        <v>51</v>
      </c>
      <c r="V1001" s="18">
        <v>0.16</v>
      </c>
      <c r="W1001" s="13" t="s">
        <v>801</v>
      </c>
      <c r="X1001" s="13" t="s">
        <v>53</v>
      </c>
      <c r="Y1001" s="13" t="s">
        <v>48</v>
      </c>
      <c r="Z1001" s="14">
        <v>1.0</v>
      </c>
      <c r="AA1001" s="13">
        <v>27680.190000000002</v>
      </c>
      <c r="AB1001" s="13" t="s">
        <v>54</v>
      </c>
      <c r="AC1001" s="19">
        <v>14639.0</v>
      </c>
      <c r="AD1001" s="19">
        <v>1.0</v>
      </c>
      <c r="AE1001" s="13">
        <v>27680.190000000002</v>
      </c>
      <c r="AF1001" s="15">
        <v>0.0</v>
      </c>
      <c r="AG1001" s="20"/>
      <c r="AI1001" s="2" t="s">
        <v>801</v>
      </c>
      <c r="AJ1001" s="2" t="s">
        <v>53</v>
      </c>
      <c r="AK1001" s="2" t="s">
        <v>56</v>
      </c>
      <c r="AL1001" s="2">
        <v>0.0</v>
      </c>
      <c r="AM1001" s="2" t="s">
        <v>57</v>
      </c>
      <c r="AN1001" s="2">
        <v>1.0</v>
      </c>
      <c r="AO1001" s="2">
        <v>27680.190000000002</v>
      </c>
      <c r="AP1001" s="20">
        <f t="shared" si="125"/>
        <v>23862.23276</v>
      </c>
      <c r="AQ1001" s="20">
        <f t="shared" si="126"/>
        <v>3817.957241</v>
      </c>
      <c r="BJ1001" s="15">
        <v>23862.232758620692</v>
      </c>
      <c r="BK1001" s="14" t="s">
        <v>50</v>
      </c>
      <c r="BL1001" s="15">
        <v>3817.9572413793107</v>
      </c>
      <c r="BM1001" s="13" t="s">
        <v>51</v>
      </c>
      <c r="BN1001" s="18">
        <v>0.16</v>
      </c>
    </row>
    <row r="1002" ht="12.75" hidden="1" customHeight="1">
      <c r="A1002" s="13"/>
      <c r="B1002" s="13"/>
      <c r="C1002" s="14"/>
      <c r="D1002" s="14"/>
      <c r="E1002" s="14"/>
      <c r="F1002" s="14"/>
      <c r="G1002" s="14"/>
      <c r="H1002" s="13"/>
      <c r="I1002" s="13"/>
      <c r="J1002" s="13"/>
      <c r="K1002" s="13"/>
      <c r="L1002" s="21"/>
      <c r="M1002" s="17"/>
      <c r="N1002" s="17"/>
      <c r="O1002" s="14"/>
      <c r="P1002" s="13"/>
      <c r="Q1002" s="13"/>
      <c r="R1002" s="15">
        <f>SUM(R1000:R1001)</f>
        <v>53594.50862</v>
      </c>
      <c r="S1002" s="14"/>
      <c r="T1002" s="15">
        <f>SUM(T1000:T1001)</f>
        <v>8575.121379</v>
      </c>
      <c r="U1002" s="13"/>
      <c r="V1002" s="18"/>
      <c r="W1002" s="13"/>
      <c r="X1002" s="13"/>
      <c r="Y1002" s="13"/>
      <c r="Z1002" s="14"/>
      <c r="AA1002" s="13"/>
      <c r="AB1002" s="13"/>
      <c r="AC1002" s="19"/>
      <c r="AD1002" s="19"/>
      <c r="AE1002" s="13"/>
      <c r="AF1002" s="15"/>
      <c r="AG1002" s="20"/>
      <c r="AP1002" s="20"/>
      <c r="AQ1002" s="20"/>
      <c r="BJ1002" s="15">
        <f>SUM(BJ1000:BJ1001)</f>
        <v>53594.50862</v>
      </c>
      <c r="BK1002" s="14"/>
      <c r="BL1002" s="15">
        <f>SUM(BL1000:BL1001)</f>
        <v>8575.121379</v>
      </c>
      <c r="BM1002" s="13"/>
      <c r="BN1002" s="18"/>
    </row>
    <row r="1003" ht="12.75" hidden="1" customHeight="1">
      <c r="A1003" s="13"/>
      <c r="B1003" s="13"/>
      <c r="C1003" s="14"/>
      <c r="D1003" s="14"/>
      <c r="E1003" s="14"/>
      <c r="F1003" s="14"/>
      <c r="G1003" s="14"/>
      <c r="H1003" s="13"/>
      <c r="I1003" s="13"/>
      <c r="J1003" s="13"/>
      <c r="K1003" s="13"/>
      <c r="L1003" s="21"/>
      <c r="M1003" s="17"/>
      <c r="N1003" s="17"/>
      <c r="O1003" s="14"/>
      <c r="P1003" s="13"/>
      <c r="Q1003" s="13"/>
      <c r="R1003" s="15"/>
      <c r="S1003" s="14"/>
      <c r="T1003" s="15"/>
      <c r="U1003" s="13"/>
      <c r="V1003" s="18"/>
      <c r="W1003" s="13"/>
      <c r="X1003" s="13"/>
      <c r="Y1003" s="13"/>
      <c r="Z1003" s="14"/>
      <c r="AA1003" s="13"/>
      <c r="AB1003" s="13"/>
      <c r="AC1003" s="19"/>
      <c r="AD1003" s="19"/>
      <c r="AE1003" s="13"/>
      <c r="AF1003" s="15"/>
      <c r="AG1003" s="20"/>
      <c r="AP1003" s="20"/>
      <c r="AQ1003" s="20"/>
      <c r="BJ1003" s="15"/>
      <c r="BK1003" s="14"/>
      <c r="BL1003" s="15"/>
      <c r="BM1003" s="13"/>
      <c r="BN1003" s="18"/>
    </row>
    <row r="1004" ht="12.75" hidden="1" customHeight="1">
      <c r="A1004" s="13"/>
      <c r="B1004" s="13"/>
      <c r="C1004" s="14"/>
      <c r="D1004" s="14"/>
      <c r="E1004" s="14"/>
      <c r="F1004" s="14"/>
      <c r="G1004" s="14"/>
      <c r="H1004" s="13"/>
      <c r="I1004" s="13"/>
      <c r="J1004" s="13"/>
      <c r="K1004" s="13"/>
      <c r="L1004" s="21"/>
      <c r="M1004" s="17"/>
      <c r="N1004" s="17"/>
      <c r="O1004" s="14"/>
      <c r="P1004" s="13"/>
      <c r="Q1004" s="13"/>
      <c r="R1004" s="15"/>
      <c r="S1004" s="14"/>
      <c r="T1004" s="15"/>
      <c r="U1004" s="13"/>
      <c r="V1004" s="18"/>
      <c r="W1004" s="13"/>
      <c r="X1004" s="13"/>
      <c r="Y1004" s="13"/>
      <c r="Z1004" s="14"/>
      <c r="AA1004" s="13"/>
      <c r="AB1004" s="13"/>
      <c r="AC1004" s="19"/>
      <c r="AD1004" s="19"/>
      <c r="AE1004" s="13"/>
      <c r="AF1004" s="15"/>
      <c r="AG1004" s="20"/>
      <c r="AP1004" s="20"/>
      <c r="AQ1004" s="20"/>
      <c r="BJ1004" s="15"/>
      <c r="BK1004" s="14"/>
      <c r="BL1004" s="15"/>
      <c r="BM1004" s="13"/>
      <c r="BN1004" s="18"/>
    </row>
    <row r="1005" ht="12.75" customHeight="1">
      <c r="A1005" s="12">
        <v>107.0</v>
      </c>
      <c r="B1005" s="13">
        <v>601.0</v>
      </c>
      <c r="C1005" s="14" t="str">
        <f>AS1005</f>
        <v>PPM9410117P6</v>
      </c>
      <c r="D1005" s="14" t="s">
        <v>796</v>
      </c>
      <c r="E1005" s="14" t="str">
        <f>AU1005</f>
        <v>hgonzalez@printpack.com</v>
      </c>
      <c r="F1005" s="14" t="str">
        <f>AT1005</f>
        <v>76246</v>
      </c>
      <c r="G1005" s="14">
        <v>601.0</v>
      </c>
      <c r="H1005" s="13">
        <v>5.5010985E8</v>
      </c>
      <c r="I1005" s="15">
        <f>R1007</f>
        <v>52733.72414</v>
      </c>
      <c r="J1005" s="13">
        <v>61171.12</v>
      </c>
      <c r="K1005" s="15">
        <f>T1007</f>
        <v>8437.395862</v>
      </c>
      <c r="L1005" s="21">
        <v>45015.5</v>
      </c>
      <c r="M1005" s="17" t="s">
        <v>48</v>
      </c>
      <c r="N1005" s="17" t="s">
        <v>49</v>
      </c>
      <c r="O1005" s="14">
        <v>1.0</v>
      </c>
      <c r="P1005" s="13">
        <v>61171.12</v>
      </c>
      <c r="Q1005" s="13">
        <v>61171.12</v>
      </c>
      <c r="R1005" s="15">
        <v>29330.06034482759</v>
      </c>
      <c r="S1005" s="14" t="s">
        <v>50</v>
      </c>
      <c r="T1005" s="15">
        <v>4692.809655172415</v>
      </c>
      <c r="U1005" s="13" t="s">
        <v>51</v>
      </c>
      <c r="V1005" s="18">
        <v>0.16</v>
      </c>
      <c r="W1005" s="13" t="s">
        <v>802</v>
      </c>
      <c r="X1005" s="13" t="s">
        <v>53</v>
      </c>
      <c r="Y1005" s="13" t="s">
        <v>48</v>
      </c>
      <c r="Z1005" s="14">
        <v>1.0</v>
      </c>
      <c r="AA1005" s="13">
        <v>34022.87</v>
      </c>
      <c r="AB1005" s="13" t="s">
        <v>54</v>
      </c>
      <c r="AC1005" s="19">
        <v>14854.0</v>
      </c>
      <c r="AD1005" s="19">
        <v>1.0</v>
      </c>
      <c r="AE1005" s="13">
        <v>34022.87</v>
      </c>
      <c r="AF1005" s="15">
        <v>0.0</v>
      </c>
      <c r="AG1005" s="20"/>
      <c r="AH1005" s="2">
        <v>61171.12</v>
      </c>
      <c r="AI1005" s="2" t="s">
        <v>802</v>
      </c>
      <c r="AJ1005" s="2" t="s">
        <v>53</v>
      </c>
      <c r="AK1005" s="2" t="s">
        <v>56</v>
      </c>
      <c r="AL1005" s="2">
        <v>0.0</v>
      </c>
      <c r="AM1005" s="2" t="s">
        <v>57</v>
      </c>
      <c r="AN1005" s="2">
        <v>1.0</v>
      </c>
      <c r="AO1005" s="2">
        <v>34022.87</v>
      </c>
      <c r="AP1005" s="20">
        <f t="shared" ref="AP1005:AP1006" si="127">+AO1005/1.16</f>
        <v>29330.06034</v>
      </c>
      <c r="AQ1005" s="20">
        <f t="shared" ref="AQ1005:AQ1006" si="128">+AP1005*0.16</f>
        <v>4692.809655</v>
      </c>
      <c r="AR1005" s="2" t="s">
        <v>800</v>
      </c>
      <c r="AS1005" s="2" t="s">
        <v>795</v>
      </c>
      <c r="AT1005" s="2" t="s">
        <v>798</v>
      </c>
      <c r="AU1005" s="2" t="s">
        <v>797</v>
      </c>
      <c r="BJ1005" s="15">
        <v>29330.06034482759</v>
      </c>
      <c r="BK1005" s="14" t="s">
        <v>50</v>
      </c>
      <c r="BL1005" s="15">
        <v>4692.809655172415</v>
      </c>
      <c r="BM1005" s="13" t="s">
        <v>51</v>
      </c>
      <c r="BN1005" s="18">
        <v>0.16</v>
      </c>
    </row>
    <row r="1006" ht="12.75" customHeight="1">
      <c r="A1006" s="13"/>
      <c r="B1006" s="13"/>
      <c r="C1006" s="14"/>
      <c r="D1006" s="14"/>
      <c r="E1006" s="14"/>
      <c r="F1006" s="14"/>
      <c r="G1006" s="14"/>
      <c r="H1006" s="13"/>
      <c r="I1006" s="13"/>
      <c r="J1006" s="13"/>
      <c r="K1006" s="13"/>
      <c r="L1006" s="21"/>
      <c r="M1006" s="17" t="s">
        <v>48</v>
      </c>
      <c r="N1006" s="17" t="s">
        <v>49</v>
      </c>
      <c r="O1006" s="14">
        <v>1.0</v>
      </c>
      <c r="P1006" s="13"/>
      <c r="Q1006" s="13"/>
      <c r="R1006" s="15">
        <v>23403.66379310345</v>
      </c>
      <c r="S1006" s="14" t="s">
        <v>50</v>
      </c>
      <c r="T1006" s="15">
        <v>3744.586206896552</v>
      </c>
      <c r="U1006" s="13" t="s">
        <v>51</v>
      </c>
      <c r="V1006" s="18">
        <v>0.16</v>
      </c>
      <c r="W1006" s="13" t="s">
        <v>803</v>
      </c>
      <c r="X1006" s="13" t="s">
        <v>53</v>
      </c>
      <c r="Y1006" s="13" t="s">
        <v>48</v>
      </c>
      <c r="Z1006" s="14">
        <v>1.0</v>
      </c>
      <c r="AA1006" s="13">
        <v>27148.25</v>
      </c>
      <c r="AB1006" s="13" t="s">
        <v>54</v>
      </c>
      <c r="AC1006" s="19">
        <v>14856.0</v>
      </c>
      <c r="AD1006" s="19">
        <v>1.0</v>
      </c>
      <c r="AE1006" s="13">
        <v>27148.25</v>
      </c>
      <c r="AF1006" s="15">
        <v>0.0</v>
      </c>
      <c r="AG1006" s="20"/>
      <c r="AI1006" s="2" t="s">
        <v>803</v>
      </c>
      <c r="AJ1006" s="2" t="s">
        <v>53</v>
      </c>
      <c r="AK1006" s="2" t="s">
        <v>56</v>
      </c>
      <c r="AL1006" s="2">
        <v>0.0</v>
      </c>
      <c r="AM1006" s="2" t="s">
        <v>57</v>
      </c>
      <c r="AN1006" s="2">
        <v>1.0</v>
      </c>
      <c r="AO1006" s="2">
        <v>27148.25</v>
      </c>
      <c r="AP1006" s="20">
        <f t="shared" si="127"/>
        <v>23403.66379</v>
      </c>
      <c r="AQ1006" s="20">
        <f t="shared" si="128"/>
        <v>3744.586207</v>
      </c>
      <c r="BJ1006" s="15">
        <v>23403.66379310345</v>
      </c>
      <c r="BK1006" s="14" t="s">
        <v>50</v>
      </c>
      <c r="BL1006" s="15">
        <v>3744.586206896552</v>
      </c>
      <c r="BM1006" s="13" t="s">
        <v>51</v>
      </c>
      <c r="BN1006" s="18">
        <v>0.16</v>
      </c>
    </row>
    <row r="1007" ht="12.75" hidden="1" customHeight="1">
      <c r="A1007" s="13"/>
      <c r="B1007" s="13"/>
      <c r="C1007" s="14"/>
      <c r="D1007" s="14"/>
      <c r="E1007" s="14"/>
      <c r="F1007" s="14"/>
      <c r="G1007" s="14"/>
      <c r="H1007" s="13"/>
      <c r="I1007" s="13"/>
      <c r="J1007" s="13"/>
      <c r="K1007" s="13"/>
      <c r="L1007" s="21"/>
      <c r="M1007" s="17"/>
      <c r="N1007" s="17"/>
      <c r="O1007" s="14"/>
      <c r="P1007" s="13"/>
      <c r="Q1007" s="13"/>
      <c r="R1007" s="15">
        <f>SUM(R1005:R1006)</f>
        <v>52733.72414</v>
      </c>
      <c r="S1007" s="14"/>
      <c r="T1007" s="15">
        <f>SUM(T1005:T1006)</f>
        <v>8437.395862</v>
      </c>
      <c r="U1007" s="13"/>
      <c r="V1007" s="18"/>
      <c r="W1007" s="13"/>
      <c r="X1007" s="13"/>
      <c r="Y1007" s="13"/>
      <c r="Z1007" s="14"/>
      <c r="AA1007" s="13"/>
      <c r="AB1007" s="13"/>
      <c r="AC1007" s="19"/>
      <c r="AD1007" s="19"/>
      <c r="AE1007" s="13"/>
      <c r="AF1007" s="15"/>
      <c r="AG1007" s="20"/>
      <c r="AP1007" s="20"/>
      <c r="AQ1007" s="20"/>
      <c r="BJ1007" s="15">
        <f>SUM(BJ1005:BJ1006)</f>
        <v>52733.72414</v>
      </c>
      <c r="BK1007" s="14"/>
      <c r="BL1007" s="15">
        <f>SUM(BL1005:BL1006)</f>
        <v>8437.395862</v>
      </c>
      <c r="BM1007" s="13"/>
      <c r="BN1007" s="18"/>
    </row>
    <row r="1008" ht="12.75" hidden="1" customHeight="1">
      <c r="A1008" s="13"/>
      <c r="B1008" s="13"/>
      <c r="C1008" s="14"/>
      <c r="D1008" s="14"/>
      <c r="E1008" s="14"/>
      <c r="F1008" s="14"/>
      <c r="G1008" s="14"/>
      <c r="H1008" s="13"/>
      <c r="I1008" s="13"/>
      <c r="J1008" s="13"/>
      <c r="K1008" s="13"/>
      <c r="L1008" s="21"/>
      <c r="M1008" s="17"/>
      <c r="N1008" s="17"/>
      <c r="O1008" s="14"/>
      <c r="P1008" s="13"/>
      <c r="Q1008" s="13"/>
      <c r="R1008" s="15"/>
      <c r="S1008" s="14"/>
      <c r="T1008" s="15"/>
      <c r="U1008" s="13"/>
      <c r="V1008" s="18"/>
      <c r="W1008" s="13"/>
      <c r="X1008" s="13"/>
      <c r="Y1008" s="13"/>
      <c r="Z1008" s="14"/>
      <c r="AA1008" s="13"/>
      <c r="AB1008" s="13"/>
      <c r="AC1008" s="19"/>
      <c r="AD1008" s="19"/>
      <c r="AE1008" s="13"/>
      <c r="AF1008" s="15"/>
      <c r="AG1008" s="20"/>
      <c r="AP1008" s="20"/>
      <c r="AQ1008" s="20"/>
      <c r="BJ1008" s="15"/>
      <c r="BK1008" s="14"/>
      <c r="BL1008" s="15"/>
      <c r="BM1008" s="13"/>
      <c r="BN1008" s="18"/>
    </row>
    <row r="1009" ht="12.75" hidden="1" customHeight="1">
      <c r="A1009" s="13"/>
      <c r="B1009" s="13"/>
      <c r="C1009" s="14"/>
      <c r="D1009" s="14"/>
      <c r="E1009" s="14"/>
      <c r="F1009" s="14"/>
      <c r="G1009" s="14"/>
      <c r="H1009" s="13"/>
      <c r="I1009" s="13"/>
      <c r="J1009" s="13"/>
      <c r="K1009" s="13"/>
      <c r="L1009" s="21"/>
      <c r="M1009" s="17"/>
      <c r="N1009" s="17"/>
      <c r="O1009" s="14"/>
      <c r="P1009" s="13"/>
      <c r="Q1009" s="13"/>
      <c r="R1009" s="15"/>
      <c r="S1009" s="14"/>
      <c r="T1009" s="15"/>
      <c r="U1009" s="13"/>
      <c r="V1009" s="18"/>
      <c r="W1009" s="13"/>
      <c r="X1009" s="13"/>
      <c r="Y1009" s="13"/>
      <c r="Z1009" s="14"/>
      <c r="AA1009" s="13"/>
      <c r="AB1009" s="13"/>
      <c r="AC1009" s="19"/>
      <c r="AD1009" s="19"/>
      <c r="AE1009" s="13"/>
      <c r="AF1009" s="15"/>
      <c r="AG1009" s="20"/>
      <c r="AP1009" s="20"/>
      <c r="AQ1009" s="20"/>
      <c r="BJ1009" s="15"/>
      <c r="BK1009" s="14"/>
      <c r="BL1009" s="15"/>
      <c r="BM1009" s="13"/>
      <c r="BN1009" s="18"/>
    </row>
    <row r="1010" ht="12.75" customHeight="1">
      <c r="A1010" s="12">
        <v>108.0</v>
      </c>
      <c r="B1010" s="13">
        <v>601.0</v>
      </c>
      <c r="C1010" s="14" t="str">
        <f>AS1010</f>
        <v>IFS760816V16</v>
      </c>
      <c r="D1010" s="14" t="s">
        <v>805</v>
      </c>
      <c r="E1010" s="14" t="str">
        <f>AU1010</f>
        <v>alfredo.valdivia@mx.issworld.com</v>
      </c>
      <c r="F1010" s="14" t="str">
        <f>AT1010</f>
        <v>53500</v>
      </c>
      <c r="G1010" s="14">
        <v>601.0</v>
      </c>
      <c r="H1010" s="13">
        <v>5.50112411E8</v>
      </c>
      <c r="I1010" s="15">
        <f>R1012</f>
        <v>170512.4224</v>
      </c>
      <c r="J1010" s="13">
        <v>197794.41</v>
      </c>
      <c r="K1010" s="15">
        <f>T1012</f>
        <v>27281.98759</v>
      </c>
      <c r="L1010" s="21">
        <v>45007.5</v>
      </c>
      <c r="M1010" s="17" t="s">
        <v>48</v>
      </c>
      <c r="N1010" s="17" t="s">
        <v>49</v>
      </c>
      <c r="O1010" s="14">
        <v>1.0</v>
      </c>
      <c r="P1010" s="13">
        <v>197794.41</v>
      </c>
      <c r="Q1010" s="13">
        <v>197794.41</v>
      </c>
      <c r="R1010" s="15">
        <v>94572.86206896552</v>
      </c>
      <c r="S1010" s="14" t="s">
        <v>50</v>
      </c>
      <c r="T1010" s="15">
        <v>15131.657931034484</v>
      </c>
      <c r="U1010" s="13" t="s">
        <v>51</v>
      </c>
      <c r="V1010" s="18">
        <v>0.16</v>
      </c>
      <c r="W1010" s="13" t="s">
        <v>808</v>
      </c>
      <c r="X1010" s="13" t="s">
        <v>53</v>
      </c>
      <c r="Y1010" s="13" t="s">
        <v>48</v>
      </c>
      <c r="Z1010" s="14">
        <v>1.0</v>
      </c>
      <c r="AA1010" s="13">
        <v>109704.52</v>
      </c>
      <c r="AB1010" s="13" t="s">
        <v>54</v>
      </c>
      <c r="AC1010" s="19">
        <v>14480.0</v>
      </c>
      <c r="AD1010" s="19">
        <v>1.0</v>
      </c>
      <c r="AE1010" s="13">
        <v>109704.52</v>
      </c>
      <c r="AF1010" s="15">
        <v>0.0</v>
      </c>
      <c r="AG1010" s="20"/>
      <c r="AH1010" s="2">
        <v>197794.41</v>
      </c>
      <c r="AI1010" s="2" t="s">
        <v>808</v>
      </c>
      <c r="AJ1010" s="2" t="s">
        <v>53</v>
      </c>
      <c r="AK1010" s="2" t="s">
        <v>56</v>
      </c>
      <c r="AL1010" s="2">
        <v>0.0</v>
      </c>
      <c r="AM1010" s="2" t="s">
        <v>57</v>
      </c>
      <c r="AN1010" s="2">
        <v>1.0</v>
      </c>
      <c r="AO1010" s="2">
        <v>109704.52</v>
      </c>
      <c r="AP1010" s="20">
        <f t="shared" ref="AP1010:AP1011" si="129">+AO1010/1.16</f>
        <v>94572.86207</v>
      </c>
      <c r="AQ1010" s="20">
        <f t="shared" ref="AQ1010:AQ1011" si="130">+AP1010*0.16</f>
        <v>15131.65793</v>
      </c>
      <c r="AR1010" s="2" t="s">
        <v>809</v>
      </c>
      <c r="AS1010" s="2" t="s">
        <v>804</v>
      </c>
      <c r="AT1010" s="2" t="s">
        <v>807</v>
      </c>
      <c r="AU1010" s="2" t="s">
        <v>806</v>
      </c>
      <c r="BJ1010" s="15">
        <v>94572.86206896552</v>
      </c>
      <c r="BK1010" s="14" t="s">
        <v>50</v>
      </c>
      <c r="BL1010" s="15">
        <v>15131.657931034484</v>
      </c>
      <c r="BM1010" s="13" t="s">
        <v>51</v>
      </c>
      <c r="BN1010" s="18">
        <v>0.16</v>
      </c>
    </row>
    <row r="1011" ht="12.75" customHeight="1">
      <c r="A1011" s="13"/>
      <c r="B1011" s="13"/>
      <c r="C1011" s="14"/>
      <c r="D1011" s="14"/>
      <c r="E1011" s="14"/>
      <c r="F1011" s="14"/>
      <c r="G1011" s="14"/>
      <c r="H1011" s="13"/>
      <c r="I1011" s="13"/>
      <c r="J1011" s="13"/>
      <c r="K1011" s="13"/>
      <c r="L1011" s="21"/>
      <c r="M1011" s="17" t="s">
        <v>48</v>
      </c>
      <c r="N1011" s="17" t="s">
        <v>49</v>
      </c>
      <c r="O1011" s="14">
        <v>1.0</v>
      </c>
      <c r="P1011" s="13"/>
      <c r="Q1011" s="13"/>
      <c r="R1011" s="15">
        <v>75939.5603448276</v>
      </c>
      <c r="S1011" s="14" t="s">
        <v>50</v>
      </c>
      <c r="T1011" s="15">
        <v>12150.329655172416</v>
      </c>
      <c r="U1011" s="13" t="s">
        <v>51</v>
      </c>
      <c r="V1011" s="18">
        <v>0.16</v>
      </c>
      <c r="W1011" s="13" t="s">
        <v>810</v>
      </c>
      <c r="X1011" s="13" t="s">
        <v>53</v>
      </c>
      <c r="Y1011" s="13" t="s">
        <v>48</v>
      </c>
      <c r="Z1011" s="14">
        <v>1.0</v>
      </c>
      <c r="AA1011" s="13">
        <v>88089.89</v>
      </c>
      <c r="AB1011" s="13" t="s">
        <v>54</v>
      </c>
      <c r="AC1011" s="19">
        <v>14481.0</v>
      </c>
      <c r="AD1011" s="19">
        <v>1.0</v>
      </c>
      <c r="AE1011" s="13">
        <v>88089.89</v>
      </c>
      <c r="AF1011" s="15">
        <v>0.0</v>
      </c>
      <c r="AG1011" s="20"/>
      <c r="AI1011" s="2" t="s">
        <v>810</v>
      </c>
      <c r="AJ1011" s="2" t="s">
        <v>53</v>
      </c>
      <c r="AK1011" s="2" t="s">
        <v>56</v>
      </c>
      <c r="AL1011" s="2">
        <v>0.0</v>
      </c>
      <c r="AM1011" s="2" t="s">
        <v>57</v>
      </c>
      <c r="AN1011" s="2">
        <v>1.0</v>
      </c>
      <c r="AO1011" s="2">
        <v>88089.89</v>
      </c>
      <c r="AP1011" s="20">
        <f t="shared" si="129"/>
        <v>75939.56034</v>
      </c>
      <c r="AQ1011" s="20">
        <f t="shared" si="130"/>
        <v>12150.32966</v>
      </c>
      <c r="BJ1011" s="15">
        <v>75939.5603448276</v>
      </c>
      <c r="BK1011" s="14" t="s">
        <v>50</v>
      </c>
      <c r="BL1011" s="15">
        <v>12150.329655172416</v>
      </c>
      <c r="BM1011" s="13" t="s">
        <v>51</v>
      </c>
      <c r="BN1011" s="18">
        <v>0.16</v>
      </c>
    </row>
    <row r="1012" ht="12.75" hidden="1" customHeight="1">
      <c r="A1012" s="13"/>
      <c r="B1012" s="13"/>
      <c r="C1012" s="14"/>
      <c r="D1012" s="14"/>
      <c r="E1012" s="14"/>
      <c r="F1012" s="14"/>
      <c r="G1012" s="14"/>
      <c r="H1012" s="13"/>
      <c r="I1012" s="13"/>
      <c r="J1012" s="13"/>
      <c r="K1012" s="13"/>
      <c r="L1012" s="21"/>
      <c r="M1012" s="17"/>
      <c r="N1012" s="17"/>
      <c r="O1012" s="14"/>
      <c r="P1012" s="13"/>
      <c r="Q1012" s="13"/>
      <c r="R1012" s="15">
        <f>SUM(R1010:R1011)</f>
        <v>170512.4224</v>
      </c>
      <c r="S1012" s="14"/>
      <c r="T1012" s="15">
        <f>SUM(T1010:T1011)</f>
        <v>27281.98759</v>
      </c>
      <c r="U1012" s="13"/>
      <c r="V1012" s="18"/>
      <c r="W1012" s="13"/>
      <c r="X1012" s="13"/>
      <c r="Y1012" s="13"/>
      <c r="Z1012" s="14"/>
      <c r="AA1012" s="13"/>
      <c r="AB1012" s="13"/>
      <c r="AC1012" s="19"/>
      <c r="AD1012" s="19"/>
      <c r="AE1012" s="13"/>
      <c r="AF1012" s="15"/>
      <c r="AG1012" s="20"/>
      <c r="AP1012" s="20"/>
      <c r="AQ1012" s="20"/>
      <c r="BJ1012" s="15">
        <f>SUM(BJ1010:BJ1011)</f>
        <v>170512.4224</v>
      </c>
      <c r="BK1012" s="14"/>
      <c r="BL1012" s="15">
        <f>SUM(BL1010:BL1011)</f>
        <v>27281.98759</v>
      </c>
      <c r="BM1012" s="13"/>
      <c r="BN1012" s="18"/>
    </row>
    <row r="1013" ht="12.75" hidden="1" customHeight="1">
      <c r="A1013" s="13"/>
      <c r="B1013" s="13"/>
      <c r="C1013" s="14"/>
      <c r="D1013" s="14"/>
      <c r="E1013" s="14"/>
      <c r="F1013" s="14"/>
      <c r="G1013" s="14"/>
      <c r="H1013" s="13"/>
      <c r="I1013" s="13"/>
      <c r="J1013" s="13"/>
      <c r="K1013" s="13"/>
      <c r="L1013" s="21"/>
      <c r="M1013" s="17"/>
      <c r="N1013" s="17"/>
      <c r="O1013" s="14"/>
      <c r="P1013" s="13"/>
      <c r="Q1013" s="13"/>
      <c r="R1013" s="15"/>
      <c r="S1013" s="14"/>
      <c r="T1013" s="15"/>
      <c r="U1013" s="13"/>
      <c r="V1013" s="18"/>
      <c r="W1013" s="13"/>
      <c r="X1013" s="13"/>
      <c r="Y1013" s="13"/>
      <c r="Z1013" s="14"/>
      <c r="AA1013" s="13"/>
      <c r="AB1013" s="13"/>
      <c r="AC1013" s="19"/>
      <c r="AD1013" s="19"/>
      <c r="AE1013" s="13"/>
      <c r="AF1013" s="15"/>
      <c r="AG1013" s="20"/>
      <c r="AP1013" s="20"/>
      <c r="AQ1013" s="20"/>
      <c r="BJ1013" s="15"/>
      <c r="BK1013" s="14"/>
      <c r="BL1013" s="15"/>
      <c r="BM1013" s="13"/>
      <c r="BN1013" s="18"/>
    </row>
    <row r="1014" ht="12.75" hidden="1" customHeight="1">
      <c r="A1014" s="13"/>
      <c r="B1014" s="13"/>
      <c r="C1014" s="14"/>
      <c r="D1014" s="14"/>
      <c r="E1014" s="14"/>
      <c r="F1014" s="14"/>
      <c r="G1014" s="14"/>
      <c r="H1014" s="13"/>
      <c r="I1014" s="13"/>
      <c r="J1014" s="13"/>
      <c r="K1014" s="13"/>
      <c r="L1014" s="21"/>
      <c r="M1014" s="17"/>
      <c r="N1014" s="17"/>
      <c r="O1014" s="14"/>
      <c r="P1014" s="13"/>
      <c r="Q1014" s="13"/>
      <c r="R1014" s="15"/>
      <c r="S1014" s="14"/>
      <c r="T1014" s="15"/>
      <c r="U1014" s="13"/>
      <c r="V1014" s="18"/>
      <c r="W1014" s="13"/>
      <c r="X1014" s="13"/>
      <c r="Y1014" s="13"/>
      <c r="Z1014" s="14"/>
      <c r="AA1014" s="13"/>
      <c r="AB1014" s="13"/>
      <c r="AC1014" s="19"/>
      <c r="AD1014" s="19"/>
      <c r="AE1014" s="13"/>
      <c r="AF1014" s="15"/>
      <c r="AG1014" s="20"/>
      <c r="AP1014" s="20"/>
      <c r="AQ1014" s="20"/>
      <c r="BJ1014" s="15"/>
      <c r="BK1014" s="14"/>
      <c r="BL1014" s="15"/>
      <c r="BM1014" s="13"/>
      <c r="BN1014" s="18"/>
    </row>
    <row r="1015" ht="12.75" customHeight="1">
      <c r="A1015" s="12">
        <v>109.0</v>
      </c>
      <c r="B1015" s="13">
        <v>601.0</v>
      </c>
      <c r="C1015" s="14" t="str">
        <f>AS1015</f>
        <v>SAL060124I8A</v>
      </c>
      <c r="D1015" s="14" t="s">
        <v>812</v>
      </c>
      <c r="E1015" s="14" t="str">
        <f>AU1015</f>
        <v>lupita.fernandez@smartalternative.com.mx</v>
      </c>
      <c r="F1015" s="14" t="str">
        <f>AT1015</f>
        <v>54040</v>
      </c>
      <c r="G1015" s="14">
        <v>601.0</v>
      </c>
      <c r="H1015" s="13">
        <v>5.50180913E8</v>
      </c>
      <c r="I1015" s="15">
        <f>R1018</f>
        <v>6280.22</v>
      </c>
      <c r="J1015" s="13">
        <v>7285.06</v>
      </c>
      <c r="K1015" s="15">
        <f>T1018</f>
        <v>1004.84</v>
      </c>
      <c r="L1015" s="21">
        <v>45007.5</v>
      </c>
      <c r="M1015" s="17" t="s">
        <v>48</v>
      </c>
      <c r="N1015" s="17" t="s">
        <v>49</v>
      </c>
      <c r="O1015" s="14">
        <v>1.0</v>
      </c>
      <c r="P1015" s="13">
        <v>7285.06</v>
      </c>
      <c r="Q1015" s="13">
        <v>7285.06</v>
      </c>
      <c r="R1015" s="15">
        <v>2930.1120689655177</v>
      </c>
      <c r="S1015" s="14" t="s">
        <v>50</v>
      </c>
      <c r="T1015" s="15">
        <v>468.81793103448285</v>
      </c>
      <c r="U1015" s="13" t="s">
        <v>51</v>
      </c>
      <c r="V1015" s="18">
        <v>0.16</v>
      </c>
      <c r="W1015" s="13" t="s">
        <v>815</v>
      </c>
      <c r="X1015" s="13" t="s">
        <v>59</v>
      </c>
      <c r="Y1015" s="13" t="s">
        <v>48</v>
      </c>
      <c r="Z1015" s="14">
        <v>1.0</v>
      </c>
      <c r="AA1015" s="13">
        <v>3398.9300000000003</v>
      </c>
      <c r="AB1015" s="13" t="s">
        <v>54</v>
      </c>
      <c r="AC1015" s="19">
        <v>202210.0</v>
      </c>
      <c r="AD1015" s="19">
        <v>1.0</v>
      </c>
      <c r="AE1015" s="13">
        <v>3398.9300000000003</v>
      </c>
      <c r="AF1015" s="15">
        <v>0.0</v>
      </c>
      <c r="AG1015" s="20"/>
      <c r="AH1015" s="2">
        <v>7285.06</v>
      </c>
      <c r="AI1015" s="2" t="s">
        <v>815</v>
      </c>
      <c r="AJ1015" s="2" t="s">
        <v>59</v>
      </c>
      <c r="AK1015" s="2" t="s">
        <v>56</v>
      </c>
      <c r="AL1015" s="2">
        <v>0.0</v>
      </c>
      <c r="AM1015" s="2" t="s">
        <v>57</v>
      </c>
      <c r="AN1015" s="2">
        <v>1.0</v>
      </c>
      <c r="AO1015" s="2">
        <v>3398.9300000000003</v>
      </c>
      <c r="AP1015" s="20">
        <f t="shared" ref="AP1015:AP1017" si="131">+AO1015/1.16</f>
        <v>2930.112069</v>
      </c>
      <c r="AQ1015" s="20">
        <f t="shared" ref="AQ1015:AQ1017" si="132">+AP1015*0.16</f>
        <v>468.817931</v>
      </c>
      <c r="AR1015" s="2" t="s">
        <v>816</v>
      </c>
      <c r="AS1015" s="2" t="s">
        <v>811</v>
      </c>
      <c r="AT1015" s="2" t="s">
        <v>814</v>
      </c>
      <c r="AU1015" s="2" t="s">
        <v>813</v>
      </c>
      <c r="BJ1015" s="15">
        <v>2930.1120689655177</v>
      </c>
      <c r="BK1015" s="14" t="s">
        <v>50</v>
      </c>
      <c r="BL1015" s="15">
        <v>468.81793103448285</v>
      </c>
      <c r="BM1015" s="13" t="s">
        <v>51</v>
      </c>
      <c r="BN1015" s="18">
        <v>0.16</v>
      </c>
    </row>
    <row r="1016" ht="12.75" customHeight="1">
      <c r="A1016" s="13"/>
      <c r="B1016" s="13"/>
      <c r="C1016" s="14"/>
      <c r="D1016" s="14"/>
      <c r="E1016" s="14"/>
      <c r="F1016" s="14"/>
      <c r="G1016" s="14"/>
      <c r="H1016" s="13"/>
      <c r="I1016" s="13"/>
      <c r="J1016" s="13"/>
      <c r="K1016" s="13"/>
      <c r="L1016" s="21"/>
      <c r="M1016" s="17" t="s">
        <v>48</v>
      </c>
      <c r="N1016" s="17" t="s">
        <v>49</v>
      </c>
      <c r="O1016" s="14">
        <v>1.0</v>
      </c>
      <c r="P1016" s="13"/>
      <c r="Q1016" s="13"/>
      <c r="R1016" s="15">
        <v>325.5689655172414</v>
      </c>
      <c r="S1016" s="14" t="s">
        <v>50</v>
      </c>
      <c r="T1016" s="15">
        <v>52.09103448275862</v>
      </c>
      <c r="U1016" s="13" t="s">
        <v>51</v>
      </c>
      <c r="V1016" s="18">
        <v>0.16</v>
      </c>
      <c r="W1016" s="13" t="s">
        <v>817</v>
      </c>
      <c r="X1016" s="13" t="s">
        <v>59</v>
      </c>
      <c r="Y1016" s="13" t="s">
        <v>48</v>
      </c>
      <c r="Z1016" s="14">
        <v>1.0</v>
      </c>
      <c r="AA1016" s="13">
        <v>377.66</v>
      </c>
      <c r="AB1016" s="13" t="s">
        <v>54</v>
      </c>
      <c r="AC1016" s="19">
        <v>202583.0</v>
      </c>
      <c r="AD1016" s="19">
        <v>1.0</v>
      </c>
      <c r="AE1016" s="13">
        <v>377.66</v>
      </c>
      <c r="AF1016" s="15">
        <v>0.0</v>
      </c>
      <c r="AG1016" s="20"/>
      <c r="AI1016" s="2" t="s">
        <v>817</v>
      </c>
      <c r="AJ1016" s="2" t="s">
        <v>59</v>
      </c>
      <c r="AK1016" s="2" t="s">
        <v>56</v>
      </c>
      <c r="AL1016" s="2">
        <v>0.0</v>
      </c>
      <c r="AM1016" s="2" t="s">
        <v>57</v>
      </c>
      <c r="AN1016" s="2">
        <v>1.0</v>
      </c>
      <c r="AO1016" s="2">
        <v>377.66</v>
      </c>
      <c r="AP1016" s="20">
        <f t="shared" si="131"/>
        <v>325.5689655</v>
      </c>
      <c r="AQ1016" s="20">
        <f t="shared" si="132"/>
        <v>52.09103448</v>
      </c>
      <c r="BJ1016" s="15">
        <v>325.5689655172414</v>
      </c>
      <c r="BK1016" s="14" t="s">
        <v>50</v>
      </c>
      <c r="BL1016" s="15">
        <v>52.09103448275862</v>
      </c>
      <c r="BM1016" s="13" t="s">
        <v>51</v>
      </c>
      <c r="BN1016" s="18">
        <v>0.16</v>
      </c>
    </row>
    <row r="1017" ht="12.75" customHeight="1">
      <c r="A1017" s="13"/>
      <c r="B1017" s="13"/>
      <c r="C1017" s="14"/>
      <c r="D1017" s="14"/>
      <c r="E1017" s="14"/>
      <c r="F1017" s="14"/>
      <c r="G1017" s="14"/>
      <c r="H1017" s="13"/>
      <c r="I1017" s="13"/>
      <c r="J1017" s="13"/>
      <c r="K1017" s="13"/>
      <c r="L1017" s="21"/>
      <c r="M1017" s="17" t="s">
        <v>48</v>
      </c>
      <c r="N1017" s="17" t="s">
        <v>49</v>
      </c>
      <c r="O1017" s="14">
        <v>1.0</v>
      </c>
      <c r="P1017" s="13"/>
      <c r="Q1017" s="13"/>
      <c r="R1017" s="15">
        <v>3024.5431034482763</v>
      </c>
      <c r="S1017" s="14" t="s">
        <v>50</v>
      </c>
      <c r="T1017" s="15">
        <v>483.9268965517242</v>
      </c>
      <c r="U1017" s="13" t="s">
        <v>51</v>
      </c>
      <c r="V1017" s="18">
        <v>0.16</v>
      </c>
      <c r="W1017" s="13" t="s">
        <v>818</v>
      </c>
      <c r="X1017" s="13" t="s">
        <v>59</v>
      </c>
      <c r="Y1017" s="13" t="s">
        <v>48</v>
      </c>
      <c r="Z1017" s="14">
        <v>1.0</v>
      </c>
      <c r="AA1017" s="13">
        <v>3508.4700000000003</v>
      </c>
      <c r="AB1017" s="13" t="s">
        <v>54</v>
      </c>
      <c r="AC1017" s="19">
        <v>204311.0</v>
      </c>
      <c r="AD1017" s="19">
        <v>1.0</v>
      </c>
      <c r="AE1017" s="13">
        <v>3508.4700000000003</v>
      </c>
      <c r="AF1017" s="15">
        <v>0.0</v>
      </c>
      <c r="AG1017" s="20"/>
      <c r="AI1017" s="2" t="s">
        <v>818</v>
      </c>
      <c r="AJ1017" s="2" t="s">
        <v>59</v>
      </c>
      <c r="AK1017" s="2" t="s">
        <v>56</v>
      </c>
      <c r="AL1017" s="2">
        <v>0.0</v>
      </c>
      <c r="AM1017" s="2" t="s">
        <v>57</v>
      </c>
      <c r="AN1017" s="2">
        <v>1.0</v>
      </c>
      <c r="AO1017" s="2">
        <v>3508.4700000000003</v>
      </c>
      <c r="AP1017" s="20">
        <f t="shared" si="131"/>
        <v>3024.543103</v>
      </c>
      <c r="AQ1017" s="20">
        <f t="shared" si="132"/>
        <v>483.9268966</v>
      </c>
      <c r="BJ1017" s="15">
        <v>3024.5431034482763</v>
      </c>
      <c r="BK1017" s="14" t="s">
        <v>50</v>
      </c>
      <c r="BL1017" s="15">
        <v>483.9268965517242</v>
      </c>
      <c r="BM1017" s="13" t="s">
        <v>51</v>
      </c>
      <c r="BN1017" s="18">
        <v>0.16</v>
      </c>
    </row>
    <row r="1018" ht="12.75" hidden="1" customHeight="1">
      <c r="A1018" s="13"/>
      <c r="B1018" s="13"/>
      <c r="C1018" s="14"/>
      <c r="D1018" s="14"/>
      <c r="E1018" s="14"/>
      <c r="F1018" s="14"/>
      <c r="G1018" s="14"/>
      <c r="H1018" s="13"/>
      <c r="I1018" s="13"/>
      <c r="J1018" s="13"/>
      <c r="K1018" s="13"/>
      <c r="L1018" s="21"/>
      <c r="M1018" s="17"/>
      <c r="N1018" s="17"/>
      <c r="O1018" s="14"/>
      <c r="P1018" s="13"/>
      <c r="Q1018" s="13"/>
      <c r="R1018" s="15">
        <f t="array" ref="R1018">SUM(ROUND(R1015:R1017,2))</f>
        <v>6280.22</v>
      </c>
      <c r="S1018" s="14"/>
      <c r="T1018" s="15">
        <f t="array" ref="T1018">SUM(ROUND(T1015:T1017,2))</f>
        <v>1004.84</v>
      </c>
      <c r="U1018" s="13"/>
      <c r="V1018" s="18"/>
      <c r="W1018" s="13"/>
      <c r="X1018" s="13"/>
      <c r="Y1018" s="13"/>
      <c r="Z1018" s="14"/>
      <c r="AA1018" s="13"/>
      <c r="AB1018" s="13"/>
      <c r="AC1018" s="19"/>
      <c r="AD1018" s="19"/>
      <c r="AE1018" s="13"/>
      <c r="AF1018" s="15"/>
      <c r="AG1018" s="20"/>
      <c r="AP1018" s="20"/>
      <c r="AQ1018" s="20"/>
      <c r="BJ1018" s="15">
        <f t="array" ref="BJ1018">SUM(ROUND(BJ1015:BJ1017,2))</f>
        <v>6280.22</v>
      </c>
      <c r="BK1018" s="14"/>
      <c r="BL1018" s="15">
        <f t="array" ref="BL1018">SUM(ROUND(BL1015:BL1017,2))</f>
        <v>1004.84</v>
      </c>
      <c r="BM1018" s="13"/>
      <c r="BN1018" s="18"/>
    </row>
    <row r="1019" ht="12.75" hidden="1" customHeight="1">
      <c r="A1019" s="13"/>
      <c r="B1019" s="13"/>
      <c r="C1019" s="14"/>
      <c r="D1019" s="14"/>
      <c r="E1019" s="14"/>
      <c r="F1019" s="14"/>
      <c r="G1019" s="14"/>
      <c r="H1019" s="13"/>
      <c r="I1019" s="13"/>
      <c r="J1019" s="13"/>
      <c r="K1019" s="13"/>
      <c r="L1019" s="21"/>
      <c r="M1019" s="17"/>
      <c r="N1019" s="17"/>
      <c r="O1019" s="14"/>
      <c r="P1019" s="13"/>
      <c r="Q1019" s="13"/>
      <c r="R1019" s="15"/>
      <c r="S1019" s="14"/>
      <c r="T1019" s="15"/>
      <c r="U1019" s="13"/>
      <c r="V1019" s="18"/>
      <c r="W1019" s="13"/>
      <c r="X1019" s="13"/>
      <c r="Y1019" s="13"/>
      <c r="Z1019" s="14"/>
      <c r="AA1019" s="13"/>
      <c r="AB1019" s="13"/>
      <c r="AC1019" s="19"/>
      <c r="AD1019" s="19"/>
      <c r="AE1019" s="13"/>
      <c r="AF1019" s="15"/>
      <c r="AG1019" s="20"/>
      <c r="AP1019" s="20"/>
      <c r="AQ1019" s="20"/>
      <c r="BJ1019" s="15"/>
      <c r="BK1019" s="14"/>
      <c r="BL1019" s="15"/>
      <c r="BM1019" s="13"/>
      <c r="BN1019" s="18"/>
    </row>
    <row r="1020" ht="12.75" hidden="1" customHeight="1">
      <c r="A1020" s="13"/>
      <c r="B1020" s="13"/>
      <c r="C1020" s="14"/>
      <c r="D1020" s="14"/>
      <c r="E1020" s="14"/>
      <c r="F1020" s="14"/>
      <c r="G1020" s="14"/>
      <c r="H1020" s="13"/>
      <c r="I1020" s="13"/>
      <c r="J1020" s="13"/>
      <c r="K1020" s="13"/>
      <c r="L1020" s="21"/>
      <c r="M1020" s="17"/>
      <c r="N1020" s="17"/>
      <c r="O1020" s="14"/>
      <c r="P1020" s="13"/>
      <c r="Q1020" s="13"/>
      <c r="R1020" s="15"/>
      <c r="S1020" s="14"/>
      <c r="T1020" s="15"/>
      <c r="U1020" s="13"/>
      <c r="V1020" s="18"/>
      <c r="W1020" s="13"/>
      <c r="X1020" s="13"/>
      <c r="Y1020" s="13"/>
      <c r="Z1020" s="14"/>
      <c r="AA1020" s="13"/>
      <c r="AB1020" s="13"/>
      <c r="AC1020" s="19"/>
      <c r="AD1020" s="19"/>
      <c r="AE1020" s="13"/>
      <c r="AF1020" s="15"/>
      <c r="AG1020" s="20"/>
      <c r="AP1020" s="20"/>
      <c r="AQ1020" s="20"/>
      <c r="BJ1020" s="15"/>
      <c r="BK1020" s="14"/>
      <c r="BL1020" s="15"/>
      <c r="BM1020" s="13"/>
      <c r="BN1020" s="18"/>
    </row>
    <row r="1021" ht="12.75" customHeight="1">
      <c r="A1021" s="12">
        <v>110.0</v>
      </c>
      <c r="B1021" s="13">
        <v>601.0</v>
      </c>
      <c r="C1021" s="14" t="str">
        <f>AS1021</f>
        <v>XEXX010101000</v>
      </c>
      <c r="D1021" s="14" t="s">
        <v>820</v>
      </c>
      <c r="E1021" s="14" t="str">
        <f>AU1021</f>
        <v>daniel.lazcano@dmx.kyocera.com</v>
      </c>
      <c r="F1021" s="14" t="str">
        <f>AT1021</f>
        <v/>
      </c>
      <c r="G1021" s="14">
        <v>601.0</v>
      </c>
      <c r="H1021" s="13">
        <v>5.50284914E8</v>
      </c>
      <c r="I1021" s="15">
        <f>R1025</f>
        <v>93190.51</v>
      </c>
      <c r="J1021" s="13">
        <v>108100.99</v>
      </c>
      <c r="K1021" s="15">
        <f>T1025</f>
        <v>14910.48</v>
      </c>
      <c r="L1021" s="21">
        <v>45016.5</v>
      </c>
      <c r="M1021" s="17" t="s">
        <v>48</v>
      </c>
      <c r="N1021" s="17" t="s">
        <v>49</v>
      </c>
      <c r="O1021" s="14">
        <v>1.0</v>
      </c>
      <c r="P1021" s="13">
        <v>108100.99</v>
      </c>
      <c r="Q1021" s="13">
        <v>108100.99</v>
      </c>
      <c r="R1021" s="15">
        <v>23454.439655172417</v>
      </c>
      <c r="S1021" s="14" t="s">
        <v>50</v>
      </c>
      <c r="T1021" s="15">
        <v>3752.7103448275866</v>
      </c>
      <c r="U1021" s="13" t="s">
        <v>51</v>
      </c>
      <c r="V1021" s="18">
        <v>0.16</v>
      </c>
      <c r="W1021" s="13" t="s">
        <v>823</v>
      </c>
      <c r="X1021" s="13" t="s">
        <v>53</v>
      </c>
      <c r="Y1021" s="13" t="s">
        <v>48</v>
      </c>
      <c r="Z1021" s="14">
        <v>1.0</v>
      </c>
      <c r="AA1021" s="13">
        <v>27207.15</v>
      </c>
      <c r="AB1021" s="13" t="s">
        <v>54</v>
      </c>
      <c r="AC1021" s="19">
        <v>14252.0</v>
      </c>
      <c r="AD1021" s="19">
        <v>1.0</v>
      </c>
      <c r="AE1021" s="13">
        <v>27207.15</v>
      </c>
      <c r="AF1021" s="15">
        <v>0.0</v>
      </c>
      <c r="AG1021" s="20"/>
      <c r="AH1021" s="2">
        <v>108100.99</v>
      </c>
      <c r="AI1021" s="2" t="s">
        <v>823</v>
      </c>
      <c r="AJ1021" s="2" t="s">
        <v>53</v>
      </c>
      <c r="AK1021" s="2" t="s">
        <v>56</v>
      </c>
      <c r="AL1021" s="2">
        <v>0.0</v>
      </c>
      <c r="AM1021" s="2" t="s">
        <v>57</v>
      </c>
      <c r="AN1021" s="2">
        <v>1.0</v>
      </c>
      <c r="AO1021" s="2">
        <v>27207.15</v>
      </c>
      <c r="AP1021" s="20">
        <f t="shared" ref="AP1021:AP1024" si="133">+AO1021/1.16</f>
        <v>23454.43966</v>
      </c>
      <c r="AQ1021" s="20">
        <f t="shared" ref="AQ1021:AQ1024" si="134">+AP1021*0.16</f>
        <v>3752.710345</v>
      </c>
      <c r="AR1021" s="2" t="s">
        <v>824</v>
      </c>
      <c r="AS1021" s="2" t="s">
        <v>819</v>
      </c>
      <c r="AT1021" s="2" t="s">
        <v>822</v>
      </c>
      <c r="AU1021" s="2" t="s">
        <v>821</v>
      </c>
      <c r="BJ1021" s="15">
        <v>23454.439655172417</v>
      </c>
      <c r="BK1021" s="14" t="s">
        <v>50</v>
      </c>
      <c r="BL1021" s="15">
        <v>3752.7103448275866</v>
      </c>
      <c r="BM1021" s="13" t="s">
        <v>51</v>
      </c>
      <c r="BN1021" s="18">
        <v>0.16</v>
      </c>
    </row>
    <row r="1022" ht="12.75" customHeight="1">
      <c r="A1022" s="13"/>
      <c r="B1022" s="13"/>
      <c r="C1022" s="14"/>
      <c r="D1022" s="14"/>
      <c r="E1022" s="14"/>
      <c r="F1022" s="14"/>
      <c r="G1022" s="14"/>
      <c r="H1022" s="13"/>
      <c r="I1022" s="13"/>
      <c r="J1022" s="13"/>
      <c r="K1022" s="13"/>
      <c r="L1022" s="21"/>
      <c r="M1022" s="17" t="s">
        <v>48</v>
      </c>
      <c r="N1022" s="17" t="s">
        <v>49</v>
      </c>
      <c r="O1022" s="14">
        <v>1.0</v>
      </c>
      <c r="P1022" s="13"/>
      <c r="Q1022" s="13"/>
      <c r="R1022" s="15">
        <v>20625.741379310348</v>
      </c>
      <c r="S1022" s="14" t="s">
        <v>50</v>
      </c>
      <c r="T1022" s="15">
        <v>3300.118620689656</v>
      </c>
      <c r="U1022" s="13" t="s">
        <v>51</v>
      </c>
      <c r="V1022" s="18">
        <v>0.16</v>
      </c>
      <c r="W1022" s="13" t="s">
        <v>825</v>
      </c>
      <c r="X1022" s="13" t="s">
        <v>53</v>
      </c>
      <c r="Y1022" s="13" t="s">
        <v>48</v>
      </c>
      <c r="Z1022" s="14">
        <v>1.0</v>
      </c>
      <c r="AA1022" s="13">
        <v>23925.86</v>
      </c>
      <c r="AB1022" s="13" t="s">
        <v>54</v>
      </c>
      <c r="AC1022" s="19">
        <v>14253.0</v>
      </c>
      <c r="AD1022" s="19">
        <v>1.0</v>
      </c>
      <c r="AE1022" s="13">
        <v>23925.86</v>
      </c>
      <c r="AF1022" s="15">
        <v>0.0</v>
      </c>
      <c r="AG1022" s="20"/>
      <c r="AI1022" s="2" t="s">
        <v>825</v>
      </c>
      <c r="AJ1022" s="2" t="s">
        <v>53</v>
      </c>
      <c r="AK1022" s="2" t="s">
        <v>56</v>
      </c>
      <c r="AL1022" s="2">
        <v>0.0</v>
      </c>
      <c r="AM1022" s="2" t="s">
        <v>57</v>
      </c>
      <c r="AN1022" s="2">
        <v>1.0</v>
      </c>
      <c r="AO1022" s="2">
        <v>23925.86</v>
      </c>
      <c r="AP1022" s="20">
        <f t="shared" si="133"/>
        <v>20625.74138</v>
      </c>
      <c r="AQ1022" s="20">
        <f t="shared" si="134"/>
        <v>3300.118621</v>
      </c>
      <c r="BJ1022" s="15">
        <v>20625.741379310348</v>
      </c>
      <c r="BK1022" s="14" t="s">
        <v>50</v>
      </c>
      <c r="BL1022" s="15">
        <v>3300.118620689656</v>
      </c>
      <c r="BM1022" s="13" t="s">
        <v>51</v>
      </c>
      <c r="BN1022" s="18">
        <v>0.16</v>
      </c>
    </row>
    <row r="1023" ht="12.75" customHeight="1">
      <c r="A1023" s="13"/>
      <c r="B1023" s="13"/>
      <c r="C1023" s="14"/>
      <c r="D1023" s="14"/>
      <c r="E1023" s="14"/>
      <c r="F1023" s="14"/>
      <c r="G1023" s="14"/>
      <c r="H1023" s="13"/>
      <c r="I1023" s="13"/>
      <c r="J1023" s="13"/>
      <c r="K1023" s="13"/>
      <c r="L1023" s="21"/>
      <c r="M1023" s="17" t="s">
        <v>48</v>
      </c>
      <c r="N1023" s="17" t="s">
        <v>49</v>
      </c>
      <c r="O1023" s="14">
        <v>1.0</v>
      </c>
      <c r="P1023" s="13"/>
      <c r="Q1023" s="13"/>
      <c r="R1023" s="15">
        <v>20625.741379310348</v>
      </c>
      <c r="S1023" s="14" t="s">
        <v>50</v>
      </c>
      <c r="T1023" s="15">
        <v>3300.118620689656</v>
      </c>
      <c r="U1023" s="13" t="s">
        <v>51</v>
      </c>
      <c r="V1023" s="18">
        <v>0.16</v>
      </c>
      <c r="W1023" s="13" t="s">
        <v>826</v>
      </c>
      <c r="X1023" s="13" t="s">
        <v>53</v>
      </c>
      <c r="Y1023" s="13" t="s">
        <v>48</v>
      </c>
      <c r="Z1023" s="14">
        <v>1.0</v>
      </c>
      <c r="AA1023" s="13">
        <v>23925.86</v>
      </c>
      <c r="AB1023" s="13" t="s">
        <v>54</v>
      </c>
      <c r="AC1023" s="19">
        <v>14504.0</v>
      </c>
      <c r="AD1023" s="19">
        <v>1.0</v>
      </c>
      <c r="AE1023" s="13">
        <v>23925.86</v>
      </c>
      <c r="AF1023" s="15">
        <v>0.0</v>
      </c>
      <c r="AG1023" s="20"/>
      <c r="AI1023" s="2" t="s">
        <v>826</v>
      </c>
      <c r="AJ1023" s="2" t="s">
        <v>53</v>
      </c>
      <c r="AK1023" s="2" t="s">
        <v>56</v>
      </c>
      <c r="AL1023" s="2">
        <v>0.0</v>
      </c>
      <c r="AM1023" s="2" t="s">
        <v>57</v>
      </c>
      <c r="AN1023" s="2">
        <v>1.0</v>
      </c>
      <c r="AO1023" s="2">
        <v>23925.86</v>
      </c>
      <c r="AP1023" s="20">
        <f t="shared" si="133"/>
        <v>20625.74138</v>
      </c>
      <c r="AQ1023" s="20">
        <f t="shared" si="134"/>
        <v>3300.118621</v>
      </c>
      <c r="BJ1023" s="15">
        <v>20625.741379310348</v>
      </c>
      <c r="BK1023" s="14" t="s">
        <v>50</v>
      </c>
      <c r="BL1023" s="15">
        <v>3300.118620689656</v>
      </c>
      <c r="BM1023" s="13" t="s">
        <v>51</v>
      </c>
      <c r="BN1023" s="18">
        <v>0.16</v>
      </c>
    </row>
    <row r="1024" ht="12.75" customHeight="1">
      <c r="A1024" s="13"/>
      <c r="B1024" s="13"/>
      <c r="C1024" s="14"/>
      <c r="D1024" s="14"/>
      <c r="E1024" s="14"/>
      <c r="F1024" s="14"/>
      <c r="G1024" s="14"/>
      <c r="H1024" s="13"/>
      <c r="I1024" s="13"/>
      <c r="J1024" s="13"/>
      <c r="K1024" s="13"/>
      <c r="L1024" s="21"/>
      <c r="M1024" s="17" t="s">
        <v>48</v>
      </c>
      <c r="N1024" s="17" t="s">
        <v>49</v>
      </c>
      <c r="O1024" s="14">
        <v>1.0</v>
      </c>
      <c r="P1024" s="13"/>
      <c r="Q1024" s="13"/>
      <c r="R1024" s="15">
        <v>28484.586206896554</v>
      </c>
      <c r="S1024" s="14" t="s">
        <v>50</v>
      </c>
      <c r="T1024" s="15">
        <v>4557.533793103449</v>
      </c>
      <c r="U1024" s="13" t="s">
        <v>51</v>
      </c>
      <c r="V1024" s="18">
        <v>0.16</v>
      </c>
      <c r="W1024" s="13" t="s">
        <v>827</v>
      </c>
      <c r="X1024" s="13" t="s">
        <v>53</v>
      </c>
      <c r="Y1024" s="13" t="s">
        <v>48</v>
      </c>
      <c r="Z1024" s="14">
        <v>1.0</v>
      </c>
      <c r="AA1024" s="13">
        <v>33042.12</v>
      </c>
      <c r="AB1024" s="13" t="s">
        <v>54</v>
      </c>
      <c r="AC1024" s="19">
        <v>14635.0</v>
      </c>
      <c r="AD1024" s="19">
        <v>1.0</v>
      </c>
      <c r="AE1024" s="13">
        <v>33042.12</v>
      </c>
      <c r="AF1024" s="15">
        <v>0.0</v>
      </c>
      <c r="AG1024" s="20"/>
      <c r="AI1024" s="2" t="s">
        <v>827</v>
      </c>
      <c r="AJ1024" s="2" t="s">
        <v>53</v>
      </c>
      <c r="AK1024" s="2" t="s">
        <v>56</v>
      </c>
      <c r="AL1024" s="2">
        <v>0.0</v>
      </c>
      <c r="AM1024" s="2" t="s">
        <v>57</v>
      </c>
      <c r="AN1024" s="2">
        <v>1.0</v>
      </c>
      <c r="AO1024" s="2">
        <v>33042.12</v>
      </c>
      <c r="AP1024" s="20">
        <f t="shared" si="133"/>
        <v>28484.58621</v>
      </c>
      <c r="AQ1024" s="20">
        <f t="shared" si="134"/>
        <v>4557.533793</v>
      </c>
      <c r="BJ1024" s="15">
        <v>28484.586206896554</v>
      </c>
      <c r="BK1024" s="14" t="s">
        <v>50</v>
      </c>
      <c r="BL1024" s="15">
        <v>4557.533793103449</v>
      </c>
      <c r="BM1024" s="13" t="s">
        <v>51</v>
      </c>
      <c r="BN1024" s="18">
        <v>0.16</v>
      </c>
    </row>
    <row r="1025" ht="12.75" hidden="1" customHeight="1">
      <c r="A1025" s="13"/>
      <c r="B1025" s="13"/>
      <c r="C1025" s="14"/>
      <c r="D1025" s="14"/>
      <c r="E1025" s="14"/>
      <c r="F1025" s="14"/>
      <c r="G1025" s="14"/>
      <c r="H1025" s="13"/>
      <c r="I1025" s="13"/>
      <c r="J1025" s="13"/>
      <c r="K1025" s="13"/>
      <c r="L1025" s="21"/>
      <c r="M1025" s="17"/>
      <c r="N1025" s="17"/>
      <c r="O1025" s="14"/>
      <c r="P1025" s="13"/>
      <c r="Q1025" s="13"/>
      <c r="R1025" s="15">
        <f t="array" ref="R1025">SUM(ROUND(R1021:R1024,2))</f>
        <v>93190.51</v>
      </c>
      <c r="S1025" s="14"/>
      <c r="T1025" s="15">
        <f t="array" ref="T1025">SUM(ROUND(T1021:T1024,2))</f>
        <v>14910.48</v>
      </c>
      <c r="U1025" s="13"/>
      <c r="V1025" s="18"/>
      <c r="W1025" s="13"/>
      <c r="X1025" s="13"/>
      <c r="Y1025" s="13"/>
      <c r="Z1025" s="14"/>
      <c r="AA1025" s="13"/>
      <c r="AB1025" s="13"/>
      <c r="AC1025" s="19"/>
      <c r="AD1025" s="19"/>
      <c r="AE1025" s="13"/>
      <c r="AF1025" s="15"/>
      <c r="AG1025" s="20"/>
      <c r="AP1025" s="20"/>
      <c r="AQ1025" s="20"/>
      <c r="BJ1025" s="15">
        <f t="array" ref="BJ1025">SUM(ROUND(BJ1021:BJ1024,2))</f>
        <v>93190.51</v>
      </c>
      <c r="BK1025" s="14"/>
      <c r="BL1025" s="15">
        <f t="array" ref="BL1025">SUM(ROUND(BL1021:BL1024,2))</f>
        <v>14910.48</v>
      </c>
      <c r="BM1025" s="13"/>
      <c r="BN1025" s="18"/>
    </row>
    <row r="1026" ht="12.75" hidden="1" customHeight="1">
      <c r="A1026" s="13"/>
      <c r="B1026" s="13"/>
      <c r="C1026" s="14"/>
      <c r="D1026" s="14"/>
      <c r="E1026" s="14"/>
      <c r="F1026" s="14"/>
      <c r="G1026" s="14"/>
      <c r="H1026" s="13"/>
      <c r="I1026" s="13"/>
      <c r="J1026" s="13"/>
      <c r="K1026" s="13"/>
      <c r="L1026" s="21"/>
      <c r="M1026" s="17"/>
      <c r="N1026" s="17"/>
      <c r="O1026" s="14"/>
      <c r="P1026" s="13"/>
      <c r="Q1026" s="13"/>
      <c r="R1026" s="15"/>
      <c r="S1026" s="14"/>
      <c r="T1026" s="15"/>
      <c r="U1026" s="13"/>
      <c r="V1026" s="18"/>
      <c r="W1026" s="13"/>
      <c r="X1026" s="13"/>
      <c r="Y1026" s="13"/>
      <c r="Z1026" s="14"/>
      <c r="AA1026" s="13"/>
      <c r="AB1026" s="13"/>
      <c r="AC1026" s="19"/>
      <c r="AD1026" s="19"/>
      <c r="AE1026" s="13"/>
      <c r="AF1026" s="15"/>
      <c r="AG1026" s="20"/>
      <c r="AP1026" s="20"/>
      <c r="AQ1026" s="20"/>
      <c r="BJ1026" s="15"/>
      <c r="BK1026" s="14"/>
      <c r="BL1026" s="15"/>
      <c r="BM1026" s="13"/>
      <c r="BN1026" s="18"/>
    </row>
    <row r="1027" ht="12.75" hidden="1" customHeight="1">
      <c r="A1027" s="13"/>
      <c r="B1027" s="13"/>
      <c r="C1027" s="14"/>
      <c r="D1027" s="14"/>
      <c r="E1027" s="14"/>
      <c r="F1027" s="14"/>
      <c r="G1027" s="14"/>
      <c r="H1027" s="13"/>
      <c r="I1027" s="13"/>
      <c r="J1027" s="13"/>
      <c r="K1027" s="13"/>
      <c r="L1027" s="21"/>
      <c r="M1027" s="17"/>
      <c r="N1027" s="17"/>
      <c r="O1027" s="14"/>
      <c r="P1027" s="13"/>
      <c r="Q1027" s="13"/>
      <c r="R1027" s="15"/>
      <c r="S1027" s="14"/>
      <c r="T1027" s="15"/>
      <c r="U1027" s="13"/>
      <c r="V1027" s="18"/>
      <c r="W1027" s="13"/>
      <c r="X1027" s="13"/>
      <c r="Y1027" s="13"/>
      <c r="Z1027" s="14"/>
      <c r="AA1027" s="13"/>
      <c r="AB1027" s="13"/>
      <c r="AC1027" s="19"/>
      <c r="AD1027" s="19"/>
      <c r="AE1027" s="13"/>
      <c r="AF1027" s="15"/>
      <c r="AG1027" s="20"/>
      <c r="AP1027" s="20"/>
      <c r="AQ1027" s="20"/>
      <c r="BJ1027" s="15"/>
      <c r="BK1027" s="14"/>
      <c r="BL1027" s="15"/>
      <c r="BM1027" s="13"/>
      <c r="BN1027" s="18"/>
    </row>
    <row r="1028" ht="12.75" customHeight="1">
      <c r="A1028" s="12">
        <v>111.0</v>
      </c>
      <c r="B1028" s="13">
        <v>601.0</v>
      </c>
      <c r="C1028" s="14" t="str">
        <f>AS1028</f>
        <v>CPE060512H22</v>
      </c>
      <c r="D1028" s="14" t="s">
        <v>829</v>
      </c>
      <c r="E1028" s="14" t="str">
        <f>AU1028</f>
        <v>patricia.espinosa@cepe.com.mx</v>
      </c>
      <c r="F1028" s="14" t="str">
        <f>AT1028</f>
        <v>52986</v>
      </c>
      <c r="G1028" s="14">
        <v>601.0</v>
      </c>
      <c r="H1028" s="13">
        <v>5.50338914E8</v>
      </c>
      <c r="I1028" s="15">
        <f>R1030</f>
        <v>3829.068966</v>
      </c>
      <c r="J1028" s="13">
        <v>4441.72</v>
      </c>
      <c r="K1028" s="15">
        <f>T1030</f>
        <v>612.6510345</v>
      </c>
      <c r="L1028" s="21">
        <v>45016.5</v>
      </c>
      <c r="M1028" s="17" t="s">
        <v>48</v>
      </c>
      <c r="N1028" s="17" t="s">
        <v>49</v>
      </c>
      <c r="O1028" s="14">
        <v>1.0</v>
      </c>
      <c r="P1028" s="13">
        <v>4441.72</v>
      </c>
      <c r="Q1028" s="13">
        <v>4441.72</v>
      </c>
      <c r="R1028" s="15">
        <v>753.6551724137931</v>
      </c>
      <c r="S1028" s="14" t="s">
        <v>50</v>
      </c>
      <c r="T1028" s="15">
        <v>120.5848275862069</v>
      </c>
      <c r="U1028" s="13" t="s">
        <v>51</v>
      </c>
      <c r="V1028" s="18">
        <v>0.16</v>
      </c>
      <c r="W1028" s="13" t="s">
        <v>832</v>
      </c>
      <c r="X1028" s="13" t="s">
        <v>59</v>
      </c>
      <c r="Y1028" s="13" t="s">
        <v>48</v>
      </c>
      <c r="Z1028" s="14">
        <v>1.0</v>
      </c>
      <c r="AA1028" s="13">
        <v>874.24</v>
      </c>
      <c r="AB1028" s="13" t="s">
        <v>54</v>
      </c>
      <c r="AC1028" s="19">
        <v>197073.0</v>
      </c>
      <c r="AD1028" s="19">
        <v>1.0</v>
      </c>
      <c r="AE1028" s="13">
        <v>874.24</v>
      </c>
      <c r="AF1028" s="15">
        <v>0.0</v>
      </c>
      <c r="AG1028" s="20"/>
      <c r="AH1028" s="2">
        <v>4441.72</v>
      </c>
      <c r="AI1028" s="2" t="s">
        <v>832</v>
      </c>
      <c r="AJ1028" s="2" t="s">
        <v>59</v>
      </c>
      <c r="AK1028" s="2" t="s">
        <v>56</v>
      </c>
      <c r="AL1028" s="2">
        <v>0.0</v>
      </c>
      <c r="AM1028" s="2" t="s">
        <v>57</v>
      </c>
      <c r="AN1028" s="2">
        <v>1.0</v>
      </c>
      <c r="AO1028" s="2">
        <v>874.24</v>
      </c>
      <c r="AP1028" s="20">
        <f t="shared" ref="AP1028:AP1029" si="135">+AO1028/1.16</f>
        <v>753.6551724</v>
      </c>
      <c r="AQ1028" s="20">
        <f t="shared" ref="AQ1028:AQ1029" si="136">+AP1028*0.16</f>
        <v>120.5848276</v>
      </c>
      <c r="AR1028" s="2" t="s">
        <v>833</v>
      </c>
      <c r="AS1028" s="2" t="s">
        <v>828</v>
      </c>
      <c r="AT1028" s="2" t="s">
        <v>831</v>
      </c>
      <c r="AU1028" s="2" t="s">
        <v>830</v>
      </c>
      <c r="BJ1028" s="15">
        <v>753.6551724137931</v>
      </c>
      <c r="BK1028" s="14" t="s">
        <v>50</v>
      </c>
      <c r="BL1028" s="15">
        <v>120.5848275862069</v>
      </c>
      <c r="BM1028" s="13" t="s">
        <v>51</v>
      </c>
      <c r="BN1028" s="18">
        <v>0.16</v>
      </c>
    </row>
    <row r="1029" ht="12.75" customHeight="1">
      <c r="A1029" s="13"/>
      <c r="B1029" s="13"/>
      <c r="C1029" s="14"/>
      <c r="D1029" s="14"/>
      <c r="E1029" s="14"/>
      <c r="F1029" s="14"/>
      <c r="G1029" s="14"/>
      <c r="H1029" s="13"/>
      <c r="I1029" s="13"/>
      <c r="J1029" s="13"/>
      <c r="K1029" s="13"/>
      <c r="L1029" s="21"/>
      <c r="M1029" s="17" t="s">
        <v>48</v>
      </c>
      <c r="N1029" s="17" t="s">
        <v>49</v>
      </c>
      <c r="O1029" s="14">
        <v>1.0</v>
      </c>
      <c r="P1029" s="13"/>
      <c r="Q1029" s="13"/>
      <c r="R1029" s="15">
        <v>3075.4137931034484</v>
      </c>
      <c r="S1029" s="14" t="s">
        <v>50</v>
      </c>
      <c r="T1029" s="15">
        <v>492.06620689655176</v>
      </c>
      <c r="U1029" s="13" t="s">
        <v>51</v>
      </c>
      <c r="V1029" s="18">
        <v>0.16</v>
      </c>
      <c r="W1029" s="13" t="s">
        <v>834</v>
      </c>
      <c r="X1029" s="13" t="s">
        <v>59</v>
      </c>
      <c r="Y1029" s="13" t="s">
        <v>48</v>
      </c>
      <c r="Z1029" s="14">
        <v>1.0</v>
      </c>
      <c r="AA1029" s="13">
        <v>3567.48</v>
      </c>
      <c r="AB1029" s="13" t="s">
        <v>54</v>
      </c>
      <c r="AC1029" s="19">
        <v>201614.0</v>
      </c>
      <c r="AD1029" s="19">
        <v>1.0</v>
      </c>
      <c r="AE1029" s="13">
        <v>3567.48</v>
      </c>
      <c r="AF1029" s="15">
        <v>0.0</v>
      </c>
      <c r="AG1029" s="20"/>
      <c r="AI1029" s="2" t="s">
        <v>834</v>
      </c>
      <c r="AJ1029" s="2" t="s">
        <v>59</v>
      </c>
      <c r="AK1029" s="2" t="s">
        <v>56</v>
      </c>
      <c r="AL1029" s="2">
        <v>0.0</v>
      </c>
      <c r="AM1029" s="2" t="s">
        <v>57</v>
      </c>
      <c r="AN1029" s="2">
        <v>1.0</v>
      </c>
      <c r="AO1029" s="2">
        <v>3567.48</v>
      </c>
      <c r="AP1029" s="20">
        <f t="shared" si="135"/>
        <v>3075.413793</v>
      </c>
      <c r="AQ1029" s="20">
        <f t="shared" si="136"/>
        <v>492.0662069</v>
      </c>
      <c r="BJ1029" s="15">
        <v>3075.4137931034484</v>
      </c>
      <c r="BK1029" s="14" t="s">
        <v>50</v>
      </c>
      <c r="BL1029" s="15">
        <v>492.06620689655176</v>
      </c>
      <c r="BM1029" s="13" t="s">
        <v>51</v>
      </c>
      <c r="BN1029" s="18">
        <v>0.16</v>
      </c>
    </row>
    <row r="1030" ht="12.75" hidden="1" customHeight="1">
      <c r="A1030" s="13"/>
      <c r="B1030" s="13"/>
      <c r="C1030" s="14"/>
      <c r="D1030" s="14"/>
      <c r="E1030" s="14"/>
      <c r="F1030" s="14"/>
      <c r="G1030" s="14"/>
      <c r="H1030" s="13"/>
      <c r="I1030" s="13"/>
      <c r="J1030" s="13"/>
      <c r="K1030" s="13"/>
      <c r="L1030" s="21"/>
      <c r="M1030" s="17"/>
      <c r="N1030" s="17"/>
      <c r="O1030" s="14"/>
      <c r="P1030" s="13"/>
      <c r="Q1030" s="13"/>
      <c r="R1030" s="15">
        <f>SUM(R1028:R1029)</f>
        <v>3829.068966</v>
      </c>
      <c r="S1030" s="14"/>
      <c r="T1030" s="15">
        <f>SUM(T1028:T1029)</f>
        <v>612.6510345</v>
      </c>
      <c r="U1030" s="13"/>
      <c r="V1030" s="18"/>
      <c r="W1030" s="13"/>
      <c r="X1030" s="13"/>
      <c r="Y1030" s="13"/>
      <c r="Z1030" s="14"/>
      <c r="AA1030" s="13"/>
      <c r="AB1030" s="13"/>
      <c r="AC1030" s="19"/>
      <c r="AD1030" s="19"/>
      <c r="AE1030" s="13"/>
      <c r="AF1030" s="15"/>
      <c r="AG1030" s="20"/>
      <c r="AP1030" s="20"/>
      <c r="AQ1030" s="20"/>
      <c r="BJ1030" s="15">
        <f>SUM(BJ1028:BJ1029)</f>
        <v>3829.068966</v>
      </c>
      <c r="BK1030" s="14"/>
      <c r="BL1030" s="15">
        <f>SUM(BL1028:BL1029)</f>
        <v>612.6510345</v>
      </c>
      <c r="BM1030" s="13"/>
      <c r="BN1030" s="18"/>
    </row>
    <row r="1031" ht="12.75" hidden="1" customHeight="1">
      <c r="A1031" s="13"/>
      <c r="B1031" s="13"/>
      <c r="C1031" s="14"/>
      <c r="D1031" s="14"/>
      <c r="E1031" s="14"/>
      <c r="F1031" s="14"/>
      <c r="G1031" s="14"/>
      <c r="H1031" s="13"/>
      <c r="I1031" s="13"/>
      <c r="J1031" s="13"/>
      <c r="K1031" s="13"/>
      <c r="L1031" s="21"/>
      <c r="M1031" s="17"/>
      <c r="N1031" s="17"/>
      <c r="O1031" s="14"/>
      <c r="P1031" s="13"/>
      <c r="Q1031" s="13"/>
      <c r="R1031" s="15"/>
      <c r="S1031" s="14"/>
      <c r="T1031" s="15"/>
      <c r="U1031" s="13"/>
      <c r="V1031" s="18"/>
      <c r="W1031" s="13"/>
      <c r="X1031" s="13"/>
      <c r="Y1031" s="13"/>
      <c r="Z1031" s="14"/>
      <c r="AA1031" s="13"/>
      <c r="AB1031" s="13"/>
      <c r="AC1031" s="19"/>
      <c r="AD1031" s="19"/>
      <c r="AE1031" s="13"/>
      <c r="AF1031" s="15"/>
      <c r="AG1031" s="20"/>
      <c r="AP1031" s="20"/>
      <c r="AQ1031" s="20"/>
      <c r="BJ1031" s="15"/>
      <c r="BK1031" s="14"/>
      <c r="BL1031" s="15"/>
      <c r="BM1031" s="13"/>
      <c r="BN1031" s="18"/>
    </row>
    <row r="1032" ht="12.75" hidden="1" customHeight="1">
      <c r="A1032" s="13"/>
      <c r="B1032" s="13"/>
      <c r="C1032" s="14"/>
      <c r="D1032" s="14"/>
      <c r="E1032" s="14"/>
      <c r="F1032" s="14"/>
      <c r="G1032" s="14"/>
      <c r="H1032" s="13"/>
      <c r="I1032" s="13"/>
      <c r="J1032" s="13"/>
      <c r="K1032" s="13"/>
      <c r="L1032" s="21"/>
      <c r="M1032" s="17"/>
      <c r="N1032" s="17"/>
      <c r="O1032" s="14"/>
      <c r="P1032" s="13"/>
      <c r="Q1032" s="13"/>
      <c r="R1032" s="15"/>
      <c r="S1032" s="14"/>
      <c r="T1032" s="15"/>
      <c r="U1032" s="13"/>
      <c r="V1032" s="18"/>
      <c r="W1032" s="13"/>
      <c r="X1032" s="13"/>
      <c r="Y1032" s="13"/>
      <c r="Z1032" s="14"/>
      <c r="AA1032" s="13"/>
      <c r="AB1032" s="13"/>
      <c r="AC1032" s="19"/>
      <c r="AD1032" s="19"/>
      <c r="AE1032" s="13"/>
      <c r="AF1032" s="15"/>
      <c r="AG1032" s="20"/>
      <c r="AP1032" s="20"/>
      <c r="AQ1032" s="20"/>
      <c r="BJ1032" s="15"/>
      <c r="BK1032" s="14"/>
      <c r="BL1032" s="15"/>
      <c r="BM1032" s="13"/>
      <c r="BN1032" s="18"/>
    </row>
    <row r="1033" ht="12.75" customHeight="1">
      <c r="A1033" s="12">
        <v>112.0</v>
      </c>
      <c r="B1033" s="13">
        <v>601.0</v>
      </c>
      <c r="C1033" s="14" t="str">
        <f>AS1033</f>
        <v>ACA9012069KA</v>
      </c>
      <c r="D1033" s="14" t="s">
        <v>836</v>
      </c>
      <c r="E1033" s="14" t="str">
        <f>AU1033</f>
        <v>mrico@wirecowolrdgrup.com</v>
      </c>
      <c r="F1033" s="14" t="str">
        <f>AT1033</f>
        <v>07700</v>
      </c>
      <c r="G1033" s="14">
        <v>601.0</v>
      </c>
      <c r="H1033" s="13">
        <v>5.5042494E8</v>
      </c>
      <c r="I1033" s="15">
        <f>R1034</f>
        <v>11807.60345</v>
      </c>
      <c r="J1033" s="13">
        <v>13696.82</v>
      </c>
      <c r="K1033" s="15">
        <f>T1034</f>
        <v>1889.216552</v>
      </c>
      <c r="L1033" s="21">
        <v>45009.5</v>
      </c>
      <c r="M1033" s="17" t="s">
        <v>48</v>
      </c>
      <c r="N1033" s="17" t="s">
        <v>49</v>
      </c>
      <c r="O1033" s="14">
        <v>1.0</v>
      </c>
      <c r="P1033" s="13">
        <v>13696.82</v>
      </c>
      <c r="Q1033" s="13">
        <v>13696.82</v>
      </c>
      <c r="R1033" s="15">
        <v>11807.603448275862</v>
      </c>
      <c r="S1033" s="14" t="s">
        <v>50</v>
      </c>
      <c r="T1033" s="15">
        <v>1889.216551724138</v>
      </c>
      <c r="U1033" s="13" t="s">
        <v>51</v>
      </c>
      <c r="V1033" s="18">
        <v>0.16</v>
      </c>
      <c r="W1033" s="13" t="s">
        <v>838</v>
      </c>
      <c r="X1033" s="13" t="s">
        <v>53</v>
      </c>
      <c r="Y1033" s="13" t="s">
        <v>48</v>
      </c>
      <c r="Z1033" s="14">
        <v>1.0</v>
      </c>
      <c r="AA1033" s="13">
        <v>13696.82</v>
      </c>
      <c r="AB1033" s="13" t="s">
        <v>54</v>
      </c>
      <c r="AC1033" s="19">
        <v>13943.0</v>
      </c>
      <c r="AD1033" s="19">
        <v>1.0</v>
      </c>
      <c r="AE1033" s="13">
        <v>13696.82</v>
      </c>
      <c r="AF1033" s="15">
        <v>0.0</v>
      </c>
      <c r="AG1033" s="20"/>
      <c r="AH1033" s="2">
        <v>13696.82</v>
      </c>
      <c r="AI1033" s="2" t="s">
        <v>838</v>
      </c>
      <c r="AJ1033" s="2" t="s">
        <v>53</v>
      </c>
      <c r="AK1033" s="2" t="s">
        <v>56</v>
      </c>
      <c r="AL1033" s="2">
        <v>0.0</v>
      </c>
      <c r="AM1033" s="2" t="s">
        <v>57</v>
      </c>
      <c r="AN1033" s="2">
        <v>1.0</v>
      </c>
      <c r="AO1033" s="2">
        <v>13696.82</v>
      </c>
      <c r="AP1033" s="20">
        <f>+AO1033/1.16</f>
        <v>11807.60345</v>
      </c>
      <c r="AQ1033" s="20">
        <f>+AP1033*0.16</f>
        <v>1889.216552</v>
      </c>
      <c r="AR1033" s="2" t="s">
        <v>839</v>
      </c>
      <c r="AS1033" s="2" t="s">
        <v>835</v>
      </c>
      <c r="AT1033" s="2" t="s">
        <v>330</v>
      </c>
      <c r="AU1033" s="2" t="s">
        <v>837</v>
      </c>
      <c r="BJ1033" s="15">
        <v>11807.603448275862</v>
      </c>
      <c r="BK1033" s="14" t="s">
        <v>50</v>
      </c>
      <c r="BL1033" s="15">
        <v>1889.216551724138</v>
      </c>
      <c r="BM1033" s="13" t="s">
        <v>51</v>
      </c>
      <c r="BN1033" s="18">
        <v>0.16</v>
      </c>
    </row>
    <row r="1034" ht="12.75" hidden="1" customHeight="1">
      <c r="A1034" s="13"/>
      <c r="B1034" s="13"/>
      <c r="C1034" s="14"/>
      <c r="D1034" s="14"/>
      <c r="E1034" s="14"/>
      <c r="F1034" s="14"/>
      <c r="G1034" s="14"/>
      <c r="H1034" s="13"/>
      <c r="I1034" s="13"/>
      <c r="J1034" s="13"/>
      <c r="K1034" s="13"/>
      <c r="L1034" s="21"/>
      <c r="M1034" s="17"/>
      <c r="N1034" s="17"/>
      <c r="O1034" s="14"/>
      <c r="P1034" s="13"/>
      <c r="Q1034" s="13"/>
      <c r="R1034" s="15">
        <f>SUM(R1033)</f>
        <v>11807.60345</v>
      </c>
      <c r="S1034" s="14"/>
      <c r="T1034" s="15">
        <f>SUM(T1033)</f>
        <v>1889.216552</v>
      </c>
      <c r="U1034" s="13"/>
      <c r="V1034" s="18"/>
      <c r="W1034" s="13"/>
      <c r="X1034" s="13"/>
      <c r="Y1034" s="13"/>
      <c r="Z1034" s="14"/>
      <c r="AA1034" s="13"/>
      <c r="AB1034" s="13"/>
      <c r="AC1034" s="19"/>
      <c r="AD1034" s="19"/>
      <c r="AE1034" s="13"/>
      <c r="AF1034" s="15"/>
      <c r="AG1034" s="20"/>
      <c r="AP1034" s="20"/>
      <c r="AQ1034" s="20"/>
      <c r="BJ1034" s="15">
        <f>SUM(BJ1033)</f>
        <v>11807.60345</v>
      </c>
      <c r="BK1034" s="14"/>
      <c r="BL1034" s="15">
        <f>SUM(BL1033)</f>
        <v>1889.216552</v>
      </c>
      <c r="BM1034" s="13"/>
      <c r="BN1034" s="18"/>
    </row>
    <row r="1035" ht="12.75" hidden="1" customHeight="1">
      <c r="A1035" s="13"/>
      <c r="B1035" s="13"/>
      <c r="C1035" s="14"/>
      <c r="D1035" s="14"/>
      <c r="E1035" s="14"/>
      <c r="F1035" s="14"/>
      <c r="G1035" s="14"/>
      <c r="H1035" s="13"/>
      <c r="I1035" s="13"/>
      <c r="J1035" s="13"/>
      <c r="K1035" s="13"/>
      <c r="L1035" s="21"/>
      <c r="M1035" s="17"/>
      <c r="N1035" s="17"/>
      <c r="O1035" s="14"/>
      <c r="P1035" s="13"/>
      <c r="Q1035" s="13"/>
      <c r="R1035" s="15"/>
      <c r="S1035" s="14"/>
      <c r="T1035" s="15"/>
      <c r="U1035" s="13"/>
      <c r="V1035" s="18"/>
      <c r="W1035" s="13"/>
      <c r="X1035" s="13"/>
      <c r="Y1035" s="13"/>
      <c r="Z1035" s="14"/>
      <c r="AA1035" s="13"/>
      <c r="AB1035" s="13"/>
      <c r="AC1035" s="19"/>
      <c r="AD1035" s="19"/>
      <c r="AE1035" s="13"/>
      <c r="AF1035" s="15"/>
      <c r="AG1035" s="20"/>
      <c r="AP1035" s="20"/>
      <c r="AQ1035" s="20"/>
      <c r="BJ1035" s="15"/>
      <c r="BK1035" s="14"/>
      <c r="BL1035" s="15"/>
      <c r="BM1035" s="13"/>
      <c r="BN1035" s="18"/>
    </row>
    <row r="1036" ht="12.75" hidden="1" customHeight="1">
      <c r="A1036" s="13"/>
      <c r="B1036" s="13"/>
      <c r="C1036" s="14"/>
      <c r="D1036" s="14"/>
      <c r="E1036" s="14"/>
      <c r="F1036" s="14"/>
      <c r="G1036" s="14"/>
      <c r="H1036" s="13"/>
      <c r="I1036" s="13"/>
      <c r="J1036" s="13"/>
      <c r="K1036" s="13"/>
      <c r="L1036" s="21"/>
      <c r="M1036" s="17"/>
      <c r="N1036" s="17"/>
      <c r="O1036" s="14"/>
      <c r="P1036" s="13"/>
      <c r="Q1036" s="13"/>
      <c r="R1036" s="15"/>
      <c r="S1036" s="14"/>
      <c r="T1036" s="15"/>
      <c r="U1036" s="13"/>
      <c r="V1036" s="18"/>
      <c r="W1036" s="13"/>
      <c r="X1036" s="13"/>
      <c r="Y1036" s="13"/>
      <c r="Z1036" s="14"/>
      <c r="AA1036" s="13"/>
      <c r="AB1036" s="13"/>
      <c r="AC1036" s="19"/>
      <c r="AD1036" s="19"/>
      <c r="AE1036" s="13"/>
      <c r="AF1036" s="15"/>
      <c r="AG1036" s="20"/>
      <c r="AP1036" s="20"/>
      <c r="AQ1036" s="20"/>
      <c r="BJ1036" s="15"/>
      <c r="BK1036" s="14"/>
      <c r="BL1036" s="15"/>
      <c r="BM1036" s="13"/>
      <c r="BN1036" s="18"/>
    </row>
    <row r="1037" ht="12.75" customHeight="1">
      <c r="A1037" s="12">
        <v>113.0</v>
      </c>
      <c r="B1037" s="13">
        <v>601.0</v>
      </c>
      <c r="C1037" s="14" t="str">
        <f>AS1037</f>
        <v>GDM130906AA2</v>
      </c>
      <c r="D1037" s="14" t="s">
        <v>841</v>
      </c>
      <c r="E1037" s="14" t="str">
        <f>AU1037</f>
        <v>dgarza@sharprey.com</v>
      </c>
      <c r="F1037" s="14" t="str">
        <f>AT1037</f>
        <v>88703</v>
      </c>
      <c r="G1037" s="14">
        <v>601.0</v>
      </c>
      <c r="H1037" s="13">
        <v>5.50476933E8</v>
      </c>
      <c r="I1037" s="15">
        <f>R1044</f>
        <v>444292.77</v>
      </c>
      <c r="J1037" s="13">
        <v>515379.61</v>
      </c>
      <c r="K1037" s="15">
        <f>T1044</f>
        <v>71086.84</v>
      </c>
      <c r="L1037" s="21">
        <v>45013.5</v>
      </c>
      <c r="M1037" s="17" t="s">
        <v>48</v>
      </c>
      <c r="N1037" s="17" t="s">
        <v>49</v>
      </c>
      <c r="O1037" s="14">
        <v>1.0</v>
      </c>
      <c r="P1037" s="13">
        <v>515379.61</v>
      </c>
      <c r="Q1037" s="13">
        <v>515379.61</v>
      </c>
      <c r="R1037" s="15">
        <v>110563.68965517242</v>
      </c>
      <c r="S1037" s="14" t="s">
        <v>50</v>
      </c>
      <c r="T1037" s="15">
        <v>17690.190344827588</v>
      </c>
      <c r="U1037" s="13" t="s">
        <v>51</v>
      </c>
      <c r="V1037" s="18">
        <v>0.16</v>
      </c>
      <c r="W1037" s="13" t="s">
        <v>844</v>
      </c>
      <c r="X1037" s="13" t="s">
        <v>59</v>
      </c>
      <c r="Y1037" s="13" t="s">
        <v>48</v>
      </c>
      <c r="Z1037" s="14">
        <v>1.0</v>
      </c>
      <c r="AA1037" s="13">
        <v>128253.88</v>
      </c>
      <c r="AB1037" s="13" t="s">
        <v>54</v>
      </c>
      <c r="AC1037" s="19">
        <v>197075.0</v>
      </c>
      <c r="AD1037" s="19">
        <v>1.0</v>
      </c>
      <c r="AE1037" s="13">
        <v>128253.88</v>
      </c>
      <c r="AF1037" s="15">
        <v>0.0</v>
      </c>
      <c r="AG1037" s="20"/>
      <c r="AH1037" s="2">
        <v>515379.61</v>
      </c>
      <c r="AI1037" s="2" t="s">
        <v>844</v>
      </c>
      <c r="AJ1037" s="2" t="s">
        <v>59</v>
      </c>
      <c r="AK1037" s="2" t="s">
        <v>56</v>
      </c>
      <c r="AL1037" s="2">
        <v>0.0</v>
      </c>
      <c r="AM1037" s="2" t="s">
        <v>57</v>
      </c>
      <c r="AN1037" s="2">
        <v>1.0</v>
      </c>
      <c r="AO1037" s="2">
        <v>128253.88</v>
      </c>
      <c r="AP1037" s="20">
        <f t="shared" ref="AP1037:AP1043" si="137">+AO1037/1.16</f>
        <v>110563.6897</v>
      </c>
      <c r="AQ1037" s="20">
        <f t="shared" ref="AQ1037:AQ1043" si="138">+AP1037*0.16</f>
        <v>17690.19034</v>
      </c>
      <c r="AR1037" s="2" t="s">
        <v>845</v>
      </c>
      <c r="AS1037" s="2" t="s">
        <v>840</v>
      </c>
      <c r="AT1037" s="2" t="s">
        <v>843</v>
      </c>
      <c r="AU1037" s="2" t="s">
        <v>842</v>
      </c>
      <c r="BJ1037" s="15">
        <v>110563.68965517242</v>
      </c>
      <c r="BK1037" s="14" t="s">
        <v>50</v>
      </c>
      <c r="BL1037" s="15">
        <v>17690.190344827588</v>
      </c>
      <c r="BM1037" s="13" t="s">
        <v>51</v>
      </c>
      <c r="BN1037" s="18">
        <v>0.16</v>
      </c>
    </row>
    <row r="1038" ht="12.75" customHeight="1">
      <c r="A1038" s="13"/>
      <c r="B1038" s="13"/>
      <c r="C1038" s="14"/>
      <c r="D1038" s="14"/>
      <c r="E1038" s="14"/>
      <c r="F1038" s="14"/>
      <c r="G1038" s="14"/>
      <c r="H1038" s="13"/>
      <c r="I1038" s="13"/>
      <c r="J1038" s="13"/>
      <c r="K1038" s="13"/>
      <c r="L1038" s="21"/>
      <c r="M1038" s="17" t="s">
        <v>48</v>
      </c>
      <c r="N1038" s="17" t="s">
        <v>49</v>
      </c>
      <c r="O1038" s="14">
        <v>1.0</v>
      </c>
      <c r="P1038" s="13"/>
      <c r="Q1038" s="13"/>
      <c r="R1038" s="15">
        <v>10898.21551724138</v>
      </c>
      <c r="S1038" s="14" t="s">
        <v>50</v>
      </c>
      <c r="T1038" s="15">
        <v>1743.714482758621</v>
      </c>
      <c r="U1038" s="13" t="s">
        <v>51</v>
      </c>
      <c r="V1038" s="18">
        <v>0.16</v>
      </c>
      <c r="W1038" s="13" t="s">
        <v>846</v>
      </c>
      <c r="X1038" s="13" t="s">
        <v>59</v>
      </c>
      <c r="Y1038" s="13" t="s">
        <v>48</v>
      </c>
      <c r="Z1038" s="14">
        <v>1.0</v>
      </c>
      <c r="AA1038" s="13">
        <v>12641.93</v>
      </c>
      <c r="AB1038" s="13" t="s">
        <v>54</v>
      </c>
      <c r="AC1038" s="19">
        <v>197482.0</v>
      </c>
      <c r="AD1038" s="19">
        <v>1.0</v>
      </c>
      <c r="AE1038" s="13">
        <v>12641.93</v>
      </c>
      <c r="AF1038" s="15">
        <v>0.0</v>
      </c>
      <c r="AG1038" s="20"/>
      <c r="AI1038" s="2" t="s">
        <v>846</v>
      </c>
      <c r="AJ1038" s="2" t="s">
        <v>59</v>
      </c>
      <c r="AK1038" s="2" t="s">
        <v>56</v>
      </c>
      <c r="AL1038" s="2">
        <v>0.0</v>
      </c>
      <c r="AM1038" s="2" t="s">
        <v>57</v>
      </c>
      <c r="AN1038" s="2">
        <v>1.0</v>
      </c>
      <c r="AO1038" s="2">
        <v>12641.93</v>
      </c>
      <c r="AP1038" s="20">
        <f t="shared" si="137"/>
        <v>10898.21552</v>
      </c>
      <c r="AQ1038" s="20">
        <f t="shared" si="138"/>
        <v>1743.714483</v>
      </c>
      <c r="BJ1038" s="15">
        <v>10898.21551724138</v>
      </c>
      <c r="BK1038" s="14" t="s">
        <v>50</v>
      </c>
      <c r="BL1038" s="15">
        <v>1743.714482758621</v>
      </c>
      <c r="BM1038" s="13" t="s">
        <v>51</v>
      </c>
      <c r="BN1038" s="18">
        <v>0.16</v>
      </c>
    </row>
    <row r="1039" ht="12.75" customHeight="1">
      <c r="A1039" s="13"/>
      <c r="B1039" s="13"/>
      <c r="C1039" s="14"/>
      <c r="D1039" s="14"/>
      <c r="E1039" s="14"/>
      <c r="F1039" s="14"/>
      <c r="G1039" s="14"/>
      <c r="H1039" s="13"/>
      <c r="I1039" s="13"/>
      <c r="J1039" s="13"/>
      <c r="K1039" s="13"/>
      <c r="L1039" s="21"/>
      <c r="M1039" s="17" t="s">
        <v>48</v>
      </c>
      <c r="N1039" s="17" t="s">
        <v>49</v>
      </c>
      <c r="O1039" s="14">
        <v>1.0</v>
      </c>
      <c r="P1039" s="13"/>
      <c r="Q1039" s="13"/>
      <c r="R1039" s="15">
        <v>52186.02586206897</v>
      </c>
      <c r="S1039" s="14" t="s">
        <v>50</v>
      </c>
      <c r="T1039" s="15">
        <v>8349.764137931035</v>
      </c>
      <c r="U1039" s="13" t="s">
        <v>51</v>
      </c>
      <c r="V1039" s="18">
        <v>0.16</v>
      </c>
      <c r="W1039" s="13" t="s">
        <v>847</v>
      </c>
      <c r="X1039" s="13" t="s">
        <v>59</v>
      </c>
      <c r="Y1039" s="13" t="s">
        <v>48</v>
      </c>
      <c r="Z1039" s="14">
        <v>1.0</v>
      </c>
      <c r="AA1039" s="13">
        <v>60535.79</v>
      </c>
      <c r="AB1039" s="13" t="s">
        <v>54</v>
      </c>
      <c r="AC1039" s="19">
        <v>198730.0</v>
      </c>
      <c r="AD1039" s="19">
        <v>1.0</v>
      </c>
      <c r="AE1039" s="13">
        <v>60535.79</v>
      </c>
      <c r="AF1039" s="15">
        <v>0.0</v>
      </c>
      <c r="AG1039" s="20"/>
      <c r="AI1039" s="2" t="s">
        <v>847</v>
      </c>
      <c r="AJ1039" s="2" t="s">
        <v>59</v>
      </c>
      <c r="AK1039" s="2" t="s">
        <v>56</v>
      </c>
      <c r="AL1039" s="2">
        <v>0.0</v>
      </c>
      <c r="AM1039" s="2" t="s">
        <v>57</v>
      </c>
      <c r="AN1039" s="2">
        <v>1.0</v>
      </c>
      <c r="AO1039" s="2">
        <v>60535.79</v>
      </c>
      <c r="AP1039" s="20">
        <f t="shared" si="137"/>
        <v>52186.02586</v>
      </c>
      <c r="AQ1039" s="20">
        <f t="shared" si="138"/>
        <v>8349.764138</v>
      </c>
      <c r="BJ1039" s="15">
        <v>52186.02586206897</v>
      </c>
      <c r="BK1039" s="14" t="s">
        <v>50</v>
      </c>
      <c r="BL1039" s="15">
        <v>8349.764137931035</v>
      </c>
      <c r="BM1039" s="13" t="s">
        <v>51</v>
      </c>
      <c r="BN1039" s="18">
        <v>0.16</v>
      </c>
    </row>
    <row r="1040" ht="12.75" customHeight="1">
      <c r="A1040" s="13"/>
      <c r="B1040" s="13"/>
      <c r="C1040" s="14"/>
      <c r="D1040" s="14"/>
      <c r="E1040" s="14"/>
      <c r="F1040" s="14"/>
      <c r="G1040" s="14"/>
      <c r="H1040" s="13"/>
      <c r="I1040" s="13"/>
      <c r="J1040" s="13"/>
      <c r="K1040" s="13"/>
      <c r="L1040" s="21"/>
      <c r="M1040" s="17" t="s">
        <v>48</v>
      </c>
      <c r="N1040" s="17" t="s">
        <v>49</v>
      </c>
      <c r="O1040" s="14">
        <v>1.0</v>
      </c>
      <c r="P1040" s="13"/>
      <c r="Q1040" s="13"/>
      <c r="R1040" s="15">
        <v>29823.293103448283</v>
      </c>
      <c r="S1040" s="14" t="s">
        <v>50</v>
      </c>
      <c r="T1040" s="15">
        <v>4771.726896551725</v>
      </c>
      <c r="U1040" s="13" t="s">
        <v>51</v>
      </c>
      <c r="V1040" s="18">
        <v>0.16</v>
      </c>
      <c r="W1040" s="13" t="s">
        <v>848</v>
      </c>
      <c r="X1040" s="13" t="s">
        <v>59</v>
      </c>
      <c r="Y1040" s="13" t="s">
        <v>48</v>
      </c>
      <c r="Z1040" s="14">
        <v>1.0</v>
      </c>
      <c r="AA1040" s="13">
        <v>34595.020000000004</v>
      </c>
      <c r="AB1040" s="13" t="s">
        <v>54</v>
      </c>
      <c r="AC1040" s="19">
        <v>199089.0</v>
      </c>
      <c r="AD1040" s="19">
        <v>1.0</v>
      </c>
      <c r="AE1040" s="13">
        <v>34595.020000000004</v>
      </c>
      <c r="AF1040" s="15">
        <v>0.0</v>
      </c>
      <c r="AG1040" s="20"/>
      <c r="AI1040" s="2" t="s">
        <v>848</v>
      </c>
      <c r="AJ1040" s="2" t="s">
        <v>59</v>
      </c>
      <c r="AK1040" s="2" t="s">
        <v>56</v>
      </c>
      <c r="AL1040" s="2">
        <v>0.0</v>
      </c>
      <c r="AM1040" s="2" t="s">
        <v>57</v>
      </c>
      <c r="AN1040" s="2">
        <v>1.0</v>
      </c>
      <c r="AO1040" s="2">
        <v>34595.020000000004</v>
      </c>
      <c r="AP1040" s="20">
        <f t="shared" si="137"/>
        <v>29823.2931</v>
      </c>
      <c r="AQ1040" s="20">
        <f t="shared" si="138"/>
        <v>4771.726897</v>
      </c>
      <c r="BJ1040" s="15">
        <v>29823.293103448283</v>
      </c>
      <c r="BK1040" s="14" t="s">
        <v>50</v>
      </c>
      <c r="BL1040" s="15">
        <v>4771.726896551725</v>
      </c>
      <c r="BM1040" s="13" t="s">
        <v>51</v>
      </c>
      <c r="BN1040" s="18">
        <v>0.16</v>
      </c>
    </row>
    <row r="1041" ht="12.75" customHeight="1">
      <c r="A1041" s="13"/>
      <c r="B1041" s="13"/>
      <c r="C1041" s="14"/>
      <c r="D1041" s="14"/>
      <c r="E1041" s="14"/>
      <c r="F1041" s="14"/>
      <c r="G1041" s="14"/>
      <c r="H1041" s="13"/>
      <c r="I1041" s="13"/>
      <c r="J1041" s="13"/>
      <c r="K1041" s="13"/>
      <c r="L1041" s="21"/>
      <c r="M1041" s="17" t="s">
        <v>48</v>
      </c>
      <c r="N1041" s="17" t="s">
        <v>49</v>
      </c>
      <c r="O1041" s="14">
        <v>1.0</v>
      </c>
      <c r="P1041" s="13"/>
      <c r="Q1041" s="13"/>
      <c r="R1041" s="15">
        <v>8697.672413793105</v>
      </c>
      <c r="S1041" s="14" t="s">
        <v>50</v>
      </c>
      <c r="T1041" s="15">
        <v>1391.627586206897</v>
      </c>
      <c r="U1041" s="13" t="s">
        <v>51</v>
      </c>
      <c r="V1041" s="18">
        <v>0.16</v>
      </c>
      <c r="W1041" s="13" t="s">
        <v>849</v>
      </c>
      <c r="X1041" s="13" t="s">
        <v>59</v>
      </c>
      <c r="Y1041" s="13" t="s">
        <v>48</v>
      </c>
      <c r="Z1041" s="14">
        <v>1.0</v>
      </c>
      <c r="AA1041" s="13">
        <v>10089.300000000001</v>
      </c>
      <c r="AB1041" s="13" t="s">
        <v>54</v>
      </c>
      <c r="AC1041" s="19">
        <v>200176.0</v>
      </c>
      <c r="AD1041" s="19">
        <v>1.0</v>
      </c>
      <c r="AE1041" s="13">
        <v>10089.300000000001</v>
      </c>
      <c r="AF1041" s="15">
        <v>0.0</v>
      </c>
      <c r="AG1041" s="20"/>
      <c r="AI1041" s="2" t="s">
        <v>849</v>
      </c>
      <c r="AJ1041" s="2" t="s">
        <v>59</v>
      </c>
      <c r="AK1041" s="2" t="s">
        <v>56</v>
      </c>
      <c r="AL1041" s="2">
        <v>0.0</v>
      </c>
      <c r="AM1041" s="2" t="s">
        <v>57</v>
      </c>
      <c r="AN1041" s="2">
        <v>1.0</v>
      </c>
      <c r="AO1041" s="2">
        <v>10089.300000000001</v>
      </c>
      <c r="AP1041" s="20">
        <f t="shared" si="137"/>
        <v>8697.672414</v>
      </c>
      <c r="AQ1041" s="20">
        <f t="shared" si="138"/>
        <v>1391.627586</v>
      </c>
      <c r="BJ1041" s="15">
        <v>8697.672413793105</v>
      </c>
      <c r="BK1041" s="14" t="s">
        <v>50</v>
      </c>
      <c r="BL1041" s="15">
        <v>1391.627586206897</v>
      </c>
      <c r="BM1041" s="13" t="s">
        <v>51</v>
      </c>
      <c r="BN1041" s="18">
        <v>0.16</v>
      </c>
    </row>
    <row r="1042" ht="12.75" customHeight="1">
      <c r="A1042" s="13"/>
      <c r="B1042" s="13"/>
      <c r="C1042" s="14"/>
      <c r="D1042" s="14"/>
      <c r="E1042" s="14"/>
      <c r="F1042" s="14"/>
      <c r="G1042" s="14"/>
      <c r="H1042" s="13"/>
      <c r="I1042" s="13"/>
      <c r="J1042" s="13"/>
      <c r="K1042" s="13"/>
      <c r="L1042" s="21"/>
      <c r="M1042" s="17" t="s">
        <v>48</v>
      </c>
      <c r="N1042" s="17" t="s">
        <v>49</v>
      </c>
      <c r="O1042" s="14">
        <v>1.0</v>
      </c>
      <c r="P1042" s="13"/>
      <c r="Q1042" s="13"/>
      <c r="R1042" s="15">
        <v>230223.18103448278</v>
      </c>
      <c r="S1042" s="14" t="s">
        <v>50</v>
      </c>
      <c r="T1042" s="15">
        <v>36835.708965517246</v>
      </c>
      <c r="U1042" s="13" t="s">
        <v>51</v>
      </c>
      <c r="V1042" s="18">
        <v>0.16</v>
      </c>
      <c r="W1042" s="13" t="s">
        <v>850</v>
      </c>
      <c r="X1042" s="13" t="s">
        <v>59</v>
      </c>
      <c r="Y1042" s="13" t="s">
        <v>48</v>
      </c>
      <c r="Z1042" s="14">
        <v>1.0</v>
      </c>
      <c r="AA1042" s="13">
        <v>267058.89</v>
      </c>
      <c r="AB1042" s="13" t="s">
        <v>54</v>
      </c>
      <c r="AC1042" s="19">
        <v>201738.0</v>
      </c>
      <c r="AD1042" s="19">
        <v>1.0</v>
      </c>
      <c r="AE1042" s="13">
        <v>267058.89</v>
      </c>
      <c r="AF1042" s="15">
        <v>0.0</v>
      </c>
      <c r="AG1042" s="20"/>
      <c r="AI1042" s="2" t="s">
        <v>850</v>
      </c>
      <c r="AJ1042" s="2" t="s">
        <v>59</v>
      </c>
      <c r="AK1042" s="2" t="s">
        <v>56</v>
      </c>
      <c r="AL1042" s="2">
        <v>0.0</v>
      </c>
      <c r="AM1042" s="2" t="s">
        <v>57</v>
      </c>
      <c r="AN1042" s="2">
        <v>1.0</v>
      </c>
      <c r="AO1042" s="2">
        <v>267058.89</v>
      </c>
      <c r="AP1042" s="20">
        <f t="shared" si="137"/>
        <v>230223.181</v>
      </c>
      <c r="AQ1042" s="20">
        <f t="shared" si="138"/>
        <v>36835.70897</v>
      </c>
      <c r="BJ1042" s="15">
        <v>230223.18103448278</v>
      </c>
      <c r="BK1042" s="14" t="s">
        <v>50</v>
      </c>
      <c r="BL1042" s="15">
        <v>36835.708965517246</v>
      </c>
      <c r="BM1042" s="13" t="s">
        <v>51</v>
      </c>
      <c r="BN1042" s="18">
        <v>0.16</v>
      </c>
    </row>
    <row r="1043" ht="12.75" customHeight="1">
      <c r="A1043" s="13"/>
      <c r="B1043" s="13"/>
      <c r="C1043" s="14"/>
      <c r="D1043" s="14"/>
      <c r="E1043" s="14"/>
      <c r="F1043" s="14"/>
      <c r="G1043" s="14"/>
      <c r="H1043" s="13"/>
      <c r="I1043" s="13"/>
      <c r="J1043" s="13"/>
      <c r="K1043" s="13"/>
      <c r="L1043" s="21"/>
      <c r="M1043" s="17" t="s">
        <v>48</v>
      </c>
      <c r="N1043" s="17" t="s">
        <v>49</v>
      </c>
      <c r="O1043" s="14">
        <v>1.0</v>
      </c>
      <c r="P1043" s="13"/>
      <c r="Q1043" s="13"/>
      <c r="R1043" s="15">
        <v>1900.6896551724142</v>
      </c>
      <c r="S1043" s="14" t="s">
        <v>50</v>
      </c>
      <c r="T1043" s="15">
        <v>304.1103448275863</v>
      </c>
      <c r="U1043" s="13" t="s">
        <v>51</v>
      </c>
      <c r="V1043" s="18">
        <v>0.16</v>
      </c>
      <c r="W1043" s="13" t="s">
        <v>851</v>
      </c>
      <c r="X1043" s="13" t="s">
        <v>59</v>
      </c>
      <c r="Y1043" s="13" t="s">
        <v>48</v>
      </c>
      <c r="Z1043" s="14">
        <v>1.0</v>
      </c>
      <c r="AA1043" s="13">
        <v>2204.8</v>
      </c>
      <c r="AB1043" s="13" t="s">
        <v>54</v>
      </c>
      <c r="AC1043" s="19">
        <v>204565.0</v>
      </c>
      <c r="AD1043" s="19">
        <v>1.0</v>
      </c>
      <c r="AE1043" s="13">
        <v>2204.8</v>
      </c>
      <c r="AF1043" s="15">
        <v>0.0</v>
      </c>
      <c r="AG1043" s="20"/>
      <c r="AI1043" s="2" t="s">
        <v>851</v>
      </c>
      <c r="AJ1043" s="2" t="s">
        <v>59</v>
      </c>
      <c r="AK1043" s="2" t="s">
        <v>56</v>
      </c>
      <c r="AL1043" s="2">
        <v>0.0</v>
      </c>
      <c r="AM1043" s="2" t="s">
        <v>57</v>
      </c>
      <c r="AN1043" s="2">
        <v>1.0</v>
      </c>
      <c r="AO1043" s="2">
        <v>2204.8</v>
      </c>
      <c r="AP1043" s="20">
        <f t="shared" si="137"/>
        <v>1900.689655</v>
      </c>
      <c r="AQ1043" s="20">
        <f t="shared" si="138"/>
        <v>304.1103448</v>
      </c>
      <c r="BJ1043" s="15">
        <v>1900.6896551724142</v>
      </c>
      <c r="BK1043" s="14" t="s">
        <v>50</v>
      </c>
      <c r="BL1043" s="15">
        <v>304.1103448275863</v>
      </c>
      <c r="BM1043" s="13" t="s">
        <v>51</v>
      </c>
      <c r="BN1043" s="18">
        <v>0.16</v>
      </c>
    </row>
    <row r="1044" ht="12.75" hidden="1" customHeight="1">
      <c r="A1044" s="13"/>
      <c r="B1044" s="13"/>
      <c r="C1044" s="14"/>
      <c r="D1044" s="14"/>
      <c r="E1044" s="14"/>
      <c r="F1044" s="14"/>
      <c r="G1044" s="14"/>
      <c r="H1044" s="13"/>
      <c r="I1044" s="13"/>
      <c r="J1044" s="13"/>
      <c r="K1044" s="13"/>
      <c r="L1044" s="21"/>
      <c r="M1044" s="17"/>
      <c r="N1044" s="17"/>
      <c r="O1044" s="14"/>
      <c r="P1044" s="13"/>
      <c r="Q1044" s="15"/>
      <c r="R1044" s="15">
        <f t="array" ref="R1044">SUM(ROUND(R1037:R1043,2))</f>
        <v>444292.77</v>
      </c>
      <c r="S1044" s="14"/>
      <c r="T1044" s="15">
        <f t="array" ref="T1044">SUM(ROUND(T1037:T1043,2))</f>
        <v>71086.84</v>
      </c>
      <c r="U1044" s="13"/>
      <c r="V1044" s="18"/>
      <c r="W1044" s="13"/>
      <c r="X1044" s="13"/>
      <c r="Y1044" s="13"/>
      <c r="Z1044" s="14"/>
      <c r="AA1044" s="13"/>
      <c r="AB1044" s="13"/>
      <c r="AC1044" s="19"/>
      <c r="AD1044" s="19"/>
      <c r="AE1044" s="13"/>
      <c r="AF1044" s="15"/>
      <c r="AG1044" s="20"/>
      <c r="AP1044" s="20"/>
      <c r="AQ1044" s="20"/>
      <c r="BJ1044" s="15">
        <f t="array" ref="BJ1044">SUM(ROUND(BJ1037:BJ1043,2))</f>
        <v>444292.77</v>
      </c>
      <c r="BK1044" s="14"/>
      <c r="BL1044" s="15">
        <f t="array" ref="BL1044">SUM(ROUND(BL1037:BL1043,2))</f>
        <v>71086.84</v>
      </c>
      <c r="BM1044" s="13"/>
      <c r="BN1044" s="18"/>
    </row>
    <row r="1045" ht="12.75" hidden="1" customHeight="1">
      <c r="A1045" s="13"/>
      <c r="B1045" s="13"/>
      <c r="C1045" s="14"/>
      <c r="D1045" s="14"/>
      <c r="E1045" s="14"/>
      <c r="F1045" s="14"/>
      <c r="G1045" s="14"/>
      <c r="H1045" s="13"/>
      <c r="I1045" s="13"/>
      <c r="J1045" s="13"/>
      <c r="K1045" s="13"/>
      <c r="L1045" s="21"/>
      <c r="M1045" s="17"/>
      <c r="N1045" s="17"/>
      <c r="O1045" s="14"/>
      <c r="P1045" s="13"/>
      <c r="Q1045" s="13"/>
      <c r="R1045" s="15"/>
      <c r="S1045" s="14"/>
      <c r="T1045" s="15"/>
      <c r="U1045" s="13"/>
      <c r="V1045" s="18"/>
      <c r="W1045" s="13"/>
      <c r="X1045" s="13"/>
      <c r="Y1045" s="13"/>
      <c r="Z1045" s="14"/>
      <c r="AA1045" s="13"/>
      <c r="AB1045" s="13"/>
      <c r="AC1045" s="19"/>
      <c r="AD1045" s="19"/>
      <c r="AE1045" s="13"/>
      <c r="AF1045" s="15"/>
      <c r="AG1045" s="20"/>
      <c r="AP1045" s="20"/>
      <c r="AQ1045" s="20"/>
      <c r="BJ1045" s="15"/>
      <c r="BK1045" s="14"/>
      <c r="BL1045" s="15"/>
      <c r="BM1045" s="13"/>
      <c r="BN1045" s="18"/>
    </row>
    <row r="1046" ht="12.75" hidden="1" customHeight="1">
      <c r="A1046" s="13"/>
      <c r="B1046" s="13"/>
      <c r="C1046" s="14"/>
      <c r="D1046" s="14"/>
      <c r="E1046" s="14"/>
      <c r="F1046" s="14"/>
      <c r="G1046" s="14"/>
      <c r="H1046" s="13"/>
      <c r="I1046" s="13"/>
      <c r="J1046" s="13"/>
      <c r="K1046" s="13"/>
      <c r="L1046" s="21"/>
      <c r="M1046" s="17"/>
      <c r="N1046" s="17"/>
      <c r="O1046" s="14"/>
      <c r="P1046" s="13"/>
      <c r="Q1046" s="13"/>
      <c r="R1046" s="15"/>
      <c r="S1046" s="14"/>
      <c r="T1046" s="15"/>
      <c r="U1046" s="13"/>
      <c r="V1046" s="18"/>
      <c r="W1046" s="13"/>
      <c r="X1046" s="13"/>
      <c r="Y1046" s="13"/>
      <c r="Z1046" s="14"/>
      <c r="AA1046" s="13"/>
      <c r="AB1046" s="13"/>
      <c r="AC1046" s="19"/>
      <c r="AD1046" s="19"/>
      <c r="AE1046" s="13"/>
      <c r="AF1046" s="15"/>
      <c r="AG1046" s="20"/>
      <c r="AP1046" s="20"/>
      <c r="AQ1046" s="20"/>
      <c r="BJ1046" s="15"/>
      <c r="BK1046" s="14"/>
      <c r="BL1046" s="15"/>
      <c r="BM1046" s="13"/>
      <c r="BN1046" s="18"/>
    </row>
    <row r="1047" ht="12.75" customHeight="1">
      <c r="A1047" s="12">
        <v>114.0</v>
      </c>
      <c r="B1047" s="13">
        <v>601.0</v>
      </c>
      <c r="C1047" s="14" t="str">
        <f>AS1047</f>
        <v>GDM130906AA2</v>
      </c>
      <c r="D1047" s="14" t="s">
        <v>841</v>
      </c>
      <c r="E1047" s="14" t="str">
        <f>AU1047</f>
        <v>dgarza@sharprey.com</v>
      </c>
      <c r="F1047" s="14" t="str">
        <f>AT1047</f>
        <v>88703</v>
      </c>
      <c r="G1047" s="14">
        <v>601.0</v>
      </c>
      <c r="H1047" s="13">
        <v>5.50476933E8</v>
      </c>
      <c r="I1047" s="15">
        <f>R1060</f>
        <v>785606.48</v>
      </c>
      <c r="J1047" s="13">
        <v>911303.5</v>
      </c>
      <c r="K1047" s="15">
        <f>T1060</f>
        <v>125697.02</v>
      </c>
      <c r="L1047" s="21">
        <v>45015.5</v>
      </c>
      <c r="M1047" s="17" t="s">
        <v>48</v>
      </c>
      <c r="N1047" s="17" t="s">
        <v>49</v>
      </c>
      <c r="O1047" s="14">
        <v>1.0</v>
      </c>
      <c r="P1047" s="13">
        <v>911303.5</v>
      </c>
      <c r="Q1047" s="13">
        <v>911303.5</v>
      </c>
      <c r="R1047" s="15">
        <v>4041.318965517242</v>
      </c>
      <c r="S1047" s="14" t="s">
        <v>50</v>
      </c>
      <c r="T1047" s="15">
        <v>646.6110344827587</v>
      </c>
      <c r="U1047" s="13" t="s">
        <v>51</v>
      </c>
      <c r="V1047" s="18">
        <v>0.16</v>
      </c>
      <c r="W1047" s="13" t="s">
        <v>852</v>
      </c>
      <c r="X1047" s="13" t="s">
        <v>59</v>
      </c>
      <c r="Y1047" s="13" t="s">
        <v>48</v>
      </c>
      <c r="Z1047" s="14">
        <v>1.0</v>
      </c>
      <c r="AA1047" s="13">
        <v>4687.93</v>
      </c>
      <c r="AB1047" s="13" t="s">
        <v>54</v>
      </c>
      <c r="AC1047" s="19">
        <v>197685.0</v>
      </c>
      <c r="AD1047" s="19">
        <v>1.0</v>
      </c>
      <c r="AE1047" s="13">
        <v>4687.93</v>
      </c>
      <c r="AF1047" s="15">
        <v>0.0</v>
      </c>
      <c r="AG1047" s="20"/>
      <c r="AH1047" s="2">
        <v>911303.5</v>
      </c>
      <c r="AI1047" s="2" t="s">
        <v>852</v>
      </c>
      <c r="AJ1047" s="2" t="s">
        <v>59</v>
      </c>
      <c r="AK1047" s="2" t="s">
        <v>56</v>
      </c>
      <c r="AL1047" s="2">
        <v>0.0</v>
      </c>
      <c r="AM1047" s="2" t="s">
        <v>57</v>
      </c>
      <c r="AN1047" s="2">
        <v>1.0</v>
      </c>
      <c r="AO1047" s="2">
        <v>4687.93</v>
      </c>
      <c r="AP1047" s="20">
        <f t="shared" ref="AP1047:AP1059" si="139">+AO1047/1.16</f>
        <v>4041.318966</v>
      </c>
      <c r="AQ1047" s="20">
        <f t="shared" ref="AQ1047:AQ1059" si="140">+AP1047*0.16</f>
        <v>646.6110345</v>
      </c>
      <c r="AR1047" s="2" t="s">
        <v>845</v>
      </c>
      <c r="AS1047" s="2" t="s">
        <v>840</v>
      </c>
      <c r="AT1047" s="2" t="s">
        <v>843</v>
      </c>
      <c r="AU1047" s="2" t="s">
        <v>842</v>
      </c>
      <c r="BJ1047" s="15">
        <v>4041.318965517242</v>
      </c>
      <c r="BK1047" s="14" t="s">
        <v>50</v>
      </c>
      <c r="BL1047" s="15">
        <v>646.6110344827587</v>
      </c>
      <c r="BM1047" s="13" t="s">
        <v>51</v>
      </c>
      <c r="BN1047" s="18">
        <v>0.16</v>
      </c>
    </row>
    <row r="1048" ht="12.75" customHeight="1">
      <c r="A1048" s="13"/>
      <c r="B1048" s="13"/>
      <c r="C1048" s="14"/>
      <c r="D1048" s="14"/>
      <c r="E1048" s="14"/>
      <c r="F1048" s="14"/>
      <c r="G1048" s="14"/>
      <c r="H1048" s="13"/>
      <c r="I1048" s="13"/>
      <c r="J1048" s="13"/>
      <c r="K1048" s="13"/>
      <c r="L1048" s="21"/>
      <c r="M1048" s="17" t="s">
        <v>48</v>
      </c>
      <c r="N1048" s="17" t="s">
        <v>49</v>
      </c>
      <c r="O1048" s="14">
        <v>1.0</v>
      </c>
      <c r="P1048" s="13"/>
      <c r="Q1048" s="13"/>
      <c r="R1048" s="15">
        <v>9490.46551724138</v>
      </c>
      <c r="S1048" s="14" t="s">
        <v>50</v>
      </c>
      <c r="T1048" s="15">
        <v>1518.474482758621</v>
      </c>
      <c r="U1048" s="13" t="s">
        <v>51</v>
      </c>
      <c r="V1048" s="18">
        <v>0.16</v>
      </c>
      <c r="W1048" s="13" t="s">
        <v>853</v>
      </c>
      <c r="X1048" s="13" t="s">
        <v>59</v>
      </c>
      <c r="Y1048" s="13" t="s">
        <v>48</v>
      </c>
      <c r="Z1048" s="14">
        <v>1.0</v>
      </c>
      <c r="AA1048" s="13">
        <v>11008.94</v>
      </c>
      <c r="AB1048" s="13" t="s">
        <v>54</v>
      </c>
      <c r="AC1048" s="19">
        <v>197897.0</v>
      </c>
      <c r="AD1048" s="19">
        <v>1.0</v>
      </c>
      <c r="AE1048" s="13">
        <v>11008.94</v>
      </c>
      <c r="AF1048" s="15">
        <v>0.0</v>
      </c>
      <c r="AG1048" s="20"/>
      <c r="AI1048" s="2" t="s">
        <v>853</v>
      </c>
      <c r="AJ1048" s="2" t="s">
        <v>59</v>
      </c>
      <c r="AK1048" s="2" t="s">
        <v>56</v>
      </c>
      <c r="AL1048" s="2">
        <v>0.0</v>
      </c>
      <c r="AM1048" s="2" t="s">
        <v>57</v>
      </c>
      <c r="AN1048" s="2">
        <v>1.0</v>
      </c>
      <c r="AO1048" s="2">
        <v>11008.94</v>
      </c>
      <c r="AP1048" s="20">
        <f t="shared" si="139"/>
        <v>9490.465517</v>
      </c>
      <c r="AQ1048" s="20">
        <f t="shared" si="140"/>
        <v>1518.474483</v>
      </c>
      <c r="BJ1048" s="15">
        <v>9490.46551724138</v>
      </c>
      <c r="BK1048" s="14" t="s">
        <v>50</v>
      </c>
      <c r="BL1048" s="15">
        <v>1518.474482758621</v>
      </c>
      <c r="BM1048" s="13" t="s">
        <v>51</v>
      </c>
      <c r="BN1048" s="18">
        <v>0.16</v>
      </c>
    </row>
    <row r="1049" ht="12.75" customHeight="1">
      <c r="A1049" s="13"/>
      <c r="B1049" s="13"/>
      <c r="C1049" s="14"/>
      <c r="D1049" s="14"/>
      <c r="E1049" s="14"/>
      <c r="F1049" s="14"/>
      <c r="G1049" s="14"/>
      <c r="H1049" s="13"/>
      <c r="I1049" s="13"/>
      <c r="J1049" s="13"/>
      <c r="K1049" s="13"/>
      <c r="L1049" s="21"/>
      <c r="M1049" s="17" t="s">
        <v>48</v>
      </c>
      <c r="N1049" s="17" t="s">
        <v>49</v>
      </c>
      <c r="O1049" s="14">
        <v>1.0</v>
      </c>
      <c r="P1049" s="13"/>
      <c r="Q1049" s="13"/>
      <c r="R1049" s="15">
        <v>24300.456896551725</v>
      </c>
      <c r="S1049" s="14" t="s">
        <v>50</v>
      </c>
      <c r="T1049" s="15">
        <v>3888.073103448276</v>
      </c>
      <c r="U1049" s="13" t="s">
        <v>51</v>
      </c>
      <c r="V1049" s="18">
        <v>0.16</v>
      </c>
      <c r="W1049" s="13" t="s">
        <v>854</v>
      </c>
      <c r="X1049" s="13" t="s">
        <v>59</v>
      </c>
      <c r="Y1049" s="13" t="s">
        <v>48</v>
      </c>
      <c r="Z1049" s="14">
        <v>1.0</v>
      </c>
      <c r="AA1049" s="13">
        <v>28188.53</v>
      </c>
      <c r="AB1049" s="13" t="s">
        <v>54</v>
      </c>
      <c r="AC1049" s="19">
        <v>199245.0</v>
      </c>
      <c r="AD1049" s="19">
        <v>1.0</v>
      </c>
      <c r="AE1049" s="13">
        <v>28188.53</v>
      </c>
      <c r="AF1049" s="15">
        <v>0.0</v>
      </c>
      <c r="AG1049" s="20"/>
      <c r="AI1049" s="2" t="s">
        <v>854</v>
      </c>
      <c r="AJ1049" s="2" t="s">
        <v>59</v>
      </c>
      <c r="AK1049" s="2" t="s">
        <v>56</v>
      </c>
      <c r="AL1049" s="2">
        <v>0.0</v>
      </c>
      <c r="AM1049" s="2" t="s">
        <v>57</v>
      </c>
      <c r="AN1049" s="2">
        <v>1.0</v>
      </c>
      <c r="AO1049" s="2">
        <v>28188.53</v>
      </c>
      <c r="AP1049" s="20">
        <f t="shared" si="139"/>
        <v>24300.4569</v>
      </c>
      <c r="AQ1049" s="20">
        <f t="shared" si="140"/>
        <v>3888.073103</v>
      </c>
      <c r="BJ1049" s="15">
        <v>24300.456896551725</v>
      </c>
      <c r="BK1049" s="14" t="s">
        <v>50</v>
      </c>
      <c r="BL1049" s="15">
        <v>3888.073103448276</v>
      </c>
      <c r="BM1049" s="13" t="s">
        <v>51</v>
      </c>
      <c r="BN1049" s="18">
        <v>0.16</v>
      </c>
    </row>
    <row r="1050" ht="12.75" customHeight="1">
      <c r="A1050" s="13"/>
      <c r="B1050" s="13"/>
      <c r="C1050" s="14"/>
      <c r="D1050" s="14"/>
      <c r="E1050" s="14"/>
      <c r="F1050" s="14"/>
      <c r="G1050" s="14"/>
      <c r="H1050" s="13"/>
      <c r="I1050" s="13"/>
      <c r="J1050" s="13"/>
      <c r="K1050" s="13"/>
      <c r="L1050" s="21"/>
      <c r="M1050" s="17" t="s">
        <v>48</v>
      </c>
      <c r="N1050" s="17" t="s">
        <v>49</v>
      </c>
      <c r="O1050" s="14">
        <v>1.0</v>
      </c>
      <c r="P1050" s="13"/>
      <c r="Q1050" s="13"/>
      <c r="R1050" s="15">
        <v>4348.8362068965525</v>
      </c>
      <c r="S1050" s="14" t="s">
        <v>50</v>
      </c>
      <c r="T1050" s="15">
        <v>695.8137931034485</v>
      </c>
      <c r="U1050" s="13" t="s">
        <v>51</v>
      </c>
      <c r="V1050" s="18">
        <v>0.16</v>
      </c>
      <c r="W1050" s="13" t="s">
        <v>855</v>
      </c>
      <c r="X1050" s="13" t="s">
        <v>59</v>
      </c>
      <c r="Y1050" s="13" t="s">
        <v>48</v>
      </c>
      <c r="Z1050" s="14">
        <v>1.0</v>
      </c>
      <c r="AA1050" s="13">
        <v>5044.650000000001</v>
      </c>
      <c r="AB1050" s="13" t="s">
        <v>54</v>
      </c>
      <c r="AC1050" s="19">
        <v>199370.0</v>
      </c>
      <c r="AD1050" s="19">
        <v>1.0</v>
      </c>
      <c r="AE1050" s="13">
        <v>5044.650000000001</v>
      </c>
      <c r="AF1050" s="15">
        <v>0.0</v>
      </c>
      <c r="AG1050" s="20"/>
      <c r="AI1050" s="2" t="s">
        <v>855</v>
      </c>
      <c r="AJ1050" s="2" t="s">
        <v>59</v>
      </c>
      <c r="AK1050" s="2" t="s">
        <v>56</v>
      </c>
      <c r="AL1050" s="2">
        <v>0.0</v>
      </c>
      <c r="AM1050" s="2" t="s">
        <v>57</v>
      </c>
      <c r="AN1050" s="2">
        <v>1.0</v>
      </c>
      <c r="AO1050" s="2">
        <v>5044.650000000001</v>
      </c>
      <c r="AP1050" s="20">
        <f t="shared" si="139"/>
        <v>4348.836207</v>
      </c>
      <c r="AQ1050" s="20">
        <f t="shared" si="140"/>
        <v>695.8137931</v>
      </c>
      <c r="BJ1050" s="15">
        <v>4348.8362068965525</v>
      </c>
      <c r="BK1050" s="14" t="s">
        <v>50</v>
      </c>
      <c r="BL1050" s="15">
        <v>695.8137931034485</v>
      </c>
      <c r="BM1050" s="13" t="s">
        <v>51</v>
      </c>
      <c r="BN1050" s="18">
        <v>0.16</v>
      </c>
    </row>
    <row r="1051" ht="12.75" customHeight="1">
      <c r="A1051" s="13"/>
      <c r="B1051" s="13"/>
      <c r="C1051" s="14"/>
      <c r="D1051" s="14"/>
      <c r="E1051" s="14"/>
      <c r="F1051" s="14"/>
      <c r="G1051" s="14"/>
      <c r="H1051" s="13"/>
      <c r="I1051" s="13"/>
      <c r="J1051" s="13"/>
      <c r="K1051" s="13"/>
      <c r="L1051" s="21"/>
      <c r="M1051" s="17" t="s">
        <v>48</v>
      </c>
      <c r="N1051" s="17" t="s">
        <v>49</v>
      </c>
      <c r="O1051" s="14">
        <v>1.0</v>
      </c>
      <c r="P1051" s="13"/>
      <c r="Q1051" s="13"/>
      <c r="R1051" s="15">
        <v>942.9396551724138</v>
      </c>
      <c r="S1051" s="14" t="s">
        <v>50</v>
      </c>
      <c r="T1051" s="15">
        <v>150.87034482758622</v>
      </c>
      <c r="U1051" s="13" t="s">
        <v>51</v>
      </c>
      <c r="V1051" s="18">
        <v>0.16</v>
      </c>
      <c r="W1051" s="13" t="s">
        <v>856</v>
      </c>
      <c r="X1051" s="13" t="s">
        <v>59</v>
      </c>
      <c r="Y1051" s="13" t="s">
        <v>48</v>
      </c>
      <c r="Z1051" s="14">
        <v>1.0</v>
      </c>
      <c r="AA1051" s="13">
        <v>1093.81</v>
      </c>
      <c r="AB1051" s="13" t="s">
        <v>54</v>
      </c>
      <c r="AC1051" s="19">
        <v>201908.0</v>
      </c>
      <c r="AD1051" s="19">
        <v>1.0</v>
      </c>
      <c r="AE1051" s="13">
        <v>1093.81</v>
      </c>
      <c r="AF1051" s="15">
        <v>0.0</v>
      </c>
      <c r="AG1051" s="20"/>
      <c r="AI1051" s="2" t="s">
        <v>856</v>
      </c>
      <c r="AJ1051" s="2" t="s">
        <v>59</v>
      </c>
      <c r="AK1051" s="2" t="s">
        <v>56</v>
      </c>
      <c r="AL1051" s="2">
        <v>0.0</v>
      </c>
      <c r="AM1051" s="2" t="s">
        <v>57</v>
      </c>
      <c r="AN1051" s="2">
        <v>1.0</v>
      </c>
      <c r="AO1051" s="2">
        <v>1093.81</v>
      </c>
      <c r="AP1051" s="20">
        <f t="shared" si="139"/>
        <v>942.9396552</v>
      </c>
      <c r="AQ1051" s="20">
        <f t="shared" si="140"/>
        <v>150.8703448</v>
      </c>
      <c r="BJ1051" s="15">
        <v>942.9396551724138</v>
      </c>
      <c r="BK1051" s="14" t="s">
        <v>50</v>
      </c>
      <c r="BL1051" s="15">
        <v>150.87034482758622</v>
      </c>
      <c r="BM1051" s="13" t="s">
        <v>51</v>
      </c>
      <c r="BN1051" s="18">
        <v>0.16</v>
      </c>
    </row>
    <row r="1052" ht="12.75" customHeight="1">
      <c r="A1052" s="13"/>
      <c r="B1052" s="13"/>
      <c r="C1052" s="14"/>
      <c r="D1052" s="14"/>
      <c r="E1052" s="14"/>
      <c r="F1052" s="14"/>
      <c r="G1052" s="14"/>
      <c r="H1052" s="13"/>
      <c r="I1052" s="13"/>
      <c r="J1052" s="13"/>
      <c r="K1052" s="13"/>
      <c r="L1052" s="21"/>
      <c r="M1052" s="17" t="s">
        <v>48</v>
      </c>
      <c r="N1052" s="17" t="s">
        <v>49</v>
      </c>
      <c r="O1052" s="14">
        <v>1.0</v>
      </c>
      <c r="P1052" s="13"/>
      <c r="Q1052" s="13"/>
      <c r="R1052" s="15">
        <v>9180.827586206897</v>
      </c>
      <c r="S1052" s="14" t="s">
        <v>50</v>
      </c>
      <c r="T1052" s="15">
        <v>1468.9324137931035</v>
      </c>
      <c r="U1052" s="13" t="s">
        <v>51</v>
      </c>
      <c r="V1052" s="18">
        <v>0.16</v>
      </c>
      <c r="W1052" s="13" t="s">
        <v>857</v>
      </c>
      <c r="X1052" s="13" t="s">
        <v>59</v>
      </c>
      <c r="Y1052" s="13" t="s">
        <v>48</v>
      </c>
      <c r="Z1052" s="14">
        <v>1.0</v>
      </c>
      <c r="AA1052" s="13">
        <v>10649.76</v>
      </c>
      <c r="AB1052" s="13" t="s">
        <v>54</v>
      </c>
      <c r="AC1052" s="19">
        <v>202008.0</v>
      </c>
      <c r="AD1052" s="19">
        <v>1.0</v>
      </c>
      <c r="AE1052" s="13">
        <v>10649.76</v>
      </c>
      <c r="AF1052" s="15">
        <v>0.0</v>
      </c>
      <c r="AG1052" s="20"/>
      <c r="AI1052" s="2" t="s">
        <v>857</v>
      </c>
      <c r="AJ1052" s="2" t="s">
        <v>59</v>
      </c>
      <c r="AK1052" s="2" t="s">
        <v>56</v>
      </c>
      <c r="AL1052" s="2">
        <v>0.0</v>
      </c>
      <c r="AM1052" s="2" t="s">
        <v>57</v>
      </c>
      <c r="AN1052" s="2">
        <v>1.0</v>
      </c>
      <c r="AO1052" s="2">
        <v>10649.76</v>
      </c>
      <c r="AP1052" s="20">
        <f t="shared" si="139"/>
        <v>9180.827586</v>
      </c>
      <c r="AQ1052" s="20">
        <f t="shared" si="140"/>
        <v>1468.932414</v>
      </c>
      <c r="BJ1052" s="15">
        <v>9180.827586206897</v>
      </c>
      <c r="BK1052" s="14" t="s">
        <v>50</v>
      </c>
      <c r="BL1052" s="15">
        <v>1468.9324137931035</v>
      </c>
      <c r="BM1052" s="13" t="s">
        <v>51</v>
      </c>
      <c r="BN1052" s="18">
        <v>0.16</v>
      </c>
    </row>
    <row r="1053" ht="12.75" customHeight="1">
      <c r="A1053" s="13"/>
      <c r="B1053" s="13"/>
      <c r="C1053" s="14"/>
      <c r="D1053" s="14"/>
      <c r="E1053" s="14"/>
      <c r="F1053" s="14"/>
      <c r="G1053" s="14"/>
      <c r="H1053" s="13"/>
      <c r="I1053" s="13"/>
      <c r="J1053" s="13"/>
      <c r="K1053" s="13"/>
      <c r="L1053" s="21"/>
      <c r="M1053" s="17" t="s">
        <v>48</v>
      </c>
      <c r="N1053" s="17" t="s">
        <v>49</v>
      </c>
      <c r="O1053" s="14">
        <v>1.0</v>
      </c>
      <c r="P1053" s="13"/>
      <c r="Q1053" s="13"/>
      <c r="R1053" s="15">
        <v>4547.698275862069</v>
      </c>
      <c r="S1053" s="14" t="s">
        <v>50</v>
      </c>
      <c r="T1053" s="15">
        <v>727.631724137931</v>
      </c>
      <c r="U1053" s="13" t="s">
        <v>51</v>
      </c>
      <c r="V1053" s="18">
        <v>0.16</v>
      </c>
      <c r="W1053" s="13" t="s">
        <v>858</v>
      </c>
      <c r="X1053" s="13" t="s">
        <v>59</v>
      </c>
      <c r="Y1053" s="13" t="s">
        <v>48</v>
      </c>
      <c r="Z1053" s="14">
        <v>1.0</v>
      </c>
      <c r="AA1053" s="13">
        <v>5275.33</v>
      </c>
      <c r="AB1053" s="13" t="s">
        <v>54</v>
      </c>
      <c r="AC1053" s="19">
        <v>202060.0</v>
      </c>
      <c r="AD1053" s="19">
        <v>1.0</v>
      </c>
      <c r="AE1053" s="13">
        <v>5275.33</v>
      </c>
      <c r="AF1053" s="15">
        <v>0.0</v>
      </c>
      <c r="AG1053" s="20"/>
      <c r="AI1053" s="2" t="s">
        <v>858</v>
      </c>
      <c r="AJ1053" s="2" t="s">
        <v>59</v>
      </c>
      <c r="AK1053" s="2" t="s">
        <v>56</v>
      </c>
      <c r="AL1053" s="2">
        <v>0.0</v>
      </c>
      <c r="AM1053" s="2" t="s">
        <v>57</v>
      </c>
      <c r="AN1053" s="2">
        <v>1.0</v>
      </c>
      <c r="AO1053" s="2">
        <v>5275.33</v>
      </c>
      <c r="AP1053" s="20">
        <f t="shared" si="139"/>
        <v>4547.698276</v>
      </c>
      <c r="AQ1053" s="20">
        <f t="shared" si="140"/>
        <v>727.6317241</v>
      </c>
      <c r="BJ1053" s="15">
        <v>4547.698275862069</v>
      </c>
      <c r="BK1053" s="14" t="s">
        <v>50</v>
      </c>
      <c r="BL1053" s="15">
        <v>727.631724137931</v>
      </c>
      <c r="BM1053" s="13" t="s">
        <v>51</v>
      </c>
      <c r="BN1053" s="18">
        <v>0.16</v>
      </c>
    </row>
    <row r="1054" ht="12.75" customHeight="1">
      <c r="A1054" s="13"/>
      <c r="B1054" s="13"/>
      <c r="C1054" s="14"/>
      <c r="D1054" s="14"/>
      <c r="E1054" s="14"/>
      <c r="F1054" s="14"/>
      <c r="G1054" s="14"/>
      <c r="H1054" s="13"/>
      <c r="I1054" s="13"/>
      <c r="J1054" s="13"/>
      <c r="K1054" s="13"/>
      <c r="L1054" s="21"/>
      <c r="M1054" s="17" t="s">
        <v>48</v>
      </c>
      <c r="N1054" s="17" t="s">
        <v>49</v>
      </c>
      <c r="O1054" s="14">
        <v>1.0</v>
      </c>
      <c r="P1054" s="13"/>
      <c r="Q1054" s="13"/>
      <c r="R1054" s="15">
        <v>220195.30172413797</v>
      </c>
      <c r="S1054" s="14" t="s">
        <v>50</v>
      </c>
      <c r="T1054" s="15">
        <v>35231.248275862075</v>
      </c>
      <c r="U1054" s="13" t="s">
        <v>51</v>
      </c>
      <c r="V1054" s="18">
        <v>0.16</v>
      </c>
      <c r="W1054" s="13" t="s">
        <v>859</v>
      </c>
      <c r="X1054" s="13" t="s">
        <v>59</v>
      </c>
      <c r="Y1054" s="13" t="s">
        <v>48</v>
      </c>
      <c r="Z1054" s="14">
        <v>1.0</v>
      </c>
      <c r="AA1054" s="13">
        <v>255426.55000000002</v>
      </c>
      <c r="AB1054" s="13" t="s">
        <v>54</v>
      </c>
      <c r="AC1054" s="19">
        <v>202066.0</v>
      </c>
      <c r="AD1054" s="19">
        <v>1.0</v>
      </c>
      <c r="AE1054" s="13">
        <v>255426.55000000002</v>
      </c>
      <c r="AF1054" s="15">
        <v>0.0</v>
      </c>
      <c r="AG1054" s="20"/>
      <c r="AI1054" s="2" t="s">
        <v>859</v>
      </c>
      <c r="AJ1054" s="2" t="s">
        <v>59</v>
      </c>
      <c r="AK1054" s="2" t="s">
        <v>56</v>
      </c>
      <c r="AL1054" s="2">
        <v>0.0</v>
      </c>
      <c r="AM1054" s="2" t="s">
        <v>57</v>
      </c>
      <c r="AN1054" s="2">
        <v>1.0</v>
      </c>
      <c r="AO1054" s="2">
        <v>255426.55000000002</v>
      </c>
      <c r="AP1054" s="20">
        <f t="shared" si="139"/>
        <v>220195.3017</v>
      </c>
      <c r="AQ1054" s="20">
        <f t="shared" si="140"/>
        <v>35231.24828</v>
      </c>
      <c r="BJ1054" s="15">
        <v>220195.30172413797</v>
      </c>
      <c r="BK1054" s="14" t="s">
        <v>50</v>
      </c>
      <c r="BL1054" s="15">
        <v>35231.248275862075</v>
      </c>
      <c r="BM1054" s="13" t="s">
        <v>51</v>
      </c>
      <c r="BN1054" s="18">
        <v>0.16</v>
      </c>
    </row>
    <row r="1055" ht="12.75" customHeight="1">
      <c r="A1055" s="13"/>
      <c r="B1055" s="13"/>
      <c r="C1055" s="14"/>
      <c r="D1055" s="14"/>
      <c r="E1055" s="14"/>
      <c r="F1055" s="14"/>
      <c r="G1055" s="14"/>
      <c r="H1055" s="13"/>
      <c r="I1055" s="13"/>
      <c r="J1055" s="13"/>
      <c r="K1055" s="13"/>
      <c r="L1055" s="21"/>
      <c r="M1055" s="17" t="s">
        <v>48</v>
      </c>
      <c r="N1055" s="17" t="s">
        <v>49</v>
      </c>
      <c r="O1055" s="14">
        <v>1.0</v>
      </c>
      <c r="P1055" s="13"/>
      <c r="Q1055" s="13"/>
      <c r="R1055" s="15">
        <v>381138.50000000006</v>
      </c>
      <c r="S1055" s="14" t="s">
        <v>50</v>
      </c>
      <c r="T1055" s="15">
        <v>60982.16000000001</v>
      </c>
      <c r="U1055" s="13" t="s">
        <v>51</v>
      </c>
      <c r="V1055" s="18">
        <v>0.16</v>
      </c>
      <c r="W1055" s="13" t="s">
        <v>860</v>
      </c>
      <c r="X1055" s="13" t="s">
        <v>59</v>
      </c>
      <c r="Y1055" s="13" t="s">
        <v>48</v>
      </c>
      <c r="Z1055" s="14">
        <v>1.0</v>
      </c>
      <c r="AA1055" s="13">
        <v>442120.66000000003</v>
      </c>
      <c r="AB1055" s="13" t="s">
        <v>54</v>
      </c>
      <c r="AC1055" s="19">
        <v>202976.0</v>
      </c>
      <c r="AD1055" s="19">
        <v>1.0</v>
      </c>
      <c r="AE1055" s="13">
        <v>442120.66000000003</v>
      </c>
      <c r="AF1055" s="15">
        <v>0.0</v>
      </c>
      <c r="AG1055" s="20"/>
      <c r="AI1055" s="2" t="s">
        <v>860</v>
      </c>
      <c r="AJ1055" s="2" t="s">
        <v>59</v>
      </c>
      <c r="AK1055" s="2" t="s">
        <v>56</v>
      </c>
      <c r="AL1055" s="2">
        <v>0.0</v>
      </c>
      <c r="AM1055" s="2" t="s">
        <v>57</v>
      </c>
      <c r="AN1055" s="2">
        <v>1.0</v>
      </c>
      <c r="AO1055" s="2">
        <v>442120.66000000003</v>
      </c>
      <c r="AP1055" s="20">
        <f t="shared" si="139"/>
        <v>381138.5</v>
      </c>
      <c r="AQ1055" s="20">
        <f t="shared" si="140"/>
        <v>60982.16</v>
      </c>
      <c r="BJ1055" s="15">
        <v>381138.50000000006</v>
      </c>
      <c r="BK1055" s="14" t="s">
        <v>50</v>
      </c>
      <c r="BL1055" s="15">
        <v>60982.16000000001</v>
      </c>
      <c r="BM1055" s="13" t="s">
        <v>51</v>
      </c>
      <c r="BN1055" s="18">
        <v>0.16</v>
      </c>
    </row>
    <row r="1056" ht="12.75" customHeight="1">
      <c r="A1056" s="13"/>
      <c r="B1056" s="13"/>
      <c r="C1056" s="14"/>
      <c r="D1056" s="14"/>
      <c r="E1056" s="14"/>
      <c r="F1056" s="14"/>
      <c r="G1056" s="14"/>
      <c r="H1056" s="13"/>
      <c r="I1056" s="13"/>
      <c r="J1056" s="13"/>
      <c r="K1056" s="13"/>
      <c r="L1056" s="21"/>
      <c r="M1056" s="17" t="s">
        <v>48</v>
      </c>
      <c r="N1056" s="17" t="s">
        <v>49</v>
      </c>
      <c r="O1056" s="14">
        <v>1.0</v>
      </c>
      <c r="P1056" s="13"/>
      <c r="Q1056" s="13"/>
      <c r="R1056" s="15">
        <v>80633.3275862069</v>
      </c>
      <c r="S1056" s="14" t="s">
        <v>50</v>
      </c>
      <c r="T1056" s="15">
        <v>12901.332413793105</v>
      </c>
      <c r="U1056" s="13" t="s">
        <v>51</v>
      </c>
      <c r="V1056" s="18">
        <v>0.16</v>
      </c>
      <c r="W1056" s="13" t="s">
        <v>861</v>
      </c>
      <c r="X1056" s="13" t="s">
        <v>59</v>
      </c>
      <c r="Y1056" s="13" t="s">
        <v>48</v>
      </c>
      <c r="Z1056" s="14">
        <v>1.0</v>
      </c>
      <c r="AA1056" s="13">
        <v>93534.66</v>
      </c>
      <c r="AB1056" s="13" t="s">
        <v>54</v>
      </c>
      <c r="AC1056" s="19">
        <v>204677.0</v>
      </c>
      <c r="AD1056" s="19">
        <v>1.0</v>
      </c>
      <c r="AE1056" s="13">
        <v>93534.66</v>
      </c>
      <c r="AF1056" s="15">
        <v>0.0</v>
      </c>
      <c r="AG1056" s="20"/>
      <c r="AI1056" s="2" t="s">
        <v>861</v>
      </c>
      <c r="AJ1056" s="2" t="s">
        <v>59</v>
      </c>
      <c r="AK1056" s="2" t="s">
        <v>56</v>
      </c>
      <c r="AL1056" s="2">
        <v>0.0</v>
      </c>
      <c r="AM1056" s="2" t="s">
        <v>57</v>
      </c>
      <c r="AN1056" s="2">
        <v>1.0</v>
      </c>
      <c r="AO1056" s="2">
        <v>93534.66</v>
      </c>
      <c r="AP1056" s="20">
        <f t="shared" si="139"/>
        <v>80633.32759</v>
      </c>
      <c r="AQ1056" s="20">
        <f t="shared" si="140"/>
        <v>12901.33241</v>
      </c>
      <c r="BJ1056" s="15">
        <v>80633.3275862069</v>
      </c>
      <c r="BK1056" s="14" t="s">
        <v>50</v>
      </c>
      <c r="BL1056" s="15">
        <v>12901.332413793105</v>
      </c>
      <c r="BM1056" s="13" t="s">
        <v>51</v>
      </c>
      <c r="BN1056" s="18">
        <v>0.16</v>
      </c>
    </row>
    <row r="1057" ht="12.75" customHeight="1">
      <c r="A1057" s="13"/>
      <c r="B1057" s="13"/>
      <c r="C1057" s="14"/>
      <c r="D1057" s="14"/>
      <c r="E1057" s="14"/>
      <c r="F1057" s="14"/>
      <c r="G1057" s="14"/>
      <c r="H1057" s="13"/>
      <c r="I1057" s="13"/>
      <c r="J1057" s="13"/>
      <c r="K1057" s="13"/>
      <c r="L1057" s="21"/>
      <c r="M1057" s="17" t="s">
        <v>48</v>
      </c>
      <c r="N1057" s="17" t="s">
        <v>49</v>
      </c>
      <c r="O1057" s="14">
        <v>1.0</v>
      </c>
      <c r="P1057" s="13"/>
      <c r="Q1057" s="13"/>
      <c r="R1057" s="15">
        <v>14344.931034482759</v>
      </c>
      <c r="S1057" s="14" t="s">
        <v>50</v>
      </c>
      <c r="T1057" s="15">
        <v>2295.1889655172413</v>
      </c>
      <c r="U1057" s="13" t="s">
        <v>51</v>
      </c>
      <c r="V1057" s="18">
        <v>0.16</v>
      </c>
      <c r="W1057" s="13" t="s">
        <v>862</v>
      </c>
      <c r="X1057" s="13" t="s">
        <v>59</v>
      </c>
      <c r="Y1057" s="13" t="s">
        <v>48</v>
      </c>
      <c r="Z1057" s="14">
        <v>1.0</v>
      </c>
      <c r="AA1057" s="13">
        <v>16640.12</v>
      </c>
      <c r="AB1057" s="13" t="s">
        <v>54</v>
      </c>
      <c r="AC1057" s="19">
        <v>204726.0</v>
      </c>
      <c r="AD1057" s="19">
        <v>1.0</v>
      </c>
      <c r="AE1057" s="13">
        <v>16640.12</v>
      </c>
      <c r="AF1057" s="15">
        <v>0.0</v>
      </c>
      <c r="AG1057" s="20"/>
      <c r="AI1057" s="2" t="s">
        <v>862</v>
      </c>
      <c r="AJ1057" s="2" t="s">
        <v>59</v>
      </c>
      <c r="AK1057" s="2" t="s">
        <v>56</v>
      </c>
      <c r="AL1057" s="2">
        <v>0.0</v>
      </c>
      <c r="AM1057" s="2" t="s">
        <v>57</v>
      </c>
      <c r="AN1057" s="2">
        <v>1.0</v>
      </c>
      <c r="AO1057" s="2">
        <v>16640.12</v>
      </c>
      <c r="AP1057" s="20">
        <f t="shared" si="139"/>
        <v>14344.93103</v>
      </c>
      <c r="AQ1057" s="20">
        <f t="shared" si="140"/>
        <v>2295.188966</v>
      </c>
      <c r="BJ1057" s="15">
        <v>14344.931034482759</v>
      </c>
      <c r="BK1057" s="14" t="s">
        <v>50</v>
      </c>
      <c r="BL1057" s="15">
        <v>2295.1889655172413</v>
      </c>
      <c r="BM1057" s="13" t="s">
        <v>51</v>
      </c>
      <c r="BN1057" s="18">
        <v>0.16</v>
      </c>
    </row>
    <row r="1058" ht="12.75" customHeight="1">
      <c r="A1058" s="13"/>
      <c r="B1058" s="13"/>
      <c r="C1058" s="14"/>
      <c r="D1058" s="14"/>
      <c r="E1058" s="14"/>
      <c r="F1058" s="14"/>
      <c r="G1058" s="14"/>
      <c r="H1058" s="13"/>
      <c r="I1058" s="13"/>
      <c r="J1058" s="13"/>
      <c r="K1058" s="13"/>
      <c r="L1058" s="21"/>
      <c r="M1058" s="17" t="s">
        <v>48</v>
      </c>
      <c r="N1058" s="17" t="s">
        <v>49</v>
      </c>
      <c r="O1058" s="14">
        <v>1.0</v>
      </c>
      <c r="P1058" s="13"/>
      <c r="Q1058" s="13"/>
      <c r="R1058" s="15">
        <v>31632.439655172413</v>
      </c>
      <c r="S1058" s="14" t="s">
        <v>50</v>
      </c>
      <c r="T1058" s="15">
        <v>5061.190344827586</v>
      </c>
      <c r="U1058" s="13" t="s">
        <v>51</v>
      </c>
      <c r="V1058" s="18">
        <v>0.16</v>
      </c>
      <c r="W1058" s="13" t="s">
        <v>863</v>
      </c>
      <c r="X1058" s="13" t="s">
        <v>59</v>
      </c>
      <c r="Y1058" s="13" t="s">
        <v>48</v>
      </c>
      <c r="Z1058" s="14">
        <v>1.0</v>
      </c>
      <c r="AA1058" s="13">
        <v>36693.63</v>
      </c>
      <c r="AB1058" s="13" t="s">
        <v>54</v>
      </c>
      <c r="AC1058" s="19">
        <v>204727.0</v>
      </c>
      <c r="AD1058" s="19">
        <v>1.0</v>
      </c>
      <c r="AE1058" s="13">
        <v>36693.63</v>
      </c>
      <c r="AF1058" s="15">
        <v>0.0</v>
      </c>
      <c r="AG1058" s="20"/>
      <c r="AI1058" s="2" t="s">
        <v>863</v>
      </c>
      <c r="AJ1058" s="2" t="s">
        <v>59</v>
      </c>
      <c r="AK1058" s="2" t="s">
        <v>56</v>
      </c>
      <c r="AL1058" s="2">
        <v>0.0</v>
      </c>
      <c r="AM1058" s="2" t="s">
        <v>57</v>
      </c>
      <c r="AN1058" s="2">
        <v>1.0</v>
      </c>
      <c r="AO1058" s="2">
        <v>36693.63</v>
      </c>
      <c r="AP1058" s="20">
        <f t="shared" si="139"/>
        <v>31632.43966</v>
      </c>
      <c r="AQ1058" s="20">
        <f t="shared" si="140"/>
        <v>5061.190345</v>
      </c>
      <c r="BJ1058" s="15">
        <v>31632.439655172413</v>
      </c>
      <c r="BK1058" s="14" t="s">
        <v>50</v>
      </c>
      <c r="BL1058" s="15">
        <v>5061.190344827586</v>
      </c>
      <c r="BM1058" s="13" t="s">
        <v>51</v>
      </c>
      <c r="BN1058" s="18">
        <v>0.16</v>
      </c>
    </row>
    <row r="1059" ht="12.75" customHeight="1">
      <c r="A1059" s="13"/>
      <c r="B1059" s="13"/>
      <c r="C1059" s="14"/>
      <c r="D1059" s="14"/>
      <c r="E1059" s="14"/>
      <c r="F1059" s="14"/>
      <c r="G1059" s="14"/>
      <c r="H1059" s="13"/>
      <c r="I1059" s="13"/>
      <c r="J1059" s="13"/>
      <c r="K1059" s="13"/>
      <c r="L1059" s="21"/>
      <c r="M1059" s="17" t="s">
        <v>48</v>
      </c>
      <c r="N1059" s="17" t="s">
        <v>49</v>
      </c>
      <c r="O1059" s="14">
        <v>1.0</v>
      </c>
      <c r="P1059" s="13"/>
      <c r="Q1059" s="13"/>
      <c r="R1059" s="15">
        <v>809.4224137931036</v>
      </c>
      <c r="S1059" s="14" t="s">
        <v>50</v>
      </c>
      <c r="T1059" s="15">
        <v>129.50758620689658</v>
      </c>
      <c r="U1059" s="13" t="s">
        <v>51</v>
      </c>
      <c r="V1059" s="18">
        <v>0.16</v>
      </c>
      <c r="W1059" s="13" t="s">
        <v>864</v>
      </c>
      <c r="X1059" s="13" t="s">
        <v>59</v>
      </c>
      <c r="Y1059" s="13" t="s">
        <v>48</v>
      </c>
      <c r="Z1059" s="14">
        <v>1.0</v>
      </c>
      <c r="AA1059" s="13">
        <v>938.9300000000001</v>
      </c>
      <c r="AB1059" s="13" t="s">
        <v>54</v>
      </c>
      <c r="AC1059" s="19">
        <v>204827.0</v>
      </c>
      <c r="AD1059" s="19">
        <v>1.0</v>
      </c>
      <c r="AE1059" s="13">
        <v>938.9300000000001</v>
      </c>
      <c r="AF1059" s="15">
        <v>0.0</v>
      </c>
      <c r="AG1059" s="20"/>
      <c r="AI1059" s="2" t="s">
        <v>864</v>
      </c>
      <c r="AJ1059" s="2" t="s">
        <v>59</v>
      </c>
      <c r="AK1059" s="2" t="s">
        <v>56</v>
      </c>
      <c r="AL1059" s="2">
        <v>0.0</v>
      </c>
      <c r="AM1059" s="2" t="s">
        <v>57</v>
      </c>
      <c r="AN1059" s="2">
        <v>1.0</v>
      </c>
      <c r="AO1059" s="2">
        <v>938.9300000000001</v>
      </c>
      <c r="AP1059" s="20">
        <f t="shared" si="139"/>
        <v>809.4224138</v>
      </c>
      <c r="AQ1059" s="20">
        <f t="shared" si="140"/>
        <v>129.5075862</v>
      </c>
      <c r="BJ1059" s="15">
        <v>809.4224137931036</v>
      </c>
      <c r="BK1059" s="14" t="s">
        <v>50</v>
      </c>
      <c r="BL1059" s="15">
        <v>129.50758620689658</v>
      </c>
      <c r="BM1059" s="13" t="s">
        <v>51</v>
      </c>
      <c r="BN1059" s="18">
        <v>0.16</v>
      </c>
    </row>
    <row r="1060" ht="12.75" hidden="1" customHeight="1">
      <c r="A1060" s="13"/>
      <c r="B1060" s="13"/>
      <c r="C1060" s="14"/>
      <c r="D1060" s="14"/>
      <c r="E1060" s="14"/>
      <c r="F1060" s="14"/>
      <c r="G1060" s="14"/>
      <c r="H1060" s="13"/>
      <c r="I1060" s="13"/>
      <c r="J1060" s="13"/>
      <c r="K1060" s="13"/>
      <c r="L1060" s="21"/>
      <c r="M1060" s="17"/>
      <c r="N1060" s="17"/>
      <c r="O1060" s="14"/>
      <c r="P1060" s="13"/>
      <c r="Q1060" s="13"/>
      <c r="R1060" s="15">
        <f t="array" ref="R1060">SUM(ROUND(R1047:R1059,2))</f>
        <v>785606.48</v>
      </c>
      <c r="S1060" s="14"/>
      <c r="T1060" s="15">
        <f t="array" ref="T1060">SUM(ROUND(T1047:T1059,2))</f>
        <v>125697.02</v>
      </c>
      <c r="U1060" s="13"/>
      <c r="V1060" s="18"/>
      <c r="W1060" s="13"/>
      <c r="X1060" s="13"/>
      <c r="Y1060" s="13"/>
      <c r="Z1060" s="14"/>
      <c r="AA1060" s="13"/>
      <c r="AB1060" s="13"/>
      <c r="AC1060" s="19"/>
      <c r="AD1060" s="19"/>
      <c r="AE1060" s="13"/>
      <c r="AF1060" s="15"/>
      <c r="AG1060" s="20"/>
      <c r="AP1060" s="20"/>
      <c r="AQ1060" s="20"/>
      <c r="BJ1060" s="15">
        <f t="array" ref="BJ1060">SUM(ROUND(BJ1047:BJ1059,2))</f>
        <v>785606.48</v>
      </c>
      <c r="BK1060" s="14"/>
      <c r="BL1060" s="15">
        <f t="array" ref="BL1060">SUM(ROUND(BL1047:BL1059,2))</f>
        <v>125697.02</v>
      </c>
      <c r="BM1060" s="13"/>
      <c r="BN1060" s="18"/>
    </row>
    <row r="1061" ht="12.75" hidden="1" customHeight="1">
      <c r="A1061" s="13"/>
      <c r="B1061" s="13"/>
      <c r="C1061" s="14"/>
      <c r="D1061" s="14"/>
      <c r="E1061" s="14"/>
      <c r="F1061" s="14"/>
      <c r="G1061" s="14"/>
      <c r="H1061" s="13"/>
      <c r="I1061" s="13"/>
      <c r="J1061" s="13"/>
      <c r="K1061" s="13"/>
      <c r="L1061" s="21"/>
      <c r="M1061" s="17"/>
      <c r="N1061" s="17"/>
      <c r="O1061" s="14"/>
      <c r="P1061" s="13"/>
      <c r="Q1061" s="13"/>
      <c r="R1061" s="15"/>
      <c r="S1061" s="14"/>
      <c r="T1061" s="15"/>
      <c r="U1061" s="13"/>
      <c r="V1061" s="18"/>
      <c r="W1061" s="13"/>
      <c r="X1061" s="13"/>
      <c r="Y1061" s="13"/>
      <c r="Z1061" s="14"/>
      <c r="AA1061" s="13"/>
      <c r="AB1061" s="13"/>
      <c r="AC1061" s="19"/>
      <c r="AD1061" s="19"/>
      <c r="AE1061" s="13"/>
      <c r="AF1061" s="15"/>
      <c r="AG1061" s="20"/>
      <c r="AP1061" s="20"/>
      <c r="AQ1061" s="20"/>
      <c r="BJ1061" s="15"/>
      <c r="BK1061" s="14"/>
      <c r="BL1061" s="15"/>
      <c r="BM1061" s="13"/>
      <c r="BN1061" s="18"/>
    </row>
    <row r="1062" ht="12.75" hidden="1" customHeight="1">
      <c r="A1062" s="13"/>
      <c r="B1062" s="13"/>
      <c r="C1062" s="14"/>
      <c r="D1062" s="14"/>
      <c r="E1062" s="14"/>
      <c r="F1062" s="14"/>
      <c r="G1062" s="14"/>
      <c r="H1062" s="13"/>
      <c r="I1062" s="13"/>
      <c r="J1062" s="13"/>
      <c r="K1062" s="13"/>
      <c r="L1062" s="21"/>
      <c r="M1062" s="17"/>
      <c r="N1062" s="17"/>
      <c r="O1062" s="14"/>
      <c r="P1062" s="13"/>
      <c r="Q1062" s="13"/>
      <c r="R1062" s="15"/>
      <c r="S1062" s="14"/>
      <c r="T1062" s="15"/>
      <c r="U1062" s="13"/>
      <c r="V1062" s="18"/>
      <c r="W1062" s="13"/>
      <c r="X1062" s="13"/>
      <c r="Y1062" s="13"/>
      <c r="Z1062" s="14"/>
      <c r="AA1062" s="13"/>
      <c r="AB1062" s="13"/>
      <c r="AC1062" s="19"/>
      <c r="AD1062" s="19"/>
      <c r="AE1062" s="13"/>
      <c r="AF1062" s="15"/>
      <c r="AG1062" s="20"/>
      <c r="AP1062" s="20"/>
      <c r="AQ1062" s="20"/>
      <c r="BJ1062" s="15"/>
      <c r="BK1062" s="14"/>
      <c r="BL1062" s="15"/>
      <c r="BM1062" s="13"/>
      <c r="BN1062" s="18"/>
    </row>
    <row r="1063" ht="12.75" customHeight="1">
      <c r="A1063" s="12">
        <v>115.0</v>
      </c>
      <c r="B1063" s="13">
        <v>601.0</v>
      </c>
      <c r="C1063" s="14" t="str">
        <f>AS1063</f>
        <v>GDM130906AA2</v>
      </c>
      <c r="D1063" s="14" t="s">
        <v>841</v>
      </c>
      <c r="E1063" s="14" t="str">
        <f>AU1063</f>
        <v>dgarza@sharprey.com</v>
      </c>
      <c r="F1063" s="14" t="str">
        <f>AT1063</f>
        <v>88703</v>
      </c>
      <c r="G1063" s="14">
        <v>601.0</v>
      </c>
      <c r="H1063" s="13">
        <v>5.50476933E8</v>
      </c>
      <c r="I1063" s="15">
        <f>R1078</f>
        <v>467610.28</v>
      </c>
      <c r="J1063" s="13">
        <v>542427.92</v>
      </c>
      <c r="K1063" s="15">
        <f>T1078</f>
        <v>74817.64</v>
      </c>
      <c r="L1063" s="21">
        <v>45016.5</v>
      </c>
      <c r="M1063" s="17" t="s">
        <v>48</v>
      </c>
      <c r="N1063" s="17" t="s">
        <v>49</v>
      </c>
      <c r="O1063" s="14">
        <v>1.0</v>
      </c>
      <c r="P1063" s="13">
        <v>542427.92</v>
      </c>
      <c r="Q1063" s="13">
        <v>542427.92</v>
      </c>
      <c r="R1063" s="15">
        <v>21796.396551724138</v>
      </c>
      <c r="S1063" s="14" t="s">
        <v>50</v>
      </c>
      <c r="T1063" s="15">
        <v>3487.423448275862</v>
      </c>
      <c r="U1063" s="13" t="s">
        <v>51</v>
      </c>
      <c r="V1063" s="18">
        <v>0.16</v>
      </c>
      <c r="W1063" s="13" t="s">
        <v>865</v>
      </c>
      <c r="X1063" s="13" t="s">
        <v>59</v>
      </c>
      <c r="Y1063" s="13" t="s">
        <v>48</v>
      </c>
      <c r="Z1063" s="14">
        <v>1.0</v>
      </c>
      <c r="AA1063" s="13">
        <v>25283.82</v>
      </c>
      <c r="AB1063" s="13" t="s">
        <v>54</v>
      </c>
      <c r="AC1063" s="19">
        <v>197928.0</v>
      </c>
      <c r="AD1063" s="19">
        <v>1.0</v>
      </c>
      <c r="AE1063" s="13">
        <v>25283.82</v>
      </c>
      <c r="AF1063" s="15">
        <v>0.0</v>
      </c>
      <c r="AG1063" s="20"/>
      <c r="AH1063" s="2">
        <v>542427.92</v>
      </c>
      <c r="AI1063" s="2" t="s">
        <v>865</v>
      </c>
      <c r="AJ1063" s="2" t="s">
        <v>59</v>
      </c>
      <c r="AK1063" s="2" t="s">
        <v>56</v>
      </c>
      <c r="AL1063" s="2">
        <v>0.0</v>
      </c>
      <c r="AM1063" s="2" t="s">
        <v>57</v>
      </c>
      <c r="AN1063" s="2">
        <v>1.0</v>
      </c>
      <c r="AO1063" s="2">
        <v>25283.82</v>
      </c>
      <c r="AP1063" s="20">
        <f t="shared" ref="AP1063:AP1077" si="141">+AO1063/1.16</f>
        <v>21796.39655</v>
      </c>
      <c r="AQ1063" s="20">
        <f t="shared" ref="AQ1063:AQ1077" si="142">+AP1063*0.16</f>
        <v>3487.423448</v>
      </c>
      <c r="AR1063" s="2" t="s">
        <v>845</v>
      </c>
      <c r="AS1063" s="2" t="s">
        <v>840</v>
      </c>
      <c r="AT1063" s="2" t="s">
        <v>843</v>
      </c>
      <c r="AU1063" s="2" t="s">
        <v>842</v>
      </c>
      <c r="BJ1063" s="15">
        <v>21796.396551724138</v>
      </c>
      <c r="BK1063" s="14" t="s">
        <v>50</v>
      </c>
      <c r="BL1063" s="15">
        <v>3487.423448275862</v>
      </c>
      <c r="BM1063" s="13" t="s">
        <v>51</v>
      </c>
      <c r="BN1063" s="18">
        <v>0.16</v>
      </c>
    </row>
    <row r="1064" ht="12.75" customHeight="1">
      <c r="A1064" s="13"/>
      <c r="B1064" s="13"/>
      <c r="C1064" s="14"/>
      <c r="D1064" s="14"/>
      <c r="E1064" s="14"/>
      <c r="F1064" s="14"/>
      <c r="G1064" s="14"/>
      <c r="H1064" s="13"/>
      <c r="I1064" s="13"/>
      <c r="J1064" s="13"/>
      <c r="K1064" s="13"/>
      <c r="L1064" s="21"/>
      <c r="M1064" s="17" t="s">
        <v>48</v>
      </c>
      <c r="N1064" s="17" t="s">
        <v>49</v>
      </c>
      <c r="O1064" s="14">
        <v>1.0</v>
      </c>
      <c r="P1064" s="13"/>
      <c r="Q1064" s="13"/>
      <c r="R1064" s="15">
        <v>8550.387931034484</v>
      </c>
      <c r="S1064" s="14" t="s">
        <v>50</v>
      </c>
      <c r="T1064" s="15">
        <v>1368.0620689655175</v>
      </c>
      <c r="U1064" s="13" t="s">
        <v>51</v>
      </c>
      <c r="V1064" s="18">
        <v>0.16</v>
      </c>
      <c r="W1064" s="13" t="s">
        <v>866</v>
      </c>
      <c r="X1064" s="13" t="s">
        <v>59</v>
      </c>
      <c r="Y1064" s="13" t="s">
        <v>48</v>
      </c>
      <c r="Z1064" s="14">
        <v>1.0</v>
      </c>
      <c r="AA1064" s="13">
        <v>9918.45</v>
      </c>
      <c r="AB1064" s="13" t="s">
        <v>54</v>
      </c>
      <c r="AC1064" s="19">
        <v>197932.0</v>
      </c>
      <c r="AD1064" s="19">
        <v>1.0</v>
      </c>
      <c r="AE1064" s="13">
        <v>9918.45</v>
      </c>
      <c r="AF1064" s="15">
        <v>0.0</v>
      </c>
      <c r="AG1064" s="20"/>
      <c r="AI1064" s="2" t="s">
        <v>866</v>
      </c>
      <c r="AJ1064" s="2" t="s">
        <v>59</v>
      </c>
      <c r="AK1064" s="2" t="s">
        <v>56</v>
      </c>
      <c r="AL1064" s="2">
        <v>0.0</v>
      </c>
      <c r="AM1064" s="2" t="s">
        <v>57</v>
      </c>
      <c r="AN1064" s="2">
        <v>1.0</v>
      </c>
      <c r="AO1064" s="2">
        <v>9918.45</v>
      </c>
      <c r="AP1064" s="20">
        <f t="shared" si="141"/>
        <v>8550.387931</v>
      </c>
      <c r="AQ1064" s="20">
        <f t="shared" si="142"/>
        <v>1368.062069</v>
      </c>
      <c r="BJ1064" s="15">
        <v>8550.387931034484</v>
      </c>
      <c r="BK1064" s="14" t="s">
        <v>50</v>
      </c>
      <c r="BL1064" s="15">
        <v>1368.0620689655175</v>
      </c>
      <c r="BM1064" s="13" t="s">
        <v>51</v>
      </c>
      <c r="BN1064" s="18">
        <v>0.16</v>
      </c>
    </row>
    <row r="1065" ht="12.75" customHeight="1">
      <c r="A1065" s="13"/>
      <c r="B1065" s="13"/>
      <c r="C1065" s="14"/>
      <c r="D1065" s="14"/>
      <c r="E1065" s="14"/>
      <c r="F1065" s="14"/>
      <c r="G1065" s="14"/>
      <c r="H1065" s="13"/>
      <c r="I1065" s="13"/>
      <c r="J1065" s="13"/>
      <c r="K1065" s="13"/>
      <c r="L1065" s="21"/>
      <c r="M1065" s="17" t="s">
        <v>48</v>
      </c>
      <c r="N1065" s="17" t="s">
        <v>49</v>
      </c>
      <c r="O1065" s="14">
        <v>1.0</v>
      </c>
      <c r="P1065" s="13"/>
      <c r="Q1065" s="13"/>
      <c r="R1065" s="15">
        <v>12825.603448275864</v>
      </c>
      <c r="S1065" s="14" t="s">
        <v>50</v>
      </c>
      <c r="T1065" s="15">
        <v>2052.0965517241384</v>
      </c>
      <c r="U1065" s="13" t="s">
        <v>51</v>
      </c>
      <c r="V1065" s="18">
        <v>0.16</v>
      </c>
      <c r="W1065" s="13" t="s">
        <v>867</v>
      </c>
      <c r="X1065" s="13" t="s">
        <v>59</v>
      </c>
      <c r="Y1065" s="13" t="s">
        <v>48</v>
      </c>
      <c r="Z1065" s="14">
        <v>1.0</v>
      </c>
      <c r="AA1065" s="13">
        <v>14877.7</v>
      </c>
      <c r="AB1065" s="13" t="s">
        <v>54</v>
      </c>
      <c r="AC1065" s="19">
        <v>198110.0</v>
      </c>
      <c r="AD1065" s="19">
        <v>1.0</v>
      </c>
      <c r="AE1065" s="13">
        <v>14877.7</v>
      </c>
      <c r="AF1065" s="15">
        <v>0.0</v>
      </c>
      <c r="AG1065" s="20"/>
      <c r="AI1065" s="2" t="s">
        <v>867</v>
      </c>
      <c r="AJ1065" s="2" t="s">
        <v>59</v>
      </c>
      <c r="AK1065" s="2" t="s">
        <v>56</v>
      </c>
      <c r="AL1065" s="2">
        <v>0.0</v>
      </c>
      <c r="AM1065" s="2" t="s">
        <v>57</v>
      </c>
      <c r="AN1065" s="2">
        <v>1.0</v>
      </c>
      <c r="AO1065" s="2">
        <v>14877.7</v>
      </c>
      <c r="AP1065" s="20">
        <f t="shared" si="141"/>
        <v>12825.60345</v>
      </c>
      <c r="AQ1065" s="20">
        <f t="shared" si="142"/>
        <v>2052.096552</v>
      </c>
      <c r="BJ1065" s="15">
        <v>12825.603448275864</v>
      </c>
      <c r="BK1065" s="14" t="s">
        <v>50</v>
      </c>
      <c r="BL1065" s="15">
        <v>2052.0965517241384</v>
      </c>
      <c r="BM1065" s="13" t="s">
        <v>51</v>
      </c>
      <c r="BN1065" s="18">
        <v>0.16</v>
      </c>
    </row>
    <row r="1066" ht="12.75" customHeight="1">
      <c r="A1066" s="13"/>
      <c r="B1066" s="13"/>
      <c r="C1066" s="14"/>
      <c r="D1066" s="14"/>
      <c r="E1066" s="14"/>
      <c r="F1066" s="14"/>
      <c r="G1066" s="14"/>
      <c r="H1066" s="13"/>
      <c r="I1066" s="13"/>
      <c r="J1066" s="13"/>
      <c r="K1066" s="13"/>
      <c r="L1066" s="21"/>
      <c r="M1066" s="17" t="s">
        <v>48</v>
      </c>
      <c r="N1066" s="17" t="s">
        <v>49</v>
      </c>
      <c r="O1066" s="14">
        <v>1.0</v>
      </c>
      <c r="P1066" s="13"/>
      <c r="Q1066" s="13"/>
      <c r="R1066" s="15">
        <v>22955.068965517243</v>
      </c>
      <c r="S1066" s="14" t="s">
        <v>50</v>
      </c>
      <c r="T1066" s="15">
        <v>3672.8110344827587</v>
      </c>
      <c r="U1066" s="13" t="s">
        <v>51</v>
      </c>
      <c r="V1066" s="18">
        <v>0.16</v>
      </c>
      <c r="W1066" s="13" t="s">
        <v>868</v>
      </c>
      <c r="X1066" s="13" t="s">
        <v>59</v>
      </c>
      <c r="Y1066" s="13" t="s">
        <v>48</v>
      </c>
      <c r="Z1066" s="14">
        <v>1.0</v>
      </c>
      <c r="AA1066" s="13">
        <v>26627.88</v>
      </c>
      <c r="AB1066" s="13" t="s">
        <v>54</v>
      </c>
      <c r="AC1066" s="19">
        <v>198154.0</v>
      </c>
      <c r="AD1066" s="19">
        <v>1.0</v>
      </c>
      <c r="AE1066" s="13">
        <v>26627.88</v>
      </c>
      <c r="AF1066" s="15">
        <v>0.0</v>
      </c>
      <c r="AG1066" s="20"/>
      <c r="AI1066" s="2" t="s">
        <v>868</v>
      </c>
      <c r="AJ1066" s="2" t="s">
        <v>59</v>
      </c>
      <c r="AK1066" s="2" t="s">
        <v>56</v>
      </c>
      <c r="AL1066" s="2">
        <v>0.0</v>
      </c>
      <c r="AM1066" s="2" t="s">
        <v>57</v>
      </c>
      <c r="AN1066" s="2">
        <v>1.0</v>
      </c>
      <c r="AO1066" s="2">
        <v>26627.88</v>
      </c>
      <c r="AP1066" s="20">
        <f t="shared" si="141"/>
        <v>22955.06897</v>
      </c>
      <c r="AQ1066" s="20">
        <f t="shared" si="142"/>
        <v>3672.811034</v>
      </c>
      <c r="BJ1066" s="15">
        <v>22955.068965517243</v>
      </c>
      <c r="BK1066" s="14" t="s">
        <v>50</v>
      </c>
      <c r="BL1066" s="15">
        <v>3672.8110344827587</v>
      </c>
      <c r="BM1066" s="13" t="s">
        <v>51</v>
      </c>
      <c r="BN1066" s="18">
        <v>0.16</v>
      </c>
    </row>
    <row r="1067" ht="12.75" customHeight="1">
      <c r="A1067" s="13"/>
      <c r="B1067" s="13"/>
      <c r="C1067" s="14"/>
      <c r="D1067" s="14"/>
      <c r="E1067" s="14"/>
      <c r="F1067" s="14"/>
      <c r="G1067" s="14"/>
      <c r="H1067" s="13"/>
      <c r="I1067" s="13"/>
      <c r="J1067" s="13"/>
      <c r="K1067" s="13"/>
      <c r="L1067" s="21"/>
      <c r="M1067" s="17" t="s">
        <v>48</v>
      </c>
      <c r="N1067" s="17" t="s">
        <v>49</v>
      </c>
      <c r="O1067" s="14">
        <v>1.0</v>
      </c>
      <c r="P1067" s="13"/>
      <c r="Q1067" s="13"/>
      <c r="R1067" s="15">
        <v>23915.93103448276</v>
      </c>
      <c r="S1067" s="14" t="s">
        <v>50</v>
      </c>
      <c r="T1067" s="15">
        <v>3826.548965517242</v>
      </c>
      <c r="U1067" s="13" t="s">
        <v>51</v>
      </c>
      <c r="V1067" s="18">
        <v>0.16</v>
      </c>
      <c r="W1067" s="13" t="s">
        <v>869</v>
      </c>
      <c r="X1067" s="13" t="s">
        <v>59</v>
      </c>
      <c r="Y1067" s="13" t="s">
        <v>48</v>
      </c>
      <c r="Z1067" s="14">
        <v>1.0</v>
      </c>
      <c r="AA1067" s="13">
        <v>27742.48</v>
      </c>
      <c r="AB1067" s="13" t="s">
        <v>54</v>
      </c>
      <c r="AC1067" s="19">
        <v>198446.0</v>
      </c>
      <c r="AD1067" s="19">
        <v>1.0</v>
      </c>
      <c r="AE1067" s="13">
        <v>27742.48</v>
      </c>
      <c r="AF1067" s="15">
        <v>0.0</v>
      </c>
      <c r="AG1067" s="20"/>
      <c r="AI1067" s="2" t="s">
        <v>869</v>
      </c>
      <c r="AJ1067" s="2" t="s">
        <v>59</v>
      </c>
      <c r="AK1067" s="2" t="s">
        <v>56</v>
      </c>
      <c r="AL1067" s="2">
        <v>0.0</v>
      </c>
      <c r="AM1067" s="2" t="s">
        <v>57</v>
      </c>
      <c r="AN1067" s="2">
        <v>1.0</v>
      </c>
      <c r="AO1067" s="2">
        <v>27742.48</v>
      </c>
      <c r="AP1067" s="20">
        <f t="shared" si="141"/>
        <v>23915.93103</v>
      </c>
      <c r="AQ1067" s="20">
        <f t="shared" si="142"/>
        <v>3826.548966</v>
      </c>
      <c r="BJ1067" s="15">
        <v>23915.93103448276</v>
      </c>
      <c r="BK1067" s="14" t="s">
        <v>50</v>
      </c>
      <c r="BL1067" s="15">
        <v>3826.548965517242</v>
      </c>
      <c r="BM1067" s="13" t="s">
        <v>51</v>
      </c>
      <c r="BN1067" s="18">
        <v>0.16</v>
      </c>
    </row>
    <row r="1068" ht="12.75" customHeight="1">
      <c r="A1068" s="13"/>
      <c r="B1068" s="13"/>
      <c r="C1068" s="14"/>
      <c r="D1068" s="14"/>
      <c r="E1068" s="14"/>
      <c r="F1068" s="14"/>
      <c r="G1068" s="14"/>
      <c r="H1068" s="13"/>
      <c r="I1068" s="13"/>
      <c r="J1068" s="13"/>
      <c r="K1068" s="13"/>
      <c r="L1068" s="21"/>
      <c r="M1068" s="17" t="s">
        <v>48</v>
      </c>
      <c r="N1068" s="17" t="s">
        <v>49</v>
      </c>
      <c r="O1068" s="14">
        <v>1.0</v>
      </c>
      <c r="P1068" s="13"/>
      <c r="Q1068" s="13"/>
      <c r="R1068" s="15">
        <v>39567.551724137935</v>
      </c>
      <c r="S1068" s="14" t="s">
        <v>50</v>
      </c>
      <c r="T1068" s="15">
        <v>6330.808275862069</v>
      </c>
      <c r="U1068" s="13" t="s">
        <v>51</v>
      </c>
      <c r="V1068" s="18">
        <v>0.16</v>
      </c>
      <c r="W1068" s="13" t="s">
        <v>870</v>
      </c>
      <c r="X1068" s="13" t="s">
        <v>59</v>
      </c>
      <c r="Y1068" s="13" t="s">
        <v>48</v>
      </c>
      <c r="Z1068" s="14">
        <v>1.0</v>
      </c>
      <c r="AA1068" s="13">
        <v>45898.36</v>
      </c>
      <c r="AB1068" s="13" t="s">
        <v>54</v>
      </c>
      <c r="AC1068" s="19">
        <v>198465.0</v>
      </c>
      <c r="AD1068" s="19">
        <v>1.0</v>
      </c>
      <c r="AE1068" s="13">
        <v>45898.36</v>
      </c>
      <c r="AF1068" s="15">
        <v>0.0</v>
      </c>
      <c r="AG1068" s="20"/>
      <c r="AI1068" s="2" t="s">
        <v>870</v>
      </c>
      <c r="AJ1068" s="2" t="s">
        <v>59</v>
      </c>
      <c r="AK1068" s="2" t="s">
        <v>56</v>
      </c>
      <c r="AL1068" s="2">
        <v>0.0</v>
      </c>
      <c r="AM1068" s="2" t="s">
        <v>57</v>
      </c>
      <c r="AN1068" s="2">
        <v>1.0</v>
      </c>
      <c r="AO1068" s="2">
        <v>45898.36</v>
      </c>
      <c r="AP1068" s="20">
        <f t="shared" si="141"/>
        <v>39567.55172</v>
      </c>
      <c r="AQ1068" s="20">
        <f t="shared" si="142"/>
        <v>6330.808276</v>
      </c>
      <c r="BJ1068" s="15">
        <v>39567.551724137935</v>
      </c>
      <c r="BK1068" s="14" t="s">
        <v>50</v>
      </c>
      <c r="BL1068" s="15">
        <v>6330.808275862069</v>
      </c>
      <c r="BM1068" s="13" t="s">
        <v>51</v>
      </c>
      <c r="BN1068" s="18">
        <v>0.16</v>
      </c>
    </row>
    <row r="1069" ht="12.75" customHeight="1">
      <c r="A1069" s="13"/>
      <c r="B1069" s="13"/>
      <c r="C1069" s="14"/>
      <c r="D1069" s="14"/>
      <c r="E1069" s="14"/>
      <c r="F1069" s="14"/>
      <c r="G1069" s="14"/>
      <c r="H1069" s="13"/>
      <c r="I1069" s="13"/>
      <c r="J1069" s="13"/>
      <c r="K1069" s="13"/>
      <c r="L1069" s="21"/>
      <c r="M1069" s="17" t="s">
        <v>48</v>
      </c>
      <c r="N1069" s="17" t="s">
        <v>49</v>
      </c>
      <c r="O1069" s="14">
        <v>1.0</v>
      </c>
      <c r="P1069" s="13"/>
      <c r="Q1069" s="13"/>
      <c r="R1069" s="15">
        <v>34577.33620689655</v>
      </c>
      <c r="S1069" s="14" t="s">
        <v>50</v>
      </c>
      <c r="T1069" s="15">
        <v>5532.373793103448</v>
      </c>
      <c r="U1069" s="13" t="s">
        <v>51</v>
      </c>
      <c r="V1069" s="18">
        <v>0.16</v>
      </c>
      <c r="W1069" s="13" t="s">
        <v>871</v>
      </c>
      <c r="X1069" s="13" t="s">
        <v>59</v>
      </c>
      <c r="Y1069" s="13" t="s">
        <v>48</v>
      </c>
      <c r="Z1069" s="14">
        <v>1.0</v>
      </c>
      <c r="AA1069" s="13">
        <v>40109.71</v>
      </c>
      <c r="AB1069" s="13" t="s">
        <v>54</v>
      </c>
      <c r="AC1069" s="19">
        <v>200963.0</v>
      </c>
      <c r="AD1069" s="19">
        <v>1.0</v>
      </c>
      <c r="AE1069" s="13">
        <v>40109.71</v>
      </c>
      <c r="AF1069" s="15">
        <v>0.0</v>
      </c>
      <c r="AG1069" s="20"/>
      <c r="AI1069" s="2" t="s">
        <v>871</v>
      </c>
      <c r="AJ1069" s="2" t="s">
        <v>59</v>
      </c>
      <c r="AK1069" s="2" t="s">
        <v>56</v>
      </c>
      <c r="AL1069" s="2">
        <v>0.0</v>
      </c>
      <c r="AM1069" s="2" t="s">
        <v>57</v>
      </c>
      <c r="AN1069" s="2">
        <v>1.0</v>
      </c>
      <c r="AO1069" s="2">
        <v>40109.71</v>
      </c>
      <c r="AP1069" s="20">
        <f t="shared" si="141"/>
        <v>34577.33621</v>
      </c>
      <c r="AQ1069" s="20">
        <f t="shared" si="142"/>
        <v>5532.373793</v>
      </c>
      <c r="BJ1069" s="15">
        <v>34577.33620689655</v>
      </c>
      <c r="BK1069" s="14" t="s">
        <v>50</v>
      </c>
      <c r="BL1069" s="15">
        <v>5532.373793103448</v>
      </c>
      <c r="BM1069" s="13" t="s">
        <v>51</v>
      </c>
      <c r="BN1069" s="18">
        <v>0.16</v>
      </c>
    </row>
    <row r="1070" ht="12.75" customHeight="1">
      <c r="A1070" s="13"/>
      <c r="B1070" s="13"/>
      <c r="C1070" s="14"/>
      <c r="D1070" s="14"/>
      <c r="E1070" s="14"/>
      <c r="F1070" s="14"/>
      <c r="G1070" s="14"/>
      <c r="H1070" s="13"/>
      <c r="I1070" s="13"/>
      <c r="J1070" s="13"/>
      <c r="K1070" s="13"/>
      <c r="L1070" s="21"/>
      <c r="M1070" s="17" t="s">
        <v>48</v>
      </c>
      <c r="N1070" s="17" t="s">
        <v>49</v>
      </c>
      <c r="O1070" s="14">
        <v>1.0</v>
      </c>
      <c r="P1070" s="13"/>
      <c r="Q1070" s="13"/>
      <c r="R1070" s="15">
        <v>1104.5689655172414</v>
      </c>
      <c r="S1070" s="14" t="s">
        <v>50</v>
      </c>
      <c r="T1070" s="15">
        <v>176.73103448275862</v>
      </c>
      <c r="U1070" s="13" t="s">
        <v>51</v>
      </c>
      <c r="V1070" s="18">
        <v>0.16</v>
      </c>
      <c r="W1070" s="13" t="s">
        <v>872</v>
      </c>
      <c r="X1070" s="13" t="s">
        <v>59</v>
      </c>
      <c r="Y1070" s="13" t="s">
        <v>48</v>
      </c>
      <c r="Z1070" s="14">
        <v>1.0</v>
      </c>
      <c r="AA1070" s="13">
        <v>1281.3</v>
      </c>
      <c r="AB1070" s="13" t="s">
        <v>54</v>
      </c>
      <c r="AC1070" s="19">
        <v>201362.0</v>
      </c>
      <c r="AD1070" s="19">
        <v>1.0</v>
      </c>
      <c r="AE1070" s="13">
        <v>1281.3</v>
      </c>
      <c r="AF1070" s="15">
        <v>0.0</v>
      </c>
      <c r="AG1070" s="20"/>
      <c r="AI1070" s="2" t="s">
        <v>872</v>
      </c>
      <c r="AJ1070" s="2" t="s">
        <v>59</v>
      </c>
      <c r="AK1070" s="2" t="s">
        <v>56</v>
      </c>
      <c r="AL1070" s="2">
        <v>0.0</v>
      </c>
      <c r="AM1070" s="2" t="s">
        <v>57</v>
      </c>
      <c r="AN1070" s="2">
        <v>1.0</v>
      </c>
      <c r="AO1070" s="2">
        <v>1281.3</v>
      </c>
      <c r="AP1070" s="20">
        <f t="shared" si="141"/>
        <v>1104.568966</v>
      </c>
      <c r="AQ1070" s="20">
        <f t="shared" si="142"/>
        <v>176.7310345</v>
      </c>
      <c r="BJ1070" s="15">
        <v>1104.5689655172414</v>
      </c>
      <c r="BK1070" s="14" t="s">
        <v>50</v>
      </c>
      <c r="BL1070" s="15">
        <v>176.73103448275862</v>
      </c>
      <c r="BM1070" s="13" t="s">
        <v>51</v>
      </c>
      <c r="BN1070" s="18">
        <v>0.16</v>
      </c>
    </row>
    <row r="1071" ht="12.75" customHeight="1">
      <c r="A1071" s="13"/>
      <c r="B1071" s="13"/>
      <c r="C1071" s="14"/>
      <c r="D1071" s="14"/>
      <c r="E1071" s="14"/>
      <c r="F1071" s="14"/>
      <c r="G1071" s="14"/>
      <c r="H1071" s="13"/>
      <c r="I1071" s="13"/>
      <c r="J1071" s="13"/>
      <c r="K1071" s="13"/>
      <c r="L1071" s="21"/>
      <c r="M1071" s="17" t="s">
        <v>48</v>
      </c>
      <c r="N1071" s="17" t="s">
        <v>49</v>
      </c>
      <c r="O1071" s="14">
        <v>1.0</v>
      </c>
      <c r="P1071" s="13"/>
      <c r="Q1071" s="13"/>
      <c r="R1071" s="15">
        <v>71475.75</v>
      </c>
      <c r="S1071" s="14" t="s">
        <v>50</v>
      </c>
      <c r="T1071" s="15">
        <v>11436.12</v>
      </c>
      <c r="U1071" s="13" t="s">
        <v>51</v>
      </c>
      <c r="V1071" s="18">
        <v>0.16</v>
      </c>
      <c r="W1071" s="13" t="s">
        <v>873</v>
      </c>
      <c r="X1071" s="13" t="s">
        <v>59</v>
      </c>
      <c r="Y1071" s="13" t="s">
        <v>48</v>
      </c>
      <c r="Z1071" s="14">
        <v>1.0</v>
      </c>
      <c r="AA1071" s="13">
        <v>82911.87</v>
      </c>
      <c r="AB1071" s="13" t="s">
        <v>54</v>
      </c>
      <c r="AC1071" s="19">
        <v>202470.0</v>
      </c>
      <c r="AD1071" s="19">
        <v>1.0</v>
      </c>
      <c r="AE1071" s="13">
        <v>82911.87</v>
      </c>
      <c r="AF1071" s="15">
        <v>0.0</v>
      </c>
      <c r="AG1071" s="20"/>
      <c r="AI1071" s="2" t="s">
        <v>873</v>
      </c>
      <c r="AJ1071" s="2" t="s">
        <v>59</v>
      </c>
      <c r="AK1071" s="2" t="s">
        <v>56</v>
      </c>
      <c r="AL1071" s="2">
        <v>0.0</v>
      </c>
      <c r="AM1071" s="2" t="s">
        <v>57</v>
      </c>
      <c r="AN1071" s="2">
        <v>1.0</v>
      </c>
      <c r="AO1071" s="2">
        <v>82911.87</v>
      </c>
      <c r="AP1071" s="20">
        <f t="shared" si="141"/>
        <v>71475.75</v>
      </c>
      <c r="AQ1071" s="20">
        <f t="shared" si="142"/>
        <v>11436.12</v>
      </c>
      <c r="BJ1071" s="15">
        <v>71475.75</v>
      </c>
      <c r="BK1071" s="14" t="s">
        <v>50</v>
      </c>
      <c r="BL1071" s="15">
        <v>11436.12</v>
      </c>
      <c r="BM1071" s="13" t="s">
        <v>51</v>
      </c>
      <c r="BN1071" s="18">
        <v>0.16</v>
      </c>
    </row>
    <row r="1072" ht="12.75" customHeight="1">
      <c r="A1072" s="13"/>
      <c r="B1072" s="13"/>
      <c r="C1072" s="14"/>
      <c r="D1072" s="14"/>
      <c r="E1072" s="14"/>
      <c r="F1072" s="14"/>
      <c r="G1072" s="14"/>
      <c r="H1072" s="13"/>
      <c r="I1072" s="13"/>
      <c r="J1072" s="13"/>
      <c r="K1072" s="13"/>
      <c r="L1072" s="21"/>
      <c r="M1072" s="17" t="s">
        <v>48</v>
      </c>
      <c r="N1072" s="17" t="s">
        <v>49</v>
      </c>
      <c r="O1072" s="14">
        <v>1.0</v>
      </c>
      <c r="P1072" s="13"/>
      <c r="Q1072" s="13"/>
      <c r="R1072" s="15">
        <v>46930.301724137935</v>
      </c>
      <c r="S1072" s="14" t="s">
        <v>50</v>
      </c>
      <c r="T1072" s="15">
        <v>7508.848275862069</v>
      </c>
      <c r="U1072" s="13" t="s">
        <v>51</v>
      </c>
      <c r="V1072" s="18">
        <v>0.16</v>
      </c>
      <c r="W1072" s="13" t="s">
        <v>874</v>
      </c>
      <c r="X1072" s="13" t="s">
        <v>59</v>
      </c>
      <c r="Y1072" s="13" t="s">
        <v>48</v>
      </c>
      <c r="Z1072" s="14">
        <v>1.0</v>
      </c>
      <c r="AA1072" s="13">
        <v>54439.15</v>
      </c>
      <c r="AB1072" s="13" t="s">
        <v>54</v>
      </c>
      <c r="AC1072" s="19">
        <v>204990.0</v>
      </c>
      <c r="AD1072" s="19">
        <v>1.0</v>
      </c>
      <c r="AE1072" s="13">
        <v>54439.15</v>
      </c>
      <c r="AF1072" s="15">
        <v>0.0</v>
      </c>
      <c r="AG1072" s="20"/>
      <c r="AI1072" s="2" t="s">
        <v>874</v>
      </c>
      <c r="AJ1072" s="2" t="s">
        <v>59</v>
      </c>
      <c r="AK1072" s="2" t="s">
        <v>56</v>
      </c>
      <c r="AL1072" s="2">
        <v>0.0</v>
      </c>
      <c r="AM1072" s="2" t="s">
        <v>57</v>
      </c>
      <c r="AN1072" s="2">
        <v>1.0</v>
      </c>
      <c r="AO1072" s="2">
        <v>54439.15</v>
      </c>
      <c r="AP1072" s="20">
        <f t="shared" si="141"/>
        <v>46930.30172</v>
      </c>
      <c r="AQ1072" s="20">
        <f t="shared" si="142"/>
        <v>7508.848276</v>
      </c>
      <c r="BJ1072" s="15">
        <v>46930.301724137935</v>
      </c>
      <c r="BK1072" s="14" t="s">
        <v>50</v>
      </c>
      <c r="BL1072" s="15">
        <v>7508.848275862069</v>
      </c>
      <c r="BM1072" s="13" t="s">
        <v>51</v>
      </c>
      <c r="BN1072" s="18">
        <v>0.16</v>
      </c>
    </row>
    <row r="1073" ht="12.75" customHeight="1">
      <c r="A1073" s="13"/>
      <c r="B1073" s="13"/>
      <c r="C1073" s="14"/>
      <c r="D1073" s="14"/>
      <c r="E1073" s="14"/>
      <c r="F1073" s="14"/>
      <c r="G1073" s="14"/>
      <c r="H1073" s="13"/>
      <c r="I1073" s="13"/>
      <c r="J1073" s="13"/>
      <c r="K1073" s="13"/>
      <c r="L1073" s="21"/>
      <c r="M1073" s="17" t="s">
        <v>48</v>
      </c>
      <c r="N1073" s="17" t="s">
        <v>49</v>
      </c>
      <c r="O1073" s="14">
        <v>1.0</v>
      </c>
      <c r="P1073" s="13"/>
      <c r="Q1073" s="13"/>
      <c r="R1073" s="15">
        <v>13112.44827586207</v>
      </c>
      <c r="S1073" s="14" t="s">
        <v>50</v>
      </c>
      <c r="T1073" s="15">
        <v>2097.991724137931</v>
      </c>
      <c r="U1073" s="13" t="s">
        <v>51</v>
      </c>
      <c r="V1073" s="18">
        <v>0.16</v>
      </c>
      <c r="W1073" s="13" t="s">
        <v>875</v>
      </c>
      <c r="X1073" s="13" t="s">
        <v>59</v>
      </c>
      <c r="Y1073" s="13" t="s">
        <v>48</v>
      </c>
      <c r="Z1073" s="14">
        <v>1.0</v>
      </c>
      <c r="AA1073" s="13">
        <v>15210.44</v>
      </c>
      <c r="AB1073" s="13" t="s">
        <v>54</v>
      </c>
      <c r="AC1073" s="19">
        <v>205029.0</v>
      </c>
      <c r="AD1073" s="19">
        <v>1.0</v>
      </c>
      <c r="AE1073" s="13">
        <v>15210.44</v>
      </c>
      <c r="AF1073" s="15">
        <v>0.0</v>
      </c>
      <c r="AG1073" s="20"/>
      <c r="AI1073" s="2" t="s">
        <v>875</v>
      </c>
      <c r="AJ1073" s="2" t="s">
        <v>59</v>
      </c>
      <c r="AK1073" s="2" t="s">
        <v>56</v>
      </c>
      <c r="AL1073" s="2">
        <v>0.0</v>
      </c>
      <c r="AM1073" s="2" t="s">
        <v>57</v>
      </c>
      <c r="AN1073" s="2">
        <v>1.0</v>
      </c>
      <c r="AO1073" s="2">
        <v>15210.44</v>
      </c>
      <c r="AP1073" s="20">
        <f t="shared" si="141"/>
        <v>13112.44828</v>
      </c>
      <c r="AQ1073" s="20">
        <f t="shared" si="142"/>
        <v>2097.991724</v>
      </c>
      <c r="BJ1073" s="15">
        <v>13112.44827586207</v>
      </c>
      <c r="BK1073" s="14" t="s">
        <v>50</v>
      </c>
      <c r="BL1073" s="15">
        <v>2097.991724137931</v>
      </c>
      <c r="BM1073" s="13" t="s">
        <v>51</v>
      </c>
      <c r="BN1073" s="18">
        <v>0.16</v>
      </c>
    </row>
    <row r="1074" ht="12.75" customHeight="1">
      <c r="A1074" s="13"/>
      <c r="B1074" s="13"/>
      <c r="C1074" s="14"/>
      <c r="D1074" s="14"/>
      <c r="E1074" s="14"/>
      <c r="F1074" s="14"/>
      <c r="G1074" s="14"/>
      <c r="H1074" s="13"/>
      <c r="I1074" s="13"/>
      <c r="J1074" s="13"/>
      <c r="K1074" s="13"/>
      <c r="L1074" s="21"/>
      <c r="M1074" s="17" t="s">
        <v>48</v>
      </c>
      <c r="N1074" s="17" t="s">
        <v>49</v>
      </c>
      <c r="O1074" s="14">
        <v>1.0</v>
      </c>
      <c r="P1074" s="13"/>
      <c r="Q1074" s="13"/>
      <c r="R1074" s="15">
        <v>89946.1379310345</v>
      </c>
      <c r="S1074" s="14" t="s">
        <v>50</v>
      </c>
      <c r="T1074" s="15">
        <v>14391.382068965519</v>
      </c>
      <c r="U1074" s="13" t="s">
        <v>51</v>
      </c>
      <c r="V1074" s="18">
        <v>0.16</v>
      </c>
      <c r="W1074" s="13" t="s">
        <v>876</v>
      </c>
      <c r="X1074" s="13" t="s">
        <v>59</v>
      </c>
      <c r="Y1074" s="13" t="s">
        <v>48</v>
      </c>
      <c r="Z1074" s="14">
        <v>1.0</v>
      </c>
      <c r="AA1074" s="13">
        <v>104337.52</v>
      </c>
      <c r="AB1074" s="13" t="s">
        <v>54</v>
      </c>
      <c r="AC1074" s="19">
        <v>205656.0</v>
      </c>
      <c r="AD1074" s="19">
        <v>1.0</v>
      </c>
      <c r="AE1074" s="13">
        <v>104337.52</v>
      </c>
      <c r="AF1074" s="15">
        <v>0.0</v>
      </c>
      <c r="AG1074" s="20"/>
      <c r="AI1074" s="2" t="s">
        <v>876</v>
      </c>
      <c r="AJ1074" s="2" t="s">
        <v>59</v>
      </c>
      <c r="AK1074" s="2" t="s">
        <v>56</v>
      </c>
      <c r="AL1074" s="2">
        <v>0.0</v>
      </c>
      <c r="AM1074" s="2" t="s">
        <v>57</v>
      </c>
      <c r="AN1074" s="2">
        <v>1.0</v>
      </c>
      <c r="AO1074" s="2">
        <v>104337.52</v>
      </c>
      <c r="AP1074" s="20">
        <f t="shared" si="141"/>
        <v>89946.13793</v>
      </c>
      <c r="AQ1074" s="20">
        <f t="shared" si="142"/>
        <v>14391.38207</v>
      </c>
      <c r="BJ1074" s="15">
        <v>89946.1379310345</v>
      </c>
      <c r="BK1074" s="14" t="s">
        <v>50</v>
      </c>
      <c r="BL1074" s="15">
        <v>14391.382068965519</v>
      </c>
      <c r="BM1074" s="13" t="s">
        <v>51</v>
      </c>
      <c r="BN1074" s="18">
        <v>0.16</v>
      </c>
    </row>
    <row r="1075" ht="12.75" customHeight="1">
      <c r="A1075" s="13"/>
      <c r="B1075" s="13"/>
      <c r="C1075" s="14"/>
      <c r="D1075" s="14"/>
      <c r="E1075" s="14"/>
      <c r="F1075" s="14"/>
      <c r="G1075" s="14"/>
      <c r="H1075" s="13"/>
      <c r="I1075" s="13"/>
      <c r="J1075" s="13"/>
      <c r="K1075" s="13"/>
      <c r="L1075" s="21"/>
      <c r="M1075" s="17" t="s">
        <v>48</v>
      </c>
      <c r="N1075" s="17" t="s">
        <v>49</v>
      </c>
      <c r="O1075" s="14">
        <v>1.0</v>
      </c>
      <c r="P1075" s="13"/>
      <c r="Q1075" s="13"/>
      <c r="R1075" s="15">
        <v>18014.5</v>
      </c>
      <c r="S1075" s="14" t="s">
        <v>50</v>
      </c>
      <c r="T1075" s="15">
        <v>2882.32</v>
      </c>
      <c r="U1075" s="13" t="s">
        <v>51</v>
      </c>
      <c r="V1075" s="18">
        <v>0.16</v>
      </c>
      <c r="W1075" s="13" t="s">
        <v>877</v>
      </c>
      <c r="X1075" s="13" t="s">
        <v>59</v>
      </c>
      <c r="Y1075" s="13" t="s">
        <v>48</v>
      </c>
      <c r="Z1075" s="14">
        <v>1.0</v>
      </c>
      <c r="AA1075" s="13">
        <v>20896.82</v>
      </c>
      <c r="AB1075" s="13" t="s">
        <v>54</v>
      </c>
      <c r="AC1075" s="19">
        <v>205657.0</v>
      </c>
      <c r="AD1075" s="19">
        <v>1.0</v>
      </c>
      <c r="AE1075" s="13">
        <v>20896.82</v>
      </c>
      <c r="AF1075" s="15">
        <v>0.0</v>
      </c>
      <c r="AG1075" s="20"/>
      <c r="AI1075" s="2" t="s">
        <v>877</v>
      </c>
      <c r="AJ1075" s="2" t="s">
        <v>59</v>
      </c>
      <c r="AK1075" s="2" t="s">
        <v>56</v>
      </c>
      <c r="AL1075" s="2">
        <v>0.0</v>
      </c>
      <c r="AM1075" s="2" t="s">
        <v>57</v>
      </c>
      <c r="AN1075" s="2">
        <v>1.0</v>
      </c>
      <c r="AO1075" s="2">
        <v>20896.82</v>
      </c>
      <c r="AP1075" s="20">
        <f t="shared" si="141"/>
        <v>18014.5</v>
      </c>
      <c r="AQ1075" s="20">
        <f t="shared" si="142"/>
        <v>2882.32</v>
      </c>
      <c r="BJ1075" s="15">
        <v>18014.5</v>
      </c>
      <c r="BK1075" s="14" t="s">
        <v>50</v>
      </c>
      <c r="BL1075" s="15">
        <v>2882.32</v>
      </c>
      <c r="BM1075" s="13" t="s">
        <v>51</v>
      </c>
      <c r="BN1075" s="18">
        <v>0.16</v>
      </c>
    </row>
    <row r="1076" ht="12.75" customHeight="1">
      <c r="A1076" s="13"/>
      <c r="B1076" s="13"/>
      <c r="C1076" s="14"/>
      <c r="D1076" s="14"/>
      <c r="E1076" s="14"/>
      <c r="F1076" s="14"/>
      <c r="G1076" s="14"/>
      <c r="H1076" s="13"/>
      <c r="I1076" s="13"/>
      <c r="J1076" s="13"/>
      <c r="K1076" s="13"/>
      <c r="L1076" s="21"/>
      <c r="M1076" s="17" t="s">
        <v>48</v>
      </c>
      <c r="N1076" s="17" t="s">
        <v>49</v>
      </c>
      <c r="O1076" s="14">
        <v>1.0</v>
      </c>
      <c r="P1076" s="13"/>
      <c r="Q1076" s="13"/>
      <c r="R1076" s="15">
        <v>809.4224137931036</v>
      </c>
      <c r="S1076" s="14" t="s">
        <v>50</v>
      </c>
      <c r="T1076" s="15">
        <v>129.50758620689658</v>
      </c>
      <c r="U1076" s="13" t="s">
        <v>51</v>
      </c>
      <c r="V1076" s="18">
        <v>0.16</v>
      </c>
      <c r="W1076" s="13" t="s">
        <v>878</v>
      </c>
      <c r="X1076" s="13" t="s">
        <v>59</v>
      </c>
      <c r="Y1076" s="13" t="s">
        <v>48</v>
      </c>
      <c r="Z1076" s="14">
        <v>1.0</v>
      </c>
      <c r="AA1076" s="13">
        <v>938.9300000000001</v>
      </c>
      <c r="AB1076" s="13" t="s">
        <v>54</v>
      </c>
      <c r="AC1076" s="19">
        <v>205801.0</v>
      </c>
      <c r="AD1076" s="19">
        <v>1.0</v>
      </c>
      <c r="AE1076" s="13">
        <v>938.9300000000001</v>
      </c>
      <c r="AF1076" s="15">
        <v>0.0</v>
      </c>
      <c r="AG1076" s="20"/>
      <c r="AI1076" s="2" t="s">
        <v>878</v>
      </c>
      <c r="AJ1076" s="2" t="s">
        <v>59</v>
      </c>
      <c r="AK1076" s="2" t="s">
        <v>56</v>
      </c>
      <c r="AL1076" s="2">
        <v>0.0</v>
      </c>
      <c r="AM1076" s="2" t="s">
        <v>57</v>
      </c>
      <c r="AN1076" s="2">
        <v>1.0</v>
      </c>
      <c r="AO1076" s="2">
        <v>938.9300000000001</v>
      </c>
      <c r="AP1076" s="20">
        <f t="shared" si="141"/>
        <v>809.4224138</v>
      </c>
      <c r="AQ1076" s="20">
        <f t="shared" si="142"/>
        <v>129.5075862</v>
      </c>
      <c r="BJ1076" s="15">
        <v>809.4224137931036</v>
      </c>
      <c r="BK1076" s="14" t="s">
        <v>50</v>
      </c>
      <c r="BL1076" s="15">
        <v>129.50758620689658</v>
      </c>
      <c r="BM1076" s="13" t="s">
        <v>51</v>
      </c>
      <c r="BN1076" s="18">
        <v>0.16</v>
      </c>
    </row>
    <row r="1077" ht="12.75" customHeight="1">
      <c r="A1077" s="13"/>
      <c r="B1077" s="13"/>
      <c r="C1077" s="14"/>
      <c r="D1077" s="14"/>
      <c r="E1077" s="14"/>
      <c r="F1077" s="14"/>
      <c r="G1077" s="14"/>
      <c r="H1077" s="13"/>
      <c r="I1077" s="13"/>
      <c r="J1077" s="13"/>
      <c r="K1077" s="13"/>
      <c r="L1077" s="21"/>
      <c r="M1077" s="17" t="s">
        <v>48</v>
      </c>
      <c r="N1077" s="17" t="s">
        <v>49</v>
      </c>
      <c r="O1077" s="14">
        <v>1.0</v>
      </c>
      <c r="P1077" s="13"/>
      <c r="Q1077" s="13"/>
      <c r="R1077" s="15">
        <v>62028.87068965518</v>
      </c>
      <c r="S1077" s="14" t="s">
        <v>50</v>
      </c>
      <c r="T1077" s="15">
        <v>9924.61931034483</v>
      </c>
      <c r="U1077" s="13" t="s">
        <v>51</v>
      </c>
      <c r="V1077" s="18">
        <v>0.16</v>
      </c>
      <c r="W1077" s="13" t="s">
        <v>879</v>
      </c>
      <c r="X1077" s="13" t="s">
        <v>59</v>
      </c>
      <c r="Y1077" s="13" t="s">
        <v>48</v>
      </c>
      <c r="Z1077" s="14">
        <v>1.0</v>
      </c>
      <c r="AA1077" s="13">
        <v>71953.49</v>
      </c>
      <c r="AB1077" s="13" t="s">
        <v>54</v>
      </c>
      <c r="AC1077" s="19">
        <v>206007.0</v>
      </c>
      <c r="AD1077" s="19">
        <v>1.0</v>
      </c>
      <c r="AE1077" s="13">
        <v>71953.49</v>
      </c>
      <c r="AF1077" s="15">
        <v>0.0</v>
      </c>
      <c r="AG1077" s="20"/>
      <c r="AI1077" s="2" t="s">
        <v>879</v>
      </c>
      <c r="AJ1077" s="2" t="s">
        <v>59</v>
      </c>
      <c r="AK1077" s="2" t="s">
        <v>56</v>
      </c>
      <c r="AL1077" s="2">
        <v>0.0</v>
      </c>
      <c r="AM1077" s="2" t="s">
        <v>57</v>
      </c>
      <c r="AN1077" s="2">
        <v>1.0</v>
      </c>
      <c r="AO1077" s="2">
        <v>71953.49</v>
      </c>
      <c r="AP1077" s="20">
        <f t="shared" si="141"/>
        <v>62028.87069</v>
      </c>
      <c r="AQ1077" s="20">
        <f t="shared" si="142"/>
        <v>9924.61931</v>
      </c>
      <c r="BJ1077" s="15">
        <v>62028.87068965518</v>
      </c>
      <c r="BK1077" s="14" t="s">
        <v>50</v>
      </c>
      <c r="BL1077" s="15">
        <v>9924.61931034483</v>
      </c>
      <c r="BM1077" s="13" t="s">
        <v>51</v>
      </c>
      <c r="BN1077" s="18">
        <v>0.16</v>
      </c>
    </row>
    <row r="1078" ht="12.75" hidden="1" customHeight="1">
      <c r="A1078" s="13"/>
      <c r="B1078" s="13"/>
      <c r="C1078" s="14"/>
      <c r="D1078" s="14"/>
      <c r="E1078" s="14"/>
      <c r="F1078" s="14"/>
      <c r="G1078" s="14"/>
      <c r="H1078" s="13"/>
      <c r="I1078" s="13"/>
      <c r="J1078" s="13"/>
      <c r="K1078" s="13"/>
      <c r="L1078" s="21"/>
      <c r="M1078" s="17"/>
      <c r="N1078" s="17"/>
      <c r="O1078" s="14"/>
      <c r="P1078" s="13"/>
      <c r="Q1078" s="13"/>
      <c r="R1078" s="15">
        <f t="array" ref="R1078">SUM(ROUND(R1063:R1077,2))</f>
        <v>467610.28</v>
      </c>
      <c r="S1078" s="14"/>
      <c r="T1078" s="15">
        <f t="array" ref="T1078">SUM(ROUND(T1063:T1077,2))</f>
        <v>74817.64</v>
      </c>
      <c r="U1078" s="13"/>
      <c r="V1078" s="18"/>
      <c r="W1078" s="13"/>
      <c r="X1078" s="13"/>
      <c r="Y1078" s="13"/>
      <c r="Z1078" s="14"/>
      <c r="AA1078" s="13"/>
      <c r="AB1078" s="13"/>
      <c r="AC1078" s="19"/>
      <c r="AD1078" s="19"/>
      <c r="AE1078" s="13"/>
      <c r="AF1078" s="15"/>
      <c r="AG1078" s="20"/>
      <c r="AP1078" s="20"/>
      <c r="AQ1078" s="20"/>
      <c r="BJ1078" s="15">
        <f t="array" ref="BJ1078">SUM(ROUND(BJ1063:BJ1077,2))</f>
        <v>467610.28</v>
      </c>
      <c r="BK1078" s="14"/>
      <c r="BL1078" s="15">
        <f t="array" ref="BL1078">SUM(ROUND(BL1063:BL1077,2))</f>
        <v>74817.64</v>
      </c>
      <c r="BM1078" s="13"/>
      <c r="BN1078" s="18"/>
    </row>
    <row r="1079" ht="12.75" hidden="1" customHeight="1">
      <c r="A1079" s="13"/>
      <c r="B1079" s="13"/>
      <c r="C1079" s="14"/>
      <c r="D1079" s="14"/>
      <c r="E1079" s="14"/>
      <c r="F1079" s="14"/>
      <c r="G1079" s="14"/>
      <c r="H1079" s="13"/>
      <c r="I1079" s="13"/>
      <c r="J1079" s="13"/>
      <c r="K1079" s="13"/>
      <c r="L1079" s="21"/>
      <c r="M1079" s="17"/>
      <c r="N1079" s="17"/>
      <c r="O1079" s="14"/>
      <c r="P1079" s="13"/>
      <c r="Q1079" s="13"/>
      <c r="R1079" s="15"/>
      <c r="S1079" s="14"/>
      <c r="T1079" s="15"/>
      <c r="U1079" s="13"/>
      <c r="V1079" s="18"/>
      <c r="W1079" s="13"/>
      <c r="X1079" s="13"/>
      <c r="Y1079" s="13"/>
      <c r="Z1079" s="14"/>
      <c r="AA1079" s="13"/>
      <c r="AB1079" s="13"/>
      <c r="AC1079" s="19"/>
      <c r="AD1079" s="19"/>
      <c r="AE1079" s="13"/>
      <c r="AF1079" s="15"/>
      <c r="AG1079" s="20"/>
      <c r="AP1079" s="20"/>
      <c r="AQ1079" s="20"/>
      <c r="BJ1079" s="15"/>
      <c r="BK1079" s="14"/>
      <c r="BL1079" s="15"/>
      <c r="BM1079" s="13"/>
      <c r="BN1079" s="18"/>
    </row>
    <row r="1080" ht="12.75" hidden="1" customHeight="1">
      <c r="A1080" s="13"/>
      <c r="B1080" s="13"/>
      <c r="C1080" s="14"/>
      <c r="D1080" s="14"/>
      <c r="E1080" s="14"/>
      <c r="F1080" s="14"/>
      <c r="G1080" s="14"/>
      <c r="H1080" s="13"/>
      <c r="I1080" s="13"/>
      <c r="J1080" s="13"/>
      <c r="K1080" s="13"/>
      <c r="L1080" s="21"/>
      <c r="M1080" s="17"/>
      <c r="N1080" s="17"/>
      <c r="O1080" s="14"/>
      <c r="P1080" s="13"/>
      <c r="Q1080" s="13"/>
      <c r="R1080" s="15"/>
      <c r="S1080" s="14"/>
      <c r="T1080" s="15"/>
      <c r="U1080" s="13"/>
      <c r="V1080" s="18"/>
      <c r="W1080" s="13"/>
      <c r="X1080" s="13"/>
      <c r="Y1080" s="13"/>
      <c r="Z1080" s="14"/>
      <c r="AA1080" s="13"/>
      <c r="AB1080" s="13"/>
      <c r="AC1080" s="19"/>
      <c r="AD1080" s="19"/>
      <c r="AE1080" s="13"/>
      <c r="AF1080" s="15"/>
      <c r="AG1080" s="20"/>
      <c r="AP1080" s="20"/>
      <c r="AQ1080" s="20"/>
      <c r="BJ1080" s="15"/>
      <c r="BK1080" s="14"/>
      <c r="BL1080" s="15"/>
      <c r="BM1080" s="13"/>
      <c r="BN1080" s="18"/>
    </row>
    <row r="1081" ht="12.75" customHeight="1">
      <c r="A1081" s="12">
        <v>116.0</v>
      </c>
      <c r="B1081" s="13">
        <v>601.0</v>
      </c>
      <c r="C1081" s="14" t="str">
        <f>AS1081</f>
        <v>MTE120524QS6</v>
      </c>
      <c r="D1081" s="14" t="s">
        <v>881</v>
      </c>
      <c r="E1081" s="14" t="str">
        <f>AU1081</f>
        <v>facturasproveedores@matecnologia.com.mx</v>
      </c>
      <c r="F1081" s="14" t="str">
        <f>AT1081</f>
        <v>45040</v>
      </c>
      <c r="G1081" s="14">
        <v>601.0</v>
      </c>
      <c r="H1081" s="13">
        <v>5.50508931E8</v>
      </c>
      <c r="I1081" s="15">
        <f>R1083</f>
        <v>17241.37931</v>
      </c>
      <c r="J1081" s="13">
        <v>20000.0</v>
      </c>
      <c r="K1081" s="15">
        <f>T1083</f>
        <v>2758.62069</v>
      </c>
      <c r="L1081" s="21">
        <v>45015.5</v>
      </c>
      <c r="M1081" s="17" t="s">
        <v>48</v>
      </c>
      <c r="N1081" s="17" t="s">
        <v>49</v>
      </c>
      <c r="O1081" s="14">
        <v>1.0</v>
      </c>
      <c r="P1081" s="13">
        <v>20000.0</v>
      </c>
      <c r="Q1081" s="13">
        <v>20000.0</v>
      </c>
      <c r="R1081" s="15">
        <v>2055.405172413793</v>
      </c>
      <c r="S1081" s="14" t="s">
        <v>50</v>
      </c>
      <c r="T1081" s="15">
        <v>328.8648275862069</v>
      </c>
      <c r="U1081" s="13" t="s">
        <v>51</v>
      </c>
      <c r="V1081" s="18">
        <v>0.16</v>
      </c>
      <c r="W1081" s="13" t="s">
        <v>884</v>
      </c>
      <c r="X1081" s="13" t="s">
        <v>59</v>
      </c>
      <c r="Y1081" s="13" t="s">
        <v>48</v>
      </c>
      <c r="Z1081" s="14">
        <v>1.0</v>
      </c>
      <c r="AA1081" s="13">
        <v>2384.27</v>
      </c>
      <c r="AB1081" s="13" t="s">
        <v>54</v>
      </c>
      <c r="AC1081" s="19">
        <v>140493.0</v>
      </c>
      <c r="AD1081" s="19">
        <v>1.0</v>
      </c>
      <c r="AE1081" s="13">
        <v>2384.27</v>
      </c>
      <c r="AF1081" s="15">
        <v>0.0</v>
      </c>
      <c r="AG1081" s="20"/>
      <c r="AH1081" s="2">
        <v>20000.0</v>
      </c>
      <c r="AI1081" s="2" t="e">
        <v>#N/A</v>
      </c>
      <c r="AJ1081" s="2" t="s">
        <v>59</v>
      </c>
      <c r="AK1081" s="2" t="s">
        <v>56</v>
      </c>
      <c r="AL1081" s="2">
        <v>0.0</v>
      </c>
      <c r="AM1081" s="2" t="s">
        <v>57</v>
      </c>
      <c r="AN1081" s="2">
        <v>1.0</v>
      </c>
      <c r="AO1081" s="2">
        <v>2384.27</v>
      </c>
      <c r="AP1081" s="20">
        <f t="shared" ref="AP1081:AP1082" si="143">+AO1081/1.16</f>
        <v>2055.405172</v>
      </c>
      <c r="AQ1081" s="20">
        <f t="shared" ref="AQ1081:AQ1082" si="144">+AP1081*0.16</f>
        <v>328.8648276</v>
      </c>
      <c r="AR1081" s="2" t="s">
        <v>885</v>
      </c>
      <c r="AS1081" s="2" t="s">
        <v>880</v>
      </c>
      <c r="AT1081" s="2" t="s">
        <v>883</v>
      </c>
      <c r="AU1081" s="2" t="s">
        <v>882</v>
      </c>
      <c r="BJ1081" s="15">
        <v>2055.405172413793</v>
      </c>
      <c r="BK1081" s="14" t="s">
        <v>50</v>
      </c>
      <c r="BL1081" s="15">
        <v>328.8648275862069</v>
      </c>
      <c r="BM1081" s="13" t="s">
        <v>51</v>
      </c>
      <c r="BN1081" s="18">
        <v>0.16</v>
      </c>
    </row>
    <row r="1082" ht="12.75" customHeight="1">
      <c r="A1082" s="13"/>
      <c r="B1082" s="13"/>
      <c r="C1082" s="14"/>
      <c r="D1082" s="14"/>
      <c r="E1082" s="14"/>
      <c r="F1082" s="14"/>
      <c r="G1082" s="14"/>
      <c r="H1082" s="13"/>
      <c r="I1082" s="13"/>
      <c r="J1082" s="13"/>
      <c r="K1082" s="13"/>
      <c r="L1082" s="21"/>
      <c r="M1082" s="17" t="s">
        <v>48</v>
      </c>
      <c r="N1082" s="17" t="s">
        <v>49</v>
      </c>
      <c r="O1082" s="14">
        <v>1.0</v>
      </c>
      <c r="P1082" s="13"/>
      <c r="Q1082" s="13"/>
      <c r="R1082" s="15">
        <v>15185.974137931034</v>
      </c>
      <c r="S1082" s="14" t="s">
        <v>50</v>
      </c>
      <c r="T1082" s="15">
        <v>2429.7558620689656</v>
      </c>
      <c r="U1082" s="13" t="s">
        <v>51</v>
      </c>
      <c r="V1082" s="18">
        <v>0.16</v>
      </c>
      <c r="W1082" s="13" t="s">
        <v>886</v>
      </c>
      <c r="X1082" s="13" t="s">
        <v>59</v>
      </c>
      <c r="Y1082" s="13" t="s">
        <v>48</v>
      </c>
      <c r="Z1082" s="14">
        <v>1.0</v>
      </c>
      <c r="AA1082" s="13">
        <v>17615.73</v>
      </c>
      <c r="AB1082" s="13" t="s">
        <v>54</v>
      </c>
      <c r="AC1082" s="19">
        <v>140506.0</v>
      </c>
      <c r="AD1082" s="19">
        <v>1.0</v>
      </c>
      <c r="AE1082" s="13">
        <v>17615.73</v>
      </c>
      <c r="AF1082" s="15">
        <v>0.0</v>
      </c>
      <c r="AG1082" s="20"/>
      <c r="AI1082" s="2" t="e">
        <v>#N/A</v>
      </c>
      <c r="AJ1082" s="2" t="s">
        <v>59</v>
      </c>
      <c r="AK1082" s="2" t="s">
        <v>56</v>
      </c>
      <c r="AL1082" s="2">
        <v>0.0</v>
      </c>
      <c r="AM1082" s="2" t="s">
        <v>57</v>
      </c>
      <c r="AN1082" s="2">
        <v>1.0</v>
      </c>
      <c r="AO1082" s="2">
        <v>17615.73</v>
      </c>
      <c r="AP1082" s="20">
        <f t="shared" si="143"/>
        <v>15185.97414</v>
      </c>
      <c r="AQ1082" s="20">
        <f t="shared" si="144"/>
        <v>2429.755862</v>
      </c>
      <c r="BJ1082" s="15">
        <v>15185.974137931034</v>
      </c>
      <c r="BK1082" s="14" t="s">
        <v>50</v>
      </c>
      <c r="BL1082" s="15">
        <v>2429.7558620689656</v>
      </c>
      <c r="BM1082" s="13" t="s">
        <v>51</v>
      </c>
      <c r="BN1082" s="18">
        <v>0.16</v>
      </c>
    </row>
    <row r="1083" ht="12.75" hidden="1" customHeight="1">
      <c r="A1083" s="13"/>
      <c r="B1083" s="13"/>
      <c r="C1083" s="14"/>
      <c r="D1083" s="14"/>
      <c r="E1083" s="14"/>
      <c r="F1083" s="14"/>
      <c r="G1083" s="14"/>
      <c r="H1083" s="13"/>
      <c r="I1083" s="13"/>
      <c r="J1083" s="13"/>
      <c r="K1083" s="13"/>
      <c r="L1083" s="21"/>
      <c r="M1083" s="17"/>
      <c r="N1083" s="17"/>
      <c r="O1083" s="14"/>
      <c r="P1083" s="13"/>
      <c r="Q1083" s="13"/>
      <c r="R1083" s="15">
        <f>SUM(R1081:R1082)</f>
        <v>17241.37931</v>
      </c>
      <c r="S1083" s="14"/>
      <c r="T1083" s="15">
        <f>SUM(T1081:T1082)</f>
        <v>2758.62069</v>
      </c>
      <c r="U1083" s="13"/>
      <c r="V1083" s="18"/>
      <c r="W1083" s="13"/>
      <c r="X1083" s="13"/>
      <c r="Y1083" s="13"/>
      <c r="Z1083" s="14"/>
      <c r="AA1083" s="13"/>
      <c r="AB1083" s="13"/>
      <c r="AC1083" s="19"/>
      <c r="AD1083" s="19"/>
      <c r="AE1083" s="13"/>
      <c r="AF1083" s="15"/>
      <c r="AG1083" s="20"/>
      <c r="AP1083" s="20"/>
      <c r="AQ1083" s="20"/>
      <c r="BJ1083" s="15">
        <f>SUM(BJ1081:BJ1082)</f>
        <v>17241.37931</v>
      </c>
      <c r="BK1083" s="14"/>
      <c r="BL1083" s="15">
        <f>SUM(BL1081:BL1082)</f>
        <v>2758.62069</v>
      </c>
      <c r="BM1083" s="13"/>
      <c r="BN1083" s="18"/>
    </row>
    <row r="1084" ht="12.75" hidden="1" customHeight="1">
      <c r="A1084" s="13"/>
      <c r="B1084" s="13"/>
      <c r="C1084" s="14"/>
      <c r="D1084" s="14"/>
      <c r="E1084" s="14"/>
      <c r="F1084" s="14"/>
      <c r="G1084" s="14"/>
      <c r="H1084" s="13"/>
      <c r="I1084" s="13"/>
      <c r="J1084" s="13"/>
      <c r="K1084" s="13"/>
      <c r="L1084" s="21"/>
      <c r="M1084" s="17"/>
      <c r="N1084" s="17"/>
      <c r="O1084" s="14"/>
      <c r="P1084" s="13"/>
      <c r="Q1084" s="13"/>
      <c r="R1084" s="15"/>
      <c r="S1084" s="14"/>
      <c r="T1084" s="15"/>
      <c r="U1084" s="13"/>
      <c r="V1084" s="18"/>
      <c r="W1084" s="13"/>
      <c r="X1084" s="13"/>
      <c r="Y1084" s="13"/>
      <c r="Z1084" s="14"/>
      <c r="AA1084" s="13"/>
      <c r="AB1084" s="13"/>
      <c r="AC1084" s="19"/>
      <c r="AD1084" s="19"/>
      <c r="AE1084" s="13"/>
      <c r="AF1084" s="15"/>
      <c r="AG1084" s="20"/>
      <c r="AP1084" s="20"/>
      <c r="AQ1084" s="20"/>
      <c r="BJ1084" s="15"/>
      <c r="BK1084" s="14"/>
      <c r="BL1084" s="15"/>
      <c r="BM1084" s="13"/>
      <c r="BN1084" s="18"/>
    </row>
    <row r="1085" ht="12.75" hidden="1" customHeight="1">
      <c r="A1085" s="13"/>
      <c r="B1085" s="13"/>
      <c r="C1085" s="14"/>
      <c r="D1085" s="14"/>
      <c r="E1085" s="14"/>
      <c r="F1085" s="14"/>
      <c r="G1085" s="14"/>
      <c r="H1085" s="13"/>
      <c r="I1085" s="13"/>
      <c r="J1085" s="13"/>
      <c r="K1085" s="13"/>
      <c r="L1085" s="21"/>
      <c r="M1085" s="17"/>
      <c r="N1085" s="17"/>
      <c r="O1085" s="14"/>
      <c r="P1085" s="13"/>
      <c r="Q1085" s="13"/>
      <c r="R1085" s="15"/>
      <c r="S1085" s="14"/>
      <c r="T1085" s="15"/>
      <c r="U1085" s="13"/>
      <c r="V1085" s="18"/>
      <c r="W1085" s="13"/>
      <c r="X1085" s="13"/>
      <c r="Y1085" s="13"/>
      <c r="Z1085" s="14"/>
      <c r="AA1085" s="13"/>
      <c r="AB1085" s="13"/>
      <c r="AC1085" s="19"/>
      <c r="AD1085" s="19"/>
      <c r="AE1085" s="13"/>
      <c r="AF1085" s="15"/>
      <c r="AG1085" s="20"/>
      <c r="AP1085" s="20"/>
      <c r="AQ1085" s="20"/>
      <c r="BJ1085" s="15"/>
      <c r="BK1085" s="14"/>
      <c r="BL1085" s="15"/>
      <c r="BM1085" s="13"/>
      <c r="BN1085" s="18"/>
    </row>
    <row r="1086" ht="12.75" customHeight="1">
      <c r="A1086" s="12">
        <v>117.0</v>
      </c>
      <c r="B1086" s="13">
        <v>601.0</v>
      </c>
      <c r="C1086" s="14" t="str">
        <f>AS1086</f>
        <v>GLA890731KJ2</v>
      </c>
      <c r="D1086" s="14" t="s">
        <v>888</v>
      </c>
      <c r="E1086" s="14" t="str">
        <f>AU1086</f>
        <v>contabilidad@glasser.com.mx</v>
      </c>
      <c r="F1086" s="14" t="str">
        <f>AT1086</f>
        <v>54017</v>
      </c>
      <c r="G1086" s="14">
        <v>601.0</v>
      </c>
      <c r="H1086" s="13">
        <v>5.50540928E8</v>
      </c>
      <c r="I1086" s="15">
        <f>R1086</f>
        <v>4870.267241</v>
      </c>
      <c r="J1086" s="13">
        <v>5649.51</v>
      </c>
      <c r="K1086" s="15">
        <f>T1086</f>
        <v>779.2427586</v>
      </c>
      <c r="L1086" s="21">
        <v>45013.5</v>
      </c>
      <c r="M1086" s="17" t="s">
        <v>48</v>
      </c>
      <c r="N1086" s="17" t="s">
        <v>49</v>
      </c>
      <c r="O1086" s="14">
        <v>1.0</v>
      </c>
      <c r="P1086" s="13">
        <v>5649.51</v>
      </c>
      <c r="Q1086" s="13">
        <v>5649.51</v>
      </c>
      <c r="R1086" s="15">
        <v>4870.267241379311</v>
      </c>
      <c r="S1086" s="14" t="s">
        <v>50</v>
      </c>
      <c r="T1086" s="15">
        <v>779.2427586206898</v>
      </c>
      <c r="U1086" s="13" t="s">
        <v>51</v>
      </c>
      <c r="V1086" s="18">
        <v>0.16</v>
      </c>
      <c r="W1086" s="13" t="s">
        <v>891</v>
      </c>
      <c r="X1086" s="13" t="s">
        <v>53</v>
      </c>
      <c r="Y1086" s="13" t="s">
        <v>48</v>
      </c>
      <c r="Z1086" s="14">
        <v>1.0</v>
      </c>
      <c r="AA1086" s="13">
        <v>5649.51</v>
      </c>
      <c r="AB1086" s="13" t="s">
        <v>54</v>
      </c>
      <c r="AC1086" s="19">
        <v>14847.0</v>
      </c>
      <c r="AD1086" s="19">
        <v>1.0</v>
      </c>
      <c r="AE1086" s="13">
        <v>5649.51</v>
      </c>
      <c r="AF1086" s="15">
        <v>0.0</v>
      </c>
      <c r="AG1086" s="20"/>
      <c r="AH1086" s="2">
        <v>5649.51</v>
      </c>
      <c r="AI1086" s="2" t="s">
        <v>891</v>
      </c>
      <c r="AJ1086" s="2" t="s">
        <v>53</v>
      </c>
      <c r="AK1086" s="2" t="s">
        <v>56</v>
      </c>
      <c r="AL1086" s="2">
        <v>0.0</v>
      </c>
      <c r="AM1086" s="2" t="s">
        <v>57</v>
      </c>
      <c r="AN1086" s="2">
        <v>1.0</v>
      </c>
      <c r="AO1086" s="2">
        <v>5649.51</v>
      </c>
      <c r="AP1086" s="20">
        <f>+AO1086/1.16</f>
        <v>4870.267241</v>
      </c>
      <c r="AQ1086" s="20">
        <f>+AP1086*0.16</f>
        <v>779.2427586</v>
      </c>
      <c r="AR1086" s="2" t="s">
        <v>892</v>
      </c>
      <c r="AS1086" s="2" t="s">
        <v>887</v>
      </c>
      <c r="AT1086" s="2" t="s">
        <v>890</v>
      </c>
      <c r="AU1086" s="2" t="s">
        <v>889</v>
      </c>
      <c r="BJ1086" s="15">
        <v>4870.267241379311</v>
      </c>
      <c r="BK1086" s="14" t="s">
        <v>50</v>
      </c>
      <c r="BL1086" s="15">
        <v>779.2427586206898</v>
      </c>
      <c r="BM1086" s="13" t="s">
        <v>51</v>
      </c>
      <c r="BN1086" s="18">
        <v>0.16</v>
      </c>
    </row>
    <row r="1087" ht="12.75" hidden="1" customHeight="1">
      <c r="A1087" s="13"/>
      <c r="B1087" s="13"/>
      <c r="C1087" s="14"/>
      <c r="D1087" s="14"/>
      <c r="E1087" s="14"/>
      <c r="F1087" s="14"/>
      <c r="G1087" s="14"/>
      <c r="H1087" s="13"/>
      <c r="I1087" s="13"/>
      <c r="J1087" s="13"/>
      <c r="K1087" s="13"/>
      <c r="L1087" s="21"/>
      <c r="M1087" s="17"/>
      <c r="N1087" s="17"/>
      <c r="O1087" s="14"/>
      <c r="P1087" s="13"/>
      <c r="Q1087" s="13"/>
      <c r="R1087" s="15"/>
      <c r="S1087" s="14"/>
      <c r="T1087" s="15"/>
      <c r="U1087" s="13"/>
      <c r="V1087" s="18"/>
      <c r="W1087" s="13"/>
      <c r="X1087" s="13"/>
      <c r="Y1087" s="13"/>
      <c r="Z1087" s="14"/>
      <c r="AA1087" s="13"/>
      <c r="AB1087" s="13"/>
      <c r="AC1087" s="19"/>
      <c r="AD1087" s="19"/>
      <c r="AE1087" s="13"/>
      <c r="AF1087" s="15"/>
      <c r="AG1087" s="20"/>
      <c r="AP1087" s="20"/>
      <c r="AQ1087" s="20"/>
      <c r="BJ1087" s="15"/>
      <c r="BK1087" s="14"/>
      <c r="BL1087" s="15"/>
      <c r="BM1087" s="13"/>
      <c r="BN1087" s="18"/>
    </row>
    <row r="1088" ht="12.75" hidden="1" customHeight="1">
      <c r="A1088" s="13"/>
      <c r="B1088" s="13"/>
      <c r="C1088" s="14"/>
      <c r="D1088" s="14"/>
      <c r="E1088" s="14"/>
      <c r="F1088" s="14"/>
      <c r="G1088" s="14"/>
      <c r="H1088" s="13"/>
      <c r="I1088" s="13"/>
      <c r="J1088" s="13"/>
      <c r="K1088" s="13"/>
      <c r="L1088" s="21"/>
      <c r="M1088" s="17"/>
      <c r="N1088" s="17"/>
      <c r="O1088" s="14"/>
      <c r="P1088" s="13"/>
      <c r="Q1088" s="13"/>
      <c r="R1088" s="15"/>
      <c r="S1088" s="14"/>
      <c r="T1088" s="15"/>
      <c r="U1088" s="13"/>
      <c r="V1088" s="18"/>
      <c r="W1088" s="13"/>
      <c r="X1088" s="13"/>
      <c r="Y1088" s="13"/>
      <c r="Z1088" s="14"/>
      <c r="AA1088" s="13"/>
      <c r="AB1088" s="13"/>
      <c r="AC1088" s="19"/>
      <c r="AD1088" s="19"/>
      <c r="AE1088" s="13"/>
      <c r="AF1088" s="15"/>
      <c r="AG1088" s="20"/>
      <c r="AP1088" s="20"/>
      <c r="AQ1088" s="20"/>
      <c r="BJ1088" s="15"/>
      <c r="BK1088" s="14"/>
      <c r="BL1088" s="15"/>
      <c r="BM1088" s="13"/>
      <c r="BN1088" s="18"/>
    </row>
    <row r="1089" ht="12.75" hidden="1" customHeight="1">
      <c r="A1089" s="13"/>
      <c r="B1089" s="13"/>
      <c r="C1089" s="14"/>
      <c r="D1089" s="14"/>
      <c r="E1089" s="14"/>
      <c r="F1089" s="14"/>
      <c r="G1089" s="14"/>
      <c r="H1089" s="13"/>
      <c r="I1089" s="13"/>
      <c r="J1089" s="13"/>
      <c r="K1089" s="13"/>
      <c r="L1089" s="21"/>
      <c r="M1089" s="17"/>
      <c r="N1089" s="17"/>
      <c r="O1089" s="14"/>
      <c r="P1089" s="13"/>
      <c r="Q1089" s="13"/>
      <c r="R1089" s="15"/>
      <c r="S1089" s="14"/>
      <c r="T1089" s="15"/>
      <c r="U1089" s="13"/>
      <c r="V1089" s="18"/>
      <c r="W1089" s="13"/>
      <c r="X1089" s="13"/>
      <c r="Y1089" s="13"/>
      <c r="Z1089" s="14"/>
      <c r="AA1089" s="13"/>
      <c r="AB1089" s="13"/>
      <c r="AC1089" s="19"/>
      <c r="AD1089" s="19"/>
      <c r="AE1089" s="13"/>
      <c r="AF1089" s="15"/>
      <c r="AG1089" s="20"/>
      <c r="AP1089" s="20"/>
      <c r="AQ1089" s="20"/>
      <c r="BJ1089" s="15"/>
      <c r="BK1089" s="14"/>
      <c r="BL1089" s="15"/>
      <c r="BM1089" s="13"/>
      <c r="BN1089" s="18"/>
    </row>
    <row r="1090" ht="12.75" customHeight="1">
      <c r="A1090" s="12">
        <v>118.0</v>
      </c>
      <c r="B1090" s="13">
        <v>601.0</v>
      </c>
      <c r="C1090" s="14" t="str">
        <f>AS1090</f>
        <v>WEM151202Q43</v>
      </c>
      <c r="D1090" s="14" t="s">
        <v>894</v>
      </c>
      <c r="E1090" s="14" t="str">
        <f>AU1090</f>
        <v>julio.jilote@willielbe.mx</v>
      </c>
      <c r="F1090" s="14" t="str">
        <f>AT1090</f>
        <v>38420</v>
      </c>
      <c r="G1090" s="14">
        <v>601.0</v>
      </c>
      <c r="H1090" s="13">
        <v>5.50604927E8</v>
      </c>
      <c r="I1090" s="15">
        <f>R1090</f>
        <v>14018.36207</v>
      </c>
      <c r="J1090" s="13">
        <v>16261.300000000001</v>
      </c>
      <c r="K1090" s="15">
        <f>T1090</f>
        <v>2242.937931</v>
      </c>
      <c r="L1090" s="21">
        <v>44994.5</v>
      </c>
      <c r="M1090" s="17" t="s">
        <v>48</v>
      </c>
      <c r="N1090" s="17" t="s">
        <v>49</v>
      </c>
      <c r="O1090" s="14">
        <v>1.0</v>
      </c>
      <c r="P1090" s="13">
        <v>16261.300000000001</v>
      </c>
      <c r="Q1090" s="13">
        <v>16261.300000000001</v>
      </c>
      <c r="R1090" s="15">
        <v>14018.36206896552</v>
      </c>
      <c r="S1090" s="14" t="s">
        <v>50</v>
      </c>
      <c r="T1090" s="15">
        <v>2242.9379310344834</v>
      </c>
      <c r="U1090" s="13" t="s">
        <v>51</v>
      </c>
      <c r="V1090" s="18">
        <v>0.16</v>
      </c>
      <c r="W1090" s="13" t="s">
        <v>897</v>
      </c>
      <c r="X1090" s="13" t="s">
        <v>53</v>
      </c>
      <c r="Y1090" s="13" t="s">
        <v>48</v>
      </c>
      <c r="Z1090" s="14">
        <v>1.0</v>
      </c>
      <c r="AA1090" s="13">
        <v>16261.300000000001</v>
      </c>
      <c r="AB1090" s="13" t="s">
        <v>54</v>
      </c>
      <c r="AC1090" s="19">
        <v>14463.0</v>
      </c>
      <c r="AD1090" s="19">
        <v>1.0</v>
      </c>
      <c r="AE1090" s="13">
        <v>16261.300000000001</v>
      </c>
      <c r="AF1090" s="15">
        <v>0.0</v>
      </c>
      <c r="AG1090" s="20"/>
      <c r="AH1090" s="2">
        <v>16261.300000000001</v>
      </c>
      <c r="AI1090" s="2" t="s">
        <v>897</v>
      </c>
      <c r="AJ1090" s="2" t="s">
        <v>53</v>
      </c>
      <c r="AK1090" s="2" t="s">
        <v>56</v>
      </c>
      <c r="AL1090" s="2">
        <v>0.0</v>
      </c>
      <c r="AM1090" s="2" t="s">
        <v>57</v>
      </c>
      <c r="AN1090" s="2">
        <v>1.0</v>
      </c>
      <c r="AO1090" s="2">
        <v>16261.300000000001</v>
      </c>
      <c r="AP1090" s="20">
        <f>+AO1090/1.16</f>
        <v>14018.36207</v>
      </c>
      <c r="AQ1090" s="20">
        <f>+AP1090*0.16</f>
        <v>2242.937931</v>
      </c>
      <c r="AR1090" s="2" t="s">
        <v>898</v>
      </c>
      <c r="AS1090" s="2" t="s">
        <v>893</v>
      </c>
      <c r="AT1090" s="2" t="s">
        <v>896</v>
      </c>
      <c r="AU1090" s="2" t="s">
        <v>895</v>
      </c>
      <c r="BJ1090" s="15">
        <v>14018.36206896552</v>
      </c>
      <c r="BK1090" s="14" t="s">
        <v>50</v>
      </c>
      <c r="BL1090" s="15">
        <v>2242.9379310344834</v>
      </c>
      <c r="BM1090" s="13" t="s">
        <v>51</v>
      </c>
      <c r="BN1090" s="18">
        <v>0.16</v>
      </c>
    </row>
    <row r="1091" ht="12.75" hidden="1" customHeight="1">
      <c r="A1091" s="13"/>
      <c r="B1091" s="13"/>
      <c r="C1091" s="14"/>
      <c r="D1091" s="14"/>
      <c r="E1091" s="14"/>
      <c r="F1091" s="14"/>
      <c r="G1091" s="14"/>
      <c r="H1091" s="13"/>
      <c r="I1091" s="13"/>
      <c r="J1091" s="13"/>
      <c r="K1091" s="13"/>
      <c r="L1091" s="21"/>
      <c r="M1091" s="17"/>
      <c r="N1091" s="17"/>
      <c r="O1091" s="14"/>
      <c r="P1091" s="13"/>
      <c r="Q1091" s="13"/>
      <c r="R1091" s="15"/>
      <c r="S1091" s="14"/>
      <c r="T1091" s="15"/>
      <c r="U1091" s="13"/>
      <c r="V1091" s="18"/>
      <c r="W1091" s="13"/>
      <c r="X1091" s="13"/>
      <c r="Y1091" s="13"/>
      <c r="Z1091" s="14"/>
      <c r="AA1091" s="13"/>
      <c r="AB1091" s="13"/>
      <c r="AC1091" s="19"/>
      <c r="AD1091" s="19"/>
      <c r="AE1091" s="13"/>
      <c r="AF1091" s="15"/>
      <c r="AG1091" s="20"/>
      <c r="AP1091" s="20"/>
      <c r="AQ1091" s="20"/>
      <c r="BJ1091" s="15"/>
      <c r="BK1091" s="14"/>
      <c r="BL1091" s="15"/>
      <c r="BM1091" s="13"/>
      <c r="BN1091" s="18"/>
    </row>
    <row r="1092" ht="12.75" hidden="1" customHeight="1">
      <c r="A1092" s="13"/>
      <c r="B1092" s="13"/>
      <c r="C1092" s="14"/>
      <c r="D1092" s="14"/>
      <c r="E1092" s="14"/>
      <c r="F1092" s="14"/>
      <c r="G1092" s="14"/>
      <c r="H1092" s="13"/>
      <c r="I1092" s="13"/>
      <c r="J1092" s="13"/>
      <c r="K1092" s="13"/>
      <c r="L1092" s="21"/>
      <c r="M1092" s="17"/>
      <c r="N1092" s="17"/>
      <c r="O1092" s="14"/>
      <c r="P1092" s="13"/>
      <c r="Q1092" s="13"/>
      <c r="R1092" s="15"/>
      <c r="S1092" s="14"/>
      <c r="T1092" s="15"/>
      <c r="U1092" s="13"/>
      <c r="V1092" s="18"/>
      <c r="W1092" s="13"/>
      <c r="X1092" s="13"/>
      <c r="Y1092" s="13"/>
      <c r="Z1092" s="14"/>
      <c r="AA1092" s="13"/>
      <c r="AB1092" s="13"/>
      <c r="AC1092" s="19"/>
      <c r="AD1092" s="19"/>
      <c r="AE1092" s="13"/>
      <c r="AF1092" s="15"/>
      <c r="AG1092" s="20"/>
      <c r="AP1092" s="20"/>
      <c r="AQ1092" s="20"/>
      <c r="BJ1092" s="15"/>
      <c r="BK1092" s="14"/>
      <c r="BL1092" s="15"/>
      <c r="BM1092" s="13"/>
      <c r="BN1092" s="18"/>
    </row>
    <row r="1093" ht="12.75" hidden="1" customHeight="1">
      <c r="A1093" s="13"/>
      <c r="B1093" s="13"/>
      <c r="C1093" s="14"/>
      <c r="D1093" s="14"/>
      <c r="E1093" s="14"/>
      <c r="F1093" s="14"/>
      <c r="G1093" s="14"/>
      <c r="H1093" s="13"/>
      <c r="I1093" s="13"/>
      <c r="J1093" s="13"/>
      <c r="K1093" s="13"/>
      <c r="L1093" s="21"/>
      <c r="M1093" s="17"/>
      <c r="N1093" s="17"/>
      <c r="O1093" s="14"/>
      <c r="P1093" s="13"/>
      <c r="Q1093" s="13"/>
      <c r="R1093" s="15"/>
      <c r="S1093" s="14"/>
      <c r="T1093" s="15"/>
      <c r="U1093" s="13"/>
      <c r="V1093" s="18"/>
      <c r="W1093" s="13"/>
      <c r="X1093" s="13"/>
      <c r="Y1093" s="13"/>
      <c r="Z1093" s="14"/>
      <c r="AA1093" s="13"/>
      <c r="AB1093" s="13"/>
      <c r="AC1093" s="19"/>
      <c r="AD1093" s="19"/>
      <c r="AE1093" s="13"/>
      <c r="AF1093" s="15"/>
      <c r="AG1093" s="20"/>
      <c r="AP1093" s="20"/>
      <c r="AQ1093" s="20"/>
      <c r="BJ1093" s="15"/>
      <c r="BK1093" s="14"/>
      <c r="BL1093" s="15"/>
      <c r="BM1093" s="13"/>
      <c r="BN1093" s="18"/>
    </row>
    <row r="1094" ht="12.75" customHeight="1">
      <c r="A1094" s="12">
        <v>119.0</v>
      </c>
      <c r="B1094" s="13">
        <v>601.0</v>
      </c>
      <c r="C1094" s="14" t="str">
        <f>AS1094</f>
        <v>WEM151202Q43</v>
      </c>
      <c r="D1094" s="14" t="s">
        <v>894</v>
      </c>
      <c r="E1094" s="14" t="str">
        <f>AU1094</f>
        <v>julio.jilote@willielbe.mx</v>
      </c>
      <c r="F1094" s="14" t="str">
        <f>AT1094</f>
        <v>38420</v>
      </c>
      <c r="G1094" s="14">
        <v>601.0</v>
      </c>
      <c r="H1094" s="13">
        <v>5.50604927E8</v>
      </c>
      <c r="I1094" s="15">
        <f>R1094</f>
        <v>13242.09483</v>
      </c>
      <c r="J1094" s="13">
        <v>15360.83</v>
      </c>
      <c r="K1094" s="15">
        <f>T1094</f>
        <v>2118.735172</v>
      </c>
      <c r="L1094" s="21">
        <v>45008.5</v>
      </c>
      <c r="M1094" s="17" t="s">
        <v>48</v>
      </c>
      <c r="N1094" s="17" t="s">
        <v>49</v>
      </c>
      <c r="O1094" s="14">
        <v>1.0</v>
      </c>
      <c r="P1094" s="13">
        <v>15360.83</v>
      </c>
      <c r="Q1094" s="13">
        <v>15360.83</v>
      </c>
      <c r="R1094" s="15">
        <v>13242.094827586208</v>
      </c>
      <c r="S1094" s="14" t="s">
        <v>50</v>
      </c>
      <c r="T1094" s="15">
        <v>2118.7351724137934</v>
      </c>
      <c r="U1094" s="13" t="s">
        <v>51</v>
      </c>
      <c r="V1094" s="18">
        <v>0.16</v>
      </c>
      <c r="W1094" s="13" t="s">
        <v>899</v>
      </c>
      <c r="X1094" s="13" t="s">
        <v>53</v>
      </c>
      <c r="Y1094" s="13" t="s">
        <v>48</v>
      </c>
      <c r="Z1094" s="14">
        <v>1.0</v>
      </c>
      <c r="AA1094" s="13">
        <v>15360.83</v>
      </c>
      <c r="AB1094" s="13" t="s">
        <v>54</v>
      </c>
      <c r="AC1094" s="19">
        <v>14785.0</v>
      </c>
      <c r="AD1094" s="19">
        <v>1.0</v>
      </c>
      <c r="AE1094" s="13">
        <v>15360.83</v>
      </c>
      <c r="AF1094" s="15">
        <v>0.0</v>
      </c>
      <c r="AG1094" s="20"/>
      <c r="AH1094" s="2">
        <v>15360.83</v>
      </c>
      <c r="AI1094" s="2" t="s">
        <v>899</v>
      </c>
      <c r="AJ1094" s="2" t="s">
        <v>53</v>
      </c>
      <c r="AK1094" s="2" t="s">
        <v>56</v>
      </c>
      <c r="AL1094" s="2">
        <v>0.0</v>
      </c>
      <c r="AM1094" s="2" t="s">
        <v>57</v>
      </c>
      <c r="AN1094" s="2">
        <v>1.0</v>
      </c>
      <c r="AO1094" s="2">
        <v>15360.83</v>
      </c>
      <c r="AP1094" s="20">
        <f>+AO1094/1.16</f>
        <v>13242.09483</v>
      </c>
      <c r="AQ1094" s="20">
        <f>+AP1094*0.16</f>
        <v>2118.735172</v>
      </c>
      <c r="AR1094" s="2" t="s">
        <v>898</v>
      </c>
      <c r="AS1094" s="2" t="s">
        <v>893</v>
      </c>
      <c r="AT1094" s="2" t="s">
        <v>896</v>
      </c>
      <c r="AU1094" s="2" t="s">
        <v>895</v>
      </c>
      <c r="BJ1094" s="15">
        <v>13242.094827586208</v>
      </c>
      <c r="BK1094" s="14" t="s">
        <v>50</v>
      </c>
      <c r="BL1094" s="15">
        <v>2118.7351724137934</v>
      </c>
      <c r="BM1094" s="13" t="s">
        <v>51</v>
      </c>
      <c r="BN1094" s="18">
        <v>0.16</v>
      </c>
    </row>
    <row r="1095" ht="12.75" hidden="1" customHeight="1">
      <c r="A1095" s="13"/>
      <c r="B1095" s="13"/>
      <c r="C1095" s="14"/>
      <c r="D1095" s="14"/>
      <c r="E1095" s="14"/>
      <c r="F1095" s="14"/>
      <c r="G1095" s="14"/>
      <c r="H1095" s="13"/>
      <c r="I1095" s="13"/>
      <c r="J1095" s="13"/>
      <c r="K1095" s="13"/>
      <c r="L1095" s="21"/>
      <c r="M1095" s="17"/>
      <c r="N1095" s="17"/>
      <c r="O1095" s="14"/>
      <c r="P1095" s="13"/>
      <c r="Q1095" s="13"/>
      <c r="R1095" s="15"/>
      <c r="S1095" s="14"/>
      <c r="T1095" s="15"/>
      <c r="U1095" s="13"/>
      <c r="V1095" s="18"/>
      <c r="W1095" s="13"/>
      <c r="X1095" s="13"/>
      <c r="Y1095" s="13"/>
      <c r="Z1095" s="14"/>
      <c r="AA1095" s="13"/>
      <c r="AB1095" s="13"/>
      <c r="AC1095" s="19"/>
      <c r="AD1095" s="19"/>
      <c r="AE1095" s="13"/>
      <c r="AF1095" s="15"/>
      <c r="AG1095" s="20"/>
      <c r="AP1095" s="20"/>
      <c r="AQ1095" s="20"/>
      <c r="BJ1095" s="15"/>
      <c r="BK1095" s="14"/>
      <c r="BL1095" s="15"/>
      <c r="BM1095" s="13"/>
      <c r="BN1095" s="18"/>
    </row>
    <row r="1096" ht="12.75" hidden="1" customHeight="1">
      <c r="A1096" s="13"/>
      <c r="B1096" s="13"/>
      <c r="C1096" s="14"/>
      <c r="D1096" s="14"/>
      <c r="E1096" s="14"/>
      <c r="F1096" s="14"/>
      <c r="G1096" s="14"/>
      <c r="H1096" s="13"/>
      <c r="I1096" s="13"/>
      <c r="J1096" s="13"/>
      <c r="K1096" s="13"/>
      <c r="L1096" s="21"/>
      <c r="M1096" s="17"/>
      <c r="N1096" s="17"/>
      <c r="O1096" s="14"/>
      <c r="P1096" s="13"/>
      <c r="Q1096" s="13"/>
      <c r="R1096" s="15"/>
      <c r="S1096" s="14"/>
      <c r="T1096" s="15"/>
      <c r="U1096" s="13"/>
      <c r="V1096" s="18"/>
      <c r="W1096" s="13"/>
      <c r="X1096" s="13"/>
      <c r="Y1096" s="13"/>
      <c r="Z1096" s="14"/>
      <c r="AA1096" s="13"/>
      <c r="AB1096" s="13"/>
      <c r="AC1096" s="19"/>
      <c r="AD1096" s="19"/>
      <c r="AE1096" s="13"/>
      <c r="AF1096" s="15"/>
      <c r="AG1096" s="20"/>
      <c r="AP1096" s="20"/>
      <c r="AQ1096" s="20"/>
      <c r="BJ1096" s="15"/>
      <c r="BK1096" s="14"/>
      <c r="BL1096" s="15"/>
      <c r="BM1096" s="13"/>
      <c r="BN1096" s="18"/>
    </row>
    <row r="1097" ht="12.75" hidden="1" customHeight="1">
      <c r="A1097" s="13"/>
      <c r="B1097" s="13"/>
      <c r="C1097" s="14"/>
      <c r="D1097" s="14"/>
      <c r="E1097" s="14"/>
      <c r="F1097" s="14"/>
      <c r="G1097" s="14"/>
      <c r="H1097" s="13"/>
      <c r="I1097" s="13"/>
      <c r="J1097" s="13"/>
      <c r="K1097" s="13"/>
      <c r="L1097" s="21"/>
      <c r="M1097" s="17"/>
      <c r="N1097" s="17"/>
      <c r="O1097" s="14"/>
      <c r="P1097" s="13"/>
      <c r="Q1097" s="13"/>
      <c r="R1097" s="15"/>
      <c r="S1097" s="14"/>
      <c r="T1097" s="15"/>
      <c r="U1097" s="13"/>
      <c r="V1097" s="18"/>
      <c r="W1097" s="13"/>
      <c r="X1097" s="13"/>
      <c r="Y1097" s="13"/>
      <c r="Z1097" s="14"/>
      <c r="AA1097" s="13"/>
      <c r="AB1097" s="13"/>
      <c r="AC1097" s="19"/>
      <c r="AD1097" s="19"/>
      <c r="AE1097" s="13"/>
      <c r="AF1097" s="15"/>
      <c r="AG1097" s="20"/>
      <c r="AP1097" s="20"/>
      <c r="AQ1097" s="20"/>
      <c r="BJ1097" s="15"/>
      <c r="BK1097" s="14"/>
      <c r="BL1097" s="15"/>
      <c r="BM1097" s="13"/>
      <c r="BN1097" s="18"/>
    </row>
    <row r="1098" ht="12.75" customHeight="1">
      <c r="A1098" s="12">
        <v>120.0</v>
      </c>
      <c r="B1098" s="13">
        <v>601.0</v>
      </c>
      <c r="C1098" s="14" t="str">
        <f>AS1098</f>
        <v>MPR970526N11</v>
      </c>
      <c r="D1098" s="14" t="s">
        <v>901</v>
      </c>
      <c r="E1098" s="14" t="str">
        <f>AU1098</f>
        <v>daniel.lazcano@dmx.kyocera.com</v>
      </c>
      <c r="F1098" s="14" t="str">
        <f>AT1098</f>
        <v>06800</v>
      </c>
      <c r="G1098" s="14">
        <v>601.0</v>
      </c>
      <c r="H1098" s="13">
        <v>5.50605937E8</v>
      </c>
      <c r="I1098" s="15">
        <f>R1102</f>
        <v>86867.63</v>
      </c>
      <c r="J1098" s="13">
        <v>100766.46</v>
      </c>
      <c r="K1098" s="15">
        <f>T1102</f>
        <v>13898.83</v>
      </c>
      <c r="L1098" s="21">
        <v>44995.5</v>
      </c>
      <c r="M1098" s="17" t="s">
        <v>48</v>
      </c>
      <c r="N1098" s="17" t="s">
        <v>49</v>
      </c>
      <c r="O1098" s="14">
        <v>1.0</v>
      </c>
      <c r="P1098" s="13">
        <v>100766.46</v>
      </c>
      <c r="Q1098" s="13">
        <v>100766.46</v>
      </c>
      <c r="R1098" s="15">
        <v>83933.16379310345</v>
      </c>
      <c r="S1098" s="14" t="s">
        <v>50</v>
      </c>
      <c r="T1098" s="15">
        <v>13429.306206896552</v>
      </c>
      <c r="U1098" s="13" t="s">
        <v>51</v>
      </c>
      <c r="V1098" s="18">
        <v>0.16</v>
      </c>
      <c r="W1098" s="13" t="s">
        <v>903</v>
      </c>
      <c r="X1098" s="13" t="s">
        <v>53</v>
      </c>
      <c r="Y1098" s="13" t="s">
        <v>48</v>
      </c>
      <c r="Z1098" s="14">
        <v>1.0</v>
      </c>
      <c r="AA1098" s="13">
        <v>97362.47</v>
      </c>
      <c r="AB1098" s="13" t="s">
        <v>54</v>
      </c>
      <c r="AC1098" s="19">
        <v>14094.0</v>
      </c>
      <c r="AD1098" s="19">
        <v>1.0</v>
      </c>
      <c r="AE1098" s="13">
        <v>97362.47</v>
      </c>
      <c r="AF1098" s="15">
        <v>0.0</v>
      </c>
      <c r="AG1098" s="20"/>
      <c r="AH1098" s="2">
        <v>100766.46</v>
      </c>
      <c r="AI1098" s="2" t="s">
        <v>903</v>
      </c>
      <c r="AJ1098" s="2" t="s">
        <v>53</v>
      </c>
      <c r="AK1098" s="2" t="s">
        <v>56</v>
      </c>
      <c r="AL1098" s="2">
        <v>0.0</v>
      </c>
      <c r="AM1098" s="2" t="s">
        <v>57</v>
      </c>
      <c r="AN1098" s="2">
        <v>1.0</v>
      </c>
      <c r="AO1098" s="2">
        <v>97362.47</v>
      </c>
      <c r="AP1098" s="20">
        <f t="shared" ref="AP1098:AP1101" si="145">+AO1098/1.16</f>
        <v>83933.16379</v>
      </c>
      <c r="AQ1098" s="20">
        <f t="shared" ref="AQ1098:AQ1101" si="146">+AP1098*0.16</f>
        <v>13429.30621</v>
      </c>
      <c r="AR1098" s="2" t="s">
        <v>904</v>
      </c>
      <c r="AS1098" s="2" t="s">
        <v>900</v>
      </c>
      <c r="AT1098" s="2" t="s">
        <v>902</v>
      </c>
      <c r="AU1098" s="2" t="s">
        <v>821</v>
      </c>
      <c r="BJ1098" s="15">
        <v>83933.16379310345</v>
      </c>
      <c r="BK1098" s="14" t="s">
        <v>50</v>
      </c>
      <c r="BL1098" s="15">
        <v>13429.306206896552</v>
      </c>
      <c r="BM1098" s="13" t="s">
        <v>51</v>
      </c>
      <c r="BN1098" s="18">
        <v>0.16</v>
      </c>
    </row>
    <row r="1099" ht="12.75" customHeight="1">
      <c r="A1099" s="13"/>
      <c r="B1099" s="13"/>
      <c r="C1099" s="14"/>
      <c r="D1099" s="14"/>
      <c r="E1099" s="14"/>
      <c r="F1099" s="14"/>
      <c r="G1099" s="14"/>
      <c r="H1099" s="13"/>
      <c r="I1099" s="13"/>
      <c r="J1099" s="13"/>
      <c r="K1099" s="13"/>
      <c r="L1099" s="21"/>
      <c r="M1099" s="17" t="s">
        <v>48</v>
      </c>
      <c r="N1099" s="17" t="s">
        <v>49</v>
      </c>
      <c r="O1099" s="14">
        <v>1.0</v>
      </c>
      <c r="P1099" s="13"/>
      <c r="Q1099" s="13"/>
      <c r="R1099" s="15">
        <v>1330.0</v>
      </c>
      <c r="S1099" s="14" t="s">
        <v>50</v>
      </c>
      <c r="T1099" s="15">
        <v>212.8</v>
      </c>
      <c r="U1099" s="13" t="s">
        <v>51</v>
      </c>
      <c r="V1099" s="18">
        <v>0.16</v>
      </c>
      <c r="W1099" s="13" t="s">
        <v>905</v>
      </c>
      <c r="X1099" s="13" t="s">
        <v>53</v>
      </c>
      <c r="Y1099" s="13" t="s">
        <v>48</v>
      </c>
      <c r="Z1099" s="14">
        <v>1.0</v>
      </c>
      <c r="AA1099" s="13">
        <v>1542.8</v>
      </c>
      <c r="AB1099" s="13" t="s">
        <v>54</v>
      </c>
      <c r="AC1099" s="19">
        <v>14095.0</v>
      </c>
      <c r="AD1099" s="19">
        <v>1.0</v>
      </c>
      <c r="AE1099" s="13">
        <v>1542.8</v>
      </c>
      <c r="AF1099" s="15">
        <v>0.0</v>
      </c>
      <c r="AG1099" s="20"/>
      <c r="AI1099" s="2" t="s">
        <v>905</v>
      </c>
      <c r="AJ1099" s="2" t="s">
        <v>53</v>
      </c>
      <c r="AK1099" s="2" t="s">
        <v>56</v>
      </c>
      <c r="AL1099" s="2">
        <v>0.0</v>
      </c>
      <c r="AM1099" s="2" t="s">
        <v>57</v>
      </c>
      <c r="AN1099" s="2">
        <v>1.0</v>
      </c>
      <c r="AO1099" s="2">
        <v>1542.8</v>
      </c>
      <c r="AP1099" s="20">
        <f t="shared" si="145"/>
        <v>1330</v>
      </c>
      <c r="AQ1099" s="20">
        <f t="shared" si="146"/>
        <v>212.8</v>
      </c>
      <c r="BJ1099" s="15">
        <v>1330.0</v>
      </c>
      <c r="BK1099" s="14" t="s">
        <v>50</v>
      </c>
      <c r="BL1099" s="15">
        <v>212.8</v>
      </c>
      <c r="BM1099" s="13" t="s">
        <v>51</v>
      </c>
      <c r="BN1099" s="18">
        <v>0.16</v>
      </c>
    </row>
    <row r="1100" ht="12.75" customHeight="1">
      <c r="A1100" s="13"/>
      <c r="B1100" s="13"/>
      <c r="C1100" s="14"/>
      <c r="D1100" s="14"/>
      <c r="E1100" s="14"/>
      <c r="F1100" s="14"/>
      <c r="G1100" s="14"/>
      <c r="H1100" s="13"/>
      <c r="I1100" s="13"/>
      <c r="J1100" s="13"/>
      <c r="K1100" s="13"/>
      <c r="L1100" s="21"/>
      <c r="M1100" s="17" t="s">
        <v>48</v>
      </c>
      <c r="N1100" s="17" t="s">
        <v>49</v>
      </c>
      <c r="O1100" s="14">
        <v>1.0</v>
      </c>
      <c r="P1100" s="13"/>
      <c r="Q1100" s="13"/>
      <c r="R1100" s="15">
        <v>800.0</v>
      </c>
      <c r="S1100" s="14" t="s">
        <v>50</v>
      </c>
      <c r="T1100" s="15">
        <v>128.0</v>
      </c>
      <c r="U1100" s="13" t="s">
        <v>51</v>
      </c>
      <c r="V1100" s="18">
        <v>0.16</v>
      </c>
      <c r="W1100" s="13" t="s">
        <v>906</v>
      </c>
      <c r="X1100" s="13" t="s">
        <v>53</v>
      </c>
      <c r="Y1100" s="13" t="s">
        <v>48</v>
      </c>
      <c r="Z1100" s="14">
        <v>1.0</v>
      </c>
      <c r="AA1100" s="13">
        <v>928.0</v>
      </c>
      <c r="AB1100" s="13" t="s">
        <v>54</v>
      </c>
      <c r="AC1100" s="19">
        <v>14096.0</v>
      </c>
      <c r="AD1100" s="19">
        <v>1.0</v>
      </c>
      <c r="AE1100" s="13">
        <v>928.0</v>
      </c>
      <c r="AF1100" s="15">
        <v>0.0</v>
      </c>
      <c r="AG1100" s="20"/>
      <c r="AI1100" s="2" t="s">
        <v>906</v>
      </c>
      <c r="AJ1100" s="2" t="s">
        <v>53</v>
      </c>
      <c r="AK1100" s="2" t="s">
        <v>56</v>
      </c>
      <c r="AL1100" s="2">
        <v>0.0</v>
      </c>
      <c r="AM1100" s="2" t="s">
        <v>57</v>
      </c>
      <c r="AN1100" s="2">
        <v>1.0</v>
      </c>
      <c r="AO1100" s="2">
        <v>928.0</v>
      </c>
      <c r="AP1100" s="20">
        <f t="shared" si="145"/>
        <v>800</v>
      </c>
      <c r="AQ1100" s="20">
        <f t="shared" si="146"/>
        <v>128</v>
      </c>
      <c r="BJ1100" s="15">
        <v>800.0</v>
      </c>
      <c r="BK1100" s="14" t="s">
        <v>50</v>
      </c>
      <c r="BL1100" s="15">
        <v>128.0</v>
      </c>
      <c r="BM1100" s="13" t="s">
        <v>51</v>
      </c>
      <c r="BN1100" s="18">
        <v>0.16</v>
      </c>
    </row>
    <row r="1101" ht="12.75" customHeight="1">
      <c r="A1101" s="13"/>
      <c r="B1101" s="13"/>
      <c r="C1101" s="14"/>
      <c r="D1101" s="14"/>
      <c r="E1101" s="14"/>
      <c r="F1101" s="14"/>
      <c r="G1101" s="14"/>
      <c r="H1101" s="13"/>
      <c r="I1101" s="13"/>
      <c r="J1101" s="13"/>
      <c r="K1101" s="13"/>
      <c r="L1101" s="21"/>
      <c r="M1101" s="17" t="s">
        <v>48</v>
      </c>
      <c r="N1101" s="17" t="s">
        <v>49</v>
      </c>
      <c r="O1101" s="14">
        <v>1.0</v>
      </c>
      <c r="P1101" s="13"/>
      <c r="Q1101" s="13"/>
      <c r="R1101" s="15">
        <v>804.4741379310345</v>
      </c>
      <c r="S1101" s="14" t="s">
        <v>50</v>
      </c>
      <c r="T1101" s="15">
        <v>128.71586206896552</v>
      </c>
      <c r="U1101" s="13" t="s">
        <v>51</v>
      </c>
      <c r="V1101" s="18">
        <v>0.16</v>
      </c>
      <c r="W1101" s="13" t="s">
        <v>907</v>
      </c>
      <c r="X1101" s="13" t="s">
        <v>53</v>
      </c>
      <c r="Y1101" s="13" t="s">
        <v>48</v>
      </c>
      <c r="Z1101" s="14">
        <v>1.0</v>
      </c>
      <c r="AA1101" s="13">
        <v>933.19</v>
      </c>
      <c r="AB1101" s="13" t="s">
        <v>54</v>
      </c>
      <c r="AC1101" s="19">
        <v>14327.0</v>
      </c>
      <c r="AD1101" s="19">
        <v>1.0</v>
      </c>
      <c r="AE1101" s="13">
        <v>933.19</v>
      </c>
      <c r="AF1101" s="15">
        <v>0.0</v>
      </c>
      <c r="AG1101" s="20"/>
      <c r="AI1101" s="2" t="s">
        <v>907</v>
      </c>
      <c r="AJ1101" s="2" t="s">
        <v>53</v>
      </c>
      <c r="AK1101" s="2" t="s">
        <v>56</v>
      </c>
      <c r="AL1101" s="2">
        <v>0.0</v>
      </c>
      <c r="AM1101" s="2" t="s">
        <v>57</v>
      </c>
      <c r="AN1101" s="2">
        <v>1.0</v>
      </c>
      <c r="AO1101" s="2">
        <v>933.19</v>
      </c>
      <c r="AP1101" s="20">
        <f t="shared" si="145"/>
        <v>804.4741379</v>
      </c>
      <c r="AQ1101" s="20">
        <f t="shared" si="146"/>
        <v>128.7158621</v>
      </c>
      <c r="BJ1101" s="15">
        <v>804.4741379310345</v>
      </c>
      <c r="BK1101" s="14" t="s">
        <v>50</v>
      </c>
      <c r="BL1101" s="15">
        <v>128.71586206896552</v>
      </c>
      <c r="BM1101" s="13" t="s">
        <v>51</v>
      </c>
      <c r="BN1101" s="18">
        <v>0.16</v>
      </c>
    </row>
    <row r="1102" ht="12.75" hidden="1" customHeight="1">
      <c r="A1102" s="13"/>
      <c r="B1102" s="13"/>
      <c r="C1102" s="14"/>
      <c r="D1102" s="14"/>
      <c r="E1102" s="14"/>
      <c r="F1102" s="14"/>
      <c r="G1102" s="14"/>
      <c r="H1102" s="13"/>
      <c r="I1102" s="13"/>
      <c r="J1102" s="13"/>
      <c r="K1102" s="13"/>
      <c r="L1102" s="21"/>
      <c r="M1102" s="17"/>
      <c r="N1102" s="17"/>
      <c r="O1102" s="14"/>
      <c r="P1102" s="13"/>
      <c r="Q1102" s="13"/>
      <c r="R1102" s="15">
        <f t="array" ref="R1102">SUM(ROUND(R1098:R1101,2))</f>
        <v>86867.63</v>
      </c>
      <c r="S1102" s="14"/>
      <c r="T1102" s="15">
        <f t="array" ref="T1102">SUM(ROUND(T1098:T1101,2))</f>
        <v>13898.83</v>
      </c>
      <c r="U1102" s="13"/>
      <c r="V1102" s="18"/>
      <c r="W1102" s="13"/>
      <c r="X1102" s="13"/>
      <c r="Y1102" s="13"/>
      <c r="Z1102" s="14"/>
      <c r="AA1102" s="13"/>
      <c r="AB1102" s="13"/>
      <c r="AC1102" s="19"/>
      <c r="AD1102" s="19"/>
      <c r="AE1102" s="13"/>
      <c r="AF1102" s="15"/>
      <c r="AG1102" s="20"/>
      <c r="AP1102" s="20"/>
      <c r="AQ1102" s="20"/>
      <c r="BJ1102" s="15">
        <f t="array" ref="BJ1102">SUM(ROUND(BJ1098:BJ1101,2))</f>
        <v>86867.63</v>
      </c>
      <c r="BK1102" s="14"/>
      <c r="BL1102" s="15">
        <f t="array" ref="BL1102">SUM(ROUND(BL1098:BL1101,2))</f>
        <v>13898.83</v>
      </c>
      <c r="BM1102" s="13"/>
      <c r="BN1102" s="18"/>
    </row>
    <row r="1103" ht="12.75" hidden="1" customHeight="1">
      <c r="A1103" s="13"/>
      <c r="B1103" s="13"/>
      <c r="C1103" s="14"/>
      <c r="D1103" s="14"/>
      <c r="E1103" s="14"/>
      <c r="F1103" s="14"/>
      <c r="G1103" s="14"/>
      <c r="H1103" s="13"/>
      <c r="I1103" s="13"/>
      <c r="J1103" s="13"/>
      <c r="K1103" s="13"/>
      <c r="L1103" s="21"/>
      <c r="M1103" s="17"/>
      <c r="N1103" s="17"/>
      <c r="O1103" s="14"/>
      <c r="P1103" s="13"/>
      <c r="Q1103" s="13"/>
      <c r="R1103" s="15"/>
      <c r="S1103" s="14"/>
      <c r="T1103" s="15"/>
      <c r="U1103" s="13"/>
      <c r="V1103" s="18"/>
      <c r="W1103" s="13"/>
      <c r="X1103" s="13"/>
      <c r="Y1103" s="13"/>
      <c r="Z1103" s="14"/>
      <c r="AA1103" s="13"/>
      <c r="AB1103" s="13"/>
      <c r="AC1103" s="19"/>
      <c r="AD1103" s="19"/>
      <c r="AE1103" s="13"/>
      <c r="AF1103" s="15"/>
      <c r="AG1103" s="20"/>
      <c r="AP1103" s="20"/>
      <c r="AQ1103" s="20"/>
      <c r="BJ1103" s="15"/>
      <c r="BK1103" s="14"/>
      <c r="BL1103" s="15"/>
      <c r="BM1103" s="13"/>
      <c r="BN1103" s="18"/>
    </row>
    <row r="1104" ht="12.75" hidden="1" customHeight="1">
      <c r="A1104" s="13"/>
      <c r="B1104" s="13"/>
      <c r="C1104" s="14"/>
      <c r="D1104" s="14"/>
      <c r="E1104" s="14"/>
      <c r="F1104" s="14"/>
      <c r="G1104" s="14"/>
      <c r="H1104" s="13"/>
      <c r="I1104" s="13"/>
      <c r="J1104" s="13"/>
      <c r="K1104" s="13"/>
      <c r="L1104" s="21"/>
      <c r="M1104" s="17"/>
      <c r="N1104" s="17"/>
      <c r="O1104" s="14"/>
      <c r="P1104" s="13"/>
      <c r="Q1104" s="13"/>
      <c r="R1104" s="15"/>
      <c r="S1104" s="14"/>
      <c r="T1104" s="15"/>
      <c r="U1104" s="13"/>
      <c r="V1104" s="18"/>
      <c r="W1104" s="13"/>
      <c r="X1104" s="13"/>
      <c r="Y1104" s="13"/>
      <c r="Z1104" s="14"/>
      <c r="AA1104" s="13"/>
      <c r="AB1104" s="13"/>
      <c r="AC1104" s="19"/>
      <c r="AD1104" s="19"/>
      <c r="AE1104" s="13"/>
      <c r="AF1104" s="15"/>
      <c r="AG1104" s="20"/>
      <c r="AP1104" s="20"/>
      <c r="AQ1104" s="20"/>
      <c r="BJ1104" s="15"/>
      <c r="BK1104" s="14"/>
      <c r="BL1104" s="15"/>
      <c r="BM1104" s="13"/>
      <c r="BN1104" s="18"/>
    </row>
    <row r="1105" ht="12.75" customHeight="1">
      <c r="A1105" s="12">
        <v>121.0</v>
      </c>
      <c r="B1105" s="13">
        <v>601.0</v>
      </c>
      <c r="C1105" s="14" t="str">
        <f>AS1105</f>
        <v>MPR970526N11</v>
      </c>
      <c r="D1105" s="14" t="s">
        <v>901</v>
      </c>
      <c r="E1105" s="14" t="str">
        <f>AU1105</f>
        <v>daniel.lazcano@dmx.kyocera.com</v>
      </c>
      <c r="F1105" s="14" t="str">
        <f>AT1105</f>
        <v>06800</v>
      </c>
      <c r="G1105" s="14">
        <v>601.0</v>
      </c>
      <c r="H1105" s="13">
        <v>5.50605937E8</v>
      </c>
      <c r="I1105" s="15">
        <f>R1105</f>
        <v>800</v>
      </c>
      <c r="J1105" s="13">
        <v>928.0</v>
      </c>
      <c r="K1105" s="15">
        <f>T1105</f>
        <v>128</v>
      </c>
      <c r="L1105" s="21">
        <v>44998.5</v>
      </c>
      <c r="M1105" s="17" t="s">
        <v>48</v>
      </c>
      <c r="N1105" s="17" t="s">
        <v>49</v>
      </c>
      <c r="O1105" s="14">
        <v>1.0</v>
      </c>
      <c r="P1105" s="13">
        <v>928.0</v>
      </c>
      <c r="Q1105" s="13">
        <v>928.0</v>
      </c>
      <c r="R1105" s="15">
        <v>800.0</v>
      </c>
      <c r="S1105" s="14" t="s">
        <v>50</v>
      </c>
      <c r="T1105" s="15">
        <v>128.0</v>
      </c>
      <c r="U1105" s="13" t="s">
        <v>51</v>
      </c>
      <c r="V1105" s="18">
        <v>0.16</v>
      </c>
      <c r="W1105" s="13" t="s">
        <v>908</v>
      </c>
      <c r="X1105" s="13" t="s">
        <v>53</v>
      </c>
      <c r="Y1105" s="13" t="s">
        <v>48</v>
      </c>
      <c r="Z1105" s="14">
        <v>1.0</v>
      </c>
      <c r="AA1105" s="13">
        <v>928.0</v>
      </c>
      <c r="AB1105" s="13" t="s">
        <v>54</v>
      </c>
      <c r="AC1105" s="19">
        <v>14507.0</v>
      </c>
      <c r="AD1105" s="19">
        <v>1.0</v>
      </c>
      <c r="AE1105" s="13">
        <v>928.0</v>
      </c>
      <c r="AF1105" s="15">
        <v>0.0</v>
      </c>
      <c r="AG1105" s="20"/>
      <c r="AH1105" s="2">
        <v>928.0</v>
      </c>
      <c r="AI1105" s="2" t="s">
        <v>908</v>
      </c>
      <c r="AJ1105" s="2" t="s">
        <v>53</v>
      </c>
      <c r="AK1105" s="2" t="s">
        <v>56</v>
      </c>
      <c r="AL1105" s="2">
        <v>0.0</v>
      </c>
      <c r="AM1105" s="2" t="s">
        <v>57</v>
      </c>
      <c r="AN1105" s="2">
        <v>1.0</v>
      </c>
      <c r="AO1105" s="2">
        <v>928.0</v>
      </c>
      <c r="AP1105" s="20">
        <f>+AO1105/1.16</f>
        <v>800</v>
      </c>
      <c r="AQ1105" s="20">
        <f>+AP1105*0.16</f>
        <v>128</v>
      </c>
      <c r="AR1105" s="2" t="s">
        <v>904</v>
      </c>
      <c r="AS1105" s="2" t="s">
        <v>900</v>
      </c>
      <c r="AT1105" s="2" t="s">
        <v>902</v>
      </c>
      <c r="AU1105" s="2" t="s">
        <v>821</v>
      </c>
      <c r="BJ1105" s="15">
        <v>800.0</v>
      </c>
      <c r="BK1105" s="14" t="s">
        <v>50</v>
      </c>
      <c r="BL1105" s="15">
        <v>128.0</v>
      </c>
      <c r="BM1105" s="13" t="s">
        <v>51</v>
      </c>
      <c r="BN1105" s="18">
        <v>0.16</v>
      </c>
    </row>
    <row r="1106" ht="12.75" hidden="1" customHeight="1">
      <c r="A1106" s="13"/>
      <c r="B1106" s="13"/>
      <c r="C1106" s="14"/>
      <c r="D1106" s="14"/>
      <c r="E1106" s="14"/>
      <c r="F1106" s="14"/>
      <c r="G1106" s="14"/>
      <c r="H1106" s="13"/>
      <c r="I1106" s="13"/>
      <c r="J1106" s="13"/>
      <c r="K1106" s="13"/>
      <c r="L1106" s="21"/>
      <c r="M1106" s="17"/>
      <c r="N1106" s="17"/>
      <c r="O1106" s="14"/>
      <c r="P1106" s="13"/>
      <c r="Q1106" s="13"/>
      <c r="R1106" s="15"/>
      <c r="S1106" s="14"/>
      <c r="T1106" s="15"/>
      <c r="U1106" s="13"/>
      <c r="V1106" s="18"/>
      <c r="W1106" s="13"/>
      <c r="X1106" s="13"/>
      <c r="Y1106" s="13"/>
      <c r="Z1106" s="14"/>
      <c r="AA1106" s="13"/>
      <c r="AB1106" s="13"/>
      <c r="AC1106" s="19"/>
      <c r="AD1106" s="19"/>
      <c r="AE1106" s="13"/>
      <c r="AF1106" s="15"/>
      <c r="AG1106" s="20"/>
      <c r="AP1106" s="20"/>
      <c r="AQ1106" s="20"/>
      <c r="BJ1106" s="15"/>
      <c r="BK1106" s="14"/>
      <c r="BL1106" s="15"/>
      <c r="BM1106" s="13"/>
      <c r="BN1106" s="18"/>
    </row>
    <row r="1107" ht="12.75" hidden="1" customHeight="1">
      <c r="A1107" s="13"/>
      <c r="B1107" s="13"/>
      <c r="C1107" s="14"/>
      <c r="D1107" s="14"/>
      <c r="E1107" s="14"/>
      <c r="F1107" s="14"/>
      <c r="G1107" s="14"/>
      <c r="H1107" s="13"/>
      <c r="I1107" s="13"/>
      <c r="J1107" s="13"/>
      <c r="K1107" s="13"/>
      <c r="L1107" s="21"/>
      <c r="M1107" s="17"/>
      <c r="N1107" s="17"/>
      <c r="O1107" s="14"/>
      <c r="P1107" s="13"/>
      <c r="Q1107" s="13"/>
      <c r="R1107" s="15"/>
      <c r="S1107" s="14"/>
      <c r="T1107" s="15"/>
      <c r="U1107" s="13"/>
      <c r="V1107" s="18"/>
      <c r="W1107" s="13"/>
      <c r="X1107" s="13"/>
      <c r="Y1107" s="13"/>
      <c r="Z1107" s="14"/>
      <c r="AA1107" s="13"/>
      <c r="AB1107" s="13"/>
      <c r="AC1107" s="19"/>
      <c r="AD1107" s="19"/>
      <c r="AE1107" s="13"/>
      <c r="AF1107" s="15"/>
      <c r="AG1107" s="20"/>
      <c r="AP1107" s="20"/>
      <c r="AQ1107" s="20"/>
      <c r="BJ1107" s="15"/>
      <c r="BK1107" s="14"/>
      <c r="BL1107" s="15"/>
      <c r="BM1107" s="13"/>
      <c r="BN1107" s="18"/>
    </row>
    <row r="1108" ht="12.75" customHeight="1">
      <c r="A1108" s="12">
        <v>122.0</v>
      </c>
      <c r="B1108" s="13">
        <v>601.0</v>
      </c>
      <c r="C1108" s="14" t="str">
        <f>AS1108</f>
        <v>PSS970203FI6</v>
      </c>
      <c r="D1108" s="14" t="s">
        <v>910</v>
      </c>
      <c r="E1108" s="14" t="str">
        <f>AU1108</f>
        <v>jviveros@planseguro.com.mx</v>
      </c>
      <c r="F1108" s="14" t="str">
        <f>AT1108</f>
        <v>01900</v>
      </c>
      <c r="G1108" s="14">
        <v>601.0</v>
      </c>
      <c r="H1108" s="13">
        <v>5.50912936E8</v>
      </c>
      <c r="I1108" s="15">
        <f>R1108</f>
        <v>54875.12069</v>
      </c>
      <c r="J1108" s="13">
        <v>63655.14</v>
      </c>
      <c r="K1108" s="15">
        <f>T1108</f>
        <v>8780.01931</v>
      </c>
      <c r="L1108" s="21">
        <v>44988.5</v>
      </c>
      <c r="M1108" s="17" t="s">
        <v>48</v>
      </c>
      <c r="N1108" s="17" t="s">
        <v>49</v>
      </c>
      <c r="O1108" s="14">
        <v>1.0</v>
      </c>
      <c r="P1108" s="13">
        <v>63655.14</v>
      </c>
      <c r="Q1108" s="13">
        <v>63655.14</v>
      </c>
      <c r="R1108" s="15">
        <v>54875.120689655174</v>
      </c>
      <c r="S1108" s="14" t="s">
        <v>50</v>
      </c>
      <c r="T1108" s="15">
        <v>8780.019310344827</v>
      </c>
      <c r="U1108" s="13" t="s">
        <v>51</v>
      </c>
      <c r="V1108" s="18">
        <v>0.16</v>
      </c>
      <c r="W1108" s="13" t="s">
        <v>913</v>
      </c>
      <c r="X1108" s="13" t="s">
        <v>53</v>
      </c>
      <c r="Y1108" s="13" t="s">
        <v>48</v>
      </c>
      <c r="Z1108" s="14">
        <v>1.0</v>
      </c>
      <c r="AA1108" s="13">
        <v>63655.14</v>
      </c>
      <c r="AB1108" s="13" t="s">
        <v>54</v>
      </c>
      <c r="AC1108" s="19">
        <v>14563.0</v>
      </c>
      <c r="AD1108" s="19">
        <v>1.0</v>
      </c>
      <c r="AE1108" s="13">
        <v>63655.14</v>
      </c>
      <c r="AF1108" s="15">
        <v>0.0</v>
      </c>
      <c r="AG1108" s="20"/>
      <c r="AH1108" s="2">
        <v>63655.14</v>
      </c>
      <c r="AI1108" s="2" t="s">
        <v>913</v>
      </c>
      <c r="AJ1108" s="2" t="s">
        <v>53</v>
      </c>
      <c r="AK1108" s="2" t="s">
        <v>56</v>
      </c>
      <c r="AL1108" s="2">
        <v>0.0</v>
      </c>
      <c r="AM1108" s="2" t="s">
        <v>57</v>
      </c>
      <c r="AN1108" s="2">
        <v>1.0</v>
      </c>
      <c r="AO1108" s="2">
        <v>63655.14</v>
      </c>
      <c r="AP1108" s="20">
        <f>+AO1108/1.16</f>
        <v>54875.12069</v>
      </c>
      <c r="AQ1108" s="20">
        <f>+AP1108*0.16</f>
        <v>8780.01931</v>
      </c>
      <c r="AR1108" s="2" t="s">
        <v>914</v>
      </c>
      <c r="AS1108" s="2" t="s">
        <v>909</v>
      </c>
      <c r="AT1108" s="2" t="s">
        <v>912</v>
      </c>
      <c r="AU1108" s="2" t="s">
        <v>911</v>
      </c>
      <c r="BJ1108" s="15">
        <v>54875.120689655174</v>
      </c>
      <c r="BK1108" s="14" t="s">
        <v>50</v>
      </c>
      <c r="BL1108" s="15">
        <v>8780.019310344827</v>
      </c>
      <c r="BM1108" s="13" t="s">
        <v>51</v>
      </c>
      <c r="BN1108" s="18">
        <v>0.16</v>
      </c>
    </row>
    <row r="1109" ht="12.75" hidden="1" customHeight="1">
      <c r="A1109" s="13"/>
      <c r="B1109" s="13"/>
      <c r="C1109" s="14"/>
      <c r="D1109" s="14"/>
      <c r="E1109" s="14"/>
      <c r="F1109" s="14"/>
      <c r="G1109" s="14"/>
      <c r="H1109" s="13"/>
      <c r="I1109" s="13"/>
      <c r="J1109" s="13"/>
      <c r="K1109" s="13"/>
      <c r="L1109" s="21"/>
      <c r="M1109" s="17"/>
      <c r="N1109" s="17"/>
      <c r="O1109" s="14"/>
      <c r="P1109" s="13"/>
      <c r="Q1109" s="13"/>
      <c r="R1109" s="15"/>
      <c r="S1109" s="14"/>
      <c r="T1109" s="15"/>
      <c r="U1109" s="13"/>
      <c r="V1109" s="18"/>
      <c r="W1109" s="13"/>
      <c r="X1109" s="13"/>
      <c r="Y1109" s="13"/>
      <c r="Z1109" s="14"/>
      <c r="AA1109" s="13"/>
      <c r="AB1109" s="13"/>
      <c r="AC1109" s="19"/>
      <c r="AD1109" s="19"/>
      <c r="AE1109" s="13"/>
      <c r="AF1109" s="15"/>
      <c r="AG1109" s="20"/>
      <c r="AP1109" s="20"/>
      <c r="AQ1109" s="20"/>
      <c r="BJ1109" s="15"/>
      <c r="BK1109" s="14"/>
      <c r="BL1109" s="15"/>
      <c r="BM1109" s="13"/>
      <c r="BN1109" s="18"/>
    </row>
    <row r="1110" ht="12.75" hidden="1" customHeight="1">
      <c r="A1110" s="13"/>
      <c r="B1110" s="13"/>
      <c r="C1110" s="14"/>
      <c r="D1110" s="14"/>
      <c r="E1110" s="14"/>
      <c r="F1110" s="14"/>
      <c r="G1110" s="14"/>
      <c r="H1110" s="13"/>
      <c r="I1110" s="13"/>
      <c r="J1110" s="13"/>
      <c r="K1110" s="13"/>
      <c r="L1110" s="21"/>
      <c r="M1110" s="17"/>
      <c r="N1110" s="17"/>
      <c r="O1110" s="14"/>
      <c r="P1110" s="13"/>
      <c r="Q1110" s="13"/>
      <c r="R1110" s="15"/>
      <c r="S1110" s="14"/>
      <c r="T1110" s="15"/>
      <c r="U1110" s="13"/>
      <c r="V1110" s="18"/>
      <c r="W1110" s="13"/>
      <c r="X1110" s="13"/>
      <c r="Y1110" s="13"/>
      <c r="Z1110" s="14"/>
      <c r="AA1110" s="13"/>
      <c r="AB1110" s="13"/>
      <c r="AC1110" s="19"/>
      <c r="AD1110" s="19"/>
      <c r="AE1110" s="13"/>
      <c r="AF1110" s="15"/>
      <c r="AG1110" s="20"/>
      <c r="AP1110" s="20"/>
      <c r="AQ1110" s="20"/>
      <c r="BJ1110" s="15"/>
      <c r="BK1110" s="14"/>
      <c r="BL1110" s="15"/>
      <c r="BM1110" s="13"/>
      <c r="BN1110" s="18"/>
    </row>
    <row r="1111" ht="12.75" customHeight="1">
      <c r="A1111" s="12">
        <v>123.0</v>
      </c>
      <c r="B1111" s="13">
        <v>601.0</v>
      </c>
      <c r="C1111" s="14" t="str">
        <f>AS1111</f>
        <v>ESD161111272</v>
      </c>
      <c r="D1111" s="14" t="s">
        <v>916</v>
      </c>
      <c r="E1111" s="14" t="str">
        <f>AU1111</f>
        <v>administrativo@esdvictoria.com</v>
      </c>
      <c r="F1111" s="14" t="str">
        <f>AT1111</f>
        <v>87000</v>
      </c>
      <c r="G1111" s="14">
        <v>601.0</v>
      </c>
      <c r="H1111" s="13">
        <v>5.51035936E8</v>
      </c>
      <c r="I1111" s="15">
        <f>R1120</f>
        <v>274189.73</v>
      </c>
      <c r="J1111" s="13">
        <v>318060.09</v>
      </c>
      <c r="K1111" s="15">
        <f>T1120</f>
        <v>43870.36</v>
      </c>
      <c r="L1111" s="21">
        <v>45014.5</v>
      </c>
      <c r="M1111" s="17" t="s">
        <v>48</v>
      </c>
      <c r="N1111" s="17" t="s">
        <v>49</v>
      </c>
      <c r="O1111" s="14">
        <v>1.0</v>
      </c>
      <c r="P1111" s="13">
        <v>318060.09</v>
      </c>
      <c r="Q1111" s="13">
        <v>318060.09</v>
      </c>
      <c r="R1111" s="15">
        <v>1125.0</v>
      </c>
      <c r="S1111" s="14" t="s">
        <v>50</v>
      </c>
      <c r="T1111" s="15">
        <v>180.0</v>
      </c>
      <c r="U1111" s="13" t="s">
        <v>51</v>
      </c>
      <c r="V1111" s="18">
        <v>0.16</v>
      </c>
      <c r="W1111" s="13" t="s">
        <v>919</v>
      </c>
      <c r="X1111" s="13" t="s">
        <v>53</v>
      </c>
      <c r="Y1111" s="13" t="s">
        <v>48</v>
      </c>
      <c r="Z1111" s="14">
        <v>1.0</v>
      </c>
      <c r="AA1111" s="13">
        <v>1305.0</v>
      </c>
      <c r="AB1111" s="13" t="s">
        <v>54</v>
      </c>
      <c r="AC1111" s="19" t="s">
        <v>920</v>
      </c>
      <c r="AD1111" s="19">
        <v>1.0</v>
      </c>
      <c r="AE1111" s="13">
        <v>1305.0</v>
      </c>
      <c r="AF1111" s="15">
        <v>0.0</v>
      </c>
      <c r="AG1111" s="20"/>
      <c r="AH1111" s="2">
        <v>318060.09</v>
      </c>
      <c r="AI1111" s="2" t="s">
        <v>919</v>
      </c>
      <c r="AJ1111" s="2" t="s">
        <v>53</v>
      </c>
      <c r="AK1111" s="2" t="s">
        <v>56</v>
      </c>
      <c r="AL1111" s="2">
        <v>0.0</v>
      </c>
      <c r="AM1111" s="2" t="s">
        <v>57</v>
      </c>
      <c r="AN1111" s="2">
        <v>1.0</v>
      </c>
      <c r="AO1111" s="2">
        <v>1305.0</v>
      </c>
      <c r="AP1111" s="20">
        <f t="shared" ref="AP1111:AP1119" si="147">+AO1111/1.16</f>
        <v>1125</v>
      </c>
      <c r="AQ1111" s="20">
        <f t="shared" ref="AQ1111:AQ1119" si="148">+AP1111*0.16</f>
        <v>180</v>
      </c>
      <c r="AR1111" s="2" t="s">
        <v>921</v>
      </c>
      <c r="AS1111" s="2" t="s">
        <v>915</v>
      </c>
      <c r="AT1111" s="2" t="s">
        <v>918</v>
      </c>
      <c r="AU1111" s="2" t="s">
        <v>917</v>
      </c>
      <c r="BJ1111" s="15">
        <v>1125.0</v>
      </c>
      <c r="BK1111" s="14" t="s">
        <v>50</v>
      </c>
      <c r="BL1111" s="15">
        <v>180.0</v>
      </c>
      <c r="BM1111" s="13" t="s">
        <v>51</v>
      </c>
      <c r="BN1111" s="18">
        <v>0.16</v>
      </c>
    </row>
    <row r="1112" ht="12.75" customHeight="1">
      <c r="A1112" s="13"/>
      <c r="B1112" s="13"/>
      <c r="C1112" s="14"/>
      <c r="D1112" s="14"/>
      <c r="E1112" s="14"/>
      <c r="F1112" s="14"/>
      <c r="G1112" s="14"/>
      <c r="H1112" s="13"/>
      <c r="I1112" s="13"/>
      <c r="J1112" s="13"/>
      <c r="K1112" s="13"/>
      <c r="L1112" s="21"/>
      <c r="M1112" s="17" t="s">
        <v>48</v>
      </c>
      <c r="N1112" s="17" t="s">
        <v>49</v>
      </c>
      <c r="O1112" s="14">
        <v>1.0</v>
      </c>
      <c r="P1112" s="13"/>
      <c r="Q1112" s="13"/>
      <c r="R1112" s="15">
        <v>6012.129310344828</v>
      </c>
      <c r="S1112" s="14" t="s">
        <v>50</v>
      </c>
      <c r="T1112" s="15">
        <v>961.9406896551725</v>
      </c>
      <c r="U1112" s="13" t="s">
        <v>51</v>
      </c>
      <c r="V1112" s="18">
        <v>0.16</v>
      </c>
      <c r="W1112" s="13" t="s">
        <v>922</v>
      </c>
      <c r="X1112" s="13" t="s">
        <v>59</v>
      </c>
      <c r="Y1112" s="13" t="s">
        <v>48</v>
      </c>
      <c r="Z1112" s="14">
        <v>1.0</v>
      </c>
      <c r="AA1112" s="13">
        <v>6974.07</v>
      </c>
      <c r="AB1112" s="13" t="s">
        <v>54</v>
      </c>
      <c r="AC1112" s="19">
        <v>197143.0</v>
      </c>
      <c r="AD1112" s="19">
        <v>1.0</v>
      </c>
      <c r="AE1112" s="13">
        <v>6974.07</v>
      </c>
      <c r="AF1112" s="15">
        <v>0.0</v>
      </c>
      <c r="AG1112" s="20"/>
      <c r="AI1112" s="2" t="s">
        <v>922</v>
      </c>
      <c r="AJ1112" s="2" t="s">
        <v>59</v>
      </c>
      <c r="AK1112" s="2" t="s">
        <v>56</v>
      </c>
      <c r="AL1112" s="2">
        <v>0.0</v>
      </c>
      <c r="AM1112" s="2" t="s">
        <v>57</v>
      </c>
      <c r="AN1112" s="2">
        <v>1.0</v>
      </c>
      <c r="AO1112" s="2">
        <v>6974.07</v>
      </c>
      <c r="AP1112" s="20">
        <f t="shared" si="147"/>
        <v>6012.12931</v>
      </c>
      <c r="AQ1112" s="20">
        <f t="shared" si="148"/>
        <v>961.9406897</v>
      </c>
      <c r="BJ1112" s="15">
        <v>6012.129310344828</v>
      </c>
      <c r="BK1112" s="14" t="s">
        <v>50</v>
      </c>
      <c r="BL1112" s="15">
        <v>961.9406896551725</v>
      </c>
      <c r="BM1112" s="13" t="s">
        <v>51</v>
      </c>
      <c r="BN1112" s="18">
        <v>0.16</v>
      </c>
    </row>
    <row r="1113" ht="12.75" customHeight="1">
      <c r="A1113" s="13"/>
      <c r="B1113" s="13"/>
      <c r="C1113" s="14"/>
      <c r="D1113" s="14"/>
      <c r="E1113" s="14"/>
      <c r="F1113" s="14"/>
      <c r="G1113" s="14"/>
      <c r="H1113" s="13"/>
      <c r="I1113" s="13"/>
      <c r="J1113" s="13"/>
      <c r="K1113" s="13"/>
      <c r="L1113" s="21"/>
      <c r="M1113" s="17" t="s">
        <v>48</v>
      </c>
      <c r="N1113" s="17" t="s">
        <v>49</v>
      </c>
      <c r="O1113" s="14">
        <v>1.0</v>
      </c>
      <c r="P1113" s="13"/>
      <c r="Q1113" s="13"/>
      <c r="R1113" s="15">
        <v>39732.310344827594</v>
      </c>
      <c r="S1113" s="14" t="s">
        <v>50</v>
      </c>
      <c r="T1113" s="15">
        <v>6357.169655172415</v>
      </c>
      <c r="U1113" s="13" t="s">
        <v>51</v>
      </c>
      <c r="V1113" s="18">
        <v>0.16</v>
      </c>
      <c r="W1113" s="13" t="s">
        <v>923</v>
      </c>
      <c r="X1113" s="13" t="s">
        <v>59</v>
      </c>
      <c r="Y1113" s="13" t="s">
        <v>48</v>
      </c>
      <c r="Z1113" s="14">
        <v>1.0</v>
      </c>
      <c r="AA1113" s="13">
        <v>46089.48</v>
      </c>
      <c r="AB1113" s="13" t="s">
        <v>54</v>
      </c>
      <c r="AC1113" s="19">
        <v>198107.0</v>
      </c>
      <c r="AD1113" s="19">
        <v>1.0</v>
      </c>
      <c r="AE1113" s="13">
        <v>46089.48</v>
      </c>
      <c r="AF1113" s="15">
        <v>0.0</v>
      </c>
      <c r="AG1113" s="20"/>
      <c r="AI1113" s="2" t="s">
        <v>923</v>
      </c>
      <c r="AJ1113" s="2" t="s">
        <v>59</v>
      </c>
      <c r="AK1113" s="2" t="s">
        <v>56</v>
      </c>
      <c r="AL1113" s="2">
        <v>0.0</v>
      </c>
      <c r="AM1113" s="2" t="s">
        <v>57</v>
      </c>
      <c r="AN1113" s="2">
        <v>1.0</v>
      </c>
      <c r="AO1113" s="2">
        <v>46089.48</v>
      </c>
      <c r="AP1113" s="20">
        <f t="shared" si="147"/>
        <v>39732.31034</v>
      </c>
      <c r="AQ1113" s="20">
        <f t="shared" si="148"/>
        <v>6357.169655</v>
      </c>
      <c r="BJ1113" s="15">
        <v>39732.310344827594</v>
      </c>
      <c r="BK1113" s="14" t="s">
        <v>50</v>
      </c>
      <c r="BL1113" s="15">
        <v>6357.169655172415</v>
      </c>
      <c r="BM1113" s="13" t="s">
        <v>51</v>
      </c>
      <c r="BN1113" s="18">
        <v>0.16</v>
      </c>
    </row>
    <row r="1114" ht="12.75" customHeight="1">
      <c r="A1114" s="13"/>
      <c r="B1114" s="13"/>
      <c r="C1114" s="14"/>
      <c r="D1114" s="14"/>
      <c r="E1114" s="14"/>
      <c r="F1114" s="14"/>
      <c r="G1114" s="14"/>
      <c r="H1114" s="13"/>
      <c r="I1114" s="13"/>
      <c r="J1114" s="13"/>
      <c r="K1114" s="13"/>
      <c r="L1114" s="21"/>
      <c r="M1114" s="17" t="s">
        <v>48</v>
      </c>
      <c r="N1114" s="17" t="s">
        <v>49</v>
      </c>
      <c r="O1114" s="14">
        <v>1.0</v>
      </c>
      <c r="P1114" s="13"/>
      <c r="Q1114" s="13"/>
      <c r="R1114" s="15">
        <v>9765.275862068966</v>
      </c>
      <c r="S1114" s="14" t="s">
        <v>50</v>
      </c>
      <c r="T1114" s="15">
        <v>1562.4441379310344</v>
      </c>
      <c r="U1114" s="13" t="s">
        <v>51</v>
      </c>
      <c r="V1114" s="18">
        <v>0.16</v>
      </c>
      <c r="W1114" s="13" t="s">
        <v>924</v>
      </c>
      <c r="X1114" s="13" t="s">
        <v>59</v>
      </c>
      <c r="Y1114" s="13" t="s">
        <v>48</v>
      </c>
      <c r="Z1114" s="14">
        <v>1.0</v>
      </c>
      <c r="AA1114" s="13">
        <v>11327.72</v>
      </c>
      <c r="AB1114" s="13" t="s">
        <v>54</v>
      </c>
      <c r="AC1114" s="19">
        <v>199862.0</v>
      </c>
      <c r="AD1114" s="19">
        <v>1.0</v>
      </c>
      <c r="AE1114" s="13">
        <v>11327.72</v>
      </c>
      <c r="AF1114" s="15">
        <v>0.0</v>
      </c>
      <c r="AG1114" s="20"/>
      <c r="AI1114" s="2" t="s">
        <v>924</v>
      </c>
      <c r="AJ1114" s="2" t="s">
        <v>59</v>
      </c>
      <c r="AK1114" s="2" t="s">
        <v>56</v>
      </c>
      <c r="AL1114" s="2">
        <v>0.0</v>
      </c>
      <c r="AM1114" s="2" t="s">
        <v>57</v>
      </c>
      <c r="AN1114" s="2">
        <v>1.0</v>
      </c>
      <c r="AO1114" s="2">
        <v>11327.72</v>
      </c>
      <c r="AP1114" s="20">
        <f t="shared" si="147"/>
        <v>9765.275862</v>
      </c>
      <c r="AQ1114" s="20">
        <f t="shared" si="148"/>
        <v>1562.444138</v>
      </c>
      <c r="BJ1114" s="15">
        <v>9765.275862068966</v>
      </c>
      <c r="BK1114" s="14" t="s">
        <v>50</v>
      </c>
      <c r="BL1114" s="15">
        <v>1562.4441379310344</v>
      </c>
      <c r="BM1114" s="13" t="s">
        <v>51</v>
      </c>
      <c r="BN1114" s="18">
        <v>0.16</v>
      </c>
    </row>
    <row r="1115" ht="12.75" customHeight="1">
      <c r="A1115" s="13"/>
      <c r="B1115" s="13"/>
      <c r="C1115" s="14"/>
      <c r="D1115" s="14"/>
      <c r="E1115" s="14"/>
      <c r="F1115" s="14"/>
      <c r="G1115" s="14"/>
      <c r="H1115" s="13"/>
      <c r="I1115" s="13"/>
      <c r="J1115" s="13"/>
      <c r="K1115" s="13"/>
      <c r="L1115" s="21"/>
      <c r="M1115" s="17" t="s">
        <v>48</v>
      </c>
      <c r="N1115" s="17" t="s">
        <v>49</v>
      </c>
      <c r="O1115" s="14">
        <v>1.0</v>
      </c>
      <c r="P1115" s="13"/>
      <c r="Q1115" s="13"/>
      <c r="R1115" s="15">
        <v>6261.879310344828</v>
      </c>
      <c r="S1115" s="14" t="s">
        <v>50</v>
      </c>
      <c r="T1115" s="15">
        <v>1001.9006896551725</v>
      </c>
      <c r="U1115" s="13" t="s">
        <v>51</v>
      </c>
      <c r="V1115" s="18">
        <v>0.16</v>
      </c>
      <c r="W1115" s="13" t="s">
        <v>925</v>
      </c>
      <c r="X1115" s="13" t="s">
        <v>59</v>
      </c>
      <c r="Y1115" s="13" t="s">
        <v>48</v>
      </c>
      <c r="Z1115" s="14">
        <v>1.0</v>
      </c>
      <c r="AA1115" s="13">
        <v>7263.78</v>
      </c>
      <c r="AB1115" s="13" t="s">
        <v>54</v>
      </c>
      <c r="AC1115" s="19">
        <v>202076.0</v>
      </c>
      <c r="AD1115" s="19">
        <v>1.0</v>
      </c>
      <c r="AE1115" s="13">
        <v>7263.78</v>
      </c>
      <c r="AF1115" s="15">
        <v>0.0</v>
      </c>
      <c r="AG1115" s="20"/>
      <c r="AI1115" s="2" t="s">
        <v>925</v>
      </c>
      <c r="AJ1115" s="2" t="s">
        <v>59</v>
      </c>
      <c r="AK1115" s="2" t="s">
        <v>56</v>
      </c>
      <c r="AL1115" s="2">
        <v>0.0</v>
      </c>
      <c r="AM1115" s="2" t="s">
        <v>57</v>
      </c>
      <c r="AN1115" s="2">
        <v>1.0</v>
      </c>
      <c r="AO1115" s="2">
        <v>7263.78</v>
      </c>
      <c r="AP1115" s="20">
        <f t="shared" si="147"/>
        <v>6261.87931</v>
      </c>
      <c r="AQ1115" s="20">
        <f t="shared" si="148"/>
        <v>1001.90069</v>
      </c>
      <c r="BJ1115" s="15">
        <v>6261.879310344828</v>
      </c>
      <c r="BK1115" s="14" t="s">
        <v>50</v>
      </c>
      <c r="BL1115" s="15">
        <v>1001.9006896551725</v>
      </c>
      <c r="BM1115" s="13" t="s">
        <v>51</v>
      </c>
      <c r="BN1115" s="18">
        <v>0.16</v>
      </c>
    </row>
    <row r="1116" ht="12.75" customHeight="1">
      <c r="A1116" s="13"/>
      <c r="B1116" s="13"/>
      <c r="C1116" s="14"/>
      <c r="D1116" s="14"/>
      <c r="E1116" s="14"/>
      <c r="F1116" s="14"/>
      <c r="G1116" s="14"/>
      <c r="H1116" s="13"/>
      <c r="I1116" s="13"/>
      <c r="J1116" s="13"/>
      <c r="K1116" s="13"/>
      <c r="L1116" s="21"/>
      <c r="M1116" s="17" t="s">
        <v>48</v>
      </c>
      <c r="N1116" s="17" t="s">
        <v>49</v>
      </c>
      <c r="O1116" s="14">
        <v>1.0</v>
      </c>
      <c r="P1116" s="13"/>
      <c r="Q1116" s="13"/>
      <c r="R1116" s="15">
        <v>124890.91379310345</v>
      </c>
      <c r="S1116" s="14" t="s">
        <v>50</v>
      </c>
      <c r="T1116" s="15">
        <v>19982.546206896553</v>
      </c>
      <c r="U1116" s="13" t="s">
        <v>51</v>
      </c>
      <c r="V1116" s="18">
        <v>0.16</v>
      </c>
      <c r="W1116" s="13" t="s">
        <v>926</v>
      </c>
      <c r="X1116" s="13" t="s">
        <v>59</v>
      </c>
      <c r="Y1116" s="13" t="s">
        <v>48</v>
      </c>
      <c r="Z1116" s="14">
        <v>1.0</v>
      </c>
      <c r="AA1116" s="13">
        <v>144873.46</v>
      </c>
      <c r="AB1116" s="13" t="s">
        <v>54</v>
      </c>
      <c r="AC1116" s="19">
        <v>204824.0</v>
      </c>
      <c r="AD1116" s="19">
        <v>1.0</v>
      </c>
      <c r="AE1116" s="13">
        <v>144873.46</v>
      </c>
      <c r="AF1116" s="15">
        <v>0.0</v>
      </c>
      <c r="AG1116" s="20"/>
      <c r="AI1116" s="2" t="s">
        <v>926</v>
      </c>
      <c r="AJ1116" s="2" t="s">
        <v>59</v>
      </c>
      <c r="AK1116" s="2" t="s">
        <v>56</v>
      </c>
      <c r="AL1116" s="2">
        <v>0.0</v>
      </c>
      <c r="AM1116" s="2" t="s">
        <v>57</v>
      </c>
      <c r="AN1116" s="2">
        <v>1.0</v>
      </c>
      <c r="AO1116" s="2">
        <v>144873.46</v>
      </c>
      <c r="AP1116" s="20">
        <f t="shared" si="147"/>
        <v>124890.9138</v>
      </c>
      <c r="AQ1116" s="20">
        <f t="shared" si="148"/>
        <v>19982.54621</v>
      </c>
      <c r="BJ1116" s="15">
        <v>124890.91379310345</v>
      </c>
      <c r="BK1116" s="14" t="s">
        <v>50</v>
      </c>
      <c r="BL1116" s="15">
        <v>19982.546206896553</v>
      </c>
      <c r="BM1116" s="13" t="s">
        <v>51</v>
      </c>
      <c r="BN1116" s="18">
        <v>0.16</v>
      </c>
    </row>
    <row r="1117" ht="12.75" customHeight="1">
      <c r="A1117" s="13"/>
      <c r="B1117" s="13"/>
      <c r="C1117" s="14"/>
      <c r="D1117" s="14"/>
      <c r="E1117" s="14"/>
      <c r="F1117" s="14"/>
      <c r="G1117" s="14"/>
      <c r="H1117" s="13"/>
      <c r="I1117" s="13"/>
      <c r="J1117" s="13"/>
      <c r="K1117" s="13"/>
      <c r="L1117" s="21"/>
      <c r="M1117" s="17" t="s">
        <v>48</v>
      </c>
      <c r="N1117" s="17" t="s">
        <v>49</v>
      </c>
      <c r="O1117" s="14">
        <v>1.0</v>
      </c>
      <c r="P1117" s="13"/>
      <c r="Q1117" s="13"/>
      <c r="R1117" s="15">
        <v>21737.37931034483</v>
      </c>
      <c r="S1117" s="14" t="s">
        <v>50</v>
      </c>
      <c r="T1117" s="15">
        <v>3477.9806896551727</v>
      </c>
      <c r="U1117" s="13" t="s">
        <v>51</v>
      </c>
      <c r="V1117" s="18">
        <v>0.16</v>
      </c>
      <c r="W1117" s="13" t="s">
        <v>927</v>
      </c>
      <c r="X1117" s="13" t="s">
        <v>59</v>
      </c>
      <c r="Y1117" s="13" t="s">
        <v>48</v>
      </c>
      <c r="Z1117" s="14">
        <v>1.0</v>
      </c>
      <c r="AA1117" s="13">
        <v>25215.36</v>
      </c>
      <c r="AB1117" s="13" t="s">
        <v>54</v>
      </c>
      <c r="AC1117" s="19">
        <v>205002.0</v>
      </c>
      <c r="AD1117" s="19">
        <v>1.0</v>
      </c>
      <c r="AE1117" s="13">
        <v>25215.36</v>
      </c>
      <c r="AF1117" s="15">
        <v>0.0</v>
      </c>
      <c r="AG1117" s="20"/>
      <c r="AI1117" s="2" t="s">
        <v>927</v>
      </c>
      <c r="AJ1117" s="2" t="s">
        <v>59</v>
      </c>
      <c r="AK1117" s="2" t="s">
        <v>56</v>
      </c>
      <c r="AL1117" s="2">
        <v>0.0</v>
      </c>
      <c r="AM1117" s="2" t="s">
        <v>57</v>
      </c>
      <c r="AN1117" s="2">
        <v>1.0</v>
      </c>
      <c r="AO1117" s="2">
        <v>25215.36</v>
      </c>
      <c r="AP1117" s="20">
        <f t="shared" si="147"/>
        <v>21737.37931</v>
      </c>
      <c r="AQ1117" s="20">
        <f t="shared" si="148"/>
        <v>3477.98069</v>
      </c>
      <c r="BJ1117" s="15">
        <v>21737.37931034483</v>
      </c>
      <c r="BK1117" s="14" t="s">
        <v>50</v>
      </c>
      <c r="BL1117" s="15">
        <v>3477.9806896551727</v>
      </c>
      <c r="BM1117" s="13" t="s">
        <v>51</v>
      </c>
      <c r="BN1117" s="18">
        <v>0.16</v>
      </c>
    </row>
    <row r="1118" ht="12.75" customHeight="1">
      <c r="A1118" s="13"/>
      <c r="B1118" s="13"/>
      <c r="C1118" s="14"/>
      <c r="D1118" s="14"/>
      <c r="E1118" s="14"/>
      <c r="F1118" s="14"/>
      <c r="G1118" s="14"/>
      <c r="H1118" s="13"/>
      <c r="I1118" s="13"/>
      <c r="J1118" s="13"/>
      <c r="K1118" s="13"/>
      <c r="L1118" s="21"/>
      <c r="M1118" s="17" t="s">
        <v>48</v>
      </c>
      <c r="N1118" s="17" t="s">
        <v>49</v>
      </c>
      <c r="O1118" s="14">
        <v>1.0</v>
      </c>
      <c r="P1118" s="13"/>
      <c r="Q1118" s="13"/>
      <c r="R1118" s="15">
        <v>41822.60344827586</v>
      </c>
      <c r="S1118" s="14" t="s">
        <v>50</v>
      </c>
      <c r="T1118" s="15">
        <v>6691.616551724138</v>
      </c>
      <c r="U1118" s="13" t="s">
        <v>51</v>
      </c>
      <c r="V1118" s="18">
        <v>0.16</v>
      </c>
      <c r="W1118" s="13" t="s">
        <v>928</v>
      </c>
      <c r="X1118" s="13" t="s">
        <v>59</v>
      </c>
      <c r="Y1118" s="13" t="s">
        <v>48</v>
      </c>
      <c r="Z1118" s="14">
        <v>1.0</v>
      </c>
      <c r="AA1118" s="13">
        <v>48514.22</v>
      </c>
      <c r="AB1118" s="13" t="s">
        <v>54</v>
      </c>
      <c r="AC1118" s="19">
        <v>205424.0</v>
      </c>
      <c r="AD1118" s="19">
        <v>1.0</v>
      </c>
      <c r="AE1118" s="13">
        <v>48514.22</v>
      </c>
      <c r="AF1118" s="15">
        <v>0.0</v>
      </c>
      <c r="AG1118" s="20"/>
      <c r="AI1118" s="2" t="s">
        <v>928</v>
      </c>
      <c r="AJ1118" s="2" t="s">
        <v>59</v>
      </c>
      <c r="AK1118" s="2" t="s">
        <v>56</v>
      </c>
      <c r="AL1118" s="2">
        <v>0.0</v>
      </c>
      <c r="AM1118" s="2" t="s">
        <v>57</v>
      </c>
      <c r="AN1118" s="2">
        <v>1.0</v>
      </c>
      <c r="AO1118" s="2">
        <v>48514.22</v>
      </c>
      <c r="AP1118" s="20">
        <f t="shared" si="147"/>
        <v>41822.60345</v>
      </c>
      <c r="AQ1118" s="20">
        <f t="shared" si="148"/>
        <v>6691.616552</v>
      </c>
      <c r="BJ1118" s="15">
        <v>41822.60344827586</v>
      </c>
      <c r="BK1118" s="14" t="s">
        <v>50</v>
      </c>
      <c r="BL1118" s="15">
        <v>6691.616551724138</v>
      </c>
      <c r="BM1118" s="13" t="s">
        <v>51</v>
      </c>
      <c r="BN1118" s="18">
        <v>0.16</v>
      </c>
    </row>
    <row r="1119" ht="12.0" customHeight="1">
      <c r="A1119" s="13"/>
      <c r="B1119" s="13"/>
      <c r="C1119" s="14"/>
      <c r="D1119" s="14"/>
      <c r="E1119" s="14"/>
      <c r="F1119" s="14"/>
      <c r="G1119" s="14"/>
      <c r="H1119" s="13"/>
      <c r="I1119" s="13"/>
      <c r="J1119" s="13"/>
      <c r="K1119" s="13"/>
      <c r="L1119" s="21"/>
      <c r="M1119" s="17" t="s">
        <v>48</v>
      </c>
      <c r="N1119" s="17" t="s">
        <v>49</v>
      </c>
      <c r="O1119" s="14">
        <v>1.0</v>
      </c>
      <c r="P1119" s="13"/>
      <c r="Q1119" s="13"/>
      <c r="R1119" s="15">
        <v>22842.241379310348</v>
      </c>
      <c r="S1119" s="14" t="s">
        <v>50</v>
      </c>
      <c r="T1119" s="15">
        <v>3654.758620689656</v>
      </c>
      <c r="U1119" s="13" t="s">
        <v>51</v>
      </c>
      <c r="V1119" s="18">
        <v>0.16</v>
      </c>
      <c r="W1119" s="13" t="s">
        <v>929</v>
      </c>
      <c r="X1119" s="13" t="s">
        <v>59</v>
      </c>
      <c r="Y1119" s="13" t="s">
        <v>48</v>
      </c>
      <c r="Z1119" s="14">
        <v>1.0</v>
      </c>
      <c r="AA1119" s="13">
        <v>26497.0</v>
      </c>
      <c r="AB1119" s="13" t="s">
        <v>54</v>
      </c>
      <c r="AC1119" s="19">
        <v>205739.0</v>
      </c>
      <c r="AD1119" s="19">
        <v>1.0</v>
      </c>
      <c r="AE1119" s="13">
        <v>26497.0</v>
      </c>
      <c r="AF1119" s="15">
        <v>0.0</v>
      </c>
      <c r="AG1119" s="20"/>
      <c r="AI1119" s="2" t="s">
        <v>929</v>
      </c>
      <c r="AJ1119" s="2" t="s">
        <v>59</v>
      </c>
      <c r="AK1119" s="2" t="s">
        <v>56</v>
      </c>
      <c r="AL1119" s="2">
        <v>0.0</v>
      </c>
      <c r="AM1119" s="2" t="s">
        <v>57</v>
      </c>
      <c r="AN1119" s="2">
        <v>1.0</v>
      </c>
      <c r="AO1119" s="2">
        <v>26497.0</v>
      </c>
      <c r="AP1119" s="20">
        <f t="shared" si="147"/>
        <v>22842.24138</v>
      </c>
      <c r="AQ1119" s="20">
        <f t="shared" si="148"/>
        <v>3654.758621</v>
      </c>
      <c r="BJ1119" s="15">
        <v>22842.241379310348</v>
      </c>
      <c r="BK1119" s="14" t="s">
        <v>50</v>
      </c>
      <c r="BL1119" s="15">
        <v>3654.758620689656</v>
      </c>
      <c r="BM1119" s="13" t="s">
        <v>51</v>
      </c>
      <c r="BN1119" s="18">
        <v>0.16</v>
      </c>
    </row>
    <row r="1120" ht="12.0" hidden="1" customHeight="1">
      <c r="A1120" s="13"/>
      <c r="B1120" s="13"/>
      <c r="C1120" s="14"/>
      <c r="D1120" s="14"/>
      <c r="E1120" s="14"/>
      <c r="F1120" s="14"/>
      <c r="G1120" s="14"/>
      <c r="H1120" s="13"/>
      <c r="I1120" s="13"/>
      <c r="J1120" s="13"/>
      <c r="K1120" s="13"/>
      <c r="L1120" s="21"/>
      <c r="M1120" s="17"/>
      <c r="N1120" s="17"/>
      <c r="O1120" s="14"/>
      <c r="P1120" s="13"/>
      <c r="Q1120" s="13"/>
      <c r="R1120" s="15">
        <f t="array" ref="R1120">SUM(ROUND(R1111:R1119,2))</f>
        <v>274189.73</v>
      </c>
      <c r="S1120" s="14"/>
      <c r="T1120" s="15">
        <f t="array" ref="T1120">SUM(ROUND(T1111:T1119,2))</f>
        <v>43870.36</v>
      </c>
      <c r="U1120" s="13"/>
      <c r="V1120" s="18"/>
      <c r="W1120" s="13"/>
      <c r="X1120" s="13"/>
      <c r="Y1120" s="13"/>
      <c r="Z1120" s="14"/>
      <c r="AA1120" s="13"/>
      <c r="AB1120" s="13"/>
      <c r="AC1120" s="19"/>
      <c r="AD1120" s="19"/>
      <c r="AE1120" s="13"/>
      <c r="AF1120" s="15"/>
      <c r="AG1120" s="20"/>
      <c r="AP1120" s="20"/>
      <c r="AQ1120" s="20"/>
      <c r="BJ1120" s="15">
        <f t="array" ref="BJ1120">SUM(ROUND(BJ1111:BJ1119,2))</f>
        <v>274189.73</v>
      </c>
      <c r="BK1120" s="14"/>
      <c r="BL1120" s="15">
        <f t="array" ref="BL1120">SUM(ROUND(BL1111:BL1119,2))</f>
        <v>43870.36</v>
      </c>
      <c r="BM1120" s="13"/>
      <c r="BN1120" s="18"/>
    </row>
    <row r="1121" ht="12.0" hidden="1" customHeight="1">
      <c r="A1121" s="13"/>
      <c r="B1121" s="13"/>
      <c r="C1121" s="14"/>
      <c r="D1121" s="14"/>
      <c r="E1121" s="14"/>
      <c r="F1121" s="14"/>
      <c r="G1121" s="14"/>
      <c r="H1121" s="13"/>
      <c r="I1121" s="13"/>
      <c r="J1121" s="13"/>
      <c r="K1121" s="13"/>
      <c r="L1121" s="21"/>
      <c r="M1121" s="17"/>
      <c r="N1121" s="17"/>
      <c r="O1121" s="14"/>
      <c r="P1121" s="13"/>
      <c r="Q1121" s="13"/>
      <c r="R1121" s="15"/>
      <c r="S1121" s="14"/>
      <c r="T1121" s="15"/>
      <c r="U1121" s="13"/>
      <c r="V1121" s="18"/>
      <c r="W1121" s="13"/>
      <c r="X1121" s="13"/>
      <c r="Y1121" s="13"/>
      <c r="Z1121" s="14"/>
      <c r="AA1121" s="13"/>
      <c r="AB1121" s="13"/>
      <c r="AC1121" s="19"/>
      <c r="AD1121" s="19"/>
      <c r="AE1121" s="13"/>
      <c r="AF1121" s="15"/>
      <c r="AG1121" s="20"/>
      <c r="AP1121" s="20"/>
      <c r="AQ1121" s="20"/>
      <c r="BJ1121" s="15"/>
      <c r="BK1121" s="14"/>
      <c r="BL1121" s="15"/>
      <c r="BM1121" s="13"/>
      <c r="BN1121" s="18"/>
    </row>
    <row r="1122" ht="12.0" hidden="1" customHeight="1">
      <c r="A1122" s="13"/>
      <c r="B1122" s="13"/>
      <c r="C1122" s="14"/>
      <c r="D1122" s="14"/>
      <c r="E1122" s="14"/>
      <c r="F1122" s="14"/>
      <c r="G1122" s="14"/>
      <c r="H1122" s="13"/>
      <c r="I1122" s="13"/>
      <c r="J1122" s="13"/>
      <c r="K1122" s="13"/>
      <c r="L1122" s="21"/>
      <c r="M1122" s="17"/>
      <c r="N1122" s="17"/>
      <c r="O1122" s="14"/>
      <c r="P1122" s="13"/>
      <c r="Q1122" s="13"/>
      <c r="R1122" s="15"/>
      <c r="S1122" s="14"/>
      <c r="T1122" s="15"/>
      <c r="U1122" s="13"/>
      <c r="V1122" s="18"/>
      <c r="W1122" s="13"/>
      <c r="X1122" s="13"/>
      <c r="Y1122" s="13"/>
      <c r="Z1122" s="14"/>
      <c r="AA1122" s="13"/>
      <c r="AB1122" s="13"/>
      <c r="AC1122" s="19"/>
      <c r="AD1122" s="19"/>
      <c r="AE1122" s="13"/>
      <c r="AF1122" s="15"/>
      <c r="AG1122" s="20"/>
      <c r="AP1122" s="20"/>
      <c r="AQ1122" s="20"/>
      <c r="BJ1122" s="15"/>
      <c r="BK1122" s="14"/>
      <c r="BL1122" s="15"/>
      <c r="BM1122" s="13"/>
      <c r="BN1122" s="18"/>
    </row>
    <row r="1123" ht="12.75" customHeight="1">
      <c r="A1123" s="12">
        <v>124.0</v>
      </c>
      <c r="B1123" s="13">
        <v>601.0</v>
      </c>
      <c r="C1123" s="14" t="str">
        <f>AS1123</f>
        <v>ESD161111272</v>
      </c>
      <c r="D1123" s="14" t="s">
        <v>916</v>
      </c>
      <c r="E1123" s="14" t="str">
        <f>AU1123</f>
        <v>administrativo@esdvictoria.com</v>
      </c>
      <c r="F1123" s="14" t="str">
        <f>AT1123</f>
        <v>87000</v>
      </c>
      <c r="G1123" s="14">
        <v>601.0</v>
      </c>
      <c r="H1123" s="13">
        <v>5.51035936E8</v>
      </c>
      <c r="I1123" s="15">
        <f>R1125</f>
        <v>345935.2328</v>
      </c>
      <c r="J1123" s="13">
        <v>401284.87</v>
      </c>
      <c r="K1123" s="15">
        <f>T1125</f>
        <v>55349.63724</v>
      </c>
      <c r="L1123" s="21">
        <v>45016.5</v>
      </c>
      <c r="M1123" s="17" t="s">
        <v>48</v>
      </c>
      <c r="N1123" s="17" t="s">
        <v>49</v>
      </c>
      <c r="O1123" s="14">
        <v>1.0</v>
      </c>
      <c r="P1123" s="13">
        <v>401284.87</v>
      </c>
      <c r="Q1123" s="13">
        <v>401284.87</v>
      </c>
      <c r="R1123" s="15">
        <v>174283.92241379313</v>
      </c>
      <c r="S1123" s="14" t="s">
        <v>50</v>
      </c>
      <c r="T1123" s="15">
        <v>27885.4275862069</v>
      </c>
      <c r="U1123" s="13" t="s">
        <v>51</v>
      </c>
      <c r="V1123" s="18">
        <v>0.16</v>
      </c>
      <c r="W1123" s="13" t="s">
        <v>930</v>
      </c>
      <c r="X1123" s="13" t="s">
        <v>59</v>
      </c>
      <c r="Y1123" s="13" t="s">
        <v>48</v>
      </c>
      <c r="Z1123" s="14">
        <v>1.0</v>
      </c>
      <c r="AA1123" s="13">
        <v>202169.35</v>
      </c>
      <c r="AB1123" s="13" t="s">
        <v>54</v>
      </c>
      <c r="AC1123" s="19">
        <v>202072.0</v>
      </c>
      <c r="AD1123" s="19">
        <v>1.0</v>
      </c>
      <c r="AE1123" s="13">
        <v>202169.35</v>
      </c>
      <c r="AF1123" s="15">
        <v>0.0</v>
      </c>
      <c r="AG1123" s="20"/>
      <c r="AH1123" s="2">
        <v>401284.87</v>
      </c>
      <c r="AI1123" s="2" t="s">
        <v>930</v>
      </c>
      <c r="AJ1123" s="2" t="s">
        <v>59</v>
      </c>
      <c r="AK1123" s="2" t="s">
        <v>56</v>
      </c>
      <c r="AL1123" s="2">
        <v>0.0</v>
      </c>
      <c r="AM1123" s="2" t="s">
        <v>57</v>
      </c>
      <c r="AN1123" s="2">
        <v>1.0</v>
      </c>
      <c r="AO1123" s="2">
        <v>202169.35</v>
      </c>
      <c r="AP1123" s="20">
        <f t="shared" ref="AP1123:AP1124" si="149">+AO1123/1.16</f>
        <v>174283.9224</v>
      </c>
      <c r="AQ1123" s="20">
        <f t="shared" ref="AQ1123:AQ1124" si="150">+AP1123*0.16</f>
        <v>27885.42759</v>
      </c>
      <c r="AR1123" s="2" t="s">
        <v>921</v>
      </c>
      <c r="AS1123" s="2" t="s">
        <v>915</v>
      </c>
      <c r="AT1123" s="2" t="s">
        <v>918</v>
      </c>
      <c r="AU1123" s="2" t="s">
        <v>917</v>
      </c>
      <c r="BJ1123" s="15">
        <v>174283.92241379313</v>
      </c>
      <c r="BK1123" s="14" t="s">
        <v>50</v>
      </c>
      <c r="BL1123" s="15">
        <v>27885.4275862069</v>
      </c>
      <c r="BM1123" s="13" t="s">
        <v>51</v>
      </c>
      <c r="BN1123" s="18">
        <v>0.16</v>
      </c>
    </row>
    <row r="1124" ht="12.75" customHeight="1">
      <c r="A1124" s="13"/>
      <c r="B1124" s="13"/>
      <c r="C1124" s="14"/>
      <c r="D1124" s="14"/>
      <c r="E1124" s="14"/>
      <c r="F1124" s="14"/>
      <c r="G1124" s="14"/>
      <c r="H1124" s="13"/>
      <c r="I1124" s="13"/>
      <c r="J1124" s="13"/>
      <c r="K1124" s="13"/>
      <c r="L1124" s="21"/>
      <c r="M1124" s="17" t="s">
        <v>48</v>
      </c>
      <c r="N1124" s="17" t="s">
        <v>49</v>
      </c>
      <c r="O1124" s="14">
        <v>1.0</v>
      </c>
      <c r="P1124" s="13"/>
      <c r="Q1124" s="13"/>
      <c r="R1124" s="15">
        <v>171651.31034482762</v>
      </c>
      <c r="S1124" s="14" t="s">
        <v>50</v>
      </c>
      <c r="T1124" s="15">
        <v>27464.20965517242</v>
      </c>
      <c r="U1124" s="13" t="s">
        <v>51</v>
      </c>
      <c r="V1124" s="18">
        <v>0.16</v>
      </c>
      <c r="W1124" s="13" t="s">
        <v>931</v>
      </c>
      <c r="X1124" s="13" t="s">
        <v>59</v>
      </c>
      <c r="Y1124" s="13" t="s">
        <v>48</v>
      </c>
      <c r="Z1124" s="14">
        <v>1.0</v>
      </c>
      <c r="AA1124" s="13">
        <v>199115.52000000002</v>
      </c>
      <c r="AB1124" s="13" t="s">
        <v>54</v>
      </c>
      <c r="AC1124" s="19">
        <v>202822.0</v>
      </c>
      <c r="AD1124" s="19">
        <v>1.0</v>
      </c>
      <c r="AE1124" s="13">
        <v>199115.52000000002</v>
      </c>
      <c r="AF1124" s="15">
        <v>0.0</v>
      </c>
      <c r="AG1124" s="20"/>
      <c r="AI1124" s="2" t="s">
        <v>931</v>
      </c>
      <c r="AJ1124" s="2" t="s">
        <v>59</v>
      </c>
      <c r="AK1124" s="2" t="s">
        <v>56</v>
      </c>
      <c r="AL1124" s="2">
        <v>0.0</v>
      </c>
      <c r="AM1124" s="2" t="s">
        <v>57</v>
      </c>
      <c r="AN1124" s="2">
        <v>1.0</v>
      </c>
      <c r="AO1124" s="2">
        <v>199115.52000000002</v>
      </c>
      <c r="AP1124" s="20">
        <f t="shared" si="149"/>
        <v>171651.3103</v>
      </c>
      <c r="AQ1124" s="20">
        <f t="shared" si="150"/>
        <v>27464.20966</v>
      </c>
      <c r="BJ1124" s="15">
        <v>171651.31034482762</v>
      </c>
      <c r="BK1124" s="14" t="s">
        <v>50</v>
      </c>
      <c r="BL1124" s="15">
        <v>27464.20965517242</v>
      </c>
      <c r="BM1124" s="13" t="s">
        <v>51</v>
      </c>
      <c r="BN1124" s="18">
        <v>0.16</v>
      </c>
    </row>
    <row r="1125" ht="12.75" hidden="1" customHeight="1">
      <c r="A1125" s="13"/>
      <c r="B1125" s="13"/>
      <c r="C1125" s="14"/>
      <c r="D1125" s="14"/>
      <c r="E1125" s="14"/>
      <c r="F1125" s="14"/>
      <c r="G1125" s="14"/>
      <c r="H1125" s="13"/>
      <c r="I1125" s="13"/>
      <c r="J1125" s="13"/>
      <c r="K1125" s="13"/>
      <c r="L1125" s="21"/>
      <c r="M1125" s="17"/>
      <c r="N1125" s="17"/>
      <c r="O1125" s="14"/>
      <c r="P1125" s="13"/>
      <c r="Q1125" s="13"/>
      <c r="R1125" s="15">
        <f>SUM(R1123:R1124)</f>
        <v>345935.2328</v>
      </c>
      <c r="S1125" s="14"/>
      <c r="T1125" s="15">
        <f>SUM(T1123:T1124)</f>
        <v>55349.63724</v>
      </c>
      <c r="U1125" s="13"/>
      <c r="V1125" s="18"/>
      <c r="W1125" s="13"/>
      <c r="X1125" s="13"/>
      <c r="Y1125" s="13"/>
      <c r="Z1125" s="14"/>
      <c r="AA1125" s="13"/>
      <c r="AB1125" s="13"/>
      <c r="AC1125" s="19"/>
      <c r="AD1125" s="19"/>
      <c r="AE1125" s="13"/>
      <c r="AF1125" s="15"/>
      <c r="AG1125" s="20"/>
      <c r="AP1125" s="20"/>
      <c r="AQ1125" s="20"/>
      <c r="BJ1125" s="15">
        <f>SUM(BJ1123:BJ1124)</f>
        <v>345935.2328</v>
      </c>
      <c r="BK1125" s="14"/>
      <c r="BL1125" s="15">
        <f>SUM(BL1123:BL1124)</f>
        <v>55349.63724</v>
      </c>
      <c r="BM1125" s="13"/>
      <c r="BN1125" s="18"/>
    </row>
    <row r="1126" ht="12.75" hidden="1" customHeight="1">
      <c r="A1126" s="13"/>
      <c r="B1126" s="13"/>
      <c r="C1126" s="14"/>
      <c r="D1126" s="14"/>
      <c r="E1126" s="14"/>
      <c r="F1126" s="14"/>
      <c r="G1126" s="14"/>
      <c r="H1126" s="13"/>
      <c r="I1126" s="13"/>
      <c r="J1126" s="13"/>
      <c r="K1126" s="13"/>
      <c r="L1126" s="21"/>
      <c r="M1126" s="17"/>
      <c r="N1126" s="17"/>
      <c r="O1126" s="14"/>
      <c r="P1126" s="13"/>
      <c r="Q1126" s="13"/>
      <c r="R1126" s="15"/>
      <c r="S1126" s="14"/>
      <c r="T1126" s="15"/>
      <c r="U1126" s="13"/>
      <c r="V1126" s="18"/>
      <c r="W1126" s="13"/>
      <c r="X1126" s="13"/>
      <c r="Y1126" s="13"/>
      <c r="Z1126" s="14"/>
      <c r="AA1126" s="13"/>
      <c r="AB1126" s="13"/>
      <c r="AC1126" s="19"/>
      <c r="AD1126" s="19"/>
      <c r="AE1126" s="13"/>
      <c r="AF1126" s="15"/>
      <c r="AG1126" s="20"/>
      <c r="AP1126" s="20"/>
      <c r="AQ1126" s="20"/>
      <c r="BJ1126" s="15"/>
      <c r="BK1126" s="14"/>
      <c r="BL1126" s="15"/>
      <c r="BM1126" s="13"/>
      <c r="BN1126" s="18"/>
    </row>
    <row r="1127" ht="12.75" hidden="1" customHeight="1">
      <c r="A1127" s="13"/>
      <c r="B1127" s="13"/>
      <c r="C1127" s="14"/>
      <c r="D1127" s="14"/>
      <c r="E1127" s="14"/>
      <c r="F1127" s="14"/>
      <c r="G1127" s="14"/>
      <c r="H1127" s="13"/>
      <c r="I1127" s="13"/>
      <c r="J1127" s="13"/>
      <c r="K1127" s="13"/>
      <c r="L1127" s="21"/>
      <c r="M1127" s="17"/>
      <c r="N1127" s="17"/>
      <c r="O1127" s="14"/>
      <c r="P1127" s="13"/>
      <c r="Q1127" s="13"/>
      <c r="R1127" s="15"/>
      <c r="S1127" s="14"/>
      <c r="T1127" s="15"/>
      <c r="U1127" s="13"/>
      <c r="V1127" s="18"/>
      <c r="W1127" s="13"/>
      <c r="X1127" s="13"/>
      <c r="Y1127" s="13"/>
      <c r="Z1127" s="14"/>
      <c r="AA1127" s="13"/>
      <c r="AB1127" s="13"/>
      <c r="AC1127" s="19"/>
      <c r="AD1127" s="19"/>
      <c r="AE1127" s="13"/>
      <c r="AF1127" s="15"/>
      <c r="AG1127" s="20"/>
      <c r="AP1127" s="20"/>
      <c r="AQ1127" s="20"/>
      <c r="BJ1127" s="15"/>
      <c r="BK1127" s="14"/>
      <c r="BL1127" s="15"/>
      <c r="BM1127" s="13"/>
      <c r="BN1127" s="18"/>
    </row>
    <row r="1128" ht="12.75" customHeight="1">
      <c r="A1128" s="12">
        <v>125.0</v>
      </c>
      <c r="B1128" s="23">
        <v>601.0</v>
      </c>
      <c r="C1128" s="24" t="str">
        <f>AS1128</f>
        <v>AGD1203099J5</v>
      </c>
      <c r="D1128" s="24" t="s">
        <v>933</v>
      </c>
      <c r="E1128" s="24" t="str">
        <f>AU1128</f>
        <v>contabilidad@sharpchih.com</v>
      </c>
      <c r="F1128" s="24" t="str">
        <f>AT1128</f>
        <v>31100</v>
      </c>
      <c r="G1128" s="24">
        <v>601.0</v>
      </c>
      <c r="H1128" s="23">
        <v>5.51043936E8</v>
      </c>
      <c r="I1128" s="25">
        <f>R1128</f>
        <v>66404.12069</v>
      </c>
      <c r="J1128" s="23">
        <v>77028.78</v>
      </c>
      <c r="K1128" s="25">
        <f>T1128</f>
        <v>10624.65931</v>
      </c>
      <c r="L1128" s="26">
        <v>44988.5</v>
      </c>
      <c r="M1128" s="27" t="s">
        <v>48</v>
      </c>
      <c r="N1128" s="27" t="s">
        <v>49</v>
      </c>
      <c r="O1128" s="24">
        <v>1.0</v>
      </c>
      <c r="P1128" s="23">
        <v>77028.78</v>
      </c>
      <c r="Q1128" s="23">
        <v>77028.78</v>
      </c>
      <c r="R1128" s="25">
        <v>66404.12068965517</v>
      </c>
      <c r="S1128" s="24" t="s">
        <v>50</v>
      </c>
      <c r="T1128" s="25">
        <v>10624.659310344829</v>
      </c>
      <c r="U1128" s="23" t="s">
        <v>51</v>
      </c>
      <c r="V1128" s="28">
        <v>0.16</v>
      </c>
      <c r="W1128" s="23" t="s">
        <v>936</v>
      </c>
      <c r="X1128" s="23" t="s">
        <v>59</v>
      </c>
      <c r="Y1128" s="23" t="s">
        <v>48</v>
      </c>
      <c r="Z1128" s="24">
        <v>1.0</v>
      </c>
      <c r="AA1128" s="23">
        <v>77028.78</v>
      </c>
      <c r="AB1128" s="23" t="s">
        <v>54</v>
      </c>
      <c r="AC1128" s="29">
        <v>203805.0</v>
      </c>
      <c r="AD1128" s="29">
        <v>1.0</v>
      </c>
      <c r="AE1128" s="23">
        <v>77028.78</v>
      </c>
      <c r="AF1128" s="25">
        <v>0.0</v>
      </c>
      <c r="AG1128" s="30"/>
      <c r="AH1128" s="31">
        <v>77028.78</v>
      </c>
      <c r="AI1128" s="31" t="s">
        <v>936</v>
      </c>
      <c r="AJ1128" s="31" t="s">
        <v>59</v>
      </c>
      <c r="AK1128" s="31" t="s">
        <v>56</v>
      </c>
      <c r="AL1128" s="31">
        <v>0.0</v>
      </c>
      <c r="AM1128" s="31" t="s">
        <v>57</v>
      </c>
      <c r="AN1128" s="31">
        <v>1.0</v>
      </c>
      <c r="AO1128" s="31">
        <v>77028.78</v>
      </c>
      <c r="AP1128" s="30">
        <f>+AO1128/1.16</f>
        <v>66404.12069</v>
      </c>
      <c r="AQ1128" s="30">
        <f>+AP1128*0.16</f>
        <v>10624.65931</v>
      </c>
      <c r="AR1128" s="31" t="s">
        <v>937</v>
      </c>
      <c r="AS1128" s="31" t="s">
        <v>932</v>
      </c>
      <c r="AT1128" s="31" t="s">
        <v>935</v>
      </c>
      <c r="AU1128" s="31" t="s">
        <v>934</v>
      </c>
      <c r="AV1128" s="31"/>
      <c r="AW1128" s="31"/>
      <c r="AX1128" s="31"/>
      <c r="AY1128" s="31"/>
      <c r="AZ1128" s="31"/>
      <c r="BA1128" s="31"/>
      <c r="BB1128" s="31"/>
      <c r="BC1128" s="31"/>
      <c r="BD1128" s="31"/>
      <c r="BE1128" s="31"/>
      <c r="BF1128" s="31"/>
      <c r="BG1128" s="31"/>
      <c r="BH1128" s="31"/>
      <c r="BI1128" s="31"/>
      <c r="BJ1128" s="25">
        <v>66404.12068965517</v>
      </c>
      <c r="BK1128" s="24" t="s">
        <v>50</v>
      </c>
      <c r="BL1128" s="25">
        <v>10624.659310344829</v>
      </c>
      <c r="BM1128" s="23" t="s">
        <v>51</v>
      </c>
      <c r="BN1128" s="28">
        <v>0.16</v>
      </c>
    </row>
    <row r="1129" ht="12.75" hidden="1" customHeight="1">
      <c r="A1129" s="32"/>
      <c r="B1129" s="23"/>
      <c r="C1129" s="24"/>
      <c r="D1129" s="24"/>
      <c r="E1129" s="24"/>
      <c r="F1129" s="24"/>
      <c r="G1129" s="24"/>
      <c r="H1129" s="23"/>
      <c r="I1129" s="23"/>
      <c r="J1129" s="23"/>
      <c r="K1129" s="23"/>
      <c r="L1129" s="26"/>
      <c r="M1129" s="27"/>
      <c r="N1129" s="27"/>
      <c r="O1129" s="24"/>
      <c r="P1129" s="23"/>
      <c r="Q1129" s="23"/>
      <c r="R1129" s="25"/>
      <c r="S1129" s="24"/>
      <c r="T1129" s="25"/>
      <c r="U1129" s="23"/>
      <c r="V1129" s="28"/>
      <c r="W1129" s="23"/>
      <c r="X1129" s="23"/>
      <c r="Y1129" s="23"/>
      <c r="Z1129" s="24"/>
      <c r="AA1129" s="23"/>
      <c r="AB1129" s="23"/>
      <c r="AC1129" s="29"/>
      <c r="AD1129" s="29"/>
      <c r="AE1129" s="23"/>
      <c r="AF1129" s="25"/>
      <c r="AG1129" s="30"/>
      <c r="AH1129" s="31"/>
      <c r="AI1129" s="31"/>
      <c r="AJ1129" s="31"/>
      <c r="AK1129" s="31"/>
      <c r="AL1129" s="31"/>
      <c r="AM1129" s="31"/>
      <c r="AN1129" s="31"/>
      <c r="AO1129" s="31"/>
      <c r="AP1129" s="30"/>
      <c r="AQ1129" s="30"/>
      <c r="AR1129" s="31"/>
      <c r="AS1129" s="31"/>
      <c r="AT1129" s="31"/>
      <c r="AU1129" s="31"/>
      <c r="AV1129" s="31"/>
      <c r="AW1129" s="31"/>
      <c r="AX1129" s="31"/>
      <c r="AY1129" s="31"/>
      <c r="AZ1129" s="31"/>
      <c r="BA1129" s="31"/>
      <c r="BB1129" s="31"/>
      <c r="BC1129" s="31"/>
      <c r="BD1129" s="31"/>
      <c r="BE1129" s="31"/>
      <c r="BF1129" s="31"/>
      <c r="BG1129" s="31"/>
      <c r="BH1129" s="31"/>
      <c r="BI1129" s="31"/>
      <c r="BJ1129" s="25"/>
      <c r="BK1129" s="24"/>
      <c r="BL1129" s="25"/>
      <c r="BM1129" s="23"/>
      <c r="BN1129" s="28"/>
    </row>
    <row r="1130" ht="12.75" hidden="1" customHeight="1">
      <c r="A1130" s="32"/>
      <c r="B1130" s="23"/>
      <c r="C1130" s="24"/>
      <c r="D1130" s="24"/>
      <c r="E1130" s="24"/>
      <c r="F1130" s="24"/>
      <c r="G1130" s="24"/>
      <c r="H1130" s="23"/>
      <c r="I1130" s="23"/>
      <c r="J1130" s="23"/>
      <c r="K1130" s="23"/>
      <c r="L1130" s="26"/>
      <c r="M1130" s="27"/>
      <c r="N1130" s="27"/>
      <c r="O1130" s="24"/>
      <c r="P1130" s="23"/>
      <c r="Q1130" s="23"/>
      <c r="R1130" s="25"/>
      <c r="S1130" s="24"/>
      <c r="T1130" s="25"/>
      <c r="U1130" s="23"/>
      <c r="V1130" s="28"/>
      <c r="W1130" s="23"/>
      <c r="X1130" s="23"/>
      <c r="Y1130" s="23"/>
      <c r="Z1130" s="24"/>
      <c r="AA1130" s="23"/>
      <c r="AB1130" s="23"/>
      <c r="AC1130" s="29"/>
      <c r="AD1130" s="29"/>
      <c r="AE1130" s="23"/>
      <c r="AF1130" s="25"/>
      <c r="AG1130" s="30"/>
      <c r="AH1130" s="31"/>
      <c r="AI1130" s="31"/>
      <c r="AJ1130" s="31"/>
      <c r="AK1130" s="31"/>
      <c r="AL1130" s="31"/>
      <c r="AM1130" s="31"/>
      <c r="AN1130" s="31"/>
      <c r="AO1130" s="31"/>
      <c r="AP1130" s="30"/>
      <c r="AQ1130" s="30"/>
      <c r="AR1130" s="31"/>
      <c r="AS1130" s="31"/>
      <c r="AT1130" s="31"/>
      <c r="AU1130" s="31"/>
      <c r="AV1130" s="31"/>
      <c r="AW1130" s="31"/>
      <c r="AX1130" s="31"/>
      <c r="AY1130" s="31"/>
      <c r="AZ1130" s="31"/>
      <c r="BA1130" s="31"/>
      <c r="BB1130" s="31"/>
      <c r="BC1130" s="31"/>
      <c r="BD1130" s="31"/>
      <c r="BE1130" s="31"/>
      <c r="BF1130" s="31"/>
      <c r="BG1130" s="31"/>
      <c r="BH1130" s="31"/>
      <c r="BI1130" s="31"/>
      <c r="BJ1130" s="25"/>
      <c r="BK1130" s="24"/>
      <c r="BL1130" s="25"/>
      <c r="BM1130" s="23"/>
      <c r="BN1130" s="28"/>
    </row>
    <row r="1131" ht="12.75" hidden="1" customHeight="1">
      <c r="A1131" s="13"/>
      <c r="B1131" s="13"/>
      <c r="C1131" s="14"/>
      <c r="D1131" s="14"/>
      <c r="E1131" s="14"/>
      <c r="F1131" s="14"/>
      <c r="G1131" s="14"/>
      <c r="H1131" s="13"/>
      <c r="I1131" s="13"/>
      <c r="J1131" s="13"/>
      <c r="K1131" s="13"/>
      <c r="L1131" s="21"/>
      <c r="M1131" s="17"/>
      <c r="N1131" s="17"/>
      <c r="O1131" s="14"/>
      <c r="P1131" s="13"/>
      <c r="Q1131" s="13"/>
      <c r="R1131" s="15"/>
      <c r="S1131" s="14"/>
      <c r="T1131" s="15"/>
      <c r="U1131" s="13"/>
      <c r="V1131" s="18"/>
      <c r="W1131" s="13"/>
      <c r="X1131" s="13"/>
      <c r="Y1131" s="13"/>
      <c r="Z1131" s="14"/>
      <c r="AA1131" s="13"/>
      <c r="AB1131" s="13"/>
      <c r="AC1131" s="19"/>
      <c r="AD1131" s="19"/>
      <c r="AE1131" s="13"/>
      <c r="AF1131" s="15"/>
      <c r="AG1131" s="20"/>
      <c r="AP1131" s="20"/>
      <c r="AQ1131" s="20"/>
      <c r="BJ1131" s="15"/>
      <c r="BK1131" s="14"/>
      <c r="BL1131" s="15"/>
      <c r="BM1131" s="13"/>
      <c r="BN1131" s="18"/>
    </row>
    <row r="1132" ht="12.75" customHeight="1">
      <c r="A1132" s="12">
        <v>126.0</v>
      </c>
      <c r="B1132" s="13">
        <v>601.0</v>
      </c>
      <c r="C1132" s="14" t="str">
        <f>AS1132</f>
        <v>AGD1203099J5</v>
      </c>
      <c r="D1132" s="14" t="s">
        <v>933</v>
      </c>
      <c r="E1132" s="14" t="str">
        <f>AU1132</f>
        <v>contabilidad@sharpchih.com</v>
      </c>
      <c r="F1132" s="14" t="str">
        <f>AT1132</f>
        <v>31100</v>
      </c>
      <c r="G1132" s="14">
        <v>601.0</v>
      </c>
      <c r="H1132" s="13">
        <v>5.51043936E8</v>
      </c>
      <c r="I1132" s="15">
        <f>R1132</f>
        <v>219827.5862</v>
      </c>
      <c r="J1132" s="13">
        <v>255000.0</v>
      </c>
      <c r="K1132" s="15">
        <f>T1132</f>
        <v>35172.41379</v>
      </c>
      <c r="L1132" s="21">
        <v>45000.5</v>
      </c>
      <c r="M1132" s="17" t="s">
        <v>48</v>
      </c>
      <c r="N1132" s="17" t="s">
        <v>49</v>
      </c>
      <c r="O1132" s="14">
        <v>1.0</v>
      </c>
      <c r="P1132" s="13">
        <v>255000.0</v>
      </c>
      <c r="Q1132" s="13">
        <v>255000.0</v>
      </c>
      <c r="R1132" s="15">
        <v>219827.58620689658</v>
      </c>
      <c r="S1132" s="14" t="s">
        <v>50</v>
      </c>
      <c r="T1132" s="15">
        <v>35172.41379310346</v>
      </c>
      <c r="U1132" s="13" t="s">
        <v>51</v>
      </c>
      <c r="V1132" s="18">
        <v>0.16</v>
      </c>
      <c r="W1132" s="13" t="s">
        <v>938</v>
      </c>
      <c r="X1132" s="13" t="s">
        <v>59</v>
      </c>
      <c r="Y1132" s="13" t="s">
        <v>48</v>
      </c>
      <c r="Z1132" s="14">
        <v>1.0</v>
      </c>
      <c r="AA1132" s="13">
        <v>255000.0</v>
      </c>
      <c r="AB1132" s="13" t="s">
        <v>54</v>
      </c>
      <c r="AC1132" s="19">
        <v>202311.0</v>
      </c>
      <c r="AD1132" s="19">
        <v>1.0</v>
      </c>
      <c r="AE1132" s="13">
        <v>255000.0</v>
      </c>
      <c r="AF1132" s="15">
        <v>0.0</v>
      </c>
      <c r="AG1132" s="20"/>
      <c r="AH1132" s="2">
        <v>255000.0</v>
      </c>
      <c r="AI1132" s="2" t="s">
        <v>938</v>
      </c>
      <c r="AJ1132" s="2" t="s">
        <v>59</v>
      </c>
      <c r="AK1132" s="2" t="s">
        <v>56</v>
      </c>
      <c r="AL1132" s="2">
        <v>0.0</v>
      </c>
      <c r="AM1132" s="2" t="s">
        <v>57</v>
      </c>
      <c r="AN1132" s="2">
        <v>1.0</v>
      </c>
      <c r="AO1132" s="2">
        <v>255000.0</v>
      </c>
      <c r="AP1132" s="20">
        <f>+AO1132/1.16</f>
        <v>219827.5862</v>
      </c>
      <c r="AQ1132" s="20">
        <f>+AP1132*0.16</f>
        <v>35172.41379</v>
      </c>
      <c r="AR1132" s="2" t="s">
        <v>937</v>
      </c>
      <c r="AS1132" s="2" t="s">
        <v>932</v>
      </c>
      <c r="AT1132" s="2" t="s">
        <v>935</v>
      </c>
      <c r="AU1132" s="2" t="s">
        <v>934</v>
      </c>
      <c r="BJ1132" s="15">
        <v>219827.58620689658</v>
      </c>
      <c r="BK1132" s="14" t="s">
        <v>50</v>
      </c>
      <c r="BL1132" s="15">
        <v>35172.41379310346</v>
      </c>
      <c r="BM1132" s="13" t="s">
        <v>51</v>
      </c>
      <c r="BN1132" s="18">
        <v>0.16</v>
      </c>
    </row>
    <row r="1133" ht="12.75" hidden="1" customHeight="1">
      <c r="A1133" s="13"/>
      <c r="B1133" s="13"/>
      <c r="C1133" s="14"/>
      <c r="D1133" s="14"/>
      <c r="E1133" s="14"/>
      <c r="F1133" s="14"/>
      <c r="G1133" s="14"/>
      <c r="H1133" s="13"/>
      <c r="I1133" s="13"/>
      <c r="J1133" s="13"/>
      <c r="K1133" s="13"/>
      <c r="L1133" s="21"/>
      <c r="M1133" s="17"/>
      <c r="N1133" s="17"/>
      <c r="O1133" s="14"/>
      <c r="P1133" s="13"/>
      <c r="Q1133" s="13"/>
      <c r="R1133" s="15"/>
      <c r="S1133" s="14"/>
      <c r="T1133" s="15"/>
      <c r="U1133" s="13"/>
      <c r="V1133" s="18"/>
      <c r="W1133" s="13"/>
      <c r="X1133" s="13"/>
      <c r="Y1133" s="13"/>
      <c r="Z1133" s="14"/>
      <c r="AA1133" s="13"/>
      <c r="AB1133" s="13"/>
      <c r="AC1133" s="19"/>
      <c r="AD1133" s="19"/>
      <c r="AE1133" s="13"/>
      <c r="AF1133" s="15"/>
      <c r="AG1133" s="20"/>
      <c r="AP1133" s="20"/>
      <c r="AQ1133" s="20"/>
      <c r="BJ1133" s="15"/>
      <c r="BK1133" s="14"/>
      <c r="BL1133" s="15"/>
      <c r="BM1133" s="13"/>
      <c r="BN1133" s="18"/>
    </row>
    <row r="1134" ht="12.75" hidden="1" customHeight="1">
      <c r="A1134" s="13"/>
      <c r="B1134" s="13"/>
      <c r="C1134" s="14"/>
      <c r="D1134" s="14"/>
      <c r="E1134" s="14"/>
      <c r="F1134" s="14"/>
      <c r="G1134" s="14"/>
      <c r="H1134" s="13"/>
      <c r="I1134" s="13"/>
      <c r="J1134" s="13"/>
      <c r="K1134" s="13"/>
      <c r="L1134" s="21"/>
      <c r="M1134" s="17"/>
      <c r="N1134" s="17"/>
      <c r="O1134" s="14"/>
      <c r="P1134" s="13"/>
      <c r="Q1134" s="13"/>
      <c r="R1134" s="15"/>
      <c r="S1134" s="14"/>
      <c r="T1134" s="15"/>
      <c r="U1134" s="13"/>
      <c r="V1134" s="18"/>
      <c r="W1134" s="13"/>
      <c r="X1134" s="13"/>
      <c r="Y1134" s="13"/>
      <c r="Z1134" s="14"/>
      <c r="AA1134" s="13"/>
      <c r="AB1134" s="13"/>
      <c r="AC1134" s="19"/>
      <c r="AD1134" s="19"/>
      <c r="AE1134" s="13"/>
      <c r="AF1134" s="15"/>
      <c r="AG1134" s="20"/>
      <c r="AP1134" s="20"/>
      <c r="AQ1134" s="20"/>
      <c r="BJ1134" s="15"/>
      <c r="BK1134" s="14"/>
      <c r="BL1134" s="15"/>
      <c r="BM1134" s="13"/>
      <c r="BN1134" s="18"/>
    </row>
    <row r="1135" ht="12.75" hidden="1" customHeight="1">
      <c r="A1135" s="13"/>
      <c r="B1135" s="13"/>
      <c r="C1135" s="14"/>
      <c r="D1135" s="14"/>
      <c r="E1135" s="14"/>
      <c r="F1135" s="14"/>
      <c r="G1135" s="14"/>
      <c r="H1135" s="13"/>
      <c r="I1135" s="13"/>
      <c r="J1135" s="13"/>
      <c r="K1135" s="13"/>
      <c r="L1135" s="21"/>
      <c r="M1135" s="17"/>
      <c r="N1135" s="17"/>
      <c r="O1135" s="14"/>
      <c r="P1135" s="13"/>
      <c r="Q1135" s="13"/>
      <c r="R1135" s="15"/>
      <c r="S1135" s="14"/>
      <c r="T1135" s="15"/>
      <c r="U1135" s="13"/>
      <c r="V1135" s="18"/>
      <c r="W1135" s="13"/>
      <c r="X1135" s="13"/>
      <c r="Y1135" s="13"/>
      <c r="Z1135" s="14"/>
      <c r="AA1135" s="13"/>
      <c r="AB1135" s="13"/>
      <c r="AC1135" s="19"/>
      <c r="AD1135" s="19"/>
      <c r="AE1135" s="13"/>
      <c r="AF1135" s="15"/>
      <c r="AG1135" s="20"/>
      <c r="AP1135" s="20"/>
      <c r="AQ1135" s="20"/>
      <c r="BJ1135" s="15"/>
      <c r="BK1135" s="14"/>
      <c r="BL1135" s="15"/>
      <c r="BM1135" s="13"/>
      <c r="BN1135" s="18"/>
    </row>
    <row r="1136" ht="12.75" customHeight="1">
      <c r="A1136" s="12">
        <v>127.0</v>
      </c>
      <c r="B1136" s="13">
        <v>601.0</v>
      </c>
      <c r="C1136" s="14" t="str">
        <f>AS1136</f>
        <v>AGD1203099J5</v>
      </c>
      <c r="D1136" s="14" t="s">
        <v>933</v>
      </c>
      <c r="E1136" s="14" t="str">
        <f>AU1136</f>
        <v>contabilidad@sharpchih.com</v>
      </c>
      <c r="F1136" s="14" t="str">
        <f>AT1136</f>
        <v>31100</v>
      </c>
      <c r="G1136" s="14">
        <v>601.0</v>
      </c>
      <c r="H1136" s="13">
        <v>5.51043936E8</v>
      </c>
      <c r="I1136" s="15">
        <f>R1140</f>
        <v>61869.18</v>
      </c>
      <c r="J1136" s="13">
        <v>71768.25</v>
      </c>
      <c r="K1136" s="15">
        <f>T1140</f>
        <v>9899.07</v>
      </c>
      <c r="L1136" s="21">
        <v>45007.5</v>
      </c>
      <c r="M1136" s="17" t="s">
        <v>48</v>
      </c>
      <c r="N1136" s="17" t="s">
        <v>49</v>
      </c>
      <c r="O1136" s="14">
        <v>1.0</v>
      </c>
      <c r="P1136" s="13">
        <v>71768.25</v>
      </c>
      <c r="Q1136" s="13">
        <v>71768.25</v>
      </c>
      <c r="R1136" s="15">
        <v>1250.0</v>
      </c>
      <c r="S1136" s="14" t="s">
        <v>50</v>
      </c>
      <c r="T1136" s="15">
        <v>200.0</v>
      </c>
      <c r="U1136" s="13" t="s">
        <v>51</v>
      </c>
      <c r="V1136" s="18">
        <v>0.16</v>
      </c>
      <c r="W1136" s="13" t="s">
        <v>939</v>
      </c>
      <c r="X1136" s="13" t="s">
        <v>53</v>
      </c>
      <c r="Y1136" s="13" t="s">
        <v>48</v>
      </c>
      <c r="Z1136" s="14">
        <v>1.0</v>
      </c>
      <c r="AA1136" s="13">
        <v>1450.0</v>
      </c>
      <c r="AB1136" s="13" t="s">
        <v>54</v>
      </c>
      <c r="AC1136" s="19" t="s">
        <v>940</v>
      </c>
      <c r="AD1136" s="19">
        <v>1.0</v>
      </c>
      <c r="AE1136" s="13">
        <v>1450.0</v>
      </c>
      <c r="AF1136" s="15">
        <v>0.0</v>
      </c>
      <c r="AG1136" s="20"/>
      <c r="AH1136" s="2">
        <v>71768.25</v>
      </c>
      <c r="AI1136" s="2" t="s">
        <v>939</v>
      </c>
      <c r="AJ1136" s="2" t="s">
        <v>53</v>
      </c>
      <c r="AK1136" s="2" t="s">
        <v>56</v>
      </c>
      <c r="AL1136" s="2">
        <v>0.0</v>
      </c>
      <c r="AM1136" s="2" t="s">
        <v>57</v>
      </c>
      <c r="AN1136" s="2">
        <v>1.0</v>
      </c>
      <c r="AO1136" s="2">
        <v>1450.0</v>
      </c>
      <c r="AP1136" s="20">
        <f t="shared" ref="AP1136:AP1139" si="151">+AO1136/1.16</f>
        <v>1250</v>
      </c>
      <c r="AQ1136" s="20">
        <f t="shared" ref="AQ1136:AQ1139" si="152">+AP1136*0.16</f>
        <v>200</v>
      </c>
      <c r="AR1136" s="2" t="s">
        <v>937</v>
      </c>
      <c r="AS1136" s="2" t="s">
        <v>932</v>
      </c>
      <c r="AT1136" s="2" t="s">
        <v>935</v>
      </c>
      <c r="AU1136" s="2" t="s">
        <v>934</v>
      </c>
      <c r="BJ1136" s="15">
        <v>1250.0</v>
      </c>
      <c r="BK1136" s="14" t="s">
        <v>50</v>
      </c>
      <c r="BL1136" s="15">
        <v>200.0</v>
      </c>
      <c r="BM1136" s="13" t="s">
        <v>51</v>
      </c>
      <c r="BN1136" s="18">
        <v>0.16</v>
      </c>
    </row>
    <row r="1137" ht="12.75" customHeight="1">
      <c r="A1137" s="13"/>
      <c r="B1137" s="13"/>
      <c r="C1137" s="14"/>
      <c r="D1137" s="14"/>
      <c r="E1137" s="14"/>
      <c r="F1137" s="14"/>
      <c r="G1137" s="14"/>
      <c r="H1137" s="13"/>
      <c r="I1137" s="13"/>
      <c r="J1137" s="13"/>
      <c r="K1137" s="13"/>
      <c r="L1137" s="21"/>
      <c r="M1137" s="17" t="s">
        <v>48</v>
      </c>
      <c r="N1137" s="17" t="s">
        <v>49</v>
      </c>
      <c r="O1137" s="14">
        <v>1.0</v>
      </c>
      <c r="P1137" s="13"/>
      <c r="Q1137" s="13"/>
      <c r="R1137" s="15">
        <v>46170.56034482759</v>
      </c>
      <c r="S1137" s="14" t="s">
        <v>50</v>
      </c>
      <c r="T1137" s="15">
        <v>7387.289655172414</v>
      </c>
      <c r="U1137" s="13" t="s">
        <v>51</v>
      </c>
      <c r="V1137" s="18">
        <v>0.16</v>
      </c>
      <c r="W1137" s="13" t="s">
        <v>938</v>
      </c>
      <c r="X1137" s="13" t="s">
        <v>59</v>
      </c>
      <c r="Y1137" s="13" t="s">
        <v>48</v>
      </c>
      <c r="Z1137" s="14">
        <v>1.0</v>
      </c>
      <c r="AA1137" s="13">
        <v>53557.85</v>
      </c>
      <c r="AB1137" s="13" t="s">
        <v>54</v>
      </c>
      <c r="AC1137" s="19">
        <v>202311.0</v>
      </c>
      <c r="AD1137" s="19">
        <v>1.0</v>
      </c>
      <c r="AE1137" s="13">
        <v>53557.85</v>
      </c>
      <c r="AF1137" s="15">
        <v>0.0</v>
      </c>
      <c r="AG1137" s="20"/>
      <c r="AI1137" s="2" t="s">
        <v>938</v>
      </c>
      <c r="AJ1137" s="2" t="s">
        <v>59</v>
      </c>
      <c r="AK1137" s="2" t="s">
        <v>56</v>
      </c>
      <c r="AL1137" s="2">
        <v>0.0</v>
      </c>
      <c r="AM1137" s="2" t="s">
        <v>57</v>
      </c>
      <c r="AN1137" s="2">
        <v>1.0</v>
      </c>
      <c r="AO1137" s="2">
        <v>53557.85</v>
      </c>
      <c r="AP1137" s="20">
        <f t="shared" si="151"/>
        <v>46170.56034</v>
      </c>
      <c r="AQ1137" s="20">
        <f t="shared" si="152"/>
        <v>7387.289655</v>
      </c>
      <c r="BJ1137" s="15">
        <v>46170.56034482759</v>
      </c>
      <c r="BK1137" s="14" t="s">
        <v>50</v>
      </c>
      <c r="BL1137" s="15">
        <v>7387.289655172414</v>
      </c>
      <c r="BM1137" s="13" t="s">
        <v>51</v>
      </c>
      <c r="BN1137" s="18">
        <v>0.16</v>
      </c>
    </row>
    <row r="1138" ht="12.75" customHeight="1">
      <c r="A1138" s="13"/>
      <c r="B1138" s="13"/>
      <c r="C1138" s="14"/>
      <c r="D1138" s="14"/>
      <c r="E1138" s="14"/>
      <c r="F1138" s="14"/>
      <c r="G1138" s="14"/>
      <c r="H1138" s="13"/>
      <c r="I1138" s="13"/>
      <c r="J1138" s="13"/>
      <c r="K1138" s="13"/>
      <c r="L1138" s="21"/>
      <c r="M1138" s="17" t="s">
        <v>48</v>
      </c>
      <c r="N1138" s="17" t="s">
        <v>49</v>
      </c>
      <c r="O1138" s="14">
        <v>1.0</v>
      </c>
      <c r="P1138" s="13"/>
      <c r="Q1138" s="13"/>
      <c r="R1138" s="15">
        <v>6732.568965517242</v>
      </c>
      <c r="S1138" s="14" t="s">
        <v>50</v>
      </c>
      <c r="T1138" s="15">
        <v>1077.2110344827588</v>
      </c>
      <c r="U1138" s="13" t="s">
        <v>51</v>
      </c>
      <c r="V1138" s="18">
        <v>0.16</v>
      </c>
      <c r="W1138" s="13" t="s">
        <v>941</v>
      </c>
      <c r="X1138" s="13" t="s">
        <v>59</v>
      </c>
      <c r="Y1138" s="13" t="s">
        <v>48</v>
      </c>
      <c r="Z1138" s="14">
        <v>1.0</v>
      </c>
      <c r="AA1138" s="13">
        <v>7809.78</v>
      </c>
      <c r="AB1138" s="13" t="s">
        <v>54</v>
      </c>
      <c r="AC1138" s="19">
        <v>204781.0</v>
      </c>
      <c r="AD1138" s="19">
        <v>1.0</v>
      </c>
      <c r="AE1138" s="13">
        <v>7809.78</v>
      </c>
      <c r="AF1138" s="15">
        <v>0.0</v>
      </c>
      <c r="AG1138" s="20"/>
      <c r="AI1138" s="2" t="s">
        <v>941</v>
      </c>
      <c r="AJ1138" s="2" t="s">
        <v>59</v>
      </c>
      <c r="AK1138" s="2" t="s">
        <v>56</v>
      </c>
      <c r="AL1138" s="2">
        <v>0.0</v>
      </c>
      <c r="AM1138" s="2" t="s">
        <v>57</v>
      </c>
      <c r="AN1138" s="2">
        <v>1.0</v>
      </c>
      <c r="AO1138" s="2">
        <v>7809.78</v>
      </c>
      <c r="AP1138" s="20">
        <f t="shared" si="151"/>
        <v>6732.568966</v>
      </c>
      <c r="AQ1138" s="20">
        <f t="shared" si="152"/>
        <v>1077.211034</v>
      </c>
      <c r="BJ1138" s="15">
        <v>6732.568965517242</v>
      </c>
      <c r="BK1138" s="14" t="s">
        <v>50</v>
      </c>
      <c r="BL1138" s="15">
        <v>1077.2110344827588</v>
      </c>
      <c r="BM1138" s="13" t="s">
        <v>51</v>
      </c>
      <c r="BN1138" s="18">
        <v>0.16</v>
      </c>
    </row>
    <row r="1139" ht="12.75" customHeight="1">
      <c r="A1139" s="13"/>
      <c r="B1139" s="13"/>
      <c r="C1139" s="14"/>
      <c r="D1139" s="14"/>
      <c r="E1139" s="14"/>
      <c r="F1139" s="14"/>
      <c r="G1139" s="14"/>
      <c r="H1139" s="13"/>
      <c r="I1139" s="13"/>
      <c r="J1139" s="13"/>
      <c r="K1139" s="13"/>
      <c r="L1139" s="21"/>
      <c r="M1139" s="17" t="s">
        <v>48</v>
      </c>
      <c r="N1139" s="17" t="s">
        <v>49</v>
      </c>
      <c r="O1139" s="14">
        <v>1.0</v>
      </c>
      <c r="P1139" s="13"/>
      <c r="Q1139" s="13"/>
      <c r="R1139" s="15">
        <v>7716.051724137932</v>
      </c>
      <c r="S1139" s="14" t="s">
        <v>50</v>
      </c>
      <c r="T1139" s="15">
        <v>1234.5682758620692</v>
      </c>
      <c r="U1139" s="13" t="s">
        <v>51</v>
      </c>
      <c r="V1139" s="18">
        <v>0.16</v>
      </c>
      <c r="W1139" s="13" t="s">
        <v>942</v>
      </c>
      <c r="X1139" s="13" t="s">
        <v>59</v>
      </c>
      <c r="Y1139" s="13" t="s">
        <v>48</v>
      </c>
      <c r="Z1139" s="14">
        <v>1.0</v>
      </c>
      <c r="AA1139" s="13">
        <v>8950.62</v>
      </c>
      <c r="AB1139" s="13" t="s">
        <v>54</v>
      </c>
      <c r="AC1139" s="19">
        <v>205948.0</v>
      </c>
      <c r="AD1139" s="19">
        <v>1.0</v>
      </c>
      <c r="AE1139" s="13">
        <v>8950.62</v>
      </c>
      <c r="AF1139" s="15">
        <v>0.0</v>
      </c>
      <c r="AG1139" s="20"/>
      <c r="AI1139" s="2" t="s">
        <v>942</v>
      </c>
      <c r="AJ1139" s="2" t="s">
        <v>59</v>
      </c>
      <c r="AK1139" s="2" t="s">
        <v>56</v>
      </c>
      <c r="AL1139" s="2">
        <v>0.0</v>
      </c>
      <c r="AM1139" s="2" t="s">
        <v>57</v>
      </c>
      <c r="AN1139" s="2">
        <v>1.0</v>
      </c>
      <c r="AO1139" s="2">
        <v>8950.62</v>
      </c>
      <c r="AP1139" s="20">
        <f t="shared" si="151"/>
        <v>7716.051724</v>
      </c>
      <c r="AQ1139" s="20">
        <f t="shared" si="152"/>
        <v>1234.568276</v>
      </c>
      <c r="BJ1139" s="15">
        <v>7716.051724137932</v>
      </c>
      <c r="BK1139" s="14" t="s">
        <v>50</v>
      </c>
      <c r="BL1139" s="15">
        <v>1234.5682758620692</v>
      </c>
      <c r="BM1139" s="13" t="s">
        <v>51</v>
      </c>
      <c r="BN1139" s="18">
        <v>0.16</v>
      </c>
    </row>
    <row r="1140" ht="12.75" hidden="1" customHeight="1">
      <c r="A1140" s="13"/>
      <c r="B1140" s="13"/>
      <c r="C1140" s="14"/>
      <c r="D1140" s="14"/>
      <c r="E1140" s="14"/>
      <c r="F1140" s="14"/>
      <c r="G1140" s="14"/>
      <c r="H1140" s="13"/>
      <c r="I1140" s="13"/>
      <c r="J1140" s="13"/>
      <c r="K1140" s="13"/>
      <c r="L1140" s="21"/>
      <c r="M1140" s="17"/>
      <c r="N1140" s="17"/>
      <c r="O1140" s="14"/>
      <c r="P1140" s="13"/>
      <c r="Q1140" s="13"/>
      <c r="R1140" s="15">
        <f t="array" ref="R1140">SUM(ROUND(R1136:R1139,2))</f>
        <v>61869.18</v>
      </c>
      <c r="S1140" s="14"/>
      <c r="T1140" s="15">
        <f t="array" ref="T1140">SUM(ROUND(T1136:T1139,2))</f>
        <v>9899.07</v>
      </c>
      <c r="U1140" s="13"/>
      <c r="V1140" s="18"/>
      <c r="W1140" s="13"/>
      <c r="X1140" s="13"/>
      <c r="Y1140" s="13"/>
      <c r="Z1140" s="14"/>
      <c r="AA1140" s="13"/>
      <c r="AB1140" s="13"/>
      <c r="AC1140" s="19"/>
      <c r="AD1140" s="19"/>
      <c r="AE1140" s="13"/>
      <c r="AF1140" s="15"/>
      <c r="AG1140" s="20"/>
      <c r="AP1140" s="20"/>
      <c r="AQ1140" s="20"/>
      <c r="BJ1140" s="15">
        <f t="array" ref="BJ1140">SUM(ROUND(BJ1136:BJ1139,2))</f>
        <v>61869.18</v>
      </c>
      <c r="BK1140" s="14"/>
      <c r="BL1140" s="15">
        <f t="array" ref="BL1140">SUM(ROUND(BL1136:BL1139,2))</f>
        <v>9899.07</v>
      </c>
      <c r="BM1140" s="13"/>
      <c r="BN1140" s="18"/>
    </row>
    <row r="1141" ht="12.75" hidden="1" customHeight="1">
      <c r="A1141" s="13"/>
      <c r="B1141" s="13"/>
      <c r="C1141" s="14"/>
      <c r="D1141" s="14"/>
      <c r="E1141" s="14"/>
      <c r="F1141" s="14"/>
      <c r="G1141" s="14"/>
      <c r="H1141" s="13"/>
      <c r="I1141" s="13"/>
      <c r="J1141" s="13"/>
      <c r="K1141" s="13"/>
      <c r="L1141" s="21"/>
      <c r="M1141" s="17"/>
      <c r="N1141" s="17"/>
      <c r="O1141" s="14"/>
      <c r="P1141" s="13"/>
      <c r="Q1141" s="13"/>
      <c r="R1141" s="15"/>
      <c r="S1141" s="14"/>
      <c r="T1141" s="15"/>
      <c r="U1141" s="13"/>
      <c r="V1141" s="18"/>
      <c r="W1141" s="13"/>
      <c r="X1141" s="13"/>
      <c r="Y1141" s="13"/>
      <c r="Z1141" s="14"/>
      <c r="AA1141" s="13"/>
      <c r="AB1141" s="13"/>
      <c r="AC1141" s="19"/>
      <c r="AD1141" s="19"/>
      <c r="AE1141" s="13"/>
      <c r="AF1141" s="15"/>
      <c r="AG1141" s="20"/>
      <c r="AP1141" s="20"/>
      <c r="AQ1141" s="20"/>
      <c r="BJ1141" s="15"/>
      <c r="BK1141" s="14"/>
      <c r="BL1141" s="15"/>
      <c r="BM1141" s="13"/>
      <c r="BN1141" s="18"/>
    </row>
    <row r="1142" ht="12.75" hidden="1" customHeight="1">
      <c r="A1142" s="13"/>
      <c r="B1142" s="13"/>
      <c r="C1142" s="14"/>
      <c r="D1142" s="14"/>
      <c r="E1142" s="14"/>
      <c r="F1142" s="14"/>
      <c r="G1142" s="14"/>
      <c r="H1142" s="13"/>
      <c r="I1142" s="13"/>
      <c r="J1142" s="13"/>
      <c r="K1142" s="13"/>
      <c r="L1142" s="21"/>
      <c r="M1142" s="17"/>
      <c r="N1142" s="17"/>
      <c r="O1142" s="14"/>
      <c r="P1142" s="13"/>
      <c r="Q1142" s="13"/>
      <c r="R1142" s="15"/>
      <c r="S1142" s="14"/>
      <c r="T1142" s="15"/>
      <c r="U1142" s="13"/>
      <c r="V1142" s="18"/>
      <c r="W1142" s="13"/>
      <c r="X1142" s="13"/>
      <c r="Y1142" s="13"/>
      <c r="Z1142" s="14"/>
      <c r="AA1142" s="13"/>
      <c r="AB1142" s="13"/>
      <c r="AC1142" s="19"/>
      <c r="AD1142" s="19"/>
      <c r="AE1142" s="13"/>
      <c r="AF1142" s="15"/>
      <c r="AG1142" s="20"/>
      <c r="AP1142" s="20"/>
      <c r="AQ1142" s="20"/>
      <c r="BJ1142" s="15"/>
      <c r="BK1142" s="14"/>
      <c r="BL1142" s="15"/>
      <c r="BM1142" s="13"/>
      <c r="BN1142" s="18"/>
    </row>
    <row r="1143" ht="12.75" customHeight="1">
      <c r="A1143" s="12">
        <v>128.0</v>
      </c>
      <c r="B1143" s="13">
        <v>601.0</v>
      </c>
      <c r="C1143" s="14" t="str">
        <f>AS1143</f>
        <v>SME751021B90</v>
      </c>
      <c r="D1143" s="14" t="s">
        <v>944</v>
      </c>
      <c r="E1143" s="14" t="str">
        <f>AU1143</f>
        <v>eydi.moran@fnst.com</v>
      </c>
      <c r="F1143" s="14" t="str">
        <f>AT1143</f>
        <v>62740</v>
      </c>
      <c r="G1143" s="14">
        <v>601.0</v>
      </c>
      <c r="H1143" s="13">
        <v>5.51111946E8</v>
      </c>
      <c r="I1143" s="15">
        <f>R1143</f>
        <v>13503.7931</v>
      </c>
      <c r="J1143" s="13">
        <v>15664.4</v>
      </c>
      <c r="K1143" s="15">
        <f>T1143</f>
        <v>2160.606897</v>
      </c>
      <c r="L1143" s="21">
        <v>45008.5</v>
      </c>
      <c r="M1143" s="17" t="s">
        <v>48</v>
      </c>
      <c r="N1143" s="17" t="s">
        <v>49</v>
      </c>
      <c r="O1143" s="14">
        <v>1.0</v>
      </c>
      <c r="P1143" s="13">
        <v>15664.4</v>
      </c>
      <c r="Q1143" s="13">
        <v>15664.4</v>
      </c>
      <c r="R1143" s="15">
        <v>13503.793103448277</v>
      </c>
      <c r="S1143" s="14" t="s">
        <v>50</v>
      </c>
      <c r="T1143" s="15">
        <v>2160.6068965517243</v>
      </c>
      <c r="U1143" s="13" t="s">
        <v>51</v>
      </c>
      <c r="V1143" s="18">
        <v>0.16</v>
      </c>
      <c r="W1143" s="13" t="s">
        <v>947</v>
      </c>
      <c r="X1143" s="13" t="s">
        <v>53</v>
      </c>
      <c r="Y1143" s="13" t="s">
        <v>48</v>
      </c>
      <c r="Z1143" s="14">
        <v>1.0</v>
      </c>
      <c r="AA1143" s="13">
        <v>15664.4</v>
      </c>
      <c r="AB1143" s="13" t="s">
        <v>54</v>
      </c>
      <c r="AC1143" s="19">
        <v>14176.0</v>
      </c>
      <c r="AD1143" s="19">
        <v>1.0</v>
      </c>
      <c r="AE1143" s="13">
        <v>15664.4</v>
      </c>
      <c r="AF1143" s="15">
        <v>0.0</v>
      </c>
      <c r="AG1143" s="20"/>
      <c r="AH1143" s="2">
        <v>15664.4</v>
      </c>
      <c r="AI1143" s="2" t="s">
        <v>947</v>
      </c>
      <c r="AJ1143" s="2" t="s">
        <v>53</v>
      </c>
      <c r="AK1143" s="2" t="s">
        <v>56</v>
      </c>
      <c r="AL1143" s="2">
        <v>0.0</v>
      </c>
      <c r="AM1143" s="2" t="s">
        <v>57</v>
      </c>
      <c r="AN1143" s="2">
        <v>1.0</v>
      </c>
      <c r="AO1143" s="2">
        <v>15664.4</v>
      </c>
      <c r="AP1143" s="20">
        <f>+AO1143/1.16</f>
        <v>13503.7931</v>
      </c>
      <c r="AQ1143" s="20">
        <f>+AP1143*0.16</f>
        <v>2160.606897</v>
      </c>
      <c r="AR1143" s="2" t="s">
        <v>948</v>
      </c>
      <c r="AS1143" s="2" t="s">
        <v>943</v>
      </c>
      <c r="AT1143" s="2" t="s">
        <v>946</v>
      </c>
      <c r="AU1143" s="2" t="s">
        <v>945</v>
      </c>
      <c r="BJ1143" s="15">
        <v>13503.793103448277</v>
      </c>
      <c r="BK1143" s="14" t="s">
        <v>50</v>
      </c>
      <c r="BL1143" s="15">
        <v>2160.6068965517243</v>
      </c>
      <c r="BM1143" s="13" t="s">
        <v>51</v>
      </c>
      <c r="BN1143" s="18">
        <v>0.16</v>
      </c>
    </row>
    <row r="1144" ht="12.75" hidden="1" customHeight="1">
      <c r="A1144" s="13"/>
      <c r="B1144" s="13"/>
      <c r="C1144" s="14"/>
      <c r="D1144" s="14"/>
      <c r="E1144" s="14"/>
      <c r="F1144" s="14"/>
      <c r="G1144" s="14"/>
      <c r="H1144" s="13"/>
      <c r="I1144" s="13"/>
      <c r="J1144" s="13"/>
      <c r="K1144" s="13"/>
      <c r="L1144" s="21"/>
      <c r="M1144" s="17"/>
      <c r="N1144" s="17"/>
      <c r="O1144" s="14"/>
      <c r="P1144" s="13"/>
      <c r="Q1144" s="13"/>
      <c r="R1144" s="15"/>
      <c r="S1144" s="14"/>
      <c r="T1144" s="15"/>
      <c r="U1144" s="13"/>
      <c r="V1144" s="18"/>
      <c r="W1144" s="13"/>
      <c r="X1144" s="13"/>
      <c r="Y1144" s="13"/>
      <c r="Z1144" s="14"/>
      <c r="AA1144" s="13"/>
      <c r="AB1144" s="13"/>
      <c r="AC1144" s="19"/>
      <c r="AD1144" s="19"/>
      <c r="AE1144" s="13"/>
      <c r="AF1144" s="15"/>
      <c r="AG1144" s="20"/>
      <c r="AP1144" s="20"/>
      <c r="AQ1144" s="20"/>
      <c r="BJ1144" s="15"/>
      <c r="BK1144" s="14"/>
      <c r="BL1144" s="15"/>
      <c r="BM1144" s="13"/>
      <c r="BN1144" s="18"/>
    </row>
    <row r="1145" ht="12.75" hidden="1" customHeight="1">
      <c r="A1145" s="13"/>
      <c r="B1145" s="13"/>
      <c r="C1145" s="14"/>
      <c r="D1145" s="14"/>
      <c r="E1145" s="14"/>
      <c r="F1145" s="14"/>
      <c r="G1145" s="14"/>
      <c r="H1145" s="13"/>
      <c r="I1145" s="13"/>
      <c r="J1145" s="13"/>
      <c r="K1145" s="13"/>
      <c r="L1145" s="21"/>
      <c r="M1145" s="17"/>
      <c r="N1145" s="17"/>
      <c r="O1145" s="14"/>
      <c r="P1145" s="13"/>
      <c r="Q1145" s="13"/>
      <c r="R1145" s="15"/>
      <c r="S1145" s="14"/>
      <c r="T1145" s="15"/>
      <c r="U1145" s="13"/>
      <c r="V1145" s="18"/>
      <c r="W1145" s="13"/>
      <c r="X1145" s="13"/>
      <c r="Y1145" s="13"/>
      <c r="Z1145" s="14"/>
      <c r="AA1145" s="13"/>
      <c r="AB1145" s="13"/>
      <c r="AC1145" s="19"/>
      <c r="AD1145" s="19"/>
      <c r="AE1145" s="13"/>
      <c r="AF1145" s="15"/>
      <c r="AG1145" s="20"/>
      <c r="AP1145" s="20"/>
      <c r="AQ1145" s="20"/>
      <c r="BJ1145" s="15"/>
      <c r="BK1145" s="14"/>
      <c r="BL1145" s="15"/>
      <c r="BM1145" s="13"/>
      <c r="BN1145" s="18"/>
    </row>
    <row r="1146" ht="12.75" hidden="1" customHeight="1">
      <c r="A1146" s="13"/>
      <c r="B1146" s="13"/>
      <c r="C1146" s="14"/>
      <c r="D1146" s="14"/>
      <c r="E1146" s="14"/>
      <c r="F1146" s="14"/>
      <c r="G1146" s="14"/>
      <c r="H1146" s="13"/>
      <c r="I1146" s="13"/>
      <c r="J1146" s="13"/>
      <c r="K1146" s="13"/>
      <c r="L1146" s="21"/>
      <c r="M1146" s="17"/>
      <c r="N1146" s="17"/>
      <c r="O1146" s="14"/>
      <c r="P1146" s="13"/>
      <c r="Q1146" s="13"/>
      <c r="R1146" s="15"/>
      <c r="S1146" s="14"/>
      <c r="T1146" s="15"/>
      <c r="U1146" s="13"/>
      <c r="V1146" s="18"/>
      <c r="W1146" s="13"/>
      <c r="X1146" s="13"/>
      <c r="Y1146" s="13"/>
      <c r="Z1146" s="14"/>
      <c r="AA1146" s="13"/>
      <c r="AB1146" s="13"/>
      <c r="AC1146" s="19"/>
      <c r="AD1146" s="19"/>
      <c r="AE1146" s="13"/>
      <c r="AF1146" s="15"/>
      <c r="AG1146" s="20"/>
      <c r="AP1146" s="20"/>
      <c r="AQ1146" s="20"/>
      <c r="BJ1146" s="15"/>
      <c r="BK1146" s="14"/>
      <c r="BL1146" s="15"/>
      <c r="BM1146" s="13"/>
      <c r="BN1146" s="18"/>
    </row>
    <row r="1147" ht="12.75" customHeight="1">
      <c r="A1147" s="12">
        <v>129.0</v>
      </c>
      <c r="B1147" s="13">
        <v>601.0</v>
      </c>
      <c r="C1147" s="14" t="str">
        <f>AS1147</f>
        <v>CTC861104I92</v>
      </c>
      <c r="D1147" s="14" t="s">
        <v>950</v>
      </c>
      <c r="E1147" s="14" t="str">
        <f>AU1147</f>
        <v>bzarazua@chemtrend.com.mx</v>
      </c>
      <c r="F1147" s="14" t="str">
        <f>AT1147</f>
        <v>76215</v>
      </c>
      <c r="G1147" s="14">
        <v>601.0</v>
      </c>
      <c r="H1147" s="13">
        <v>5.51112942E8</v>
      </c>
      <c r="I1147" s="15">
        <f>R1147</f>
        <v>7748.698276</v>
      </c>
      <c r="J1147" s="13">
        <v>8988.49</v>
      </c>
      <c r="K1147" s="15">
        <f>T1147</f>
        <v>1239.791724</v>
      </c>
      <c r="L1147" s="21">
        <v>45006.5</v>
      </c>
      <c r="M1147" s="17" t="s">
        <v>48</v>
      </c>
      <c r="N1147" s="17" t="s">
        <v>49</v>
      </c>
      <c r="O1147" s="14">
        <v>1.0</v>
      </c>
      <c r="P1147" s="13">
        <v>8988.49</v>
      </c>
      <c r="Q1147" s="13">
        <v>8988.49</v>
      </c>
      <c r="R1147" s="15">
        <v>7748.69827586207</v>
      </c>
      <c r="S1147" s="14" t="s">
        <v>50</v>
      </c>
      <c r="T1147" s="15">
        <v>1239.7917241379312</v>
      </c>
      <c r="U1147" s="13" t="s">
        <v>51</v>
      </c>
      <c r="V1147" s="18">
        <v>0.16</v>
      </c>
      <c r="W1147" s="13" t="s">
        <v>953</v>
      </c>
      <c r="X1147" s="13" t="s">
        <v>53</v>
      </c>
      <c r="Y1147" s="13" t="s">
        <v>48</v>
      </c>
      <c r="Z1147" s="14">
        <v>1.0</v>
      </c>
      <c r="AA1147" s="13">
        <v>8988.49</v>
      </c>
      <c r="AB1147" s="13" t="s">
        <v>54</v>
      </c>
      <c r="AC1147" s="19">
        <v>14745.0</v>
      </c>
      <c r="AD1147" s="19">
        <v>1.0</v>
      </c>
      <c r="AE1147" s="13">
        <v>8988.49</v>
      </c>
      <c r="AF1147" s="15">
        <v>0.0</v>
      </c>
      <c r="AG1147" s="20"/>
      <c r="AH1147" s="2">
        <v>8988.49</v>
      </c>
      <c r="AI1147" s="2" t="s">
        <v>953</v>
      </c>
      <c r="AJ1147" s="2" t="s">
        <v>53</v>
      </c>
      <c r="AK1147" s="2" t="s">
        <v>56</v>
      </c>
      <c r="AL1147" s="2">
        <v>0.0</v>
      </c>
      <c r="AM1147" s="2" t="s">
        <v>57</v>
      </c>
      <c r="AN1147" s="2">
        <v>1.0</v>
      </c>
      <c r="AO1147" s="2">
        <v>8988.49</v>
      </c>
      <c r="AP1147" s="20">
        <f>+AO1147/1.16</f>
        <v>7748.698276</v>
      </c>
      <c r="AQ1147" s="20">
        <f>+AP1147*0.16</f>
        <v>1239.791724</v>
      </c>
      <c r="AR1147" s="2" t="s">
        <v>954</v>
      </c>
      <c r="AS1147" s="2" t="s">
        <v>949</v>
      </c>
      <c r="AT1147" s="2" t="s">
        <v>952</v>
      </c>
      <c r="AU1147" s="2" t="s">
        <v>951</v>
      </c>
      <c r="BJ1147" s="15">
        <v>7748.69827586207</v>
      </c>
      <c r="BK1147" s="14" t="s">
        <v>50</v>
      </c>
      <c r="BL1147" s="15">
        <v>1239.7917241379312</v>
      </c>
      <c r="BM1147" s="13" t="s">
        <v>51</v>
      </c>
      <c r="BN1147" s="18">
        <v>0.16</v>
      </c>
    </row>
    <row r="1148" ht="12.75" hidden="1" customHeight="1">
      <c r="A1148" s="13"/>
      <c r="B1148" s="13"/>
      <c r="C1148" s="14"/>
      <c r="D1148" s="14"/>
      <c r="E1148" s="14"/>
      <c r="F1148" s="14"/>
      <c r="G1148" s="14"/>
      <c r="H1148" s="13"/>
      <c r="I1148" s="13"/>
      <c r="J1148" s="13"/>
      <c r="K1148" s="13"/>
      <c r="L1148" s="21"/>
      <c r="M1148" s="17"/>
      <c r="N1148" s="17"/>
      <c r="O1148" s="14"/>
      <c r="P1148" s="13"/>
      <c r="Q1148" s="13"/>
      <c r="R1148" s="15"/>
      <c r="S1148" s="14"/>
      <c r="T1148" s="15"/>
      <c r="U1148" s="13"/>
      <c r="V1148" s="18"/>
      <c r="W1148" s="13"/>
      <c r="X1148" s="13"/>
      <c r="Y1148" s="13"/>
      <c r="Z1148" s="14"/>
      <c r="AA1148" s="13"/>
      <c r="AB1148" s="13"/>
      <c r="AC1148" s="19"/>
      <c r="AD1148" s="19"/>
      <c r="AE1148" s="13"/>
      <c r="AF1148" s="15"/>
      <c r="AG1148" s="20"/>
      <c r="AP1148" s="20"/>
      <c r="AQ1148" s="20"/>
      <c r="BJ1148" s="15"/>
      <c r="BK1148" s="14"/>
      <c r="BL1148" s="15"/>
      <c r="BM1148" s="13"/>
      <c r="BN1148" s="18"/>
    </row>
    <row r="1149" ht="12.75" hidden="1" customHeight="1">
      <c r="A1149" s="13"/>
      <c r="B1149" s="13"/>
      <c r="C1149" s="14"/>
      <c r="D1149" s="14"/>
      <c r="E1149" s="14"/>
      <c r="F1149" s="14"/>
      <c r="G1149" s="14"/>
      <c r="H1149" s="13"/>
      <c r="I1149" s="13"/>
      <c r="J1149" s="13"/>
      <c r="K1149" s="13"/>
      <c r="L1149" s="21"/>
      <c r="M1149" s="17"/>
      <c r="N1149" s="17"/>
      <c r="O1149" s="14"/>
      <c r="P1149" s="13"/>
      <c r="Q1149" s="13"/>
      <c r="R1149" s="15"/>
      <c r="S1149" s="14"/>
      <c r="T1149" s="15"/>
      <c r="U1149" s="13"/>
      <c r="V1149" s="18"/>
      <c r="W1149" s="13"/>
      <c r="X1149" s="13"/>
      <c r="Y1149" s="13"/>
      <c r="Z1149" s="14"/>
      <c r="AA1149" s="13"/>
      <c r="AB1149" s="13"/>
      <c r="AC1149" s="19"/>
      <c r="AD1149" s="19"/>
      <c r="AE1149" s="13"/>
      <c r="AF1149" s="15"/>
      <c r="AG1149" s="20"/>
      <c r="AP1149" s="20"/>
      <c r="AQ1149" s="20"/>
      <c r="BJ1149" s="15"/>
      <c r="BK1149" s="14"/>
      <c r="BL1149" s="15"/>
      <c r="BM1149" s="13"/>
      <c r="BN1149" s="18"/>
    </row>
    <row r="1150" ht="12.75" hidden="1" customHeight="1">
      <c r="A1150" s="13"/>
      <c r="B1150" s="13"/>
      <c r="C1150" s="14"/>
      <c r="D1150" s="14"/>
      <c r="E1150" s="14"/>
      <c r="F1150" s="14"/>
      <c r="G1150" s="14"/>
      <c r="H1150" s="13"/>
      <c r="I1150" s="13"/>
      <c r="J1150" s="13"/>
      <c r="K1150" s="13"/>
      <c r="L1150" s="21"/>
      <c r="M1150" s="17"/>
      <c r="N1150" s="17"/>
      <c r="O1150" s="14"/>
      <c r="P1150" s="13"/>
      <c r="Q1150" s="13"/>
      <c r="R1150" s="15"/>
      <c r="S1150" s="14"/>
      <c r="T1150" s="15"/>
      <c r="U1150" s="13"/>
      <c r="V1150" s="18"/>
      <c r="W1150" s="13"/>
      <c r="X1150" s="13"/>
      <c r="Y1150" s="13"/>
      <c r="Z1150" s="14"/>
      <c r="AA1150" s="13"/>
      <c r="AB1150" s="13"/>
      <c r="AC1150" s="19"/>
      <c r="AD1150" s="19"/>
      <c r="AE1150" s="13"/>
      <c r="AF1150" s="15"/>
      <c r="AG1150" s="20"/>
      <c r="AP1150" s="20"/>
      <c r="AQ1150" s="20"/>
      <c r="BJ1150" s="15"/>
      <c r="BK1150" s="14"/>
      <c r="BL1150" s="15"/>
      <c r="BM1150" s="13"/>
      <c r="BN1150" s="18"/>
    </row>
    <row r="1151" ht="12.75" customHeight="1">
      <c r="A1151" s="12">
        <v>130.0</v>
      </c>
      <c r="B1151" s="13">
        <v>601.0</v>
      </c>
      <c r="C1151" s="14" t="str">
        <f>AS1151</f>
        <v>KLM860411MD2</v>
      </c>
      <c r="D1151" s="14" t="s">
        <v>956</v>
      </c>
      <c r="E1151" s="14" t="str">
        <f>AU1151</f>
        <v>emonterrubio@kluber.com.mx</v>
      </c>
      <c r="F1151" s="14" t="str">
        <f>AT1151</f>
        <v>76220</v>
      </c>
      <c r="G1151" s="14">
        <v>601.0</v>
      </c>
      <c r="H1151" s="13">
        <v>5.51112943E8</v>
      </c>
      <c r="I1151" s="15">
        <f>R1151</f>
        <v>22956.65517</v>
      </c>
      <c r="J1151" s="13">
        <v>26629.72</v>
      </c>
      <c r="K1151" s="15">
        <f>T1151</f>
        <v>3673.064828</v>
      </c>
      <c r="L1151" s="21">
        <v>44991.5</v>
      </c>
      <c r="M1151" s="17" t="s">
        <v>48</v>
      </c>
      <c r="N1151" s="17" t="s">
        <v>49</v>
      </c>
      <c r="O1151" s="14">
        <v>1.0</v>
      </c>
      <c r="P1151" s="13">
        <v>26629.72</v>
      </c>
      <c r="Q1151" s="13">
        <v>26629.72</v>
      </c>
      <c r="R1151" s="15">
        <v>22956.655172413797</v>
      </c>
      <c r="S1151" s="14" t="s">
        <v>50</v>
      </c>
      <c r="T1151" s="15">
        <v>3673.0648275862077</v>
      </c>
      <c r="U1151" s="13" t="s">
        <v>51</v>
      </c>
      <c r="V1151" s="18">
        <v>0.16</v>
      </c>
      <c r="W1151" s="13" t="s">
        <v>959</v>
      </c>
      <c r="X1151" s="13" t="s">
        <v>53</v>
      </c>
      <c r="Y1151" s="13" t="s">
        <v>48</v>
      </c>
      <c r="Z1151" s="14">
        <v>1.0</v>
      </c>
      <c r="AA1151" s="13">
        <v>26629.72</v>
      </c>
      <c r="AB1151" s="13" t="s">
        <v>54</v>
      </c>
      <c r="AC1151" s="19">
        <v>14488.0</v>
      </c>
      <c r="AD1151" s="19">
        <v>1.0</v>
      </c>
      <c r="AE1151" s="13">
        <v>26629.72</v>
      </c>
      <c r="AF1151" s="15">
        <v>0.0</v>
      </c>
      <c r="AG1151" s="20"/>
      <c r="AH1151" s="2">
        <v>26629.72</v>
      </c>
      <c r="AI1151" s="2" t="s">
        <v>959</v>
      </c>
      <c r="AJ1151" s="2" t="s">
        <v>53</v>
      </c>
      <c r="AK1151" s="2" t="s">
        <v>56</v>
      </c>
      <c r="AL1151" s="2">
        <v>0.0</v>
      </c>
      <c r="AM1151" s="2" t="s">
        <v>57</v>
      </c>
      <c r="AN1151" s="2">
        <v>1.0</v>
      </c>
      <c r="AO1151" s="2">
        <v>26629.72</v>
      </c>
      <c r="AP1151" s="20">
        <f>+AO1151/1.16</f>
        <v>22956.65517</v>
      </c>
      <c r="AQ1151" s="20">
        <f>+AP1151*0.16</f>
        <v>3673.064828</v>
      </c>
      <c r="AR1151" s="2" t="s">
        <v>960</v>
      </c>
      <c r="AS1151" s="2" t="s">
        <v>955</v>
      </c>
      <c r="AT1151" s="2" t="s">
        <v>958</v>
      </c>
      <c r="AU1151" s="2" t="s">
        <v>957</v>
      </c>
      <c r="BJ1151" s="15">
        <v>22956.655172413797</v>
      </c>
      <c r="BK1151" s="14" t="s">
        <v>50</v>
      </c>
      <c r="BL1151" s="15">
        <v>3673.0648275862077</v>
      </c>
      <c r="BM1151" s="13" t="s">
        <v>51</v>
      </c>
      <c r="BN1151" s="18">
        <v>0.16</v>
      </c>
    </row>
    <row r="1152" ht="12.75" hidden="1" customHeight="1">
      <c r="A1152" s="13"/>
      <c r="B1152" s="13"/>
      <c r="C1152" s="14"/>
      <c r="D1152" s="14"/>
      <c r="E1152" s="14"/>
      <c r="F1152" s="14"/>
      <c r="G1152" s="14"/>
      <c r="H1152" s="13"/>
      <c r="I1152" s="13"/>
      <c r="J1152" s="13"/>
      <c r="K1152" s="13"/>
      <c r="L1152" s="21"/>
      <c r="M1152" s="17"/>
      <c r="N1152" s="17"/>
      <c r="O1152" s="14"/>
      <c r="P1152" s="13"/>
      <c r="Q1152" s="13"/>
      <c r="R1152" s="15"/>
      <c r="S1152" s="14"/>
      <c r="T1152" s="15"/>
      <c r="U1152" s="13"/>
      <c r="V1152" s="18"/>
      <c r="W1152" s="13"/>
      <c r="X1152" s="13"/>
      <c r="Y1152" s="13"/>
      <c r="Z1152" s="14"/>
      <c r="AA1152" s="13"/>
      <c r="AB1152" s="13"/>
      <c r="AC1152" s="19"/>
      <c r="AD1152" s="19"/>
      <c r="AE1152" s="13"/>
      <c r="AF1152" s="15"/>
      <c r="AG1152" s="20"/>
      <c r="AP1152" s="20"/>
      <c r="AQ1152" s="20"/>
      <c r="BJ1152" s="15"/>
      <c r="BK1152" s="14"/>
      <c r="BL1152" s="15"/>
      <c r="BM1152" s="13"/>
      <c r="BN1152" s="18"/>
    </row>
    <row r="1153" ht="12.75" hidden="1" customHeight="1">
      <c r="A1153" s="13"/>
      <c r="B1153" s="13"/>
      <c r="C1153" s="14"/>
      <c r="D1153" s="14"/>
      <c r="E1153" s="14"/>
      <c r="F1153" s="14"/>
      <c r="G1153" s="14"/>
      <c r="H1153" s="13"/>
      <c r="I1153" s="13"/>
      <c r="J1153" s="13"/>
      <c r="K1153" s="13"/>
      <c r="L1153" s="21"/>
      <c r="M1153" s="17"/>
      <c r="N1153" s="17"/>
      <c r="O1153" s="14"/>
      <c r="P1153" s="13"/>
      <c r="Q1153" s="13"/>
      <c r="R1153" s="15"/>
      <c r="S1153" s="14"/>
      <c r="T1153" s="15"/>
      <c r="U1153" s="13"/>
      <c r="V1153" s="18"/>
      <c r="W1153" s="13"/>
      <c r="X1153" s="13"/>
      <c r="Y1153" s="13"/>
      <c r="Z1153" s="14"/>
      <c r="AA1153" s="13"/>
      <c r="AB1153" s="13"/>
      <c r="AC1153" s="19"/>
      <c r="AD1153" s="19"/>
      <c r="AE1153" s="13"/>
      <c r="AF1153" s="15"/>
      <c r="AG1153" s="20"/>
      <c r="AP1153" s="20"/>
      <c r="AQ1153" s="20"/>
      <c r="BJ1153" s="15"/>
      <c r="BK1153" s="14"/>
      <c r="BL1153" s="15"/>
      <c r="BM1153" s="13"/>
      <c r="BN1153" s="18"/>
    </row>
    <row r="1154" ht="12.75" hidden="1" customHeight="1">
      <c r="A1154" s="13"/>
      <c r="B1154" s="13"/>
      <c r="C1154" s="14"/>
      <c r="D1154" s="14"/>
      <c r="E1154" s="14"/>
      <c r="F1154" s="14"/>
      <c r="G1154" s="14"/>
      <c r="H1154" s="13"/>
      <c r="I1154" s="13"/>
      <c r="J1154" s="13"/>
      <c r="K1154" s="13"/>
      <c r="L1154" s="21"/>
      <c r="M1154" s="17"/>
      <c r="N1154" s="17"/>
      <c r="O1154" s="14"/>
      <c r="P1154" s="13"/>
      <c r="Q1154" s="13"/>
      <c r="R1154" s="15"/>
      <c r="S1154" s="14"/>
      <c r="T1154" s="15"/>
      <c r="U1154" s="13"/>
      <c r="V1154" s="18"/>
      <c r="W1154" s="13"/>
      <c r="X1154" s="13"/>
      <c r="Y1154" s="13"/>
      <c r="Z1154" s="14"/>
      <c r="AA1154" s="13"/>
      <c r="AB1154" s="13"/>
      <c r="AC1154" s="19"/>
      <c r="AD1154" s="19"/>
      <c r="AE1154" s="13"/>
      <c r="AF1154" s="15"/>
      <c r="AG1154" s="20"/>
      <c r="AP1154" s="20"/>
      <c r="AQ1154" s="20"/>
      <c r="BJ1154" s="15"/>
      <c r="BK1154" s="14"/>
      <c r="BL1154" s="15"/>
      <c r="BM1154" s="13"/>
      <c r="BN1154" s="18"/>
    </row>
    <row r="1155" ht="12.75" customHeight="1">
      <c r="A1155" s="12">
        <v>131.0</v>
      </c>
      <c r="B1155" s="13">
        <v>601.0</v>
      </c>
      <c r="C1155" s="14" t="str">
        <f>AS1155</f>
        <v>KLM860411MD2</v>
      </c>
      <c r="D1155" s="14" t="s">
        <v>956</v>
      </c>
      <c r="E1155" s="14" t="str">
        <f>AU1155</f>
        <v>emonterrubio@kluber.com.mx</v>
      </c>
      <c r="F1155" s="14" t="str">
        <f>AT1155</f>
        <v>76220</v>
      </c>
      <c r="G1155" s="14">
        <v>601.0</v>
      </c>
      <c r="H1155" s="13">
        <v>5.51112943E8</v>
      </c>
      <c r="I1155" s="15">
        <f>R1155</f>
        <v>37549.88793</v>
      </c>
      <c r="J1155" s="13">
        <v>43557.87</v>
      </c>
      <c r="K1155" s="15">
        <f>T1155</f>
        <v>6007.982069</v>
      </c>
      <c r="L1155" s="21">
        <v>45013.5</v>
      </c>
      <c r="M1155" s="17" t="s">
        <v>48</v>
      </c>
      <c r="N1155" s="17" t="s">
        <v>49</v>
      </c>
      <c r="O1155" s="14">
        <v>1.0</v>
      </c>
      <c r="P1155" s="13">
        <v>43557.87</v>
      </c>
      <c r="Q1155" s="13">
        <v>43557.87</v>
      </c>
      <c r="R1155" s="15">
        <v>37549.887931034486</v>
      </c>
      <c r="S1155" s="14" t="s">
        <v>50</v>
      </c>
      <c r="T1155" s="15">
        <v>6007.982068965518</v>
      </c>
      <c r="U1155" s="13" t="s">
        <v>51</v>
      </c>
      <c r="V1155" s="18">
        <v>0.16</v>
      </c>
      <c r="W1155" s="13" t="s">
        <v>961</v>
      </c>
      <c r="X1155" s="13" t="s">
        <v>53</v>
      </c>
      <c r="Y1155" s="13" t="s">
        <v>48</v>
      </c>
      <c r="Z1155" s="14">
        <v>1.0</v>
      </c>
      <c r="AA1155" s="13">
        <v>43557.87</v>
      </c>
      <c r="AB1155" s="13" t="s">
        <v>54</v>
      </c>
      <c r="AC1155" s="19">
        <v>14887.0</v>
      </c>
      <c r="AD1155" s="19">
        <v>1.0</v>
      </c>
      <c r="AE1155" s="13">
        <v>43557.87</v>
      </c>
      <c r="AF1155" s="15">
        <v>0.0</v>
      </c>
      <c r="AG1155" s="20"/>
      <c r="AH1155" s="2">
        <v>43557.87</v>
      </c>
      <c r="AI1155" s="2" t="s">
        <v>961</v>
      </c>
      <c r="AJ1155" s="2" t="s">
        <v>53</v>
      </c>
      <c r="AK1155" s="2" t="s">
        <v>56</v>
      </c>
      <c r="AL1155" s="2">
        <v>0.0</v>
      </c>
      <c r="AM1155" s="2" t="s">
        <v>57</v>
      </c>
      <c r="AN1155" s="2">
        <v>1.0</v>
      </c>
      <c r="AO1155" s="2">
        <v>43557.87</v>
      </c>
      <c r="AP1155" s="20">
        <f>+AO1155/1.16</f>
        <v>37549.88793</v>
      </c>
      <c r="AQ1155" s="20">
        <f>+AP1155*0.16</f>
        <v>6007.982069</v>
      </c>
      <c r="AR1155" s="2" t="s">
        <v>960</v>
      </c>
      <c r="AS1155" s="2" t="s">
        <v>955</v>
      </c>
      <c r="AT1155" s="2" t="s">
        <v>958</v>
      </c>
      <c r="AU1155" s="2" t="s">
        <v>957</v>
      </c>
      <c r="BJ1155" s="15">
        <v>37549.887931034486</v>
      </c>
      <c r="BK1155" s="14" t="s">
        <v>50</v>
      </c>
      <c r="BL1155" s="15">
        <v>6007.982068965518</v>
      </c>
      <c r="BM1155" s="13" t="s">
        <v>51</v>
      </c>
      <c r="BN1155" s="18">
        <v>0.16</v>
      </c>
    </row>
    <row r="1156" ht="12.75" hidden="1" customHeight="1">
      <c r="A1156" s="13"/>
      <c r="B1156" s="13"/>
      <c r="C1156" s="14"/>
      <c r="D1156" s="14"/>
      <c r="E1156" s="14"/>
      <c r="F1156" s="14"/>
      <c r="G1156" s="14"/>
      <c r="H1156" s="13"/>
      <c r="I1156" s="13"/>
      <c r="J1156" s="13"/>
      <c r="K1156" s="13"/>
      <c r="L1156" s="21"/>
      <c r="M1156" s="17"/>
      <c r="N1156" s="17"/>
      <c r="O1156" s="14"/>
      <c r="P1156" s="13"/>
      <c r="Q1156" s="13"/>
      <c r="R1156" s="15"/>
      <c r="S1156" s="14"/>
      <c r="T1156" s="15"/>
      <c r="U1156" s="13"/>
      <c r="V1156" s="18"/>
      <c r="W1156" s="13"/>
      <c r="X1156" s="13"/>
      <c r="Y1156" s="13"/>
      <c r="Z1156" s="14"/>
      <c r="AA1156" s="13"/>
      <c r="AB1156" s="13"/>
      <c r="AC1156" s="19"/>
      <c r="AD1156" s="19"/>
      <c r="AE1156" s="13"/>
      <c r="AF1156" s="15"/>
      <c r="AG1156" s="20"/>
      <c r="AP1156" s="20"/>
      <c r="AQ1156" s="20"/>
      <c r="BJ1156" s="15"/>
      <c r="BK1156" s="14"/>
      <c r="BL1156" s="15"/>
      <c r="BM1156" s="13"/>
      <c r="BN1156" s="18"/>
    </row>
    <row r="1157" ht="12.75" hidden="1" customHeight="1">
      <c r="A1157" s="13"/>
      <c r="B1157" s="13"/>
      <c r="C1157" s="14"/>
      <c r="D1157" s="14"/>
      <c r="E1157" s="14"/>
      <c r="F1157" s="14"/>
      <c r="G1157" s="14"/>
      <c r="H1157" s="13"/>
      <c r="I1157" s="13"/>
      <c r="J1157" s="13"/>
      <c r="K1157" s="13"/>
      <c r="L1157" s="21"/>
      <c r="M1157" s="17"/>
      <c r="N1157" s="17"/>
      <c r="O1157" s="14"/>
      <c r="P1157" s="13"/>
      <c r="Q1157" s="13"/>
      <c r="R1157" s="15"/>
      <c r="S1157" s="14"/>
      <c r="T1157" s="15"/>
      <c r="U1157" s="13"/>
      <c r="V1157" s="18"/>
      <c r="W1157" s="13"/>
      <c r="X1157" s="13"/>
      <c r="Y1157" s="13"/>
      <c r="Z1157" s="14"/>
      <c r="AA1157" s="13"/>
      <c r="AB1157" s="13"/>
      <c r="AC1157" s="19"/>
      <c r="AD1157" s="19"/>
      <c r="AE1157" s="13"/>
      <c r="AF1157" s="15"/>
      <c r="AG1157" s="20"/>
      <c r="AP1157" s="20"/>
      <c r="AQ1157" s="20"/>
      <c r="BJ1157" s="15"/>
      <c r="BK1157" s="14"/>
      <c r="BL1157" s="15"/>
      <c r="BM1157" s="13"/>
      <c r="BN1157" s="18"/>
    </row>
    <row r="1158" ht="12.75" hidden="1" customHeight="1">
      <c r="A1158" s="13"/>
      <c r="B1158" s="13"/>
      <c r="C1158" s="14"/>
      <c r="D1158" s="14"/>
      <c r="E1158" s="14"/>
      <c r="F1158" s="14"/>
      <c r="G1158" s="14"/>
      <c r="H1158" s="13"/>
      <c r="I1158" s="13"/>
      <c r="J1158" s="13"/>
      <c r="K1158" s="13"/>
      <c r="L1158" s="21"/>
      <c r="M1158" s="17"/>
      <c r="N1158" s="17"/>
      <c r="O1158" s="14"/>
      <c r="P1158" s="13"/>
      <c r="Q1158" s="13"/>
      <c r="R1158" s="15"/>
      <c r="S1158" s="14"/>
      <c r="T1158" s="15"/>
      <c r="U1158" s="13"/>
      <c r="V1158" s="18"/>
      <c r="W1158" s="13"/>
      <c r="X1158" s="13"/>
      <c r="Y1158" s="13"/>
      <c r="Z1158" s="14"/>
      <c r="AA1158" s="13"/>
      <c r="AB1158" s="13"/>
      <c r="AC1158" s="19"/>
      <c r="AD1158" s="19"/>
      <c r="AE1158" s="13"/>
      <c r="AF1158" s="15"/>
      <c r="AG1158" s="20"/>
      <c r="AP1158" s="20"/>
      <c r="AQ1158" s="20"/>
      <c r="BJ1158" s="15"/>
      <c r="BK1158" s="14"/>
      <c r="BL1158" s="15"/>
      <c r="BM1158" s="13"/>
      <c r="BN1158" s="18"/>
    </row>
    <row r="1159" ht="12.75" customHeight="1">
      <c r="A1159" s="12">
        <v>132.0</v>
      </c>
      <c r="B1159" s="13">
        <v>601.0</v>
      </c>
      <c r="C1159" s="14" t="str">
        <f>AS1159</f>
        <v>PRI801112S59</v>
      </c>
      <c r="D1159" s="14" t="s">
        <v>963</v>
      </c>
      <c r="E1159" s="14" t="str">
        <f>AU1159</f>
        <v>klreyesd@prisa.mx</v>
      </c>
      <c r="F1159" s="14" t="str">
        <f>AT1159</f>
        <v>44900</v>
      </c>
      <c r="G1159" s="14">
        <v>601.0</v>
      </c>
      <c r="H1159" s="13">
        <v>5.51144942E8</v>
      </c>
      <c r="I1159" s="15">
        <f>R1159</f>
        <v>35842.25862</v>
      </c>
      <c r="J1159" s="13">
        <v>41577.020000000004</v>
      </c>
      <c r="K1159" s="15">
        <f>T1159</f>
        <v>5734.761379</v>
      </c>
      <c r="L1159" s="21">
        <v>45002.5</v>
      </c>
      <c r="M1159" s="17" t="s">
        <v>48</v>
      </c>
      <c r="N1159" s="17" t="s">
        <v>49</v>
      </c>
      <c r="O1159" s="14">
        <v>1.0</v>
      </c>
      <c r="P1159" s="13">
        <v>41577.020000000004</v>
      </c>
      <c r="Q1159" s="13">
        <v>41577.020000000004</v>
      </c>
      <c r="R1159" s="15">
        <v>35842.25862068966</v>
      </c>
      <c r="S1159" s="14" t="s">
        <v>50</v>
      </c>
      <c r="T1159" s="15">
        <v>5734.761379310346</v>
      </c>
      <c r="U1159" s="13" t="s">
        <v>51</v>
      </c>
      <c r="V1159" s="18">
        <v>0.16</v>
      </c>
      <c r="W1159" s="13" t="s">
        <v>966</v>
      </c>
      <c r="X1159" s="13" t="s">
        <v>53</v>
      </c>
      <c r="Y1159" s="13" t="s">
        <v>48</v>
      </c>
      <c r="Z1159" s="14">
        <v>1.0</v>
      </c>
      <c r="AA1159" s="13">
        <v>41577.020000000004</v>
      </c>
      <c r="AB1159" s="13" t="s">
        <v>54</v>
      </c>
      <c r="AC1159" s="19">
        <v>14513.0</v>
      </c>
      <c r="AD1159" s="19">
        <v>1.0</v>
      </c>
      <c r="AE1159" s="13">
        <v>41577.020000000004</v>
      </c>
      <c r="AF1159" s="15">
        <v>0.0</v>
      </c>
      <c r="AG1159" s="20"/>
      <c r="AH1159" s="2">
        <v>41577.020000000004</v>
      </c>
      <c r="AI1159" s="2" t="s">
        <v>966</v>
      </c>
      <c r="AJ1159" s="2" t="s">
        <v>53</v>
      </c>
      <c r="AK1159" s="2" t="s">
        <v>56</v>
      </c>
      <c r="AL1159" s="2">
        <v>0.0</v>
      </c>
      <c r="AM1159" s="2" t="s">
        <v>57</v>
      </c>
      <c r="AN1159" s="2">
        <v>1.0</v>
      </c>
      <c r="AO1159" s="2">
        <v>41577.020000000004</v>
      </c>
      <c r="AP1159" s="20">
        <f>+AO1159/1.16</f>
        <v>35842.25862</v>
      </c>
      <c r="AQ1159" s="20">
        <f>+AP1159*0.16</f>
        <v>5734.761379</v>
      </c>
      <c r="AR1159" s="2" t="s">
        <v>967</v>
      </c>
      <c r="AS1159" s="2" t="s">
        <v>962</v>
      </c>
      <c r="AT1159" s="2" t="s">
        <v>965</v>
      </c>
      <c r="AU1159" s="2" t="s">
        <v>964</v>
      </c>
      <c r="BJ1159" s="15">
        <v>35842.25862068966</v>
      </c>
      <c r="BK1159" s="14" t="s">
        <v>50</v>
      </c>
      <c r="BL1159" s="15">
        <v>5734.761379310346</v>
      </c>
      <c r="BM1159" s="13" t="s">
        <v>51</v>
      </c>
      <c r="BN1159" s="18">
        <v>0.16</v>
      </c>
    </row>
    <row r="1160" ht="12.75" hidden="1" customHeight="1">
      <c r="A1160" s="13"/>
      <c r="B1160" s="13"/>
      <c r="C1160" s="14"/>
      <c r="D1160" s="14"/>
      <c r="E1160" s="14"/>
      <c r="F1160" s="14"/>
      <c r="G1160" s="14"/>
      <c r="H1160" s="13"/>
      <c r="I1160" s="13"/>
      <c r="J1160" s="13"/>
      <c r="K1160" s="13"/>
      <c r="L1160" s="21"/>
      <c r="M1160" s="17"/>
      <c r="N1160" s="17"/>
      <c r="O1160" s="14"/>
      <c r="P1160" s="13"/>
      <c r="Q1160" s="13"/>
      <c r="R1160" s="15"/>
      <c r="S1160" s="14"/>
      <c r="T1160" s="15"/>
      <c r="U1160" s="13"/>
      <c r="V1160" s="18"/>
      <c r="W1160" s="13"/>
      <c r="X1160" s="13"/>
      <c r="Y1160" s="13"/>
      <c r="Z1160" s="14"/>
      <c r="AA1160" s="13"/>
      <c r="AB1160" s="13"/>
      <c r="AC1160" s="19"/>
      <c r="AD1160" s="19"/>
      <c r="AE1160" s="13"/>
      <c r="AF1160" s="15"/>
      <c r="AG1160" s="20"/>
      <c r="AP1160" s="20"/>
      <c r="AQ1160" s="20"/>
      <c r="BJ1160" s="15"/>
      <c r="BK1160" s="14"/>
      <c r="BL1160" s="15"/>
      <c r="BM1160" s="13"/>
      <c r="BN1160" s="18"/>
    </row>
    <row r="1161" ht="12.75" hidden="1" customHeight="1">
      <c r="A1161" s="13"/>
      <c r="B1161" s="13"/>
      <c r="C1161" s="14"/>
      <c r="D1161" s="14"/>
      <c r="E1161" s="14"/>
      <c r="F1161" s="14"/>
      <c r="G1161" s="14"/>
      <c r="H1161" s="13"/>
      <c r="I1161" s="13"/>
      <c r="J1161" s="13"/>
      <c r="K1161" s="13"/>
      <c r="L1161" s="21"/>
      <c r="M1161" s="17"/>
      <c r="N1161" s="17"/>
      <c r="O1161" s="14"/>
      <c r="P1161" s="13"/>
      <c r="Q1161" s="13"/>
      <c r="R1161" s="15"/>
      <c r="S1161" s="14"/>
      <c r="T1161" s="15"/>
      <c r="U1161" s="13"/>
      <c r="V1161" s="18"/>
      <c r="W1161" s="13"/>
      <c r="X1161" s="13"/>
      <c r="Y1161" s="13"/>
      <c r="Z1161" s="14"/>
      <c r="AA1161" s="13"/>
      <c r="AB1161" s="13"/>
      <c r="AC1161" s="19"/>
      <c r="AD1161" s="19"/>
      <c r="AE1161" s="13"/>
      <c r="AF1161" s="15"/>
      <c r="AG1161" s="20"/>
      <c r="AP1161" s="20"/>
      <c r="AQ1161" s="20"/>
      <c r="BJ1161" s="15"/>
      <c r="BK1161" s="14"/>
      <c r="BL1161" s="15"/>
      <c r="BM1161" s="13"/>
      <c r="BN1161" s="18"/>
    </row>
    <row r="1162" ht="12.75" hidden="1" customHeight="1">
      <c r="A1162" s="13"/>
      <c r="B1162" s="13"/>
      <c r="C1162" s="14"/>
      <c r="D1162" s="14"/>
      <c r="E1162" s="14"/>
      <c r="F1162" s="14"/>
      <c r="G1162" s="14"/>
      <c r="H1162" s="13"/>
      <c r="I1162" s="13"/>
      <c r="J1162" s="13"/>
      <c r="K1162" s="13"/>
      <c r="L1162" s="21"/>
      <c r="M1162" s="17"/>
      <c r="N1162" s="17"/>
      <c r="O1162" s="14"/>
      <c r="P1162" s="13"/>
      <c r="Q1162" s="13"/>
      <c r="R1162" s="15"/>
      <c r="S1162" s="14"/>
      <c r="T1162" s="15"/>
      <c r="U1162" s="13"/>
      <c r="V1162" s="18"/>
      <c r="W1162" s="13"/>
      <c r="X1162" s="13"/>
      <c r="Y1162" s="13"/>
      <c r="Z1162" s="14"/>
      <c r="AA1162" s="13"/>
      <c r="AB1162" s="13"/>
      <c r="AC1162" s="19"/>
      <c r="AD1162" s="19"/>
      <c r="AE1162" s="13"/>
      <c r="AF1162" s="15"/>
      <c r="AG1162" s="20"/>
      <c r="AP1162" s="20"/>
      <c r="AQ1162" s="20"/>
      <c r="BJ1162" s="15"/>
      <c r="BK1162" s="14"/>
      <c r="BL1162" s="15"/>
      <c r="BM1162" s="13"/>
      <c r="BN1162" s="18"/>
    </row>
    <row r="1163" ht="12.75" customHeight="1">
      <c r="A1163" s="12">
        <v>133.0</v>
      </c>
      <c r="B1163" s="13">
        <v>601.0</v>
      </c>
      <c r="C1163" s="14" t="str">
        <f>AS1163</f>
        <v>HFU700126V99</v>
      </c>
      <c r="D1163" s="14" t="s">
        <v>969</v>
      </c>
      <c r="E1163" s="14" t="str">
        <f>AU1163</f>
        <v>lesli.vega@fuller.com.mx</v>
      </c>
      <c r="F1163" s="14" t="str">
        <f>AT1163</f>
        <v>16020</v>
      </c>
      <c r="G1163" s="14">
        <v>601.0</v>
      </c>
      <c r="H1163" s="13">
        <v>5.51169942E8</v>
      </c>
      <c r="I1163" s="15">
        <f>R1165</f>
        <v>71538.42241</v>
      </c>
      <c r="J1163" s="13">
        <v>82984.57</v>
      </c>
      <c r="K1163" s="15">
        <f>T1165</f>
        <v>11446.14759</v>
      </c>
      <c r="L1163" s="21">
        <v>44987.5</v>
      </c>
      <c r="M1163" s="17" t="s">
        <v>48</v>
      </c>
      <c r="N1163" s="17" t="s">
        <v>49</v>
      </c>
      <c r="O1163" s="14">
        <v>1.0</v>
      </c>
      <c r="P1163" s="13">
        <v>82984.57</v>
      </c>
      <c r="Q1163" s="13">
        <v>82984.57</v>
      </c>
      <c r="R1163" s="15">
        <v>12000.0</v>
      </c>
      <c r="S1163" s="14" t="s">
        <v>50</v>
      </c>
      <c r="T1163" s="15">
        <v>1920.0</v>
      </c>
      <c r="U1163" s="13" t="s">
        <v>51</v>
      </c>
      <c r="V1163" s="18">
        <v>0.16</v>
      </c>
      <c r="W1163" s="13" t="s">
        <v>972</v>
      </c>
      <c r="X1163" s="13" t="s">
        <v>53</v>
      </c>
      <c r="Y1163" s="13" t="s">
        <v>48</v>
      </c>
      <c r="Z1163" s="14">
        <v>1.0</v>
      </c>
      <c r="AA1163" s="13">
        <v>13920.0</v>
      </c>
      <c r="AB1163" s="13" t="s">
        <v>54</v>
      </c>
      <c r="AC1163" s="19">
        <v>14097.0</v>
      </c>
      <c r="AD1163" s="19">
        <v>1.0</v>
      </c>
      <c r="AE1163" s="13">
        <v>13920.0</v>
      </c>
      <c r="AF1163" s="15">
        <v>0.0</v>
      </c>
      <c r="AG1163" s="20"/>
      <c r="AH1163" s="2">
        <v>82984.57</v>
      </c>
      <c r="AI1163" s="2" t="s">
        <v>972</v>
      </c>
      <c r="AJ1163" s="2" t="s">
        <v>53</v>
      </c>
      <c r="AK1163" s="2" t="s">
        <v>56</v>
      </c>
      <c r="AL1163" s="2">
        <v>0.0</v>
      </c>
      <c r="AM1163" s="2" t="s">
        <v>57</v>
      </c>
      <c r="AN1163" s="2">
        <v>1.0</v>
      </c>
      <c r="AO1163" s="2">
        <v>13920.0</v>
      </c>
      <c r="AP1163" s="20">
        <f t="shared" ref="AP1163:AP1164" si="153">+AO1163/1.16</f>
        <v>12000</v>
      </c>
      <c r="AQ1163" s="20">
        <f t="shared" ref="AQ1163:AQ1164" si="154">+AP1163*0.16</f>
        <v>1920</v>
      </c>
      <c r="AR1163" s="2" t="s">
        <v>973</v>
      </c>
      <c r="AS1163" s="2" t="s">
        <v>968</v>
      </c>
      <c r="AT1163" s="2" t="s">
        <v>971</v>
      </c>
      <c r="AU1163" s="2" t="s">
        <v>970</v>
      </c>
      <c r="BJ1163" s="15">
        <v>12000.0</v>
      </c>
      <c r="BK1163" s="14" t="s">
        <v>50</v>
      </c>
      <c r="BL1163" s="15">
        <v>1920.0</v>
      </c>
      <c r="BM1163" s="13" t="s">
        <v>51</v>
      </c>
      <c r="BN1163" s="18">
        <v>0.16</v>
      </c>
    </row>
    <row r="1164" ht="12.75" customHeight="1">
      <c r="A1164" s="13"/>
      <c r="B1164" s="13"/>
      <c r="C1164" s="14"/>
      <c r="D1164" s="14"/>
      <c r="E1164" s="14"/>
      <c r="F1164" s="14"/>
      <c r="G1164" s="14"/>
      <c r="H1164" s="13"/>
      <c r="I1164" s="13"/>
      <c r="J1164" s="13"/>
      <c r="K1164" s="13"/>
      <c r="L1164" s="21"/>
      <c r="M1164" s="17" t="s">
        <v>48</v>
      </c>
      <c r="N1164" s="17" t="s">
        <v>49</v>
      </c>
      <c r="O1164" s="14">
        <v>1.0</v>
      </c>
      <c r="P1164" s="13"/>
      <c r="Q1164" s="13"/>
      <c r="R1164" s="15">
        <v>59538.422413793116</v>
      </c>
      <c r="S1164" s="14" t="s">
        <v>50</v>
      </c>
      <c r="T1164" s="15">
        <v>9526.147586206898</v>
      </c>
      <c r="U1164" s="13" t="s">
        <v>51</v>
      </c>
      <c r="V1164" s="18">
        <v>0.16</v>
      </c>
      <c r="W1164" s="13" t="s">
        <v>974</v>
      </c>
      <c r="X1164" s="13" t="s">
        <v>53</v>
      </c>
      <c r="Y1164" s="13" t="s">
        <v>48</v>
      </c>
      <c r="Z1164" s="14">
        <v>1.0</v>
      </c>
      <c r="AA1164" s="13">
        <v>69064.57</v>
      </c>
      <c r="AB1164" s="13" t="s">
        <v>54</v>
      </c>
      <c r="AC1164" s="19">
        <v>14266.0</v>
      </c>
      <c r="AD1164" s="19">
        <v>1.0</v>
      </c>
      <c r="AE1164" s="13">
        <v>69064.57</v>
      </c>
      <c r="AF1164" s="15">
        <v>0.0</v>
      </c>
      <c r="AG1164" s="20"/>
      <c r="AI1164" s="2" t="s">
        <v>974</v>
      </c>
      <c r="AJ1164" s="2" t="s">
        <v>53</v>
      </c>
      <c r="AK1164" s="2" t="s">
        <v>56</v>
      </c>
      <c r="AL1164" s="2">
        <v>0.0</v>
      </c>
      <c r="AM1164" s="2" t="s">
        <v>57</v>
      </c>
      <c r="AN1164" s="2">
        <v>1.0</v>
      </c>
      <c r="AO1164" s="2">
        <v>69064.57</v>
      </c>
      <c r="AP1164" s="20">
        <f t="shared" si="153"/>
        <v>59538.42241</v>
      </c>
      <c r="AQ1164" s="20">
        <f t="shared" si="154"/>
        <v>9526.147586</v>
      </c>
      <c r="BJ1164" s="15">
        <v>59538.422413793116</v>
      </c>
      <c r="BK1164" s="14" t="s">
        <v>50</v>
      </c>
      <c r="BL1164" s="15">
        <v>9526.147586206898</v>
      </c>
      <c r="BM1164" s="13" t="s">
        <v>51</v>
      </c>
      <c r="BN1164" s="18">
        <v>0.16</v>
      </c>
    </row>
    <row r="1165" ht="12.75" hidden="1" customHeight="1">
      <c r="A1165" s="13"/>
      <c r="B1165" s="13"/>
      <c r="C1165" s="14"/>
      <c r="D1165" s="14"/>
      <c r="E1165" s="14"/>
      <c r="F1165" s="14"/>
      <c r="G1165" s="14"/>
      <c r="H1165" s="13"/>
      <c r="I1165" s="13"/>
      <c r="J1165" s="13"/>
      <c r="K1165" s="13"/>
      <c r="L1165" s="21"/>
      <c r="M1165" s="17"/>
      <c r="N1165" s="17"/>
      <c r="O1165" s="14"/>
      <c r="P1165" s="13"/>
      <c r="Q1165" s="13"/>
      <c r="R1165" s="15">
        <f>SUM(R1163:R1164)</f>
        <v>71538.42241</v>
      </c>
      <c r="S1165" s="14"/>
      <c r="T1165" s="15">
        <f>SUM(T1163:T1164)</f>
        <v>11446.14759</v>
      </c>
      <c r="U1165" s="13"/>
      <c r="V1165" s="18"/>
      <c r="W1165" s="13"/>
      <c r="X1165" s="13"/>
      <c r="Y1165" s="13"/>
      <c r="Z1165" s="14"/>
      <c r="AA1165" s="13"/>
      <c r="AB1165" s="13"/>
      <c r="AC1165" s="19"/>
      <c r="AD1165" s="19"/>
      <c r="AE1165" s="13"/>
      <c r="AF1165" s="15"/>
      <c r="AG1165" s="20"/>
      <c r="AP1165" s="20"/>
      <c r="AQ1165" s="20"/>
      <c r="BJ1165" s="15">
        <f>SUM(BJ1163:BJ1164)</f>
        <v>71538.42241</v>
      </c>
      <c r="BK1165" s="14"/>
      <c r="BL1165" s="15">
        <f>SUM(BL1163:BL1164)</f>
        <v>11446.14759</v>
      </c>
      <c r="BM1165" s="13"/>
      <c r="BN1165" s="18"/>
    </row>
    <row r="1166" ht="12.75" hidden="1" customHeight="1">
      <c r="A1166" s="13"/>
      <c r="B1166" s="13"/>
      <c r="C1166" s="14"/>
      <c r="D1166" s="14"/>
      <c r="E1166" s="14"/>
      <c r="F1166" s="14"/>
      <c r="G1166" s="14"/>
      <c r="H1166" s="13"/>
      <c r="I1166" s="13"/>
      <c r="J1166" s="13"/>
      <c r="K1166" s="13"/>
      <c r="L1166" s="21"/>
      <c r="M1166" s="17"/>
      <c r="N1166" s="17"/>
      <c r="O1166" s="14"/>
      <c r="P1166" s="13"/>
      <c r="Q1166" s="13"/>
      <c r="R1166" s="15"/>
      <c r="S1166" s="14"/>
      <c r="T1166" s="15"/>
      <c r="U1166" s="13"/>
      <c r="V1166" s="18"/>
      <c r="W1166" s="13"/>
      <c r="X1166" s="13"/>
      <c r="Y1166" s="13"/>
      <c r="Z1166" s="14"/>
      <c r="AA1166" s="13"/>
      <c r="AB1166" s="13"/>
      <c r="AC1166" s="19"/>
      <c r="AD1166" s="19"/>
      <c r="AE1166" s="13"/>
      <c r="AF1166" s="15"/>
      <c r="AG1166" s="20"/>
      <c r="AP1166" s="20"/>
      <c r="AQ1166" s="20"/>
      <c r="BJ1166" s="15"/>
      <c r="BK1166" s="14"/>
      <c r="BL1166" s="15"/>
      <c r="BM1166" s="13"/>
      <c r="BN1166" s="18"/>
    </row>
    <row r="1167" ht="12.75" hidden="1" customHeight="1">
      <c r="A1167" s="13"/>
      <c r="B1167" s="13"/>
      <c r="C1167" s="14"/>
      <c r="D1167" s="14"/>
      <c r="E1167" s="14"/>
      <c r="F1167" s="14"/>
      <c r="G1167" s="14"/>
      <c r="H1167" s="13"/>
      <c r="I1167" s="13"/>
      <c r="J1167" s="13"/>
      <c r="K1167" s="13"/>
      <c r="L1167" s="21"/>
      <c r="M1167" s="17"/>
      <c r="N1167" s="17"/>
      <c r="O1167" s="14"/>
      <c r="P1167" s="13"/>
      <c r="Q1167" s="13"/>
      <c r="R1167" s="15"/>
      <c r="S1167" s="14"/>
      <c r="T1167" s="15"/>
      <c r="U1167" s="13"/>
      <c r="V1167" s="18"/>
      <c r="W1167" s="13"/>
      <c r="X1167" s="13"/>
      <c r="Y1167" s="13"/>
      <c r="Z1167" s="14"/>
      <c r="AA1167" s="13"/>
      <c r="AB1167" s="13"/>
      <c r="AC1167" s="19"/>
      <c r="AD1167" s="19"/>
      <c r="AE1167" s="13"/>
      <c r="AF1167" s="15"/>
      <c r="AG1167" s="20"/>
      <c r="AP1167" s="20"/>
      <c r="AQ1167" s="20"/>
      <c r="BJ1167" s="15"/>
      <c r="BK1167" s="14"/>
      <c r="BL1167" s="15"/>
      <c r="BM1167" s="13"/>
      <c r="BN1167" s="18"/>
    </row>
    <row r="1168" ht="12.75" customHeight="1">
      <c r="A1168" s="12">
        <v>134.0</v>
      </c>
      <c r="B1168" s="13">
        <v>601.0</v>
      </c>
      <c r="C1168" s="14" t="str">
        <f>AS1168</f>
        <v>HFU700126V99</v>
      </c>
      <c r="D1168" s="14" t="s">
        <v>969</v>
      </c>
      <c r="E1168" s="14" t="str">
        <f>AU1168</f>
        <v>lesli.vega@fuller.com.mx</v>
      </c>
      <c r="F1168" s="14" t="str">
        <f>AT1168</f>
        <v>16020</v>
      </c>
      <c r="G1168" s="14">
        <v>601.0</v>
      </c>
      <c r="H1168" s="13">
        <v>5.51169942E8</v>
      </c>
      <c r="I1168" s="15">
        <f>R1168</f>
        <v>58921.91379</v>
      </c>
      <c r="J1168" s="13">
        <v>68349.42</v>
      </c>
      <c r="K1168" s="15">
        <f>T1168</f>
        <v>9427.506207</v>
      </c>
      <c r="L1168" s="21">
        <v>45015.5</v>
      </c>
      <c r="M1168" s="17" t="s">
        <v>48</v>
      </c>
      <c r="N1168" s="17" t="s">
        <v>49</v>
      </c>
      <c r="O1168" s="14">
        <v>1.0</v>
      </c>
      <c r="P1168" s="13">
        <v>68349.42</v>
      </c>
      <c r="Q1168" s="13">
        <v>68349.42</v>
      </c>
      <c r="R1168" s="15">
        <v>58921.91379310345</v>
      </c>
      <c r="S1168" s="14" t="s">
        <v>50</v>
      </c>
      <c r="T1168" s="15">
        <v>9427.506206896553</v>
      </c>
      <c r="U1168" s="13" t="s">
        <v>51</v>
      </c>
      <c r="V1168" s="18">
        <v>0.16</v>
      </c>
      <c r="W1168" s="13" t="s">
        <v>975</v>
      </c>
      <c r="X1168" s="13" t="s">
        <v>53</v>
      </c>
      <c r="Y1168" s="13" t="s">
        <v>48</v>
      </c>
      <c r="Z1168" s="14">
        <v>1.0</v>
      </c>
      <c r="AA1168" s="13">
        <v>68349.42</v>
      </c>
      <c r="AB1168" s="13" t="s">
        <v>54</v>
      </c>
      <c r="AC1168" s="19">
        <v>14560.0</v>
      </c>
      <c r="AD1168" s="19">
        <v>1.0</v>
      </c>
      <c r="AE1168" s="13">
        <v>68349.42</v>
      </c>
      <c r="AF1168" s="15">
        <v>0.0</v>
      </c>
      <c r="AG1168" s="20"/>
      <c r="AH1168" s="2">
        <v>68349.42</v>
      </c>
      <c r="AI1168" s="2" t="s">
        <v>975</v>
      </c>
      <c r="AJ1168" s="2" t="s">
        <v>53</v>
      </c>
      <c r="AK1168" s="2" t="s">
        <v>56</v>
      </c>
      <c r="AL1168" s="2">
        <v>0.0</v>
      </c>
      <c r="AM1168" s="2" t="s">
        <v>57</v>
      </c>
      <c r="AN1168" s="2">
        <v>1.0</v>
      </c>
      <c r="AO1168" s="2">
        <v>68349.42</v>
      </c>
      <c r="AP1168" s="20">
        <f>+AO1168/1.16</f>
        <v>58921.91379</v>
      </c>
      <c r="AQ1168" s="20">
        <f>+AP1168*0.16</f>
        <v>9427.506207</v>
      </c>
      <c r="AR1168" s="2" t="s">
        <v>973</v>
      </c>
      <c r="AS1168" s="2" t="s">
        <v>968</v>
      </c>
      <c r="AT1168" s="2" t="s">
        <v>971</v>
      </c>
      <c r="AU1168" s="2" t="s">
        <v>970</v>
      </c>
      <c r="BJ1168" s="15">
        <v>58921.91379310345</v>
      </c>
      <c r="BK1168" s="14" t="s">
        <v>50</v>
      </c>
      <c r="BL1168" s="15">
        <v>9427.506206896553</v>
      </c>
      <c r="BM1168" s="13" t="s">
        <v>51</v>
      </c>
      <c r="BN1168" s="18">
        <v>0.16</v>
      </c>
    </row>
    <row r="1169" ht="12.75" hidden="1" customHeight="1">
      <c r="A1169" s="13"/>
      <c r="B1169" s="13"/>
      <c r="C1169" s="14"/>
      <c r="D1169" s="14"/>
      <c r="E1169" s="14"/>
      <c r="F1169" s="14"/>
      <c r="G1169" s="14"/>
      <c r="H1169" s="13"/>
      <c r="I1169" s="13"/>
      <c r="J1169" s="13"/>
      <c r="K1169" s="13"/>
      <c r="L1169" s="21"/>
      <c r="M1169" s="17"/>
      <c r="N1169" s="17"/>
      <c r="O1169" s="14"/>
      <c r="P1169" s="13"/>
      <c r="Q1169" s="13"/>
      <c r="R1169" s="15"/>
      <c r="S1169" s="14"/>
      <c r="T1169" s="15"/>
      <c r="U1169" s="13"/>
      <c r="V1169" s="18"/>
      <c r="W1169" s="13"/>
      <c r="X1169" s="13"/>
      <c r="Y1169" s="13"/>
      <c r="Z1169" s="14"/>
      <c r="AA1169" s="13"/>
      <c r="AB1169" s="13"/>
      <c r="AC1169" s="19"/>
      <c r="AD1169" s="19"/>
      <c r="AE1169" s="13"/>
      <c r="AF1169" s="15"/>
      <c r="AG1169" s="20"/>
      <c r="AP1169" s="20"/>
      <c r="AQ1169" s="20"/>
      <c r="BJ1169" s="15"/>
      <c r="BK1169" s="14"/>
      <c r="BL1169" s="15"/>
      <c r="BM1169" s="13"/>
      <c r="BN1169" s="18"/>
    </row>
    <row r="1170" ht="12.75" hidden="1" customHeight="1">
      <c r="A1170" s="13"/>
      <c r="B1170" s="13"/>
      <c r="C1170" s="14"/>
      <c r="D1170" s="14"/>
      <c r="E1170" s="14"/>
      <c r="F1170" s="14"/>
      <c r="G1170" s="14"/>
      <c r="H1170" s="13"/>
      <c r="I1170" s="13"/>
      <c r="J1170" s="13"/>
      <c r="K1170" s="13"/>
      <c r="L1170" s="21"/>
      <c r="M1170" s="17"/>
      <c r="N1170" s="17"/>
      <c r="O1170" s="14"/>
      <c r="P1170" s="13"/>
      <c r="Q1170" s="13"/>
      <c r="R1170" s="15"/>
      <c r="S1170" s="14"/>
      <c r="T1170" s="15"/>
      <c r="U1170" s="13"/>
      <c r="V1170" s="18"/>
      <c r="W1170" s="13"/>
      <c r="X1170" s="13"/>
      <c r="Y1170" s="13"/>
      <c r="Z1170" s="14"/>
      <c r="AA1170" s="13"/>
      <c r="AB1170" s="13"/>
      <c r="AC1170" s="19"/>
      <c r="AD1170" s="19"/>
      <c r="AE1170" s="13"/>
      <c r="AF1170" s="15"/>
      <c r="AG1170" s="20"/>
      <c r="AP1170" s="20"/>
      <c r="AQ1170" s="20"/>
      <c r="BJ1170" s="15"/>
      <c r="BK1170" s="14"/>
      <c r="BL1170" s="15"/>
      <c r="BM1170" s="13"/>
      <c r="BN1170" s="18"/>
    </row>
    <row r="1171" ht="12.75" hidden="1" customHeight="1">
      <c r="A1171" s="13"/>
      <c r="B1171" s="13"/>
      <c r="C1171" s="14"/>
      <c r="D1171" s="14"/>
      <c r="E1171" s="14"/>
      <c r="F1171" s="14"/>
      <c r="G1171" s="14"/>
      <c r="H1171" s="13"/>
      <c r="I1171" s="13"/>
      <c r="J1171" s="13"/>
      <c r="K1171" s="13"/>
      <c r="L1171" s="21"/>
      <c r="M1171" s="17"/>
      <c r="N1171" s="17"/>
      <c r="O1171" s="14"/>
      <c r="P1171" s="13"/>
      <c r="Q1171" s="13"/>
      <c r="R1171" s="15"/>
      <c r="S1171" s="14"/>
      <c r="T1171" s="15"/>
      <c r="U1171" s="13"/>
      <c r="V1171" s="18"/>
      <c r="W1171" s="13"/>
      <c r="X1171" s="13"/>
      <c r="Y1171" s="13"/>
      <c r="Z1171" s="14"/>
      <c r="AA1171" s="13"/>
      <c r="AB1171" s="13"/>
      <c r="AC1171" s="19"/>
      <c r="AD1171" s="19"/>
      <c r="AE1171" s="13"/>
      <c r="AF1171" s="15"/>
      <c r="AG1171" s="20"/>
      <c r="AP1171" s="20"/>
      <c r="AQ1171" s="20"/>
      <c r="BJ1171" s="15"/>
      <c r="BK1171" s="14"/>
      <c r="BL1171" s="15"/>
      <c r="BM1171" s="13"/>
      <c r="BN1171" s="18"/>
    </row>
    <row r="1172" ht="12.75" customHeight="1">
      <c r="A1172" s="12">
        <v>135.0</v>
      </c>
      <c r="B1172" s="13">
        <v>601.0</v>
      </c>
      <c r="C1172" s="14" t="str">
        <f>AS1172</f>
        <v>CAM940121N41</v>
      </c>
      <c r="D1172" s="14" t="s">
        <v>977</v>
      </c>
      <c r="E1172" s="14" t="str">
        <f>AU1172</f>
        <v>informatica@camihospital.com.mx</v>
      </c>
      <c r="F1172" s="14" t="str">
        <f>AT1172</f>
        <v>15900</v>
      </c>
      <c r="G1172" s="14">
        <v>601.0</v>
      </c>
      <c r="H1172" s="13">
        <v>5.51221954E8</v>
      </c>
      <c r="I1172" s="15">
        <f>R1177</f>
        <v>41526.46</v>
      </c>
      <c r="J1172" s="13">
        <v>48170.700000000004</v>
      </c>
      <c r="K1172" s="15">
        <f>T1177</f>
        <v>6644.24</v>
      </c>
      <c r="L1172" s="21">
        <v>45012.5</v>
      </c>
      <c r="M1172" s="17" t="s">
        <v>48</v>
      </c>
      <c r="N1172" s="17" t="s">
        <v>49</v>
      </c>
      <c r="O1172" s="14">
        <v>1.0</v>
      </c>
      <c r="P1172" s="13">
        <v>48170.700000000004</v>
      </c>
      <c r="Q1172" s="13">
        <v>48170.700000000004</v>
      </c>
      <c r="R1172" s="15">
        <v>28351.06034482759</v>
      </c>
      <c r="S1172" s="14" t="s">
        <v>50</v>
      </c>
      <c r="T1172" s="15">
        <v>4536.169655172414</v>
      </c>
      <c r="U1172" s="13" t="s">
        <v>51</v>
      </c>
      <c r="V1172" s="18">
        <v>0.16</v>
      </c>
      <c r="W1172" s="13" t="s">
        <v>980</v>
      </c>
      <c r="X1172" s="13" t="s">
        <v>53</v>
      </c>
      <c r="Y1172" s="13" t="s">
        <v>48</v>
      </c>
      <c r="Z1172" s="14">
        <v>1.0</v>
      </c>
      <c r="AA1172" s="13">
        <v>32887.23</v>
      </c>
      <c r="AB1172" s="13" t="s">
        <v>54</v>
      </c>
      <c r="AC1172" s="19">
        <v>14515.0</v>
      </c>
      <c r="AD1172" s="19">
        <v>1.0</v>
      </c>
      <c r="AE1172" s="13">
        <v>32887.23</v>
      </c>
      <c r="AF1172" s="15">
        <v>0.0</v>
      </c>
      <c r="AG1172" s="20"/>
      <c r="AH1172" s="2">
        <v>48170.700000000004</v>
      </c>
      <c r="AI1172" s="2" t="s">
        <v>980</v>
      </c>
      <c r="AJ1172" s="2" t="s">
        <v>53</v>
      </c>
      <c r="AK1172" s="2" t="s">
        <v>56</v>
      </c>
      <c r="AL1172" s="2">
        <v>0.0</v>
      </c>
      <c r="AM1172" s="2" t="s">
        <v>57</v>
      </c>
      <c r="AN1172" s="2">
        <v>1.0</v>
      </c>
      <c r="AO1172" s="2">
        <v>32887.23</v>
      </c>
      <c r="AP1172" s="20">
        <f t="shared" ref="AP1172:AP1176" si="155">+AO1172/1.16</f>
        <v>28351.06034</v>
      </c>
      <c r="AQ1172" s="20">
        <f t="shared" ref="AQ1172:AQ1176" si="156">+AP1172*0.16</f>
        <v>4536.169655</v>
      </c>
      <c r="AR1172" s="2" t="s">
        <v>981</v>
      </c>
      <c r="AS1172" s="2" t="s">
        <v>976</v>
      </c>
      <c r="AT1172" s="2" t="s">
        <v>979</v>
      </c>
      <c r="AU1172" s="2" t="s">
        <v>978</v>
      </c>
      <c r="BJ1172" s="15">
        <v>28351.06034482759</v>
      </c>
      <c r="BK1172" s="14" t="s">
        <v>50</v>
      </c>
      <c r="BL1172" s="15">
        <v>4536.169655172414</v>
      </c>
      <c r="BM1172" s="13" t="s">
        <v>51</v>
      </c>
      <c r="BN1172" s="18">
        <v>0.16</v>
      </c>
    </row>
    <row r="1173" ht="12.75" customHeight="1">
      <c r="A1173" s="13"/>
      <c r="B1173" s="13"/>
      <c r="C1173" s="14"/>
      <c r="D1173" s="14"/>
      <c r="E1173" s="14"/>
      <c r="F1173" s="14"/>
      <c r="G1173" s="14"/>
      <c r="H1173" s="13"/>
      <c r="I1173" s="13"/>
      <c r="J1173" s="13"/>
      <c r="K1173" s="13"/>
      <c r="L1173" s="21"/>
      <c r="M1173" s="17" t="s">
        <v>48</v>
      </c>
      <c r="N1173" s="17" t="s">
        <v>49</v>
      </c>
      <c r="O1173" s="14">
        <v>1.0</v>
      </c>
      <c r="P1173" s="13"/>
      <c r="Q1173" s="13"/>
      <c r="R1173" s="15">
        <v>3684.3965517241377</v>
      </c>
      <c r="S1173" s="14" t="s">
        <v>50</v>
      </c>
      <c r="T1173" s="15">
        <v>589.5034482758621</v>
      </c>
      <c r="U1173" s="13" t="s">
        <v>51</v>
      </c>
      <c r="V1173" s="18">
        <v>0.16</v>
      </c>
      <c r="W1173" s="13" t="s">
        <v>982</v>
      </c>
      <c r="X1173" s="13" t="s">
        <v>53</v>
      </c>
      <c r="Y1173" s="13" t="s">
        <v>48</v>
      </c>
      <c r="Z1173" s="14">
        <v>1.0</v>
      </c>
      <c r="AA1173" s="13">
        <v>4273.9</v>
      </c>
      <c r="AB1173" s="13" t="s">
        <v>54</v>
      </c>
      <c r="AC1173" s="19">
        <v>14516.0</v>
      </c>
      <c r="AD1173" s="19">
        <v>1.0</v>
      </c>
      <c r="AE1173" s="13">
        <v>4273.9</v>
      </c>
      <c r="AF1173" s="15">
        <v>0.0</v>
      </c>
      <c r="AG1173" s="20"/>
      <c r="AI1173" s="2" t="s">
        <v>982</v>
      </c>
      <c r="AJ1173" s="2" t="s">
        <v>53</v>
      </c>
      <c r="AK1173" s="2" t="s">
        <v>56</v>
      </c>
      <c r="AL1173" s="2">
        <v>0.0</v>
      </c>
      <c r="AM1173" s="2" t="s">
        <v>57</v>
      </c>
      <c r="AN1173" s="2">
        <v>1.0</v>
      </c>
      <c r="AO1173" s="2">
        <v>4273.9</v>
      </c>
      <c r="AP1173" s="20">
        <f t="shared" si="155"/>
        <v>3684.396552</v>
      </c>
      <c r="AQ1173" s="20">
        <f t="shared" si="156"/>
        <v>589.5034483</v>
      </c>
      <c r="BJ1173" s="15">
        <v>3684.3965517241377</v>
      </c>
      <c r="BK1173" s="14" t="s">
        <v>50</v>
      </c>
      <c r="BL1173" s="15">
        <v>589.5034482758621</v>
      </c>
      <c r="BM1173" s="13" t="s">
        <v>51</v>
      </c>
      <c r="BN1173" s="18">
        <v>0.16</v>
      </c>
    </row>
    <row r="1174" ht="12.75" customHeight="1">
      <c r="A1174" s="13"/>
      <c r="B1174" s="13"/>
      <c r="C1174" s="14"/>
      <c r="D1174" s="14"/>
      <c r="E1174" s="14"/>
      <c r="F1174" s="14"/>
      <c r="G1174" s="14"/>
      <c r="H1174" s="13"/>
      <c r="I1174" s="13"/>
      <c r="J1174" s="13"/>
      <c r="K1174" s="13"/>
      <c r="L1174" s="21"/>
      <c r="M1174" s="17" t="s">
        <v>48</v>
      </c>
      <c r="N1174" s="17" t="s">
        <v>49</v>
      </c>
      <c r="O1174" s="14">
        <v>1.0</v>
      </c>
      <c r="P1174" s="13"/>
      <c r="Q1174" s="13"/>
      <c r="R1174" s="15">
        <v>2213.4827586206898</v>
      </c>
      <c r="S1174" s="14" t="s">
        <v>50</v>
      </c>
      <c r="T1174" s="15">
        <v>354.1572413793104</v>
      </c>
      <c r="U1174" s="13" t="s">
        <v>51</v>
      </c>
      <c r="V1174" s="18">
        <v>0.16</v>
      </c>
      <c r="W1174" s="13" t="s">
        <v>983</v>
      </c>
      <c r="X1174" s="13" t="s">
        <v>53</v>
      </c>
      <c r="Y1174" s="13" t="s">
        <v>48</v>
      </c>
      <c r="Z1174" s="14">
        <v>1.0</v>
      </c>
      <c r="AA1174" s="13">
        <v>2567.64</v>
      </c>
      <c r="AB1174" s="13" t="s">
        <v>54</v>
      </c>
      <c r="AC1174" s="19">
        <v>14517.0</v>
      </c>
      <c r="AD1174" s="19">
        <v>1.0</v>
      </c>
      <c r="AE1174" s="13">
        <v>2567.64</v>
      </c>
      <c r="AF1174" s="15">
        <v>0.0</v>
      </c>
      <c r="AG1174" s="20"/>
      <c r="AI1174" s="2" t="s">
        <v>983</v>
      </c>
      <c r="AJ1174" s="2" t="s">
        <v>53</v>
      </c>
      <c r="AK1174" s="2" t="s">
        <v>56</v>
      </c>
      <c r="AL1174" s="2">
        <v>0.0</v>
      </c>
      <c r="AM1174" s="2" t="s">
        <v>57</v>
      </c>
      <c r="AN1174" s="2">
        <v>1.0</v>
      </c>
      <c r="AO1174" s="2">
        <v>2567.64</v>
      </c>
      <c r="AP1174" s="20">
        <f t="shared" si="155"/>
        <v>2213.482759</v>
      </c>
      <c r="AQ1174" s="20">
        <f t="shared" si="156"/>
        <v>354.1572414</v>
      </c>
      <c r="BJ1174" s="15">
        <v>2213.4827586206898</v>
      </c>
      <c r="BK1174" s="14" t="s">
        <v>50</v>
      </c>
      <c r="BL1174" s="15">
        <v>354.1572413793104</v>
      </c>
      <c r="BM1174" s="13" t="s">
        <v>51</v>
      </c>
      <c r="BN1174" s="18">
        <v>0.16</v>
      </c>
    </row>
    <row r="1175" ht="12.75" customHeight="1">
      <c r="A1175" s="13"/>
      <c r="B1175" s="13"/>
      <c r="C1175" s="14"/>
      <c r="D1175" s="14"/>
      <c r="E1175" s="14"/>
      <c r="F1175" s="14"/>
      <c r="G1175" s="14"/>
      <c r="H1175" s="13"/>
      <c r="I1175" s="13"/>
      <c r="J1175" s="13"/>
      <c r="K1175" s="13"/>
      <c r="L1175" s="21"/>
      <c r="M1175" s="17" t="s">
        <v>48</v>
      </c>
      <c r="N1175" s="17" t="s">
        <v>49</v>
      </c>
      <c r="O1175" s="14">
        <v>1.0</v>
      </c>
      <c r="P1175" s="13"/>
      <c r="Q1175" s="13"/>
      <c r="R1175" s="15">
        <v>1563.8017241379312</v>
      </c>
      <c r="S1175" s="14" t="s">
        <v>50</v>
      </c>
      <c r="T1175" s="15">
        <v>250.208275862069</v>
      </c>
      <c r="U1175" s="13" t="s">
        <v>51</v>
      </c>
      <c r="V1175" s="18">
        <v>0.16</v>
      </c>
      <c r="W1175" s="13" t="s">
        <v>984</v>
      </c>
      <c r="X1175" s="13" t="s">
        <v>53</v>
      </c>
      <c r="Y1175" s="13" t="s">
        <v>48</v>
      </c>
      <c r="Z1175" s="14">
        <v>1.0</v>
      </c>
      <c r="AA1175" s="13">
        <v>1814.01</v>
      </c>
      <c r="AB1175" s="13" t="s">
        <v>54</v>
      </c>
      <c r="AC1175" s="19">
        <v>14518.0</v>
      </c>
      <c r="AD1175" s="19">
        <v>1.0</v>
      </c>
      <c r="AE1175" s="13">
        <v>1814.01</v>
      </c>
      <c r="AF1175" s="15">
        <v>0.0</v>
      </c>
      <c r="AG1175" s="20"/>
      <c r="AI1175" s="2" t="s">
        <v>984</v>
      </c>
      <c r="AJ1175" s="2" t="s">
        <v>53</v>
      </c>
      <c r="AK1175" s="2" t="s">
        <v>56</v>
      </c>
      <c r="AL1175" s="2">
        <v>0.0</v>
      </c>
      <c r="AM1175" s="2" t="s">
        <v>57</v>
      </c>
      <c r="AN1175" s="2">
        <v>1.0</v>
      </c>
      <c r="AO1175" s="2">
        <v>1814.01</v>
      </c>
      <c r="AP1175" s="20">
        <f t="shared" si="155"/>
        <v>1563.801724</v>
      </c>
      <c r="AQ1175" s="20">
        <f t="shared" si="156"/>
        <v>250.2082759</v>
      </c>
      <c r="BJ1175" s="15">
        <v>1563.8017241379312</v>
      </c>
      <c r="BK1175" s="14" t="s">
        <v>50</v>
      </c>
      <c r="BL1175" s="15">
        <v>250.208275862069</v>
      </c>
      <c r="BM1175" s="13" t="s">
        <v>51</v>
      </c>
      <c r="BN1175" s="18">
        <v>0.16</v>
      </c>
    </row>
    <row r="1176" ht="12.75" customHeight="1">
      <c r="A1176" s="13"/>
      <c r="B1176" s="13"/>
      <c r="C1176" s="14"/>
      <c r="D1176" s="14"/>
      <c r="E1176" s="14"/>
      <c r="F1176" s="14"/>
      <c r="G1176" s="14"/>
      <c r="H1176" s="13"/>
      <c r="I1176" s="13"/>
      <c r="J1176" s="13"/>
      <c r="K1176" s="13"/>
      <c r="L1176" s="21"/>
      <c r="M1176" s="17" t="s">
        <v>48</v>
      </c>
      <c r="N1176" s="17" t="s">
        <v>49</v>
      </c>
      <c r="O1176" s="14">
        <v>1.0</v>
      </c>
      <c r="P1176" s="13"/>
      <c r="Q1176" s="13"/>
      <c r="R1176" s="15">
        <v>5713.724137931035</v>
      </c>
      <c r="S1176" s="14" t="s">
        <v>50</v>
      </c>
      <c r="T1176" s="15">
        <v>914.1958620689657</v>
      </c>
      <c r="U1176" s="13" t="s">
        <v>51</v>
      </c>
      <c r="V1176" s="18">
        <v>0.16</v>
      </c>
      <c r="W1176" s="13" t="s">
        <v>985</v>
      </c>
      <c r="X1176" s="13" t="s">
        <v>53</v>
      </c>
      <c r="Y1176" s="13" t="s">
        <v>48</v>
      </c>
      <c r="Z1176" s="14">
        <v>1.0</v>
      </c>
      <c r="AA1176" s="13">
        <v>6627.92</v>
      </c>
      <c r="AB1176" s="13" t="s">
        <v>54</v>
      </c>
      <c r="AC1176" s="19">
        <v>14519.0</v>
      </c>
      <c r="AD1176" s="19">
        <v>1.0</v>
      </c>
      <c r="AE1176" s="13">
        <v>6627.92</v>
      </c>
      <c r="AF1176" s="15">
        <v>0.0</v>
      </c>
      <c r="AG1176" s="20"/>
      <c r="AI1176" s="2" t="s">
        <v>985</v>
      </c>
      <c r="AJ1176" s="2" t="s">
        <v>53</v>
      </c>
      <c r="AK1176" s="2" t="s">
        <v>56</v>
      </c>
      <c r="AL1176" s="2">
        <v>0.0</v>
      </c>
      <c r="AM1176" s="2" t="s">
        <v>57</v>
      </c>
      <c r="AN1176" s="2">
        <v>1.0</v>
      </c>
      <c r="AO1176" s="2">
        <v>6627.92</v>
      </c>
      <c r="AP1176" s="20">
        <f t="shared" si="155"/>
        <v>5713.724138</v>
      </c>
      <c r="AQ1176" s="20">
        <f t="shared" si="156"/>
        <v>914.1958621</v>
      </c>
      <c r="BJ1176" s="15">
        <v>5713.724137931035</v>
      </c>
      <c r="BK1176" s="14" t="s">
        <v>50</v>
      </c>
      <c r="BL1176" s="15">
        <v>914.1958620689657</v>
      </c>
      <c r="BM1176" s="13" t="s">
        <v>51</v>
      </c>
      <c r="BN1176" s="18">
        <v>0.16</v>
      </c>
    </row>
    <row r="1177" ht="12.75" hidden="1" customHeight="1">
      <c r="A1177" s="13"/>
      <c r="B1177" s="13"/>
      <c r="C1177" s="14"/>
      <c r="D1177" s="14"/>
      <c r="E1177" s="14"/>
      <c r="F1177" s="14"/>
      <c r="G1177" s="14"/>
      <c r="H1177" s="13"/>
      <c r="I1177" s="13"/>
      <c r="J1177" s="13"/>
      <c r="K1177" s="13"/>
      <c r="L1177" s="21"/>
      <c r="M1177" s="17"/>
      <c r="N1177" s="17"/>
      <c r="O1177" s="14"/>
      <c r="P1177" s="13"/>
      <c r="Q1177" s="13"/>
      <c r="R1177" s="15">
        <f t="array" ref="R1177">SUM(ROUND(R1172:R1176,2))</f>
        <v>41526.46</v>
      </c>
      <c r="S1177" s="14"/>
      <c r="T1177" s="15">
        <f t="array" ref="T1177">SUM(ROUND(T1172:T1176,2))</f>
        <v>6644.24</v>
      </c>
      <c r="U1177" s="13"/>
      <c r="V1177" s="18"/>
      <c r="W1177" s="13"/>
      <c r="X1177" s="13"/>
      <c r="Y1177" s="13"/>
      <c r="Z1177" s="14"/>
      <c r="AA1177" s="13"/>
      <c r="AB1177" s="13"/>
      <c r="AC1177" s="19"/>
      <c r="AD1177" s="19"/>
      <c r="AE1177" s="13"/>
      <c r="AF1177" s="15"/>
      <c r="AG1177" s="20"/>
      <c r="AP1177" s="20"/>
      <c r="AQ1177" s="20"/>
      <c r="BJ1177" s="15">
        <f t="array" ref="BJ1177">SUM(ROUND(BJ1172:BJ1176,2))</f>
        <v>41526.46</v>
      </c>
      <c r="BK1177" s="14"/>
      <c r="BL1177" s="15">
        <f t="array" ref="BL1177">SUM(ROUND(BL1172:BL1176,2))</f>
        <v>6644.24</v>
      </c>
      <c r="BM1177" s="13"/>
      <c r="BN1177" s="18"/>
    </row>
    <row r="1178" ht="12.75" hidden="1" customHeight="1">
      <c r="A1178" s="13"/>
      <c r="B1178" s="13"/>
      <c r="C1178" s="14"/>
      <c r="D1178" s="14"/>
      <c r="E1178" s="14"/>
      <c r="F1178" s="14"/>
      <c r="G1178" s="14"/>
      <c r="H1178" s="13"/>
      <c r="I1178" s="13"/>
      <c r="J1178" s="13"/>
      <c r="K1178" s="13"/>
      <c r="L1178" s="21"/>
      <c r="M1178" s="17"/>
      <c r="N1178" s="17"/>
      <c r="O1178" s="14"/>
      <c r="P1178" s="13"/>
      <c r="Q1178" s="13"/>
      <c r="R1178" s="15"/>
      <c r="S1178" s="14"/>
      <c r="T1178" s="15"/>
      <c r="U1178" s="13"/>
      <c r="V1178" s="18"/>
      <c r="W1178" s="13"/>
      <c r="X1178" s="13"/>
      <c r="Y1178" s="13"/>
      <c r="Z1178" s="14"/>
      <c r="AA1178" s="13"/>
      <c r="AB1178" s="13"/>
      <c r="AC1178" s="19"/>
      <c r="AD1178" s="19"/>
      <c r="AE1178" s="13"/>
      <c r="AF1178" s="15"/>
      <c r="AG1178" s="20"/>
      <c r="AP1178" s="20"/>
      <c r="AQ1178" s="20"/>
      <c r="BJ1178" s="15"/>
      <c r="BK1178" s="14"/>
      <c r="BL1178" s="15"/>
      <c r="BM1178" s="13"/>
      <c r="BN1178" s="18"/>
    </row>
    <row r="1179" ht="12.75" hidden="1" customHeight="1">
      <c r="A1179" s="13"/>
      <c r="B1179" s="13"/>
      <c r="C1179" s="14"/>
      <c r="D1179" s="14"/>
      <c r="E1179" s="14"/>
      <c r="F1179" s="14"/>
      <c r="G1179" s="14"/>
      <c r="H1179" s="13"/>
      <c r="I1179" s="13"/>
      <c r="J1179" s="13"/>
      <c r="K1179" s="13"/>
      <c r="L1179" s="21"/>
      <c r="M1179" s="17"/>
      <c r="N1179" s="17"/>
      <c r="O1179" s="14"/>
      <c r="P1179" s="13"/>
      <c r="Q1179" s="13"/>
      <c r="R1179" s="15"/>
      <c r="S1179" s="14"/>
      <c r="T1179" s="15"/>
      <c r="U1179" s="13"/>
      <c r="V1179" s="18"/>
      <c r="W1179" s="13"/>
      <c r="X1179" s="13"/>
      <c r="Y1179" s="13"/>
      <c r="Z1179" s="14"/>
      <c r="AA1179" s="13"/>
      <c r="AB1179" s="13"/>
      <c r="AC1179" s="19"/>
      <c r="AD1179" s="19"/>
      <c r="AE1179" s="13"/>
      <c r="AF1179" s="15"/>
      <c r="AG1179" s="20"/>
      <c r="AP1179" s="20"/>
      <c r="AQ1179" s="20"/>
      <c r="BJ1179" s="15"/>
      <c r="BK1179" s="14"/>
      <c r="BL1179" s="15"/>
      <c r="BM1179" s="13"/>
      <c r="BN1179" s="18"/>
    </row>
    <row r="1180" ht="12.75" customHeight="1">
      <c r="A1180" s="12">
        <v>136.0</v>
      </c>
      <c r="B1180" s="13">
        <v>601.0</v>
      </c>
      <c r="C1180" s="14" t="str">
        <f>AS1180</f>
        <v>EDO1612019N4</v>
      </c>
      <c r="D1180" s="14" t="s">
        <v>987</v>
      </c>
      <c r="E1180" s="14" t="str">
        <f>AU1180</f>
        <v>administracion@expertdocuments.mx</v>
      </c>
      <c r="F1180" s="14" t="str">
        <f>AT1180</f>
        <v>37460</v>
      </c>
      <c r="G1180" s="14">
        <v>601.0</v>
      </c>
      <c r="H1180" s="13">
        <v>5.51236947E8</v>
      </c>
      <c r="I1180" s="15">
        <f>R1183</f>
        <v>8045.61</v>
      </c>
      <c r="J1180" s="13">
        <v>9332.9</v>
      </c>
      <c r="K1180" s="15">
        <f>T1183</f>
        <v>1287.29</v>
      </c>
      <c r="L1180" s="21">
        <v>45006.5</v>
      </c>
      <c r="M1180" s="17" t="s">
        <v>48</v>
      </c>
      <c r="N1180" s="17" t="s">
        <v>49</v>
      </c>
      <c r="O1180" s="14">
        <v>1.0</v>
      </c>
      <c r="P1180" s="13">
        <v>9332.9</v>
      </c>
      <c r="Q1180" s="13">
        <v>9332.9</v>
      </c>
      <c r="R1180" s="15">
        <v>1098.387931034483</v>
      </c>
      <c r="S1180" s="14" t="s">
        <v>50</v>
      </c>
      <c r="T1180" s="15">
        <v>175.7420689655173</v>
      </c>
      <c r="U1180" s="13" t="s">
        <v>51</v>
      </c>
      <c r="V1180" s="18">
        <v>0.16</v>
      </c>
      <c r="W1180" s="13" t="s">
        <v>990</v>
      </c>
      <c r="X1180" s="13" t="s">
        <v>59</v>
      </c>
      <c r="Y1180" s="13" t="s">
        <v>48</v>
      </c>
      <c r="Z1180" s="14">
        <v>1.0</v>
      </c>
      <c r="AA1180" s="13">
        <v>1274.13</v>
      </c>
      <c r="AB1180" s="13" t="s">
        <v>54</v>
      </c>
      <c r="AC1180" s="19">
        <v>200647.0</v>
      </c>
      <c r="AD1180" s="19">
        <v>1.0</v>
      </c>
      <c r="AE1180" s="13">
        <v>1274.13</v>
      </c>
      <c r="AF1180" s="15">
        <v>0.0</v>
      </c>
      <c r="AG1180" s="20"/>
      <c r="AH1180" s="2">
        <v>9332.9</v>
      </c>
      <c r="AI1180" s="2" t="s">
        <v>990</v>
      </c>
      <c r="AJ1180" s="2" t="s">
        <v>59</v>
      </c>
      <c r="AK1180" s="2" t="s">
        <v>56</v>
      </c>
      <c r="AL1180" s="2">
        <v>0.0</v>
      </c>
      <c r="AM1180" s="2" t="s">
        <v>57</v>
      </c>
      <c r="AN1180" s="2">
        <v>1.0</v>
      </c>
      <c r="AO1180" s="2">
        <v>1274.13</v>
      </c>
      <c r="AP1180" s="20">
        <f t="shared" ref="AP1180:AP1182" si="157">+AO1180/1.16</f>
        <v>1098.387931</v>
      </c>
      <c r="AQ1180" s="20">
        <f t="shared" ref="AQ1180:AQ1182" si="158">+AP1180*0.16</f>
        <v>175.742069</v>
      </c>
      <c r="AR1180" s="2" t="s">
        <v>991</v>
      </c>
      <c r="AS1180" s="2" t="s">
        <v>986</v>
      </c>
      <c r="AT1180" s="2" t="s">
        <v>989</v>
      </c>
      <c r="AU1180" s="2" t="s">
        <v>988</v>
      </c>
      <c r="BJ1180" s="15">
        <v>1098.387931034483</v>
      </c>
      <c r="BK1180" s="14" t="s">
        <v>50</v>
      </c>
      <c r="BL1180" s="15">
        <v>175.7420689655173</v>
      </c>
      <c r="BM1180" s="13" t="s">
        <v>51</v>
      </c>
      <c r="BN1180" s="18">
        <v>0.16</v>
      </c>
    </row>
    <row r="1181" ht="12.75" customHeight="1">
      <c r="A1181" s="13"/>
      <c r="B1181" s="13"/>
      <c r="C1181" s="14"/>
      <c r="D1181" s="14"/>
      <c r="E1181" s="14"/>
      <c r="F1181" s="14"/>
      <c r="G1181" s="14"/>
      <c r="H1181" s="13"/>
      <c r="I1181" s="13"/>
      <c r="J1181" s="13"/>
      <c r="K1181" s="13"/>
      <c r="L1181" s="21"/>
      <c r="M1181" s="17" t="s">
        <v>48</v>
      </c>
      <c r="N1181" s="17" t="s">
        <v>49</v>
      </c>
      <c r="O1181" s="14">
        <v>1.0</v>
      </c>
      <c r="P1181" s="13"/>
      <c r="Q1181" s="13"/>
      <c r="R1181" s="15">
        <v>3035.7586206896553</v>
      </c>
      <c r="S1181" s="14" t="s">
        <v>50</v>
      </c>
      <c r="T1181" s="15">
        <v>485.72137931034484</v>
      </c>
      <c r="U1181" s="13" t="s">
        <v>51</v>
      </c>
      <c r="V1181" s="18">
        <v>0.16</v>
      </c>
      <c r="W1181" s="13" t="s">
        <v>992</v>
      </c>
      <c r="X1181" s="13" t="s">
        <v>59</v>
      </c>
      <c r="Y1181" s="13" t="s">
        <v>48</v>
      </c>
      <c r="Z1181" s="14">
        <v>1.0</v>
      </c>
      <c r="AA1181" s="13">
        <v>3521.48</v>
      </c>
      <c r="AB1181" s="13" t="s">
        <v>54</v>
      </c>
      <c r="AC1181" s="19">
        <v>200684.0</v>
      </c>
      <c r="AD1181" s="19">
        <v>1.0</v>
      </c>
      <c r="AE1181" s="13">
        <v>3521.48</v>
      </c>
      <c r="AF1181" s="15">
        <v>0.0</v>
      </c>
      <c r="AG1181" s="20"/>
      <c r="AI1181" s="2" t="s">
        <v>992</v>
      </c>
      <c r="AJ1181" s="2" t="s">
        <v>59</v>
      </c>
      <c r="AK1181" s="2" t="s">
        <v>56</v>
      </c>
      <c r="AL1181" s="2">
        <v>0.0</v>
      </c>
      <c r="AM1181" s="2" t="s">
        <v>57</v>
      </c>
      <c r="AN1181" s="2">
        <v>1.0</v>
      </c>
      <c r="AO1181" s="2">
        <v>3521.48</v>
      </c>
      <c r="AP1181" s="20">
        <f t="shared" si="157"/>
        <v>3035.758621</v>
      </c>
      <c r="AQ1181" s="20">
        <f t="shared" si="158"/>
        <v>485.7213793</v>
      </c>
      <c r="BJ1181" s="15">
        <v>3035.7586206896553</v>
      </c>
      <c r="BK1181" s="14" t="s">
        <v>50</v>
      </c>
      <c r="BL1181" s="15">
        <v>485.72137931034484</v>
      </c>
      <c r="BM1181" s="13" t="s">
        <v>51</v>
      </c>
      <c r="BN1181" s="18">
        <v>0.16</v>
      </c>
    </row>
    <row r="1182" ht="12.75" customHeight="1">
      <c r="A1182" s="13"/>
      <c r="B1182" s="13"/>
      <c r="C1182" s="14"/>
      <c r="D1182" s="14"/>
      <c r="E1182" s="14"/>
      <c r="F1182" s="14"/>
      <c r="G1182" s="14"/>
      <c r="H1182" s="13"/>
      <c r="I1182" s="13"/>
      <c r="J1182" s="13"/>
      <c r="K1182" s="13"/>
      <c r="L1182" s="21"/>
      <c r="M1182" s="17" t="s">
        <v>48</v>
      </c>
      <c r="N1182" s="17" t="s">
        <v>49</v>
      </c>
      <c r="O1182" s="14">
        <v>1.0</v>
      </c>
      <c r="P1182" s="13"/>
      <c r="Q1182" s="13"/>
      <c r="R1182" s="15">
        <v>3911.456896551724</v>
      </c>
      <c r="S1182" s="14" t="s">
        <v>50</v>
      </c>
      <c r="T1182" s="15">
        <v>625.8331034482759</v>
      </c>
      <c r="U1182" s="13" t="s">
        <v>51</v>
      </c>
      <c r="V1182" s="18">
        <v>0.16</v>
      </c>
      <c r="W1182" s="13" t="s">
        <v>993</v>
      </c>
      <c r="X1182" s="13" t="s">
        <v>59</v>
      </c>
      <c r="Y1182" s="13" t="s">
        <v>48</v>
      </c>
      <c r="Z1182" s="14">
        <v>1.0</v>
      </c>
      <c r="AA1182" s="13">
        <v>4537.29</v>
      </c>
      <c r="AB1182" s="13" t="s">
        <v>54</v>
      </c>
      <c r="AC1182" s="19">
        <v>201364.0</v>
      </c>
      <c r="AD1182" s="19">
        <v>1.0</v>
      </c>
      <c r="AE1182" s="13">
        <v>4537.29</v>
      </c>
      <c r="AF1182" s="15">
        <v>0.0</v>
      </c>
      <c r="AG1182" s="20"/>
      <c r="AI1182" s="2" t="s">
        <v>993</v>
      </c>
      <c r="AJ1182" s="2" t="s">
        <v>59</v>
      </c>
      <c r="AK1182" s="2" t="s">
        <v>56</v>
      </c>
      <c r="AL1182" s="2">
        <v>0.0</v>
      </c>
      <c r="AM1182" s="2" t="s">
        <v>57</v>
      </c>
      <c r="AN1182" s="2">
        <v>1.0</v>
      </c>
      <c r="AO1182" s="2">
        <v>4537.29</v>
      </c>
      <c r="AP1182" s="20">
        <f t="shared" si="157"/>
        <v>3911.456897</v>
      </c>
      <c r="AQ1182" s="20">
        <f t="shared" si="158"/>
        <v>625.8331034</v>
      </c>
      <c r="BJ1182" s="15">
        <v>3911.456896551724</v>
      </c>
      <c r="BK1182" s="14" t="s">
        <v>50</v>
      </c>
      <c r="BL1182" s="15">
        <v>625.8331034482759</v>
      </c>
      <c r="BM1182" s="13" t="s">
        <v>51</v>
      </c>
      <c r="BN1182" s="18">
        <v>0.16</v>
      </c>
    </row>
    <row r="1183" ht="12.75" hidden="1" customHeight="1">
      <c r="A1183" s="13"/>
      <c r="B1183" s="13"/>
      <c r="C1183" s="14"/>
      <c r="D1183" s="14"/>
      <c r="E1183" s="14"/>
      <c r="F1183" s="14"/>
      <c r="G1183" s="14"/>
      <c r="H1183" s="13"/>
      <c r="I1183" s="13"/>
      <c r="J1183" s="13"/>
      <c r="K1183" s="13"/>
      <c r="L1183" s="21"/>
      <c r="M1183" s="17"/>
      <c r="N1183" s="17"/>
      <c r="O1183" s="14"/>
      <c r="P1183" s="13"/>
      <c r="Q1183" s="13"/>
      <c r="R1183" s="15">
        <f t="array" ref="R1183">SUM(ROUND(R1180:R1182,2))</f>
        <v>8045.61</v>
      </c>
      <c r="S1183" s="14"/>
      <c r="T1183" s="15">
        <f t="array" ref="T1183">SUM(ROUND(T1180:T1182,2))</f>
        <v>1287.29</v>
      </c>
      <c r="U1183" s="13"/>
      <c r="V1183" s="18"/>
      <c r="W1183" s="13"/>
      <c r="X1183" s="13"/>
      <c r="Y1183" s="13"/>
      <c r="Z1183" s="14"/>
      <c r="AA1183" s="13"/>
      <c r="AB1183" s="13"/>
      <c r="AC1183" s="19"/>
      <c r="AD1183" s="19"/>
      <c r="AE1183" s="13"/>
      <c r="AF1183" s="15"/>
      <c r="AG1183" s="20"/>
      <c r="AP1183" s="20"/>
      <c r="AQ1183" s="20"/>
      <c r="BJ1183" s="15">
        <f t="array" ref="BJ1183">SUM(ROUND(BJ1180:BJ1182,2))</f>
        <v>8045.61</v>
      </c>
      <c r="BK1183" s="14"/>
      <c r="BL1183" s="15">
        <f t="array" ref="BL1183">SUM(ROUND(BL1180:BL1182,2))</f>
        <v>1287.29</v>
      </c>
      <c r="BM1183" s="13"/>
      <c r="BN1183" s="18"/>
    </row>
    <row r="1184" ht="12.75" hidden="1" customHeight="1">
      <c r="A1184" s="13"/>
      <c r="B1184" s="13"/>
      <c r="C1184" s="14"/>
      <c r="D1184" s="14"/>
      <c r="E1184" s="14"/>
      <c r="F1184" s="14"/>
      <c r="G1184" s="14"/>
      <c r="H1184" s="13"/>
      <c r="I1184" s="13"/>
      <c r="J1184" s="13"/>
      <c r="K1184" s="13"/>
      <c r="L1184" s="21"/>
      <c r="M1184" s="17"/>
      <c r="N1184" s="17"/>
      <c r="O1184" s="14"/>
      <c r="P1184" s="13"/>
      <c r="Q1184" s="13"/>
      <c r="R1184" s="15"/>
      <c r="S1184" s="14"/>
      <c r="T1184" s="15"/>
      <c r="U1184" s="13"/>
      <c r="V1184" s="18"/>
      <c r="W1184" s="13"/>
      <c r="X1184" s="13"/>
      <c r="Y1184" s="13"/>
      <c r="Z1184" s="14"/>
      <c r="AA1184" s="13"/>
      <c r="AB1184" s="13"/>
      <c r="AC1184" s="19"/>
      <c r="AD1184" s="19"/>
      <c r="AE1184" s="13"/>
      <c r="AF1184" s="15"/>
      <c r="AG1184" s="20"/>
      <c r="AP1184" s="20"/>
      <c r="AQ1184" s="20"/>
      <c r="BJ1184" s="15"/>
      <c r="BK1184" s="14"/>
      <c r="BL1184" s="15"/>
      <c r="BM1184" s="13"/>
      <c r="BN1184" s="18"/>
    </row>
    <row r="1185" ht="12.75" hidden="1" customHeight="1">
      <c r="A1185" s="13"/>
      <c r="B1185" s="13"/>
      <c r="C1185" s="14"/>
      <c r="D1185" s="14"/>
      <c r="E1185" s="14"/>
      <c r="F1185" s="14"/>
      <c r="G1185" s="14"/>
      <c r="H1185" s="13"/>
      <c r="I1185" s="13"/>
      <c r="J1185" s="13"/>
      <c r="K1185" s="13"/>
      <c r="L1185" s="21"/>
      <c r="M1185" s="17"/>
      <c r="N1185" s="17"/>
      <c r="O1185" s="14"/>
      <c r="P1185" s="13"/>
      <c r="Q1185" s="13"/>
      <c r="R1185" s="15"/>
      <c r="S1185" s="14"/>
      <c r="T1185" s="15"/>
      <c r="U1185" s="13"/>
      <c r="V1185" s="18"/>
      <c r="W1185" s="13"/>
      <c r="X1185" s="13"/>
      <c r="Y1185" s="13"/>
      <c r="Z1185" s="14"/>
      <c r="AA1185" s="13"/>
      <c r="AB1185" s="13"/>
      <c r="AC1185" s="19"/>
      <c r="AD1185" s="19"/>
      <c r="AE1185" s="13"/>
      <c r="AF1185" s="15"/>
      <c r="AG1185" s="20"/>
      <c r="AP1185" s="20"/>
      <c r="AQ1185" s="20"/>
      <c r="BJ1185" s="15"/>
      <c r="BK1185" s="14"/>
      <c r="BL1185" s="15"/>
      <c r="BM1185" s="13"/>
      <c r="BN1185" s="18"/>
    </row>
    <row r="1186" ht="12.75" customHeight="1">
      <c r="A1186" s="12">
        <v>137.0</v>
      </c>
      <c r="B1186" s="13">
        <v>601.0</v>
      </c>
      <c r="C1186" s="14" t="str">
        <f>AS1186</f>
        <v>NSA970909SJ1</v>
      </c>
      <c r="D1186" s="14" t="s">
        <v>995</v>
      </c>
      <c r="E1186" s="14" t="str">
        <f>AU1186</f>
        <v>cfdiproveedores@gponutec.com</v>
      </c>
      <c r="F1186" s="14" t="str">
        <f>AT1186</f>
        <v>76246</v>
      </c>
      <c r="G1186" s="14">
        <v>601.0</v>
      </c>
      <c r="H1186" s="13">
        <v>5.51577943E8</v>
      </c>
      <c r="I1186" s="15">
        <f>R1186</f>
        <v>45084.53448</v>
      </c>
      <c r="J1186" s="13">
        <v>52298.06</v>
      </c>
      <c r="K1186" s="15">
        <f>T1186</f>
        <v>7213.525517</v>
      </c>
      <c r="L1186" s="21">
        <v>44987.5</v>
      </c>
      <c r="M1186" s="17" t="s">
        <v>48</v>
      </c>
      <c r="N1186" s="17" t="s">
        <v>49</v>
      </c>
      <c r="O1186" s="14">
        <v>1.0</v>
      </c>
      <c r="P1186" s="13">
        <v>52298.06</v>
      </c>
      <c r="Q1186" s="13">
        <v>52298.06</v>
      </c>
      <c r="R1186" s="15">
        <v>45084.53448275862</v>
      </c>
      <c r="S1186" s="14" t="s">
        <v>50</v>
      </c>
      <c r="T1186" s="15">
        <v>7213.52551724138</v>
      </c>
      <c r="U1186" s="13" t="s">
        <v>51</v>
      </c>
      <c r="V1186" s="18">
        <v>0.16</v>
      </c>
      <c r="W1186" s="13" t="s">
        <v>997</v>
      </c>
      <c r="X1186" s="13" t="s">
        <v>53</v>
      </c>
      <c r="Y1186" s="13" t="s">
        <v>48</v>
      </c>
      <c r="Z1186" s="14">
        <v>1.0</v>
      </c>
      <c r="AA1186" s="13">
        <v>52298.06</v>
      </c>
      <c r="AB1186" s="13" t="s">
        <v>54</v>
      </c>
      <c r="AC1186" s="19">
        <v>14648.0</v>
      </c>
      <c r="AD1186" s="19">
        <v>1.0</v>
      </c>
      <c r="AE1186" s="13">
        <v>52298.06</v>
      </c>
      <c r="AF1186" s="15">
        <v>0.0</v>
      </c>
      <c r="AG1186" s="20"/>
      <c r="AH1186" s="2">
        <v>52298.06</v>
      </c>
      <c r="AI1186" s="2" t="s">
        <v>997</v>
      </c>
      <c r="AJ1186" s="2" t="s">
        <v>53</v>
      </c>
      <c r="AK1186" s="2" t="s">
        <v>56</v>
      </c>
      <c r="AL1186" s="2">
        <v>0.0</v>
      </c>
      <c r="AM1186" s="2" t="s">
        <v>57</v>
      </c>
      <c r="AN1186" s="2">
        <v>1.0</v>
      </c>
      <c r="AO1186" s="2">
        <v>52298.06</v>
      </c>
      <c r="AP1186" s="20">
        <f>+AO1186/1.16</f>
        <v>45084.53448</v>
      </c>
      <c r="AQ1186" s="20">
        <f>+AP1186*0.16</f>
        <v>7213.525517</v>
      </c>
      <c r="AR1186" s="2" t="s">
        <v>998</v>
      </c>
      <c r="AS1186" s="2" t="s">
        <v>994</v>
      </c>
      <c r="AT1186" s="2" t="s">
        <v>798</v>
      </c>
      <c r="AU1186" s="2" t="s">
        <v>996</v>
      </c>
      <c r="BJ1186" s="15">
        <v>45084.53448275862</v>
      </c>
      <c r="BK1186" s="14" t="s">
        <v>50</v>
      </c>
      <c r="BL1186" s="15">
        <v>7213.52551724138</v>
      </c>
      <c r="BM1186" s="13" t="s">
        <v>51</v>
      </c>
      <c r="BN1186" s="18">
        <v>0.16</v>
      </c>
    </row>
    <row r="1187" ht="12.75" hidden="1" customHeight="1">
      <c r="A1187" s="13"/>
      <c r="B1187" s="13"/>
      <c r="C1187" s="14"/>
      <c r="D1187" s="14"/>
      <c r="E1187" s="14"/>
      <c r="F1187" s="14"/>
      <c r="G1187" s="14"/>
      <c r="H1187" s="13"/>
      <c r="I1187" s="13"/>
      <c r="J1187" s="13"/>
      <c r="K1187" s="13"/>
      <c r="L1187" s="21"/>
      <c r="M1187" s="17"/>
      <c r="N1187" s="17"/>
      <c r="O1187" s="14"/>
      <c r="P1187" s="13"/>
      <c r="Q1187" s="13"/>
      <c r="R1187" s="15"/>
      <c r="S1187" s="14"/>
      <c r="T1187" s="15"/>
      <c r="U1187" s="13"/>
      <c r="V1187" s="18"/>
      <c r="W1187" s="13"/>
      <c r="X1187" s="13"/>
      <c r="Y1187" s="13"/>
      <c r="Z1187" s="14"/>
      <c r="AA1187" s="13"/>
      <c r="AB1187" s="13"/>
      <c r="AC1187" s="19"/>
      <c r="AD1187" s="19"/>
      <c r="AE1187" s="13"/>
      <c r="AF1187" s="15"/>
      <c r="AG1187" s="20"/>
      <c r="AP1187" s="20"/>
      <c r="AQ1187" s="20"/>
      <c r="BJ1187" s="15"/>
      <c r="BK1187" s="14"/>
      <c r="BL1187" s="15"/>
      <c r="BM1187" s="13"/>
      <c r="BN1187" s="18"/>
    </row>
    <row r="1188" ht="12.75" hidden="1" customHeight="1">
      <c r="A1188" s="13"/>
      <c r="B1188" s="13"/>
      <c r="C1188" s="14"/>
      <c r="D1188" s="14"/>
      <c r="E1188" s="14"/>
      <c r="F1188" s="14"/>
      <c r="G1188" s="14"/>
      <c r="H1188" s="13"/>
      <c r="I1188" s="13"/>
      <c r="J1188" s="13"/>
      <c r="K1188" s="13"/>
      <c r="L1188" s="21"/>
      <c r="M1188" s="17"/>
      <c r="N1188" s="17"/>
      <c r="O1188" s="14"/>
      <c r="P1188" s="13"/>
      <c r="Q1188" s="13"/>
      <c r="R1188" s="15"/>
      <c r="S1188" s="14"/>
      <c r="T1188" s="15"/>
      <c r="U1188" s="13"/>
      <c r="V1188" s="18"/>
      <c r="W1188" s="13"/>
      <c r="X1188" s="13"/>
      <c r="Y1188" s="13"/>
      <c r="Z1188" s="14"/>
      <c r="AA1188" s="13"/>
      <c r="AB1188" s="13"/>
      <c r="AC1188" s="19"/>
      <c r="AD1188" s="19"/>
      <c r="AE1188" s="13"/>
      <c r="AF1188" s="15"/>
      <c r="AG1188" s="20"/>
      <c r="AP1188" s="20"/>
      <c r="AQ1188" s="20"/>
      <c r="BJ1188" s="15"/>
      <c r="BK1188" s="14"/>
      <c r="BL1188" s="15"/>
      <c r="BM1188" s="13"/>
      <c r="BN1188" s="18"/>
    </row>
    <row r="1189" ht="12.75" hidden="1" customHeight="1">
      <c r="A1189" s="13"/>
      <c r="B1189" s="13"/>
      <c r="C1189" s="14"/>
      <c r="D1189" s="14"/>
      <c r="E1189" s="14"/>
      <c r="F1189" s="14"/>
      <c r="G1189" s="14"/>
      <c r="H1189" s="13"/>
      <c r="I1189" s="13"/>
      <c r="J1189" s="13"/>
      <c r="K1189" s="13"/>
      <c r="L1189" s="21"/>
      <c r="M1189" s="17"/>
      <c r="N1189" s="17"/>
      <c r="O1189" s="14"/>
      <c r="P1189" s="13"/>
      <c r="Q1189" s="13"/>
      <c r="R1189" s="15"/>
      <c r="S1189" s="14"/>
      <c r="T1189" s="15"/>
      <c r="U1189" s="13"/>
      <c r="V1189" s="18"/>
      <c r="W1189" s="13"/>
      <c r="X1189" s="13"/>
      <c r="Y1189" s="13"/>
      <c r="Z1189" s="14"/>
      <c r="AA1189" s="13"/>
      <c r="AB1189" s="13"/>
      <c r="AC1189" s="19"/>
      <c r="AD1189" s="19"/>
      <c r="AE1189" s="13"/>
      <c r="AF1189" s="15"/>
      <c r="AG1189" s="20"/>
      <c r="AP1189" s="20"/>
      <c r="AQ1189" s="20"/>
      <c r="BJ1189" s="15"/>
      <c r="BK1189" s="14"/>
      <c r="BL1189" s="15"/>
      <c r="BM1189" s="13"/>
      <c r="BN1189" s="18"/>
    </row>
    <row r="1190" ht="12.75" customHeight="1">
      <c r="A1190" s="12">
        <v>138.0</v>
      </c>
      <c r="B1190" s="13">
        <v>601.0</v>
      </c>
      <c r="C1190" s="14" t="str">
        <f>AS1190</f>
        <v>NSA970909SJ1</v>
      </c>
      <c r="D1190" s="14" t="s">
        <v>995</v>
      </c>
      <c r="E1190" s="14" t="str">
        <f>AU1190</f>
        <v>cfdiproveedores@gponutec.com</v>
      </c>
      <c r="F1190" s="14" t="str">
        <f>AT1190</f>
        <v>76246</v>
      </c>
      <c r="G1190" s="14">
        <v>601.0</v>
      </c>
      <c r="H1190" s="13">
        <v>5.51577943E8</v>
      </c>
      <c r="I1190" s="15">
        <f>R1190</f>
        <v>42029.07759</v>
      </c>
      <c r="J1190" s="13">
        <v>48753.73</v>
      </c>
      <c r="K1190" s="15">
        <f>T1190</f>
        <v>6724.652414</v>
      </c>
      <c r="L1190" s="21">
        <v>45015.5</v>
      </c>
      <c r="M1190" s="17" t="s">
        <v>48</v>
      </c>
      <c r="N1190" s="17" t="s">
        <v>49</v>
      </c>
      <c r="O1190" s="14">
        <v>1.0</v>
      </c>
      <c r="P1190" s="13">
        <v>48753.73</v>
      </c>
      <c r="Q1190" s="13">
        <v>48753.73</v>
      </c>
      <c r="R1190" s="15">
        <v>42029.077586206906</v>
      </c>
      <c r="S1190" s="14" t="s">
        <v>50</v>
      </c>
      <c r="T1190" s="15">
        <v>6724.652413793105</v>
      </c>
      <c r="U1190" s="13" t="s">
        <v>51</v>
      </c>
      <c r="V1190" s="18">
        <v>0.16</v>
      </c>
      <c r="W1190" s="13" t="s">
        <v>999</v>
      </c>
      <c r="X1190" s="13" t="s">
        <v>53</v>
      </c>
      <c r="Y1190" s="13" t="s">
        <v>48</v>
      </c>
      <c r="Z1190" s="14">
        <v>1.0</v>
      </c>
      <c r="AA1190" s="13">
        <v>48753.73</v>
      </c>
      <c r="AB1190" s="13" t="s">
        <v>54</v>
      </c>
      <c r="AC1190" s="19">
        <v>14890.0</v>
      </c>
      <c r="AD1190" s="19">
        <v>1.0</v>
      </c>
      <c r="AE1190" s="13">
        <v>48753.73</v>
      </c>
      <c r="AF1190" s="15">
        <v>0.0</v>
      </c>
      <c r="AG1190" s="20"/>
      <c r="AH1190" s="2">
        <v>48753.73</v>
      </c>
      <c r="AI1190" s="2" t="s">
        <v>999</v>
      </c>
      <c r="AJ1190" s="2" t="s">
        <v>53</v>
      </c>
      <c r="AK1190" s="2" t="s">
        <v>56</v>
      </c>
      <c r="AL1190" s="2">
        <v>0.0</v>
      </c>
      <c r="AM1190" s="2" t="s">
        <v>57</v>
      </c>
      <c r="AN1190" s="2">
        <v>1.0</v>
      </c>
      <c r="AO1190" s="2">
        <v>48753.73</v>
      </c>
      <c r="AP1190" s="20">
        <f>+AO1190/1.16</f>
        <v>42029.07759</v>
      </c>
      <c r="AQ1190" s="20">
        <f>+AP1190*0.16</f>
        <v>6724.652414</v>
      </c>
      <c r="AR1190" s="2" t="s">
        <v>998</v>
      </c>
      <c r="AS1190" s="2" t="s">
        <v>994</v>
      </c>
      <c r="AT1190" s="2" t="s">
        <v>798</v>
      </c>
      <c r="AU1190" s="2" t="s">
        <v>996</v>
      </c>
      <c r="BJ1190" s="15">
        <v>42029.077586206906</v>
      </c>
      <c r="BK1190" s="14" t="s">
        <v>50</v>
      </c>
      <c r="BL1190" s="15">
        <v>6724.652413793105</v>
      </c>
      <c r="BM1190" s="13" t="s">
        <v>51</v>
      </c>
      <c r="BN1190" s="18">
        <v>0.16</v>
      </c>
    </row>
    <row r="1191" ht="12.75" hidden="1" customHeight="1">
      <c r="A1191" s="13"/>
      <c r="B1191" s="13"/>
      <c r="C1191" s="14"/>
      <c r="D1191" s="14"/>
      <c r="E1191" s="14"/>
      <c r="F1191" s="14"/>
      <c r="G1191" s="14"/>
      <c r="H1191" s="13"/>
      <c r="I1191" s="13"/>
      <c r="J1191" s="13"/>
      <c r="K1191" s="13"/>
      <c r="L1191" s="21"/>
      <c r="M1191" s="17"/>
      <c r="N1191" s="17"/>
      <c r="O1191" s="14"/>
      <c r="P1191" s="13"/>
      <c r="Q1191" s="13"/>
      <c r="R1191" s="15"/>
      <c r="S1191" s="14"/>
      <c r="T1191" s="15"/>
      <c r="U1191" s="13"/>
      <c r="V1191" s="18"/>
      <c r="W1191" s="13"/>
      <c r="X1191" s="13"/>
      <c r="Y1191" s="13"/>
      <c r="Z1191" s="14"/>
      <c r="AA1191" s="13"/>
      <c r="AB1191" s="13"/>
      <c r="AC1191" s="19"/>
      <c r="AD1191" s="19"/>
      <c r="AE1191" s="13"/>
      <c r="AF1191" s="15"/>
      <c r="AG1191" s="20"/>
      <c r="AP1191" s="20"/>
      <c r="AQ1191" s="20"/>
      <c r="BJ1191" s="15"/>
      <c r="BK1191" s="14"/>
      <c r="BL1191" s="15"/>
      <c r="BM1191" s="13"/>
      <c r="BN1191" s="18"/>
    </row>
    <row r="1192" ht="12.75" hidden="1" customHeight="1">
      <c r="A1192" s="13"/>
      <c r="B1192" s="13"/>
      <c r="C1192" s="14"/>
      <c r="D1192" s="14"/>
      <c r="E1192" s="14"/>
      <c r="F1192" s="14"/>
      <c r="G1192" s="14"/>
      <c r="H1192" s="13"/>
      <c r="I1192" s="13"/>
      <c r="J1192" s="13"/>
      <c r="K1192" s="13"/>
      <c r="L1192" s="21"/>
      <c r="M1192" s="17"/>
      <c r="N1192" s="17"/>
      <c r="O1192" s="14"/>
      <c r="P1192" s="13"/>
      <c r="Q1192" s="13"/>
      <c r="R1192" s="15"/>
      <c r="S1192" s="14"/>
      <c r="T1192" s="15"/>
      <c r="U1192" s="13"/>
      <c r="V1192" s="18"/>
      <c r="W1192" s="13"/>
      <c r="X1192" s="13"/>
      <c r="Y1192" s="13"/>
      <c r="Z1192" s="14"/>
      <c r="AA1192" s="13"/>
      <c r="AB1192" s="13"/>
      <c r="AC1192" s="19"/>
      <c r="AD1192" s="19"/>
      <c r="AE1192" s="13"/>
      <c r="AF1192" s="15"/>
      <c r="AG1192" s="20"/>
      <c r="AP1192" s="20"/>
      <c r="AQ1192" s="20"/>
      <c r="BJ1192" s="15"/>
      <c r="BK1192" s="14"/>
      <c r="BL1192" s="15"/>
      <c r="BM1192" s="13"/>
      <c r="BN1192" s="18"/>
    </row>
    <row r="1193" ht="12.75" hidden="1" customHeight="1">
      <c r="A1193" s="13"/>
      <c r="B1193" s="13"/>
      <c r="C1193" s="14"/>
      <c r="D1193" s="14"/>
      <c r="E1193" s="14"/>
      <c r="F1193" s="14"/>
      <c r="G1193" s="14"/>
      <c r="H1193" s="13"/>
      <c r="I1193" s="13"/>
      <c r="J1193" s="13"/>
      <c r="K1193" s="13"/>
      <c r="L1193" s="21"/>
      <c r="M1193" s="17"/>
      <c r="N1193" s="17"/>
      <c r="O1193" s="14"/>
      <c r="P1193" s="13"/>
      <c r="Q1193" s="13"/>
      <c r="R1193" s="15"/>
      <c r="S1193" s="14"/>
      <c r="T1193" s="15"/>
      <c r="U1193" s="13"/>
      <c r="V1193" s="18"/>
      <c r="W1193" s="13"/>
      <c r="X1193" s="13"/>
      <c r="Y1193" s="13"/>
      <c r="Z1193" s="14"/>
      <c r="AA1193" s="13"/>
      <c r="AB1193" s="13"/>
      <c r="AC1193" s="19"/>
      <c r="AD1193" s="19"/>
      <c r="AE1193" s="13"/>
      <c r="AF1193" s="15"/>
      <c r="AG1193" s="20"/>
      <c r="AP1193" s="20"/>
      <c r="AQ1193" s="20"/>
      <c r="BJ1193" s="15"/>
      <c r="BK1193" s="14"/>
      <c r="BL1193" s="15"/>
      <c r="BM1193" s="13"/>
      <c r="BN1193" s="18"/>
    </row>
    <row r="1194" ht="12.75" customHeight="1">
      <c r="A1194" s="12">
        <v>139.0</v>
      </c>
      <c r="B1194" s="13">
        <v>601.0</v>
      </c>
      <c r="C1194" s="14" t="str">
        <f>AS1194</f>
        <v>PUB0504284T8</v>
      </c>
      <c r="D1194" s="14" t="s">
        <v>1001</v>
      </c>
      <c r="E1194" s="14" t="str">
        <f>AU1194</f>
        <v>sandra.aguilar@credifiel.com.mx</v>
      </c>
      <c r="F1194" s="14" t="str">
        <f>AT1194</f>
        <v>03100</v>
      </c>
      <c r="G1194" s="14">
        <v>601.0</v>
      </c>
      <c r="H1194" s="13">
        <v>5.51586943E8</v>
      </c>
      <c r="I1194" s="15">
        <f>R1194</f>
        <v>33914.93103</v>
      </c>
      <c r="J1194" s="13">
        <v>39341.32</v>
      </c>
      <c r="K1194" s="15">
        <f>T1194</f>
        <v>5426.388966</v>
      </c>
      <c r="L1194" s="21">
        <v>44994.5</v>
      </c>
      <c r="M1194" s="17" t="s">
        <v>48</v>
      </c>
      <c r="N1194" s="17" t="s">
        <v>49</v>
      </c>
      <c r="O1194" s="14">
        <v>1.0</v>
      </c>
      <c r="P1194" s="13">
        <v>39341.32</v>
      </c>
      <c r="Q1194" s="13">
        <v>39341.32</v>
      </c>
      <c r="R1194" s="15">
        <v>33914.93103448276</v>
      </c>
      <c r="S1194" s="14" t="s">
        <v>50</v>
      </c>
      <c r="T1194" s="15">
        <v>5426.388965517242</v>
      </c>
      <c r="U1194" s="13" t="s">
        <v>51</v>
      </c>
      <c r="V1194" s="18">
        <v>0.16</v>
      </c>
      <c r="W1194" s="13" t="s">
        <v>1003</v>
      </c>
      <c r="X1194" s="13" t="s">
        <v>53</v>
      </c>
      <c r="Y1194" s="13" t="s">
        <v>48</v>
      </c>
      <c r="Z1194" s="14">
        <v>1.0</v>
      </c>
      <c r="AA1194" s="13">
        <v>39341.32</v>
      </c>
      <c r="AB1194" s="13" t="s">
        <v>54</v>
      </c>
      <c r="AC1194" s="19">
        <v>14685.0</v>
      </c>
      <c r="AD1194" s="19">
        <v>1.0</v>
      </c>
      <c r="AE1194" s="13">
        <v>39341.32</v>
      </c>
      <c r="AF1194" s="15">
        <v>0.0</v>
      </c>
      <c r="AG1194" s="20"/>
      <c r="AH1194" s="2">
        <v>39341.32</v>
      </c>
      <c r="AI1194" s="2" t="s">
        <v>1003</v>
      </c>
      <c r="AJ1194" s="2" t="s">
        <v>53</v>
      </c>
      <c r="AK1194" s="2" t="s">
        <v>56</v>
      </c>
      <c r="AL1194" s="2">
        <v>0.0</v>
      </c>
      <c r="AM1194" s="2" t="s">
        <v>57</v>
      </c>
      <c r="AN1194" s="2">
        <v>1.0</v>
      </c>
      <c r="AO1194" s="2">
        <v>39341.32</v>
      </c>
      <c r="AP1194" s="20">
        <f>+AO1194/1.16</f>
        <v>33914.93103</v>
      </c>
      <c r="AQ1194" s="20">
        <f>+AP1194*0.16</f>
        <v>5426.388966</v>
      </c>
      <c r="AR1194" s="2" t="s">
        <v>1004</v>
      </c>
      <c r="AS1194" s="2" t="s">
        <v>1000</v>
      </c>
      <c r="AT1194" s="2" t="s">
        <v>364</v>
      </c>
      <c r="AU1194" s="2" t="s">
        <v>1002</v>
      </c>
      <c r="BJ1194" s="15">
        <v>33914.93103448276</v>
      </c>
      <c r="BK1194" s="14" t="s">
        <v>50</v>
      </c>
      <c r="BL1194" s="15">
        <v>5426.388965517242</v>
      </c>
      <c r="BM1194" s="13" t="s">
        <v>51</v>
      </c>
      <c r="BN1194" s="18">
        <v>0.16</v>
      </c>
    </row>
    <row r="1195" ht="12.75" hidden="1" customHeight="1">
      <c r="A1195" s="13"/>
      <c r="B1195" s="13"/>
      <c r="C1195" s="14"/>
      <c r="D1195" s="14"/>
      <c r="E1195" s="14"/>
      <c r="F1195" s="14"/>
      <c r="G1195" s="14"/>
      <c r="H1195" s="13"/>
      <c r="I1195" s="13"/>
      <c r="J1195" s="13"/>
      <c r="K1195" s="15"/>
      <c r="L1195" s="21"/>
      <c r="M1195" s="17"/>
      <c r="N1195" s="17"/>
      <c r="O1195" s="14"/>
      <c r="P1195" s="13"/>
      <c r="Q1195" s="13"/>
      <c r="R1195" s="15"/>
      <c r="S1195" s="14"/>
      <c r="T1195" s="15"/>
      <c r="U1195" s="13"/>
      <c r="V1195" s="18"/>
      <c r="W1195" s="13"/>
      <c r="X1195" s="13"/>
      <c r="Y1195" s="13"/>
      <c r="Z1195" s="14"/>
      <c r="AA1195" s="13"/>
      <c r="AB1195" s="13"/>
      <c r="AC1195" s="19"/>
      <c r="AD1195" s="19"/>
      <c r="AE1195" s="13"/>
      <c r="AF1195" s="15"/>
      <c r="AG1195" s="20"/>
      <c r="AP1195" s="20"/>
      <c r="AQ1195" s="20"/>
      <c r="BJ1195" s="15"/>
      <c r="BK1195" s="14"/>
      <c r="BL1195" s="15"/>
      <c r="BM1195" s="13"/>
      <c r="BN1195" s="18"/>
    </row>
    <row r="1196" ht="12.75" hidden="1" customHeight="1">
      <c r="A1196" s="13"/>
      <c r="B1196" s="13"/>
      <c r="C1196" s="14"/>
      <c r="D1196" s="14"/>
      <c r="E1196" s="14"/>
      <c r="F1196" s="14"/>
      <c r="G1196" s="14"/>
      <c r="H1196" s="13"/>
      <c r="I1196" s="15"/>
      <c r="J1196" s="13"/>
      <c r="K1196" s="15"/>
      <c r="L1196" s="21"/>
      <c r="M1196" s="17"/>
      <c r="N1196" s="17"/>
      <c r="O1196" s="14"/>
      <c r="P1196" s="13"/>
      <c r="Q1196" s="13"/>
      <c r="R1196" s="15"/>
      <c r="S1196" s="14"/>
      <c r="T1196" s="15"/>
      <c r="U1196" s="13"/>
      <c r="V1196" s="18"/>
      <c r="W1196" s="13"/>
      <c r="X1196" s="13"/>
      <c r="Y1196" s="13"/>
      <c r="Z1196" s="14"/>
      <c r="AA1196" s="13"/>
      <c r="AB1196" s="13"/>
      <c r="AC1196" s="19"/>
      <c r="AD1196" s="19"/>
      <c r="AE1196" s="13"/>
      <c r="AF1196" s="15"/>
      <c r="AG1196" s="20"/>
      <c r="AP1196" s="20"/>
      <c r="AQ1196" s="20"/>
      <c r="BJ1196" s="15"/>
      <c r="BK1196" s="14"/>
      <c r="BL1196" s="15"/>
      <c r="BM1196" s="13"/>
      <c r="BN1196" s="18"/>
    </row>
    <row r="1197" ht="12.75" hidden="1" customHeight="1">
      <c r="A1197" s="13"/>
      <c r="B1197" s="13"/>
      <c r="C1197" s="14"/>
      <c r="D1197" s="14"/>
      <c r="E1197" s="14"/>
      <c r="F1197" s="14"/>
      <c r="G1197" s="14"/>
      <c r="H1197" s="13"/>
      <c r="I1197" s="15"/>
      <c r="J1197" s="13"/>
      <c r="K1197" s="15"/>
      <c r="L1197" s="21"/>
      <c r="M1197" s="17"/>
      <c r="N1197" s="17"/>
      <c r="O1197" s="14"/>
      <c r="P1197" s="13"/>
      <c r="Q1197" s="13"/>
      <c r="R1197" s="15"/>
      <c r="S1197" s="14"/>
      <c r="T1197" s="15"/>
      <c r="U1197" s="13"/>
      <c r="V1197" s="18"/>
      <c r="W1197" s="13"/>
      <c r="X1197" s="13"/>
      <c r="Y1197" s="13"/>
      <c r="Z1197" s="14"/>
      <c r="AA1197" s="13"/>
      <c r="AB1197" s="13"/>
      <c r="AC1197" s="19"/>
      <c r="AD1197" s="19"/>
      <c r="AE1197" s="13"/>
      <c r="AF1197" s="15"/>
      <c r="AG1197" s="20"/>
      <c r="AP1197" s="20"/>
      <c r="AQ1197" s="20"/>
      <c r="BJ1197" s="15"/>
      <c r="BK1197" s="14"/>
      <c r="BL1197" s="15"/>
      <c r="BM1197" s="13"/>
      <c r="BN1197" s="18"/>
    </row>
    <row r="1198" ht="12.75" customHeight="1">
      <c r="A1198" s="12">
        <v>140.0</v>
      </c>
      <c r="B1198" s="13">
        <v>601.0</v>
      </c>
      <c r="C1198" s="14" t="str">
        <f>AS1198</f>
        <v>PUB0504284T8</v>
      </c>
      <c r="D1198" s="14" t="s">
        <v>1001</v>
      </c>
      <c r="E1198" s="14" t="str">
        <f>AU1198</f>
        <v>sandra.aguilar@credifiel.com.mx</v>
      </c>
      <c r="F1198" s="14" t="str">
        <f>AT1198</f>
        <v>03100</v>
      </c>
      <c r="G1198" s="14">
        <v>601.0</v>
      </c>
      <c r="H1198" s="13">
        <v>5.51586943E8</v>
      </c>
      <c r="I1198" s="15">
        <f>R1198</f>
        <v>1022.560345</v>
      </c>
      <c r="J1198" s="13">
        <v>1186.17</v>
      </c>
      <c r="K1198" s="15">
        <f>T1198</f>
        <v>163.6096552</v>
      </c>
      <c r="L1198" s="21">
        <v>44994.5</v>
      </c>
      <c r="M1198" s="17" t="s">
        <v>48</v>
      </c>
      <c r="N1198" s="17" t="s">
        <v>49</v>
      </c>
      <c r="O1198" s="14">
        <v>1.0</v>
      </c>
      <c r="P1198" s="13">
        <v>1186.17</v>
      </c>
      <c r="Q1198" s="13">
        <v>1186.17</v>
      </c>
      <c r="R1198" s="15">
        <v>1022.5603448275864</v>
      </c>
      <c r="S1198" s="14" t="s">
        <v>50</v>
      </c>
      <c r="T1198" s="15">
        <v>163.60965517241382</v>
      </c>
      <c r="U1198" s="13" t="s">
        <v>51</v>
      </c>
      <c r="V1198" s="18">
        <v>0.16</v>
      </c>
      <c r="W1198" s="13" t="s">
        <v>1005</v>
      </c>
      <c r="X1198" s="13" t="s">
        <v>53</v>
      </c>
      <c r="Y1198" s="13" t="s">
        <v>48</v>
      </c>
      <c r="Z1198" s="14">
        <v>1.0</v>
      </c>
      <c r="AA1198" s="13">
        <v>1186.17</v>
      </c>
      <c r="AB1198" s="13" t="s">
        <v>54</v>
      </c>
      <c r="AC1198" s="19">
        <v>14686.0</v>
      </c>
      <c r="AD1198" s="19">
        <v>1.0</v>
      </c>
      <c r="AE1198" s="13">
        <v>1186.17</v>
      </c>
      <c r="AF1198" s="15">
        <v>0.0</v>
      </c>
      <c r="AG1198" s="20"/>
      <c r="AH1198" s="2">
        <v>1186.17</v>
      </c>
      <c r="AI1198" s="2" t="s">
        <v>1005</v>
      </c>
      <c r="AJ1198" s="2" t="s">
        <v>53</v>
      </c>
      <c r="AK1198" s="2" t="s">
        <v>56</v>
      </c>
      <c r="AL1198" s="2">
        <v>0.0</v>
      </c>
      <c r="AM1198" s="2" t="s">
        <v>57</v>
      </c>
      <c r="AN1198" s="2">
        <v>1.0</v>
      </c>
      <c r="AO1198" s="2">
        <v>1186.17</v>
      </c>
      <c r="AP1198" s="20">
        <f>+AO1198/1.16</f>
        <v>1022.560345</v>
      </c>
      <c r="AQ1198" s="20">
        <f>+AP1198*0.16</f>
        <v>163.6096552</v>
      </c>
      <c r="AR1198" s="2" t="s">
        <v>1004</v>
      </c>
      <c r="AS1198" s="2" t="s">
        <v>1000</v>
      </c>
      <c r="AT1198" s="2" t="s">
        <v>364</v>
      </c>
      <c r="AU1198" s="2" t="s">
        <v>1002</v>
      </c>
      <c r="BJ1198" s="15">
        <v>1022.5603448275864</v>
      </c>
      <c r="BK1198" s="14" t="s">
        <v>50</v>
      </c>
      <c r="BL1198" s="15">
        <v>163.60965517241382</v>
      </c>
      <c r="BM1198" s="13" t="s">
        <v>51</v>
      </c>
      <c r="BN1198" s="18">
        <v>0.16</v>
      </c>
    </row>
    <row r="1199" ht="12.75" hidden="1" customHeight="1">
      <c r="A1199" s="13"/>
      <c r="B1199" s="13"/>
      <c r="C1199" s="14"/>
      <c r="D1199" s="14"/>
      <c r="E1199" s="14"/>
      <c r="F1199" s="14"/>
      <c r="G1199" s="14"/>
      <c r="H1199" s="13"/>
      <c r="I1199" s="15"/>
      <c r="J1199" s="13"/>
      <c r="K1199" s="15"/>
      <c r="L1199" s="21"/>
      <c r="M1199" s="17"/>
      <c r="N1199" s="17"/>
      <c r="O1199" s="14"/>
      <c r="P1199" s="13"/>
      <c r="Q1199" s="13"/>
      <c r="R1199" s="15"/>
      <c r="S1199" s="14"/>
      <c r="T1199" s="15"/>
      <c r="U1199" s="13"/>
      <c r="V1199" s="18"/>
      <c r="W1199" s="13"/>
      <c r="X1199" s="13"/>
      <c r="Y1199" s="13"/>
      <c r="Z1199" s="14"/>
      <c r="AA1199" s="13"/>
      <c r="AB1199" s="13"/>
      <c r="AC1199" s="19"/>
      <c r="AD1199" s="19"/>
      <c r="AE1199" s="13"/>
      <c r="AF1199" s="15"/>
      <c r="AG1199" s="20"/>
      <c r="AP1199" s="20"/>
      <c r="AQ1199" s="20"/>
      <c r="BJ1199" s="15"/>
      <c r="BK1199" s="14"/>
      <c r="BL1199" s="15"/>
      <c r="BM1199" s="13"/>
      <c r="BN1199" s="18"/>
    </row>
    <row r="1200" ht="12.75" hidden="1" customHeight="1">
      <c r="A1200" s="13"/>
      <c r="B1200" s="13"/>
      <c r="C1200" s="14"/>
      <c r="D1200" s="14"/>
      <c r="E1200" s="14"/>
      <c r="F1200" s="14"/>
      <c r="G1200" s="14"/>
      <c r="H1200" s="13"/>
      <c r="I1200" s="15"/>
      <c r="J1200" s="13"/>
      <c r="K1200" s="15"/>
      <c r="L1200" s="21"/>
      <c r="M1200" s="17"/>
      <c r="N1200" s="17"/>
      <c r="O1200" s="14"/>
      <c r="P1200" s="13"/>
      <c r="Q1200" s="13"/>
      <c r="R1200" s="15"/>
      <c r="S1200" s="14"/>
      <c r="T1200" s="15"/>
      <c r="U1200" s="13"/>
      <c r="V1200" s="18"/>
      <c r="W1200" s="13"/>
      <c r="X1200" s="13"/>
      <c r="Y1200" s="13"/>
      <c r="Z1200" s="14"/>
      <c r="AA1200" s="13"/>
      <c r="AB1200" s="13"/>
      <c r="AC1200" s="19"/>
      <c r="AD1200" s="19"/>
      <c r="AE1200" s="13"/>
      <c r="AF1200" s="15"/>
      <c r="AG1200" s="20"/>
      <c r="AP1200" s="20"/>
      <c r="AQ1200" s="20"/>
      <c r="BJ1200" s="15"/>
      <c r="BK1200" s="14"/>
      <c r="BL1200" s="15"/>
      <c r="BM1200" s="13"/>
      <c r="BN1200" s="18"/>
    </row>
    <row r="1201" ht="12.75" customHeight="1">
      <c r="A1201" s="12">
        <v>141.0</v>
      </c>
      <c r="B1201" s="13">
        <v>601.0</v>
      </c>
      <c r="C1201" s="14" t="str">
        <f>AS1201</f>
        <v>PRO840510812</v>
      </c>
      <c r="D1201" s="14" t="s">
        <v>1007</v>
      </c>
      <c r="E1201" s="14" t="str">
        <f>AU1201</f>
        <v>esperanza.charris@psicofarma.com.mx</v>
      </c>
      <c r="F1201" s="14" t="str">
        <f>AT1201</f>
        <v>08700</v>
      </c>
      <c r="G1201" s="14">
        <v>601.0</v>
      </c>
      <c r="H1201" s="13">
        <v>5.51601943E8</v>
      </c>
      <c r="I1201" s="15">
        <f>R1201</f>
        <v>10507.89655</v>
      </c>
      <c r="J1201" s="13">
        <v>12189.16</v>
      </c>
      <c r="K1201" s="15">
        <f>T1201</f>
        <v>1681.263448</v>
      </c>
      <c r="L1201" s="21">
        <v>44995.5</v>
      </c>
      <c r="M1201" s="17" t="s">
        <v>48</v>
      </c>
      <c r="N1201" s="17" t="s">
        <v>49</v>
      </c>
      <c r="O1201" s="14">
        <v>1.0</v>
      </c>
      <c r="P1201" s="13">
        <v>12189.16</v>
      </c>
      <c r="Q1201" s="13">
        <v>12189.16</v>
      </c>
      <c r="R1201" s="15">
        <v>10507.896551724138</v>
      </c>
      <c r="S1201" s="14" t="s">
        <v>50</v>
      </c>
      <c r="T1201" s="15">
        <v>1681.2634482758622</v>
      </c>
      <c r="U1201" s="13" t="s">
        <v>51</v>
      </c>
      <c r="V1201" s="18">
        <v>0.16</v>
      </c>
      <c r="W1201" s="13" t="s">
        <v>1010</v>
      </c>
      <c r="X1201" s="13" t="s">
        <v>53</v>
      </c>
      <c r="Y1201" s="13" t="s">
        <v>48</v>
      </c>
      <c r="Z1201" s="14">
        <v>1.0</v>
      </c>
      <c r="AA1201" s="13">
        <v>12189.16</v>
      </c>
      <c r="AB1201" s="13" t="s">
        <v>54</v>
      </c>
      <c r="AC1201" s="19">
        <v>14421.0</v>
      </c>
      <c r="AD1201" s="19">
        <v>1.0</v>
      </c>
      <c r="AE1201" s="13">
        <v>12189.16</v>
      </c>
      <c r="AF1201" s="15">
        <v>0.0</v>
      </c>
      <c r="AG1201" s="20"/>
      <c r="AH1201" s="2">
        <v>12189.16</v>
      </c>
      <c r="AI1201" s="2" t="s">
        <v>1010</v>
      </c>
      <c r="AJ1201" s="2" t="s">
        <v>53</v>
      </c>
      <c r="AK1201" s="2" t="s">
        <v>56</v>
      </c>
      <c r="AL1201" s="2">
        <v>0.0</v>
      </c>
      <c r="AM1201" s="2" t="s">
        <v>57</v>
      </c>
      <c r="AN1201" s="2">
        <v>1.0</v>
      </c>
      <c r="AO1201" s="2">
        <v>12189.16</v>
      </c>
      <c r="AP1201" s="20">
        <f>+AO1201/1.16</f>
        <v>10507.89655</v>
      </c>
      <c r="AQ1201" s="20">
        <f>+AP1201*0.16</f>
        <v>1681.263448</v>
      </c>
      <c r="AR1201" s="2" t="s">
        <v>1011</v>
      </c>
      <c r="AS1201" s="2" t="s">
        <v>1006</v>
      </c>
      <c r="AT1201" s="2" t="s">
        <v>1009</v>
      </c>
      <c r="AU1201" s="2" t="s">
        <v>1008</v>
      </c>
      <c r="BJ1201" s="15">
        <v>10507.896551724138</v>
      </c>
      <c r="BK1201" s="14" t="s">
        <v>50</v>
      </c>
      <c r="BL1201" s="15">
        <v>1681.2634482758622</v>
      </c>
      <c r="BM1201" s="13" t="s">
        <v>51</v>
      </c>
      <c r="BN1201" s="18">
        <v>0.16</v>
      </c>
    </row>
    <row r="1202" ht="12.75" hidden="1" customHeight="1">
      <c r="A1202" s="13"/>
      <c r="B1202" s="13"/>
      <c r="C1202" s="14"/>
      <c r="D1202" s="14"/>
      <c r="E1202" s="14"/>
      <c r="F1202" s="14"/>
      <c r="G1202" s="14"/>
      <c r="H1202" s="13"/>
      <c r="I1202" s="15"/>
      <c r="J1202" s="13"/>
      <c r="K1202" s="15"/>
      <c r="L1202" s="21"/>
      <c r="M1202" s="17"/>
      <c r="N1202" s="17"/>
      <c r="O1202" s="14"/>
      <c r="P1202" s="13"/>
      <c r="Q1202" s="13"/>
      <c r="R1202" s="15"/>
      <c r="S1202" s="14"/>
      <c r="T1202" s="15"/>
      <c r="U1202" s="13"/>
      <c r="V1202" s="18"/>
      <c r="W1202" s="13"/>
      <c r="X1202" s="13"/>
      <c r="Y1202" s="13"/>
      <c r="Z1202" s="14"/>
      <c r="AA1202" s="13"/>
      <c r="AB1202" s="13"/>
      <c r="AC1202" s="19"/>
      <c r="AD1202" s="19"/>
      <c r="AE1202" s="13"/>
      <c r="AF1202" s="15"/>
      <c r="AG1202" s="20"/>
      <c r="AP1202" s="20"/>
      <c r="AQ1202" s="20"/>
      <c r="BJ1202" s="15"/>
      <c r="BK1202" s="14"/>
      <c r="BL1202" s="15"/>
      <c r="BM1202" s="13"/>
      <c r="BN1202" s="18"/>
    </row>
    <row r="1203" ht="12.75" hidden="1" customHeight="1">
      <c r="A1203" s="13"/>
      <c r="B1203" s="13"/>
      <c r="C1203" s="14"/>
      <c r="D1203" s="14"/>
      <c r="E1203" s="14"/>
      <c r="F1203" s="14"/>
      <c r="G1203" s="14"/>
      <c r="H1203" s="13"/>
      <c r="I1203" s="15"/>
      <c r="J1203" s="13"/>
      <c r="K1203" s="15"/>
      <c r="L1203" s="21"/>
      <c r="M1203" s="17"/>
      <c r="N1203" s="17"/>
      <c r="O1203" s="14"/>
      <c r="P1203" s="13"/>
      <c r="Q1203" s="13"/>
      <c r="R1203" s="15"/>
      <c r="S1203" s="14"/>
      <c r="T1203" s="15"/>
      <c r="U1203" s="13"/>
      <c r="V1203" s="18"/>
      <c r="W1203" s="13"/>
      <c r="X1203" s="13"/>
      <c r="Y1203" s="13"/>
      <c r="Z1203" s="14"/>
      <c r="AA1203" s="13"/>
      <c r="AB1203" s="13"/>
      <c r="AC1203" s="19"/>
      <c r="AD1203" s="19"/>
      <c r="AE1203" s="13"/>
      <c r="AF1203" s="15"/>
      <c r="AG1203" s="20"/>
      <c r="AP1203" s="20"/>
      <c r="AQ1203" s="20"/>
      <c r="BJ1203" s="15"/>
      <c r="BK1203" s="14"/>
      <c r="BL1203" s="15"/>
      <c r="BM1203" s="13"/>
      <c r="BN1203" s="18"/>
    </row>
    <row r="1204" ht="12.75" hidden="1" customHeight="1">
      <c r="A1204" s="13"/>
      <c r="B1204" s="13"/>
      <c r="C1204" s="14"/>
      <c r="D1204" s="14"/>
      <c r="E1204" s="14"/>
      <c r="F1204" s="14"/>
      <c r="G1204" s="14"/>
      <c r="H1204" s="13"/>
      <c r="I1204" s="15"/>
      <c r="J1204" s="13"/>
      <c r="K1204" s="15"/>
      <c r="L1204" s="21"/>
      <c r="M1204" s="17"/>
      <c r="N1204" s="17"/>
      <c r="O1204" s="14"/>
      <c r="P1204" s="13"/>
      <c r="Q1204" s="13"/>
      <c r="R1204" s="15"/>
      <c r="S1204" s="14"/>
      <c r="T1204" s="15"/>
      <c r="U1204" s="13"/>
      <c r="V1204" s="18"/>
      <c r="W1204" s="13"/>
      <c r="X1204" s="13"/>
      <c r="Y1204" s="13"/>
      <c r="Z1204" s="14"/>
      <c r="AA1204" s="13"/>
      <c r="AB1204" s="13"/>
      <c r="AC1204" s="19"/>
      <c r="AD1204" s="19"/>
      <c r="AE1204" s="13"/>
      <c r="AF1204" s="15"/>
      <c r="AG1204" s="20"/>
      <c r="AP1204" s="20"/>
      <c r="AQ1204" s="20"/>
      <c r="BJ1204" s="15"/>
      <c r="BK1204" s="14"/>
      <c r="BL1204" s="15"/>
      <c r="BM1204" s="13"/>
      <c r="BN1204" s="18"/>
    </row>
    <row r="1205" ht="12.75" customHeight="1">
      <c r="A1205" s="12">
        <v>142.0</v>
      </c>
      <c r="B1205" s="13">
        <v>601.0</v>
      </c>
      <c r="C1205" s="14" t="str">
        <f>AS1205</f>
        <v>PRO840510812</v>
      </c>
      <c r="D1205" s="14" t="s">
        <v>1007</v>
      </c>
      <c r="E1205" s="14" t="str">
        <f>AU1205</f>
        <v>esperanza.charris@psicofarma.com.mx</v>
      </c>
      <c r="F1205" s="14" t="str">
        <f>AT1205</f>
        <v>08700</v>
      </c>
      <c r="G1205" s="14">
        <v>601.0</v>
      </c>
      <c r="H1205" s="13">
        <v>5.51601943E8</v>
      </c>
      <c r="I1205" s="15">
        <f>R1205</f>
        <v>5961.603448</v>
      </c>
      <c r="J1205" s="13">
        <v>6915.46</v>
      </c>
      <c r="K1205" s="15">
        <f>T1205</f>
        <v>953.8565517</v>
      </c>
      <c r="L1205" s="21">
        <v>45016.5</v>
      </c>
      <c r="M1205" s="17" t="s">
        <v>48</v>
      </c>
      <c r="N1205" s="17" t="s">
        <v>49</v>
      </c>
      <c r="O1205" s="14">
        <v>1.0</v>
      </c>
      <c r="P1205" s="13">
        <v>6915.46</v>
      </c>
      <c r="Q1205" s="13">
        <v>6915.46</v>
      </c>
      <c r="R1205" s="15">
        <v>5961.603448275862</v>
      </c>
      <c r="S1205" s="14" t="s">
        <v>50</v>
      </c>
      <c r="T1205" s="15">
        <v>953.856551724138</v>
      </c>
      <c r="U1205" s="13" t="s">
        <v>51</v>
      </c>
      <c r="V1205" s="18">
        <v>0.16</v>
      </c>
      <c r="W1205" s="13" t="s">
        <v>1012</v>
      </c>
      <c r="X1205" s="13" t="s">
        <v>53</v>
      </c>
      <c r="Y1205" s="13" t="s">
        <v>48</v>
      </c>
      <c r="Z1205" s="14">
        <v>1.0</v>
      </c>
      <c r="AA1205" s="13">
        <v>6915.46</v>
      </c>
      <c r="AB1205" s="13" t="s">
        <v>54</v>
      </c>
      <c r="AC1205" s="19">
        <v>14702.0</v>
      </c>
      <c r="AD1205" s="19">
        <v>1.0</v>
      </c>
      <c r="AE1205" s="13">
        <v>6915.46</v>
      </c>
      <c r="AF1205" s="15">
        <v>0.0</v>
      </c>
      <c r="AG1205" s="20"/>
      <c r="AH1205" s="2">
        <v>6915.46</v>
      </c>
      <c r="AI1205" s="2" t="s">
        <v>1012</v>
      </c>
      <c r="AJ1205" s="2" t="s">
        <v>53</v>
      </c>
      <c r="AK1205" s="2" t="s">
        <v>56</v>
      </c>
      <c r="AL1205" s="2">
        <v>0.0</v>
      </c>
      <c r="AM1205" s="2" t="s">
        <v>57</v>
      </c>
      <c r="AN1205" s="2">
        <v>1.0</v>
      </c>
      <c r="AO1205" s="2">
        <v>6915.46</v>
      </c>
      <c r="AP1205" s="20">
        <f>+AO1205/1.16</f>
        <v>5961.603448</v>
      </c>
      <c r="AQ1205" s="20">
        <f>+AP1205*0.16</f>
        <v>953.8565517</v>
      </c>
      <c r="AR1205" s="2" t="s">
        <v>1011</v>
      </c>
      <c r="AS1205" s="2" t="s">
        <v>1006</v>
      </c>
      <c r="AT1205" s="2" t="s">
        <v>1009</v>
      </c>
      <c r="AU1205" s="2" t="s">
        <v>1008</v>
      </c>
      <c r="BJ1205" s="15">
        <v>5961.603448275862</v>
      </c>
      <c r="BK1205" s="14" t="s">
        <v>50</v>
      </c>
      <c r="BL1205" s="15">
        <v>953.856551724138</v>
      </c>
      <c r="BM1205" s="13" t="s">
        <v>51</v>
      </c>
      <c r="BN1205" s="18">
        <v>0.16</v>
      </c>
    </row>
    <row r="1206" ht="12.75" hidden="1" customHeight="1">
      <c r="A1206" s="13"/>
      <c r="B1206" s="13"/>
      <c r="C1206" s="14"/>
      <c r="D1206" s="14"/>
      <c r="E1206" s="14"/>
      <c r="F1206" s="14"/>
      <c r="G1206" s="14"/>
      <c r="H1206" s="13"/>
      <c r="I1206" s="15"/>
      <c r="J1206" s="13"/>
      <c r="K1206" s="15"/>
      <c r="L1206" s="21"/>
      <c r="M1206" s="17"/>
      <c r="N1206" s="17"/>
      <c r="O1206" s="14"/>
      <c r="P1206" s="13"/>
      <c r="Q1206" s="13"/>
      <c r="R1206" s="15"/>
      <c r="S1206" s="14"/>
      <c r="T1206" s="15"/>
      <c r="U1206" s="13"/>
      <c r="V1206" s="18"/>
      <c r="W1206" s="13"/>
      <c r="X1206" s="13"/>
      <c r="Y1206" s="13"/>
      <c r="Z1206" s="14"/>
      <c r="AA1206" s="13"/>
      <c r="AB1206" s="13"/>
      <c r="AC1206" s="19"/>
      <c r="AD1206" s="19"/>
      <c r="AE1206" s="13"/>
      <c r="AF1206" s="15"/>
      <c r="AG1206" s="20"/>
      <c r="AP1206" s="20"/>
      <c r="AQ1206" s="20"/>
      <c r="BJ1206" s="15"/>
      <c r="BK1206" s="14"/>
      <c r="BL1206" s="15"/>
      <c r="BM1206" s="13"/>
      <c r="BN1206" s="18"/>
    </row>
    <row r="1207" ht="12.75" hidden="1" customHeight="1">
      <c r="A1207" s="13"/>
      <c r="B1207" s="13"/>
      <c r="C1207" s="14"/>
      <c r="D1207" s="14"/>
      <c r="E1207" s="14"/>
      <c r="F1207" s="14"/>
      <c r="G1207" s="14"/>
      <c r="H1207" s="13"/>
      <c r="I1207" s="15"/>
      <c r="J1207" s="13"/>
      <c r="K1207" s="15"/>
      <c r="L1207" s="21"/>
      <c r="M1207" s="17"/>
      <c r="N1207" s="17"/>
      <c r="O1207" s="14"/>
      <c r="P1207" s="13"/>
      <c r="Q1207" s="13"/>
      <c r="R1207" s="15"/>
      <c r="S1207" s="14"/>
      <c r="T1207" s="15"/>
      <c r="U1207" s="13"/>
      <c r="V1207" s="18"/>
      <c r="W1207" s="13"/>
      <c r="X1207" s="13"/>
      <c r="Y1207" s="13"/>
      <c r="Z1207" s="14"/>
      <c r="AA1207" s="13"/>
      <c r="AB1207" s="13"/>
      <c r="AC1207" s="19"/>
      <c r="AD1207" s="19"/>
      <c r="AE1207" s="13"/>
      <c r="AF1207" s="15"/>
      <c r="AG1207" s="20"/>
      <c r="AP1207" s="20"/>
      <c r="AQ1207" s="20"/>
      <c r="BJ1207" s="15"/>
      <c r="BK1207" s="14"/>
      <c r="BL1207" s="15"/>
      <c r="BM1207" s="13"/>
      <c r="BN1207" s="18"/>
    </row>
    <row r="1208" ht="12.75" customHeight="1">
      <c r="A1208" s="12">
        <v>143.0</v>
      </c>
      <c r="B1208" s="13">
        <v>601.0</v>
      </c>
      <c r="C1208" s="14" t="str">
        <f>AS1208</f>
        <v>NEO101001FUA</v>
      </c>
      <c r="D1208" s="14" t="s">
        <v>1014</v>
      </c>
      <c r="E1208" s="14" t="str">
        <f>AU1208</f>
        <v>esperanza.charris@psicofarma.com.mx</v>
      </c>
      <c r="F1208" s="14" t="str">
        <f>AT1208</f>
        <v>55540</v>
      </c>
      <c r="G1208" s="14">
        <v>601.0</v>
      </c>
      <c r="H1208" s="13">
        <v>5.51601945E8</v>
      </c>
      <c r="I1208" s="15">
        <f>R1208</f>
        <v>6385.5</v>
      </c>
      <c r="J1208" s="13">
        <v>7407.18</v>
      </c>
      <c r="K1208" s="15">
        <f>T1208</f>
        <v>1021.68</v>
      </c>
      <c r="L1208" s="21">
        <v>44988.5</v>
      </c>
      <c r="M1208" s="17" t="s">
        <v>48</v>
      </c>
      <c r="N1208" s="17" t="s">
        <v>49</v>
      </c>
      <c r="O1208" s="14">
        <v>1.0</v>
      </c>
      <c r="P1208" s="13">
        <v>7407.18</v>
      </c>
      <c r="Q1208" s="13">
        <v>7407.18</v>
      </c>
      <c r="R1208" s="15">
        <v>6385.500000000001</v>
      </c>
      <c r="S1208" s="14" t="s">
        <v>50</v>
      </c>
      <c r="T1208" s="15">
        <v>1021.6800000000002</v>
      </c>
      <c r="U1208" s="13" t="s">
        <v>51</v>
      </c>
      <c r="V1208" s="18">
        <v>0.16</v>
      </c>
      <c r="W1208" s="13" t="s">
        <v>1016</v>
      </c>
      <c r="X1208" s="13" t="s">
        <v>53</v>
      </c>
      <c r="Y1208" s="13" t="s">
        <v>48</v>
      </c>
      <c r="Z1208" s="14">
        <v>1.0</v>
      </c>
      <c r="AA1208" s="13">
        <v>7407.18</v>
      </c>
      <c r="AB1208" s="13" t="s">
        <v>54</v>
      </c>
      <c r="AC1208" s="19">
        <v>13749.0</v>
      </c>
      <c r="AD1208" s="19">
        <v>1.0</v>
      </c>
      <c r="AE1208" s="13">
        <v>7407.18</v>
      </c>
      <c r="AF1208" s="15">
        <v>0.0</v>
      </c>
      <c r="AG1208" s="20"/>
      <c r="AH1208" s="2">
        <v>7407.18</v>
      </c>
      <c r="AI1208" s="2" t="s">
        <v>1016</v>
      </c>
      <c r="AJ1208" s="2" t="s">
        <v>53</v>
      </c>
      <c r="AK1208" s="2" t="s">
        <v>56</v>
      </c>
      <c r="AL1208" s="2">
        <v>0.0</v>
      </c>
      <c r="AM1208" s="2" t="s">
        <v>57</v>
      </c>
      <c r="AN1208" s="2">
        <v>1.0</v>
      </c>
      <c r="AO1208" s="2">
        <v>7407.18</v>
      </c>
      <c r="AP1208" s="20">
        <f>+AO1208/1.16</f>
        <v>6385.5</v>
      </c>
      <c r="AQ1208" s="20">
        <f>+AP1208*0.16</f>
        <v>1021.68</v>
      </c>
      <c r="AR1208" s="2" t="s">
        <v>1017</v>
      </c>
      <c r="AS1208" s="2" t="s">
        <v>1013</v>
      </c>
      <c r="AT1208" s="2" t="s">
        <v>1015</v>
      </c>
      <c r="AU1208" s="2" t="s">
        <v>1008</v>
      </c>
      <c r="BJ1208" s="15">
        <v>6385.500000000001</v>
      </c>
      <c r="BK1208" s="14" t="s">
        <v>50</v>
      </c>
      <c r="BL1208" s="15">
        <v>1021.6800000000002</v>
      </c>
      <c r="BM1208" s="13" t="s">
        <v>51</v>
      </c>
      <c r="BN1208" s="18">
        <v>0.16</v>
      </c>
    </row>
    <row r="1209" ht="12.75" hidden="1" customHeight="1">
      <c r="A1209" s="13"/>
      <c r="B1209" s="13"/>
      <c r="C1209" s="14"/>
      <c r="D1209" s="14"/>
      <c r="E1209" s="14"/>
      <c r="F1209" s="14"/>
      <c r="G1209" s="14"/>
      <c r="H1209" s="13"/>
      <c r="I1209" s="15"/>
      <c r="J1209" s="13"/>
      <c r="K1209" s="15"/>
      <c r="L1209" s="21"/>
      <c r="M1209" s="17"/>
      <c r="N1209" s="17"/>
      <c r="O1209" s="14"/>
      <c r="P1209" s="13"/>
      <c r="Q1209" s="13"/>
      <c r="R1209" s="15"/>
      <c r="S1209" s="14"/>
      <c r="T1209" s="15"/>
      <c r="U1209" s="13"/>
      <c r="V1209" s="18"/>
      <c r="W1209" s="13"/>
      <c r="X1209" s="13"/>
      <c r="Y1209" s="13"/>
      <c r="Z1209" s="14"/>
      <c r="AA1209" s="13"/>
      <c r="AB1209" s="13"/>
      <c r="AC1209" s="19"/>
      <c r="AD1209" s="19"/>
      <c r="AE1209" s="13"/>
      <c r="AF1209" s="15"/>
      <c r="AG1209" s="20"/>
      <c r="AP1209" s="20"/>
      <c r="AQ1209" s="20"/>
      <c r="BJ1209" s="15"/>
      <c r="BK1209" s="14"/>
      <c r="BL1209" s="15"/>
      <c r="BM1209" s="13"/>
      <c r="BN1209" s="18"/>
    </row>
    <row r="1210" ht="12.75" hidden="1" customHeight="1">
      <c r="A1210" s="13"/>
      <c r="B1210" s="13"/>
      <c r="C1210" s="14"/>
      <c r="D1210" s="14"/>
      <c r="E1210" s="14"/>
      <c r="F1210" s="14"/>
      <c r="G1210" s="14"/>
      <c r="H1210" s="13"/>
      <c r="I1210" s="15"/>
      <c r="J1210" s="13"/>
      <c r="K1210" s="15"/>
      <c r="L1210" s="21"/>
      <c r="M1210" s="17"/>
      <c r="N1210" s="17"/>
      <c r="O1210" s="14"/>
      <c r="P1210" s="13"/>
      <c r="Q1210" s="13"/>
      <c r="R1210" s="15"/>
      <c r="S1210" s="14"/>
      <c r="T1210" s="15"/>
      <c r="U1210" s="13"/>
      <c r="V1210" s="18"/>
      <c r="W1210" s="13"/>
      <c r="X1210" s="13"/>
      <c r="Y1210" s="13"/>
      <c r="Z1210" s="14"/>
      <c r="AA1210" s="13"/>
      <c r="AB1210" s="13"/>
      <c r="AC1210" s="19"/>
      <c r="AD1210" s="19"/>
      <c r="AE1210" s="13"/>
      <c r="AF1210" s="15"/>
      <c r="AG1210" s="20"/>
      <c r="AP1210" s="20"/>
      <c r="AQ1210" s="20"/>
      <c r="BJ1210" s="15"/>
      <c r="BK1210" s="14"/>
      <c r="BL1210" s="15"/>
      <c r="BM1210" s="13"/>
      <c r="BN1210" s="18"/>
    </row>
    <row r="1211" ht="12.75" customHeight="1">
      <c r="A1211" s="12">
        <v>144.0</v>
      </c>
      <c r="B1211" s="13">
        <v>601.0</v>
      </c>
      <c r="C1211" s="14" t="str">
        <f>AS1211</f>
        <v>PSI741010UI1</v>
      </c>
      <c r="D1211" s="14" t="s">
        <v>1019</v>
      </c>
      <c r="E1211" s="14" t="str">
        <f>AU1211</f>
        <v>esperanza.charris@psicofarma.com.mx</v>
      </c>
      <c r="F1211" s="14" t="str">
        <f>AT1211</f>
        <v>14050</v>
      </c>
      <c r="G1211" s="14">
        <v>601.0</v>
      </c>
      <c r="H1211" s="13">
        <v>5.51601946E8</v>
      </c>
      <c r="I1211" s="15">
        <f>R1211</f>
        <v>102554.9741</v>
      </c>
      <c r="J1211" s="13">
        <v>118963.77</v>
      </c>
      <c r="K1211" s="15">
        <f>T1211</f>
        <v>16408.79586</v>
      </c>
      <c r="L1211" s="21">
        <v>44992.5</v>
      </c>
      <c r="M1211" s="17" t="s">
        <v>48</v>
      </c>
      <c r="N1211" s="17" t="s">
        <v>49</v>
      </c>
      <c r="O1211" s="14">
        <v>1.0</v>
      </c>
      <c r="P1211" s="13">
        <v>118963.77</v>
      </c>
      <c r="Q1211" s="13">
        <v>118963.77</v>
      </c>
      <c r="R1211" s="15">
        <v>102554.97413793104</v>
      </c>
      <c r="S1211" s="14" t="s">
        <v>50</v>
      </c>
      <c r="T1211" s="15">
        <v>16408.795862068968</v>
      </c>
      <c r="U1211" s="13" t="s">
        <v>51</v>
      </c>
      <c r="V1211" s="18">
        <v>0.16</v>
      </c>
      <c r="W1211" s="13" t="s">
        <v>1021</v>
      </c>
      <c r="X1211" s="13" t="s">
        <v>53</v>
      </c>
      <c r="Y1211" s="13" t="s">
        <v>48</v>
      </c>
      <c r="Z1211" s="14">
        <v>1.0</v>
      </c>
      <c r="AA1211" s="13">
        <v>118963.77</v>
      </c>
      <c r="AB1211" s="13" t="s">
        <v>54</v>
      </c>
      <c r="AC1211" s="19">
        <v>14423.0</v>
      </c>
      <c r="AD1211" s="19">
        <v>1.0</v>
      </c>
      <c r="AE1211" s="13">
        <v>118963.77</v>
      </c>
      <c r="AF1211" s="15">
        <v>0.0</v>
      </c>
      <c r="AG1211" s="20"/>
      <c r="AH1211" s="2">
        <v>118963.77</v>
      </c>
      <c r="AI1211" s="2" t="s">
        <v>1021</v>
      </c>
      <c r="AJ1211" s="2" t="s">
        <v>53</v>
      </c>
      <c r="AK1211" s="2" t="s">
        <v>56</v>
      </c>
      <c r="AL1211" s="2">
        <v>0.0</v>
      </c>
      <c r="AM1211" s="2" t="s">
        <v>57</v>
      </c>
      <c r="AN1211" s="2">
        <v>1.0</v>
      </c>
      <c r="AO1211" s="2">
        <v>118963.77</v>
      </c>
      <c r="AP1211" s="20">
        <f>+AO1211/1.16</f>
        <v>102554.9741</v>
      </c>
      <c r="AQ1211" s="20">
        <f>+AP1211*0.16</f>
        <v>16408.79586</v>
      </c>
      <c r="AR1211" s="2" t="s">
        <v>1022</v>
      </c>
      <c r="AS1211" s="2" t="s">
        <v>1018</v>
      </c>
      <c r="AT1211" s="2" t="s">
        <v>1020</v>
      </c>
      <c r="AU1211" s="2" t="s">
        <v>1008</v>
      </c>
      <c r="BJ1211" s="15">
        <v>102554.97413793104</v>
      </c>
      <c r="BK1211" s="14" t="s">
        <v>50</v>
      </c>
      <c r="BL1211" s="15">
        <v>16408.795862068968</v>
      </c>
      <c r="BM1211" s="13" t="s">
        <v>51</v>
      </c>
      <c r="BN1211" s="18">
        <v>0.16</v>
      </c>
    </row>
    <row r="1212" ht="12.75" hidden="1" customHeight="1">
      <c r="A1212" s="13"/>
      <c r="B1212" s="13"/>
      <c r="C1212" s="14"/>
      <c r="D1212" s="14"/>
      <c r="E1212" s="14"/>
      <c r="F1212" s="14"/>
      <c r="G1212" s="14"/>
      <c r="H1212" s="13"/>
      <c r="I1212" s="15"/>
      <c r="J1212" s="13"/>
      <c r="K1212" s="15"/>
      <c r="L1212" s="21"/>
      <c r="M1212" s="17"/>
      <c r="N1212" s="17"/>
      <c r="O1212" s="14"/>
      <c r="P1212" s="13"/>
      <c r="Q1212" s="13"/>
      <c r="R1212" s="15"/>
      <c r="S1212" s="14"/>
      <c r="T1212" s="15"/>
      <c r="U1212" s="13"/>
      <c r="V1212" s="18"/>
      <c r="W1212" s="13"/>
      <c r="X1212" s="13"/>
      <c r="Y1212" s="13"/>
      <c r="Z1212" s="14"/>
      <c r="AA1212" s="13"/>
      <c r="AB1212" s="13"/>
      <c r="AC1212" s="19"/>
      <c r="AD1212" s="19"/>
      <c r="AE1212" s="13"/>
      <c r="AF1212" s="15"/>
      <c r="AG1212" s="20"/>
      <c r="AP1212" s="20"/>
      <c r="AQ1212" s="20"/>
      <c r="BJ1212" s="15"/>
      <c r="BK1212" s="14"/>
      <c r="BL1212" s="15"/>
      <c r="BM1212" s="13"/>
      <c r="BN1212" s="18"/>
    </row>
    <row r="1213" ht="12.75" hidden="1" customHeight="1">
      <c r="A1213" s="13"/>
      <c r="B1213" s="13"/>
      <c r="C1213" s="14"/>
      <c r="D1213" s="14"/>
      <c r="E1213" s="14"/>
      <c r="F1213" s="14"/>
      <c r="G1213" s="14"/>
      <c r="H1213" s="13"/>
      <c r="I1213" s="15"/>
      <c r="J1213" s="13"/>
      <c r="K1213" s="15"/>
      <c r="L1213" s="21"/>
      <c r="M1213" s="17"/>
      <c r="N1213" s="17"/>
      <c r="O1213" s="14"/>
      <c r="P1213" s="13"/>
      <c r="Q1213" s="13"/>
      <c r="R1213" s="15"/>
      <c r="S1213" s="14"/>
      <c r="T1213" s="15"/>
      <c r="U1213" s="13"/>
      <c r="V1213" s="18"/>
      <c r="W1213" s="13"/>
      <c r="X1213" s="13"/>
      <c r="Y1213" s="13"/>
      <c r="Z1213" s="14"/>
      <c r="AA1213" s="13"/>
      <c r="AB1213" s="13"/>
      <c r="AC1213" s="19"/>
      <c r="AD1213" s="19"/>
      <c r="AE1213" s="13"/>
      <c r="AF1213" s="15"/>
      <c r="AG1213" s="20"/>
      <c r="AP1213" s="20"/>
      <c r="AQ1213" s="20"/>
      <c r="BJ1213" s="15"/>
      <c r="BK1213" s="14"/>
      <c r="BL1213" s="15"/>
      <c r="BM1213" s="13"/>
      <c r="BN1213" s="18"/>
    </row>
    <row r="1214" ht="12.75" hidden="1" customHeight="1">
      <c r="A1214" s="13"/>
      <c r="B1214" s="13"/>
      <c r="C1214" s="14"/>
      <c r="D1214" s="14"/>
      <c r="E1214" s="14"/>
      <c r="F1214" s="14"/>
      <c r="G1214" s="14"/>
      <c r="H1214" s="13"/>
      <c r="I1214" s="15"/>
      <c r="J1214" s="13"/>
      <c r="K1214" s="15"/>
      <c r="L1214" s="21"/>
      <c r="M1214" s="17"/>
      <c r="N1214" s="17"/>
      <c r="O1214" s="14"/>
      <c r="P1214" s="13"/>
      <c r="Q1214" s="13"/>
      <c r="R1214" s="15"/>
      <c r="S1214" s="14"/>
      <c r="T1214" s="15"/>
      <c r="U1214" s="13"/>
      <c r="V1214" s="18"/>
      <c r="W1214" s="13"/>
      <c r="X1214" s="13"/>
      <c r="Y1214" s="13"/>
      <c r="Z1214" s="14"/>
      <c r="AA1214" s="13"/>
      <c r="AB1214" s="13"/>
      <c r="AC1214" s="19"/>
      <c r="AD1214" s="19"/>
      <c r="AE1214" s="13"/>
      <c r="AF1214" s="15"/>
      <c r="AG1214" s="20"/>
      <c r="AP1214" s="20"/>
      <c r="AQ1214" s="20"/>
      <c r="BJ1214" s="15"/>
      <c r="BK1214" s="14"/>
      <c r="BL1214" s="15"/>
      <c r="BM1214" s="13"/>
      <c r="BN1214" s="18"/>
    </row>
    <row r="1215" ht="12.75" customHeight="1">
      <c r="A1215" s="12">
        <v>145.0</v>
      </c>
      <c r="B1215" s="13">
        <v>601.0</v>
      </c>
      <c r="C1215" s="14" t="str">
        <f>AS1215</f>
        <v>CEN040617A8A</v>
      </c>
      <c r="D1215" s="14" t="s">
        <v>1024</v>
      </c>
      <c r="E1215" s="14" t="str">
        <f>AU1215</f>
        <v>esperanza.charris@psicofarma.com.mx</v>
      </c>
      <c r="F1215" s="14" t="str">
        <f>AT1215</f>
        <v>14370</v>
      </c>
      <c r="G1215" s="14">
        <v>601.0</v>
      </c>
      <c r="H1215" s="13">
        <v>5.51601948E8</v>
      </c>
      <c r="I1215" s="15">
        <f>R1215</f>
        <v>491.637931</v>
      </c>
      <c r="J1215" s="13">
        <v>570.3000000000001</v>
      </c>
      <c r="K1215" s="15">
        <f>T1215</f>
        <v>78.66206897</v>
      </c>
      <c r="L1215" s="21">
        <v>45016.5</v>
      </c>
      <c r="M1215" s="17" t="s">
        <v>48</v>
      </c>
      <c r="N1215" s="17" t="s">
        <v>49</v>
      </c>
      <c r="O1215" s="14">
        <v>1.0</v>
      </c>
      <c r="P1215" s="13">
        <v>570.3000000000001</v>
      </c>
      <c r="Q1215" s="13">
        <v>570.3000000000001</v>
      </c>
      <c r="R1215" s="15">
        <v>491.63793103448285</v>
      </c>
      <c r="S1215" s="14" t="s">
        <v>50</v>
      </c>
      <c r="T1215" s="15">
        <v>78.66206896551726</v>
      </c>
      <c r="U1215" s="13" t="s">
        <v>51</v>
      </c>
      <c r="V1215" s="18">
        <v>0.16</v>
      </c>
      <c r="W1215" s="13" t="s">
        <v>1026</v>
      </c>
      <c r="X1215" s="13" t="s">
        <v>53</v>
      </c>
      <c r="Y1215" s="13" t="s">
        <v>48</v>
      </c>
      <c r="Z1215" s="14">
        <v>1.0</v>
      </c>
      <c r="AA1215" s="13">
        <v>570.3000000000001</v>
      </c>
      <c r="AB1215" s="13" t="s">
        <v>54</v>
      </c>
      <c r="AC1215" s="19">
        <v>14413.0</v>
      </c>
      <c r="AD1215" s="19">
        <v>1.0</v>
      </c>
      <c r="AE1215" s="13">
        <v>570.3000000000001</v>
      </c>
      <c r="AF1215" s="15">
        <v>0.0</v>
      </c>
      <c r="AG1215" s="20"/>
      <c r="AH1215" s="2">
        <v>570.3000000000001</v>
      </c>
      <c r="AI1215" s="2" t="s">
        <v>1026</v>
      </c>
      <c r="AJ1215" s="2" t="s">
        <v>53</v>
      </c>
      <c r="AK1215" s="2" t="s">
        <v>56</v>
      </c>
      <c r="AL1215" s="2">
        <v>0.0</v>
      </c>
      <c r="AM1215" s="2" t="s">
        <v>57</v>
      </c>
      <c r="AN1215" s="2">
        <v>1.0</v>
      </c>
      <c r="AO1215" s="2">
        <v>570.3000000000001</v>
      </c>
      <c r="AP1215" s="20">
        <f>+AO1215/1.16</f>
        <v>491.637931</v>
      </c>
      <c r="AQ1215" s="20">
        <f>+AP1215*0.16</f>
        <v>78.66206897</v>
      </c>
      <c r="AR1215" s="2" t="s">
        <v>1027</v>
      </c>
      <c r="AS1215" s="2" t="s">
        <v>1023</v>
      </c>
      <c r="AT1215" s="2" t="s">
        <v>1025</v>
      </c>
      <c r="AU1215" s="2" t="s">
        <v>1008</v>
      </c>
      <c r="BJ1215" s="15">
        <v>491.63793103448285</v>
      </c>
      <c r="BK1215" s="14" t="s">
        <v>50</v>
      </c>
      <c r="BL1215" s="15">
        <v>78.66206896551726</v>
      </c>
      <c r="BM1215" s="13" t="s">
        <v>51</v>
      </c>
      <c r="BN1215" s="18">
        <v>0.16</v>
      </c>
    </row>
    <row r="1216" ht="12.75" hidden="1" customHeight="1">
      <c r="A1216" s="13"/>
      <c r="B1216" s="13"/>
      <c r="C1216" s="14"/>
      <c r="D1216" s="14"/>
      <c r="E1216" s="14"/>
      <c r="F1216" s="14"/>
      <c r="G1216" s="14"/>
      <c r="H1216" s="13"/>
      <c r="I1216" s="15"/>
      <c r="J1216" s="13"/>
      <c r="K1216" s="15"/>
      <c r="L1216" s="21"/>
      <c r="M1216" s="17"/>
      <c r="N1216" s="17"/>
      <c r="O1216" s="14"/>
      <c r="P1216" s="13"/>
      <c r="Q1216" s="13"/>
      <c r="R1216" s="15"/>
      <c r="S1216" s="14"/>
      <c r="T1216" s="15"/>
      <c r="U1216" s="13"/>
      <c r="V1216" s="18"/>
      <c r="W1216" s="13"/>
      <c r="X1216" s="13"/>
      <c r="Y1216" s="13"/>
      <c r="Z1216" s="14"/>
      <c r="AA1216" s="13"/>
      <c r="AB1216" s="13"/>
      <c r="AC1216" s="19"/>
      <c r="AD1216" s="19"/>
      <c r="AE1216" s="13"/>
      <c r="AF1216" s="15"/>
      <c r="AG1216" s="20"/>
      <c r="AP1216" s="20"/>
      <c r="AQ1216" s="20"/>
      <c r="BJ1216" s="15"/>
      <c r="BK1216" s="14"/>
      <c r="BL1216" s="15"/>
      <c r="BM1216" s="13"/>
      <c r="BN1216" s="18"/>
    </row>
    <row r="1217" ht="12.75" hidden="1" customHeight="1">
      <c r="A1217" s="13"/>
      <c r="B1217" s="13"/>
      <c r="C1217" s="14"/>
      <c r="D1217" s="14"/>
      <c r="E1217" s="14"/>
      <c r="F1217" s="14"/>
      <c r="G1217" s="14"/>
      <c r="H1217" s="13"/>
      <c r="I1217" s="15"/>
      <c r="J1217" s="13"/>
      <c r="K1217" s="15"/>
      <c r="L1217" s="21"/>
      <c r="M1217" s="17"/>
      <c r="N1217" s="17"/>
      <c r="O1217" s="14"/>
      <c r="P1217" s="13"/>
      <c r="Q1217" s="13"/>
      <c r="R1217" s="15"/>
      <c r="S1217" s="14"/>
      <c r="T1217" s="15"/>
      <c r="U1217" s="13"/>
      <c r="V1217" s="18"/>
      <c r="W1217" s="13"/>
      <c r="X1217" s="13"/>
      <c r="Y1217" s="13"/>
      <c r="Z1217" s="14"/>
      <c r="AA1217" s="13"/>
      <c r="AB1217" s="13"/>
      <c r="AC1217" s="19"/>
      <c r="AD1217" s="19"/>
      <c r="AE1217" s="13"/>
      <c r="AF1217" s="15"/>
      <c r="AG1217" s="20"/>
      <c r="AP1217" s="20"/>
      <c r="AQ1217" s="20"/>
      <c r="BJ1217" s="15"/>
      <c r="BK1217" s="14"/>
      <c r="BL1217" s="15"/>
      <c r="BM1217" s="13"/>
      <c r="BN1217" s="18"/>
    </row>
    <row r="1218" ht="12.75" hidden="1" customHeight="1">
      <c r="A1218" s="13"/>
      <c r="B1218" s="13"/>
      <c r="C1218" s="14"/>
      <c r="D1218" s="14"/>
      <c r="E1218" s="14"/>
      <c r="F1218" s="14"/>
      <c r="G1218" s="14"/>
      <c r="H1218" s="13"/>
      <c r="I1218" s="15"/>
      <c r="J1218" s="13"/>
      <c r="K1218" s="15"/>
      <c r="L1218" s="21"/>
      <c r="M1218" s="17"/>
      <c r="N1218" s="17"/>
      <c r="O1218" s="14"/>
      <c r="P1218" s="13"/>
      <c r="Q1218" s="13"/>
      <c r="R1218" s="15"/>
      <c r="S1218" s="14"/>
      <c r="T1218" s="15"/>
      <c r="U1218" s="13"/>
      <c r="V1218" s="18"/>
      <c r="W1218" s="13"/>
      <c r="X1218" s="13"/>
      <c r="Y1218" s="13"/>
      <c r="Z1218" s="14"/>
      <c r="AA1218" s="13"/>
      <c r="AB1218" s="13"/>
      <c r="AC1218" s="19"/>
      <c r="AD1218" s="19"/>
      <c r="AE1218" s="13"/>
      <c r="AF1218" s="15"/>
      <c r="AG1218" s="20"/>
      <c r="AP1218" s="20"/>
      <c r="AQ1218" s="20"/>
      <c r="BJ1218" s="15"/>
      <c r="BK1218" s="14"/>
      <c r="BL1218" s="15"/>
      <c r="BM1218" s="13"/>
      <c r="BN1218" s="18"/>
    </row>
    <row r="1219" ht="12.75" customHeight="1">
      <c r="A1219" s="12">
        <v>146.0</v>
      </c>
      <c r="B1219" s="13">
        <v>601.0</v>
      </c>
      <c r="C1219" s="14" t="str">
        <f>AS1219</f>
        <v>PCO091211FW0</v>
      </c>
      <c r="D1219" s="14" t="s">
        <v>1029</v>
      </c>
      <c r="E1219" s="14" t="str">
        <f>AU1219</f>
        <v>esperanza.charris@psicofarma.com.mx</v>
      </c>
      <c r="F1219" s="14" t="str">
        <f>AT1219</f>
        <v>04380</v>
      </c>
      <c r="G1219" s="14">
        <v>601.0</v>
      </c>
      <c r="H1219" s="13">
        <v>5.51603947E8</v>
      </c>
      <c r="I1219" s="15">
        <f>R1219</f>
        <v>27302.83621</v>
      </c>
      <c r="J1219" s="13">
        <v>31671.29</v>
      </c>
      <c r="K1219" s="15">
        <f>T1219</f>
        <v>4368.453793</v>
      </c>
      <c r="L1219" s="21">
        <v>44995.5</v>
      </c>
      <c r="M1219" s="17" t="s">
        <v>48</v>
      </c>
      <c r="N1219" s="17" t="s">
        <v>49</v>
      </c>
      <c r="O1219" s="14">
        <v>1.0</v>
      </c>
      <c r="P1219" s="13">
        <v>31671.29</v>
      </c>
      <c r="Q1219" s="13">
        <v>31671.29</v>
      </c>
      <c r="R1219" s="15">
        <v>27302.836206896554</v>
      </c>
      <c r="S1219" s="14" t="s">
        <v>50</v>
      </c>
      <c r="T1219" s="15">
        <v>4368.453793103448</v>
      </c>
      <c r="U1219" s="13" t="s">
        <v>51</v>
      </c>
      <c r="V1219" s="18">
        <v>0.16</v>
      </c>
      <c r="W1219" s="13" t="s">
        <v>1031</v>
      </c>
      <c r="X1219" s="13" t="s">
        <v>53</v>
      </c>
      <c r="Y1219" s="13" t="s">
        <v>48</v>
      </c>
      <c r="Z1219" s="14">
        <v>1.0</v>
      </c>
      <c r="AA1219" s="13">
        <v>31671.29</v>
      </c>
      <c r="AB1219" s="13" t="s">
        <v>54</v>
      </c>
      <c r="AC1219" s="19">
        <v>14422.0</v>
      </c>
      <c r="AD1219" s="19">
        <v>1.0</v>
      </c>
      <c r="AE1219" s="13">
        <v>31671.29</v>
      </c>
      <c r="AF1219" s="15">
        <v>0.0</v>
      </c>
      <c r="AG1219" s="20"/>
      <c r="AH1219" s="2">
        <v>31671.29</v>
      </c>
      <c r="AI1219" s="2" t="s">
        <v>1031</v>
      </c>
      <c r="AJ1219" s="2" t="s">
        <v>53</v>
      </c>
      <c r="AK1219" s="2" t="s">
        <v>56</v>
      </c>
      <c r="AL1219" s="2">
        <v>0.0</v>
      </c>
      <c r="AM1219" s="2" t="s">
        <v>57</v>
      </c>
      <c r="AN1219" s="2">
        <v>1.0</v>
      </c>
      <c r="AO1219" s="2">
        <v>31671.29</v>
      </c>
      <c r="AP1219" s="20">
        <f>+AO1219/1.16</f>
        <v>27302.83621</v>
      </c>
      <c r="AQ1219" s="20">
        <f>+AP1219*0.16</f>
        <v>4368.453793</v>
      </c>
      <c r="AR1219" s="2" t="s">
        <v>1032</v>
      </c>
      <c r="AS1219" s="2" t="s">
        <v>1028</v>
      </c>
      <c r="AT1219" s="2" t="s">
        <v>1030</v>
      </c>
      <c r="AU1219" s="2" t="s">
        <v>1008</v>
      </c>
      <c r="BJ1219" s="15">
        <v>27302.836206896554</v>
      </c>
      <c r="BK1219" s="14" t="s">
        <v>50</v>
      </c>
      <c r="BL1219" s="15">
        <v>4368.453793103448</v>
      </c>
      <c r="BM1219" s="13" t="s">
        <v>51</v>
      </c>
      <c r="BN1219" s="18">
        <v>0.16</v>
      </c>
    </row>
    <row r="1220" ht="12.75" hidden="1" customHeight="1">
      <c r="A1220" s="13"/>
      <c r="B1220" s="13"/>
      <c r="C1220" s="14"/>
      <c r="D1220" s="14"/>
      <c r="E1220" s="14"/>
      <c r="F1220" s="14"/>
      <c r="G1220" s="14"/>
      <c r="H1220" s="13"/>
      <c r="I1220" s="15"/>
      <c r="J1220" s="13"/>
      <c r="K1220" s="15"/>
      <c r="L1220" s="21"/>
      <c r="M1220" s="17"/>
      <c r="N1220" s="17"/>
      <c r="O1220" s="14"/>
      <c r="P1220" s="13"/>
      <c r="Q1220" s="13"/>
      <c r="R1220" s="15"/>
      <c r="S1220" s="14"/>
      <c r="T1220" s="15"/>
      <c r="U1220" s="13"/>
      <c r="V1220" s="18"/>
      <c r="W1220" s="13"/>
      <c r="X1220" s="13"/>
      <c r="Y1220" s="13"/>
      <c r="Z1220" s="14"/>
      <c r="AA1220" s="13"/>
      <c r="AB1220" s="13"/>
      <c r="AC1220" s="19"/>
      <c r="AD1220" s="19"/>
      <c r="AE1220" s="13"/>
      <c r="AF1220" s="15"/>
      <c r="AG1220" s="20"/>
      <c r="AP1220" s="20"/>
      <c r="AQ1220" s="20"/>
      <c r="BJ1220" s="15"/>
      <c r="BK1220" s="14"/>
      <c r="BL1220" s="15"/>
      <c r="BM1220" s="13"/>
      <c r="BN1220" s="18"/>
    </row>
    <row r="1221" ht="12.75" hidden="1" customHeight="1">
      <c r="A1221" s="13"/>
      <c r="B1221" s="13"/>
      <c r="C1221" s="14"/>
      <c r="D1221" s="14"/>
      <c r="E1221" s="14"/>
      <c r="F1221" s="14"/>
      <c r="G1221" s="14"/>
      <c r="H1221" s="13"/>
      <c r="I1221" s="15"/>
      <c r="J1221" s="13"/>
      <c r="K1221" s="15"/>
      <c r="L1221" s="21"/>
      <c r="M1221" s="17"/>
      <c r="N1221" s="17"/>
      <c r="O1221" s="14"/>
      <c r="P1221" s="13"/>
      <c r="Q1221" s="13"/>
      <c r="R1221" s="15"/>
      <c r="S1221" s="14"/>
      <c r="T1221" s="15"/>
      <c r="U1221" s="13"/>
      <c r="V1221" s="18"/>
      <c r="W1221" s="13"/>
      <c r="X1221" s="13"/>
      <c r="Y1221" s="13"/>
      <c r="Z1221" s="14"/>
      <c r="AA1221" s="13"/>
      <c r="AB1221" s="13"/>
      <c r="AC1221" s="19"/>
      <c r="AD1221" s="19"/>
      <c r="AE1221" s="13"/>
      <c r="AF1221" s="15"/>
      <c r="AG1221" s="20"/>
      <c r="AP1221" s="20"/>
      <c r="AQ1221" s="20"/>
      <c r="BJ1221" s="15"/>
      <c r="BK1221" s="14"/>
      <c r="BL1221" s="15"/>
      <c r="BM1221" s="13"/>
      <c r="BN1221" s="18"/>
    </row>
    <row r="1222" ht="12.75" hidden="1" customHeight="1">
      <c r="A1222" s="13"/>
      <c r="B1222" s="13"/>
      <c r="C1222" s="14"/>
      <c r="D1222" s="14"/>
      <c r="E1222" s="14"/>
      <c r="F1222" s="14"/>
      <c r="G1222" s="14"/>
      <c r="H1222" s="13"/>
      <c r="I1222" s="15"/>
      <c r="J1222" s="13"/>
      <c r="K1222" s="15"/>
      <c r="L1222" s="21"/>
      <c r="M1222" s="17"/>
      <c r="N1222" s="17"/>
      <c r="O1222" s="14"/>
      <c r="P1222" s="13"/>
      <c r="Q1222" s="13"/>
      <c r="R1222" s="15"/>
      <c r="S1222" s="14"/>
      <c r="T1222" s="15"/>
      <c r="U1222" s="13"/>
      <c r="V1222" s="18"/>
      <c r="W1222" s="13"/>
      <c r="X1222" s="13"/>
      <c r="Y1222" s="13"/>
      <c r="Z1222" s="14"/>
      <c r="AA1222" s="13"/>
      <c r="AB1222" s="13"/>
      <c r="AC1222" s="19"/>
      <c r="AD1222" s="19"/>
      <c r="AE1222" s="13"/>
      <c r="AF1222" s="15"/>
      <c r="AG1222" s="20"/>
      <c r="AP1222" s="20"/>
      <c r="AQ1222" s="20"/>
      <c r="BJ1222" s="15"/>
      <c r="BK1222" s="14"/>
      <c r="BL1222" s="15"/>
      <c r="BM1222" s="13"/>
      <c r="BN1222" s="18"/>
    </row>
    <row r="1223" ht="12.75" customHeight="1">
      <c r="A1223" s="12">
        <v>147.0</v>
      </c>
      <c r="B1223" s="13">
        <v>601.0</v>
      </c>
      <c r="C1223" s="14" t="str">
        <f>AS1223</f>
        <v>LAL690421KQ0</v>
      </c>
      <c r="D1223" s="14" t="s">
        <v>1034</v>
      </c>
      <c r="E1223" s="14" t="str">
        <f>AU1223</f>
        <v>esperanza.charris@psicofarma.com.mx</v>
      </c>
      <c r="F1223" s="14" t="str">
        <f>AT1223</f>
        <v>02300</v>
      </c>
      <c r="G1223" s="14">
        <v>601.0</v>
      </c>
      <c r="H1223" s="13">
        <v>5.51603948E8</v>
      </c>
      <c r="I1223" s="15">
        <f>R1223</f>
        <v>4754.836207</v>
      </c>
      <c r="J1223" s="13">
        <v>5515.61</v>
      </c>
      <c r="K1223" s="15">
        <f>T1223</f>
        <v>760.7737931</v>
      </c>
      <c r="L1223" s="21">
        <v>45013.5</v>
      </c>
      <c r="M1223" s="17" t="s">
        <v>48</v>
      </c>
      <c r="N1223" s="17" t="s">
        <v>49</v>
      </c>
      <c r="O1223" s="14">
        <v>1.0</v>
      </c>
      <c r="P1223" s="13">
        <v>5515.61</v>
      </c>
      <c r="Q1223" s="13">
        <v>5515.61</v>
      </c>
      <c r="R1223" s="15">
        <v>4754.836206896552</v>
      </c>
      <c r="S1223" s="14" t="s">
        <v>50</v>
      </c>
      <c r="T1223" s="15">
        <v>760.7737931034483</v>
      </c>
      <c r="U1223" s="13" t="s">
        <v>51</v>
      </c>
      <c r="V1223" s="18">
        <v>0.16</v>
      </c>
      <c r="W1223" s="13" t="s">
        <v>1036</v>
      </c>
      <c r="X1223" s="13" t="s">
        <v>53</v>
      </c>
      <c r="Y1223" s="13" t="s">
        <v>48</v>
      </c>
      <c r="Z1223" s="14">
        <v>1.0</v>
      </c>
      <c r="AA1223" s="13">
        <v>5515.61</v>
      </c>
      <c r="AB1223" s="13" t="s">
        <v>54</v>
      </c>
      <c r="AC1223" s="19">
        <v>14713.0</v>
      </c>
      <c r="AD1223" s="19">
        <v>1.0</v>
      </c>
      <c r="AE1223" s="13">
        <v>5515.61</v>
      </c>
      <c r="AF1223" s="15">
        <v>0.0</v>
      </c>
      <c r="AG1223" s="20"/>
      <c r="AH1223" s="2">
        <v>5515.61</v>
      </c>
      <c r="AI1223" s="2" t="s">
        <v>1036</v>
      </c>
      <c r="AJ1223" s="2" t="s">
        <v>53</v>
      </c>
      <c r="AK1223" s="2" t="s">
        <v>56</v>
      </c>
      <c r="AL1223" s="2">
        <v>0.0</v>
      </c>
      <c r="AM1223" s="2" t="s">
        <v>57</v>
      </c>
      <c r="AN1223" s="2">
        <v>1.0</v>
      </c>
      <c r="AO1223" s="2">
        <v>5515.61</v>
      </c>
      <c r="AP1223" s="20">
        <f>+AO1223/1.16</f>
        <v>4754.836207</v>
      </c>
      <c r="AQ1223" s="20">
        <f>+AP1223*0.16</f>
        <v>760.7737931</v>
      </c>
      <c r="AR1223" s="2" t="s">
        <v>1037</v>
      </c>
      <c r="AS1223" s="2" t="s">
        <v>1033</v>
      </c>
      <c r="AT1223" s="2" t="s">
        <v>1035</v>
      </c>
      <c r="AU1223" s="2" t="s">
        <v>1008</v>
      </c>
      <c r="BJ1223" s="15">
        <v>4754.836206896552</v>
      </c>
      <c r="BK1223" s="14" t="s">
        <v>50</v>
      </c>
      <c r="BL1223" s="15">
        <v>760.7737931034483</v>
      </c>
      <c r="BM1223" s="13" t="s">
        <v>51</v>
      </c>
      <c r="BN1223" s="18">
        <v>0.16</v>
      </c>
    </row>
    <row r="1224" ht="12.75" hidden="1" customHeight="1">
      <c r="A1224" s="13"/>
      <c r="B1224" s="13"/>
      <c r="C1224" s="14"/>
      <c r="D1224" s="14"/>
      <c r="E1224" s="14"/>
      <c r="F1224" s="14"/>
      <c r="G1224" s="14"/>
      <c r="H1224" s="13"/>
      <c r="I1224" s="15"/>
      <c r="J1224" s="13"/>
      <c r="K1224" s="15"/>
      <c r="L1224" s="21"/>
      <c r="M1224" s="17"/>
      <c r="N1224" s="17"/>
      <c r="O1224" s="14"/>
      <c r="P1224" s="13"/>
      <c r="Q1224" s="13"/>
      <c r="R1224" s="15"/>
      <c r="S1224" s="14"/>
      <c r="T1224" s="15"/>
      <c r="U1224" s="13"/>
      <c r="V1224" s="18"/>
      <c r="W1224" s="13"/>
      <c r="X1224" s="13"/>
      <c r="Y1224" s="13"/>
      <c r="Z1224" s="14"/>
      <c r="AA1224" s="13"/>
      <c r="AB1224" s="13"/>
      <c r="AC1224" s="19"/>
      <c r="AD1224" s="19"/>
      <c r="AE1224" s="13"/>
      <c r="AF1224" s="15"/>
      <c r="AG1224" s="20"/>
      <c r="AP1224" s="20"/>
      <c r="AQ1224" s="20"/>
      <c r="BJ1224" s="15"/>
      <c r="BK1224" s="14"/>
      <c r="BL1224" s="15"/>
      <c r="BM1224" s="13"/>
      <c r="BN1224" s="18"/>
    </row>
    <row r="1225" ht="12.75" hidden="1" customHeight="1">
      <c r="A1225" s="13"/>
      <c r="B1225" s="13"/>
      <c r="C1225" s="14"/>
      <c r="D1225" s="14"/>
      <c r="E1225" s="14"/>
      <c r="F1225" s="14"/>
      <c r="G1225" s="14"/>
      <c r="H1225" s="13"/>
      <c r="I1225" s="15"/>
      <c r="J1225" s="13"/>
      <c r="K1225" s="15"/>
      <c r="L1225" s="21"/>
      <c r="M1225" s="17"/>
      <c r="N1225" s="17"/>
      <c r="O1225" s="14"/>
      <c r="P1225" s="13"/>
      <c r="Q1225" s="13"/>
      <c r="R1225" s="15"/>
      <c r="S1225" s="14"/>
      <c r="T1225" s="15"/>
      <c r="U1225" s="13"/>
      <c r="V1225" s="18"/>
      <c r="W1225" s="13"/>
      <c r="X1225" s="13"/>
      <c r="Y1225" s="13"/>
      <c r="Z1225" s="14"/>
      <c r="AA1225" s="13"/>
      <c r="AB1225" s="13"/>
      <c r="AC1225" s="19"/>
      <c r="AD1225" s="19"/>
      <c r="AE1225" s="13"/>
      <c r="AF1225" s="15"/>
      <c r="AG1225" s="20"/>
      <c r="AP1225" s="20"/>
      <c r="AQ1225" s="20"/>
      <c r="BJ1225" s="15"/>
      <c r="BK1225" s="14"/>
      <c r="BL1225" s="15"/>
      <c r="BM1225" s="13"/>
      <c r="BN1225" s="18"/>
    </row>
    <row r="1226" ht="12.75" hidden="1" customHeight="1">
      <c r="A1226" s="13"/>
      <c r="B1226" s="13"/>
      <c r="C1226" s="14"/>
      <c r="D1226" s="14"/>
      <c r="E1226" s="14"/>
      <c r="F1226" s="14"/>
      <c r="G1226" s="14"/>
      <c r="H1226" s="13"/>
      <c r="I1226" s="15"/>
      <c r="J1226" s="13"/>
      <c r="K1226" s="15"/>
      <c r="L1226" s="21"/>
      <c r="M1226" s="17"/>
      <c r="N1226" s="17"/>
      <c r="O1226" s="14"/>
      <c r="P1226" s="13"/>
      <c r="Q1226" s="13"/>
      <c r="R1226" s="15"/>
      <c r="S1226" s="14"/>
      <c r="T1226" s="15"/>
      <c r="U1226" s="13"/>
      <c r="V1226" s="18"/>
      <c r="W1226" s="13"/>
      <c r="X1226" s="13"/>
      <c r="Y1226" s="13"/>
      <c r="Z1226" s="14"/>
      <c r="AA1226" s="13"/>
      <c r="AB1226" s="13"/>
      <c r="AC1226" s="19"/>
      <c r="AD1226" s="19"/>
      <c r="AE1226" s="13"/>
      <c r="AF1226" s="15"/>
      <c r="AG1226" s="20"/>
      <c r="AP1226" s="20"/>
      <c r="AQ1226" s="20"/>
      <c r="BJ1226" s="15"/>
      <c r="BK1226" s="14"/>
      <c r="BL1226" s="15"/>
      <c r="BM1226" s="13"/>
      <c r="BN1226" s="18"/>
    </row>
    <row r="1227" ht="12.75" customHeight="1">
      <c r="A1227" s="12">
        <v>148.0</v>
      </c>
      <c r="B1227" s="13">
        <v>601.0</v>
      </c>
      <c r="C1227" s="14" t="str">
        <f>AS1227</f>
        <v>CID030129625</v>
      </c>
      <c r="D1227" s="14" t="s">
        <v>1039</v>
      </c>
      <c r="E1227" s="14" t="str">
        <f>AU1227</f>
        <v>esperanza.charris@psicofarma.com.mx</v>
      </c>
      <c r="F1227" s="14" t="str">
        <f>AT1227</f>
        <v>04730</v>
      </c>
      <c r="G1227" s="14">
        <v>601.0</v>
      </c>
      <c r="H1227" s="13">
        <v>5.51605943E8</v>
      </c>
      <c r="I1227" s="15">
        <f>R1227</f>
        <v>2581.198276</v>
      </c>
      <c r="J1227" s="13">
        <v>2994.19</v>
      </c>
      <c r="K1227" s="15">
        <f>T1227</f>
        <v>412.9917241</v>
      </c>
      <c r="L1227" s="21">
        <v>44988.5</v>
      </c>
      <c r="M1227" s="17" t="s">
        <v>48</v>
      </c>
      <c r="N1227" s="17" t="s">
        <v>49</v>
      </c>
      <c r="O1227" s="14">
        <v>1.0</v>
      </c>
      <c r="P1227" s="13">
        <v>2994.19</v>
      </c>
      <c r="Q1227" s="13">
        <v>2994.19</v>
      </c>
      <c r="R1227" s="15">
        <v>2581.1982758620693</v>
      </c>
      <c r="S1227" s="14" t="s">
        <v>50</v>
      </c>
      <c r="T1227" s="15">
        <v>412.9917241379311</v>
      </c>
      <c r="U1227" s="13" t="s">
        <v>51</v>
      </c>
      <c r="V1227" s="18">
        <v>0.16</v>
      </c>
      <c r="W1227" s="13" t="s">
        <v>1041</v>
      </c>
      <c r="X1227" s="13" t="s">
        <v>53</v>
      </c>
      <c r="Y1227" s="13" t="s">
        <v>48</v>
      </c>
      <c r="Z1227" s="14">
        <v>1.0</v>
      </c>
      <c r="AA1227" s="13">
        <v>2994.19</v>
      </c>
      <c r="AB1227" s="13" t="s">
        <v>54</v>
      </c>
      <c r="AC1227" s="19">
        <v>14414.0</v>
      </c>
      <c r="AD1227" s="19">
        <v>1.0</v>
      </c>
      <c r="AE1227" s="13">
        <v>2994.19</v>
      </c>
      <c r="AF1227" s="15">
        <v>0.0</v>
      </c>
      <c r="AG1227" s="20"/>
      <c r="AH1227" s="2">
        <v>2994.19</v>
      </c>
      <c r="AI1227" s="2" t="s">
        <v>1041</v>
      </c>
      <c r="AJ1227" s="2" t="s">
        <v>53</v>
      </c>
      <c r="AK1227" s="2" t="s">
        <v>56</v>
      </c>
      <c r="AL1227" s="2">
        <v>0.0</v>
      </c>
      <c r="AM1227" s="2" t="s">
        <v>57</v>
      </c>
      <c r="AN1227" s="2">
        <v>1.0</v>
      </c>
      <c r="AO1227" s="2">
        <v>2994.19</v>
      </c>
      <c r="AP1227" s="20">
        <f>+AO1227/1.16</f>
        <v>2581.198276</v>
      </c>
      <c r="AQ1227" s="20">
        <f>+AP1227*0.16</f>
        <v>412.9917241</v>
      </c>
      <c r="AR1227" s="2" t="s">
        <v>1042</v>
      </c>
      <c r="AS1227" s="2" t="s">
        <v>1038</v>
      </c>
      <c r="AT1227" s="2" t="s">
        <v>1040</v>
      </c>
      <c r="AU1227" s="2" t="s">
        <v>1008</v>
      </c>
      <c r="BJ1227" s="15">
        <v>2581.1982758620693</v>
      </c>
      <c r="BK1227" s="14" t="s">
        <v>50</v>
      </c>
      <c r="BL1227" s="15">
        <v>412.9917241379311</v>
      </c>
      <c r="BM1227" s="13" t="s">
        <v>51</v>
      </c>
      <c r="BN1227" s="18">
        <v>0.16</v>
      </c>
    </row>
    <row r="1228" ht="12.75" hidden="1" customHeight="1">
      <c r="A1228" s="13"/>
      <c r="B1228" s="13"/>
      <c r="C1228" s="14"/>
      <c r="D1228" s="14"/>
      <c r="E1228" s="14"/>
      <c r="F1228" s="14"/>
      <c r="G1228" s="14"/>
      <c r="H1228" s="13"/>
      <c r="I1228" s="15"/>
      <c r="J1228" s="13"/>
      <c r="K1228" s="15"/>
      <c r="L1228" s="21"/>
      <c r="M1228" s="17"/>
      <c r="N1228" s="17"/>
      <c r="O1228" s="14"/>
      <c r="P1228" s="13"/>
      <c r="Q1228" s="13"/>
      <c r="R1228" s="15"/>
      <c r="S1228" s="14"/>
      <c r="T1228" s="15"/>
      <c r="U1228" s="13"/>
      <c r="V1228" s="18"/>
      <c r="W1228" s="13"/>
      <c r="X1228" s="13"/>
      <c r="Y1228" s="13"/>
      <c r="Z1228" s="14"/>
      <c r="AA1228" s="13"/>
      <c r="AB1228" s="13"/>
      <c r="AC1228" s="19"/>
      <c r="AD1228" s="19"/>
      <c r="AE1228" s="13"/>
      <c r="AF1228" s="15"/>
      <c r="AG1228" s="20"/>
      <c r="AP1228" s="20"/>
      <c r="AQ1228" s="20"/>
      <c r="BJ1228" s="15"/>
      <c r="BK1228" s="14"/>
      <c r="BL1228" s="15"/>
      <c r="BM1228" s="13"/>
      <c r="BN1228" s="18"/>
    </row>
    <row r="1229" ht="12.75" hidden="1" customHeight="1">
      <c r="A1229" s="13"/>
      <c r="B1229" s="13"/>
      <c r="C1229" s="14"/>
      <c r="D1229" s="14"/>
      <c r="E1229" s="14"/>
      <c r="F1229" s="14"/>
      <c r="G1229" s="14"/>
      <c r="H1229" s="13"/>
      <c r="I1229" s="15"/>
      <c r="J1229" s="13"/>
      <c r="K1229" s="15"/>
      <c r="L1229" s="21"/>
      <c r="M1229" s="17"/>
      <c r="N1229" s="17"/>
      <c r="O1229" s="14"/>
      <c r="P1229" s="13"/>
      <c r="Q1229" s="13"/>
      <c r="R1229" s="15"/>
      <c r="S1229" s="14"/>
      <c r="T1229" s="15"/>
      <c r="U1229" s="13"/>
      <c r="V1229" s="18"/>
      <c r="W1229" s="13"/>
      <c r="X1229" s="13"/>
      <c r="Y1229" s="13"/>
      <c r="Z1229" s="14"/>
      <c r="AA1229" s="13"/>
      <c r="AB1229" s="13"/>
      <c r="AC1229" s="19"/>
      <c r="AD1229" s="19"/>
      <c r="AE1229" s="13"/>
      <c r="AF1229" s="15"/>
      <c r="AG1229" s="20"/>
      <c r="AP1229" s="20"/>
      <c r="AQ1229" s="20"/>
      <c r="BJ1229" s="15"/>
      <c r="BK1229" s="14"/>
      <c r="BL1229" s="15"/>
      <c r="BM1229" s="13"/>
      <c r="BN1229" s="18"/>
    </row>
    <row r="1230" ht="12.75" hidden="1" customHeight="1">
      <c r="A1230" s="13"/>
      <c r="B1230" s="13"/>
      <c r="C1230" s="14"/>
      <c r="D1230" s="14"/>
      <c r="E1230" s="14"/>
      <c r="F1230" s="14"/>
      <c r="G1230" s="14"/>
      <c r="H1230" s="13"/>
      <c r="I1230" s="15"/>
      <c r="J1230" s="13"/>
      <c r="K1230" s="15"/>
      <c r="L1230" s="21"/>
      <c r="M1230" s="17"/>
      <c r="N1230" s="17"/>
      <c r="O1230" s="14"/>
      <c r="P1230" s="13"/>
      <c r="Q1230" s="13"/>
      <c r="R1230" s="15"/>
      <c r="S1230" s="14"/>
      <c r="T1230" s="15"/>
      <c r="U1230" s="13"/>
      <c r="V1230" s="18"/>
      <c r="W1230" s="13"/>
      <c r="X1230" s="13"/>
      <c r="Y1230" s="13"/>
      <c r="Z1230" s="14"/>
      <c r="AA1230" s="13"/>
      <c r="AB1230" s="13"/>
      <c r="AC1230" s="19"/>
      <c r="AD1230" s="19"/>
      <c r="AE1230" s="13"/>
      <c r="AF1230" s="15"/>
      <c r="AG1230" s="20"/>
      <c r="AP1230" s="20"/>
      <c r="AQ1230" s="20"/>
      <c r="BJ1230" s="15"/>
      <c r="BK1230" s="14"/>
      <c r="BL1230" s="15"/>
      <c r="BM1230" s="13"/>
      <c r="BN1230" s="18"/>
    </row>
    <row r="1231" ht="12.75" customHeight="1">
      <c r="A1231" s="12">
        <v>149.0</v>
      </c>
      <c r="B1231" s="13">
        <v>601.0</v>
      </c>
      <c r="C1231" s="14" t="str">
        <f>AS1231</f>
        <v>ASE870625AA5</v>
      </c>
      <c r="D1231" s="14" t="s">
        <v>1044</v>
      </c>
      <c r="E1231" s="14" t="str">
        <f>AU1231</f>
        <v>esperanza.charris@psicofarma.com.mx</v>
      </c>
      <c r="F1231" s="14" t="str">
        <f>AT1231</f>
        <v>04380</v>
      </c>
      <c r="G1231" s="14">
        <v>601.0</v>
      </c>
      <c r="H1231" s="13">
        <v>5.51605944E8</v>
      </c>
      <c r="I1231" s="15">
        <f>R1231</f>
        <v>6464.051724</v>
      </c>
      <c r="J1231" s="13">
        <v>7498.3</v>
      </c>
      <c r="K1231" s="15">
        <f>T1231</f>
        <v>1034.248276</v>
      </c>
      <c r="L1231" s="21">
        <v>45002.5</v>
      </c>
      <c r="M1231" s="17" t="s">
        <v>48</v>
      </c>
      <c r="N1231" s="17" t="s">
        <v>49</v>
      </c>
      <c r="O1231" s="14">
        <v>1.0</v>
      </c>
      <c r="P1231" s="13">
        <v>7498.3</v>
      </c>
      <c r="Q1231" s="13">
        <v>7498.3</v>
      </c>
      <c r="R1231" s="15">
        <v>6464.051724137932</v>
      </c>
      <c r="S1231" s="14" t="s">
        <v>50</v>
      </c>
      <c r="T1231" s="15">
        <v>1034.2482758620692</v>
      </c>
      <c r="U1231" s="13" t="s">
        <v>51</v>
      </c>
      <c r="V1231" s="18">
        <v>0.16</v>
      </c>
      <c r="W1231" s="13" t="s">
        <v>1045</v>
      </c>
      <c r="X1231" s="13" t="s">
        <v>53</v>
      </c>
      <c r="Y1231" s="13" t="s">
        <v>48</v>
      </c>
      <c r="Z1231" s="14">
        <v>1.0</v>
      </c>
      <c r="AA1231" s="13">
        <v>7498.3</v>
      </c>
      <c r="AB1231" s="13" t="s">
        <v>54</v>
      </c>
      <c r="AC1231" s="19">
        <v>14411.0</v>
      </c>
      <c r="AD1231" s="19">
        <v>1.0</v>
      </c>
      <c r="AE1231" s="13">
        <v>7498.3</v>
      </c>
      <c r="AF1231" s="15">
        <v>0.0</v>
      </c>
      <c r="AG1231" s="20"/>
      <c r="AH1231" s="2">
        <v>7498.3</v>
      </c>
      <c r="AI1231" s="2" t="s">
        <v>1045</v>
      </c>
      <c r="AJ1231" s="2" t="s">
        <v>53</v>
      </c>
      <c r="AK1231" s="2" t="s">
        <v>56</v>
      </c>
      <c r="AL1231" s="2">
        <v>0.0</v>
      </c>
      <c r="AM1231" s="2" t="s">
        <v>57</v>
      </c>
      <c r="AN1231" s="2">
        <v>1.0</v>
      </c>
      <c r="AO1231" s="2">
        <v>7498.3</v>
      </c>
      <c r="AP1231" s="20">
        <f>+AO1231/1.16</f>
        <v>6464.051724</v>
      </c>
      <c r="AQ1231" s="20">
        <f>+AP1231*0.16</f>
        <v>1034.248276</v>
      </c>
      <c r="AR1231" s="2" t="s">
        <v>1046</v>
      </c>
      <c r="AS1231" s="2" t="s">
        <v>1043</v>
      </c>
      <c r="AT1231" s="2" t="s">
        <v>1030</v>
      </c>
      <c r="AU1231" s="2" t="s">
        <v>1008</v>
      </c>
      <c r="BJ1231" s="15">
        <v>6464.051724137932</v>
      </c>
      <c r="BK1231" s="14" t="s">
        <v>50</v>
      </c>
      <c r="BL1231" s="15">
        <v>1034.2482758620692</v>
      </c>
      <c r="BM1231" s="13" t="s">
        <v>51</v>
      </c>
      <c r="BN1231" s="18">
        <v>0.16</v>
      </c>
    </row>
    <row r="1232" ht="12.75" hidden="1" customHeight="1">
      <c r="A1232" s="13"/>
      <c r="B1232" s="13"/>
      <c r="C1232" s="14"/>
      <c r="D1232" s="14"/>
      <c r="E1232" s="14"/>
      <c r="F1232" s="14"/>
      <c r="G1232" s="14"/>
      <c r="H1232" s="13"/>
      <c r="I1232" s="15"/>
      <c r="J1232" s="13"/>
      <c r="K1232" s="15"/>
      <c r="L1232" s="21"/>
      <c r="M1232" s="17"/>
      <c r="N1232" s="17"/>
      <c r="O1232" s="14"/>
      <c r="P1232" s="13"/>
      <c r="Q1232" s="13"/>
      <c r="R1232" s="15"/>
      <c r="S1232" s="14"/>
      <c r="T1232" s="15"/>
      <c r="U1232" s="13"/>
      <c r="V1232" s="18"/>
      <c r="W1232" s="13"/>
      <c r="X1232" s="13"/>
      <c r="Y1232" s="13"/>
      <c r="Z1232" s="14"/>
      <c r="AA1232" s="13"/>
      <c r="AB1232" s="13"/>
      <c r="AC1232" s="19"/>
      <c r="AD1232" s="19"/>
      <c r="AE1232" s="13"/>
      <c r="AF1232" s="15"/>
      <c r="AG1232" s="20"/>
      <c r="AP1232" s="20"/>
      <c r="AQ1232" s="20"/>
      <c r="BJ1232" s="15"/>
      <c r="BK1232" s="14"/>
      <c r="BL1232" s="15"/>
      <c r="BM1232" s="13"/>
      <c r="BN1232" s="18"/>
    </row>
    <row r="1233" ht="12.75" hidden="1" customHeight="1">
      <c r="A1233" s="13"/>
      <c r="B1233" s="13"/>
      <c r="C1233" s="14"/>
      <c r="D1233" s="14"/>
      <c r="E1233" s="14"/>
      <c r="F1233" s="14"/>
      <c r="G1233" s="14"/>
      <c r="H1233" s="13"/>
      <c r="I1233" s="15"/>
      <c r="J1233" s="13"/>
      <c r="K1233" s="15"/>
      <c r="L1233" s="21"/>
      <c r="M1233" s="17"/>
      <c r="N1233" s="17"/>
      <c r="O1233" s="14"/>
      <c r="P1233" s="13"/>
      <c r="Q1233" s="13"/>
      <c r="R1233" s="15"/>
      <c r="S1233" s="14"/>
      <c r="T1233" s="15"/>
      <c r="U1233" s="13"/>
      <c r="V1233" s="18"/>
      <c r="W1233" s="13"/>
      <c r="X1233" s="13"/>
      <c r="Y1233" s="13"/>
      <c r="Z1233" s="14"/>
      <c r="AA1233" s="13"/>
      <c r="AB1233" s="13"/>
      <c r="AC1233" s="19"/>
      <c r="AD1233" s="19"/>
      <c r="AE1233" s="13"/>
      <c r="AF1233" s="15"/>
      <c r="AG1233" s="20"/>
      <c r="AP1233" s="20"/>
      <c r="AQ1233" s="20"/>
      <c r="BJ1233" s="15"/>
      <c r="BK1233" s="14"/>
      <c r="BL1233" s="15"/>
      <c r="BM1233" s="13"/>
      <c r="BN1233" s="18"/>
    </row>
    <row r="1234" ht="12.75" hidden="1" customHeight="1">
      <c r="A1234" s="13"/>
      <c r="B1234" s="13"/>
      <c r="C1234" s="14"/>
      <c r="D1234" s="14"/>
      <c r="E1234" s="14"/>
      <c r="F1234" s="14"/>
      <c r="G1234" s="14"/>
      <c r="H1234" s="13"/>
      <c r="I1234" s="15"/>
      <c r="J1234" s="13"/>
      <c r="K1234" s="15"/>
      <c r="L1234" s="21"/>
      <c r="M1234" s="17"/>
      <c r="N1234" s="17"/>
      <c r="O1234" s="14"/>
      <c r="P1234" s="13"/>
      <c r="Q1234" s="13"/>
      <c r="R1234" s="15"/>
      <c r="S1234" s="14"/>
      <c r="T1234" s="15"/>
      <c r="U1234" s="13"/>
      <c r="V1234" s="18"/>
      <c r="W1234" s="13"/>
      <c r="X1234" s="13"/>
      <c r="Y1234" s="13"/>
      <c r="Z1234" s="14"/>
      <c r="AA1234" s="13"/>
      <c r="AB1234" s="13"/>
      <c r="AC1234" s="19"/>
      <c r="AD1234" s="19"/>
      <c r="AE1234" s="13"/>
      <c r="AF1234" s="15"/>
      <c r="AG1234" s="20"/>
      <c r="AP1234" s="20"/>
      <c r="AQ1234" s="20"/>
      <c r="BJ1234" s="15"/>
      <c r="BK1234" s="14"/>
      <c r="BL1234" s="15"/>
      <c r="BM1234" s="13"/>
      <c r="BN1234" s="18"/>
    </row>
    <row r="1235" ht="12.75" customHeight="1">
      <c r="A1235" s="12">
        <v>150.0</v>
      </c>
      <c r="B1235" s="13">
        <v>601.0</v>
      </c>
      <c r="C1235" s="14" t="str">
        <f>AS1235</f>
        <v>SIA980601SK2</v>
      </c>
      <c r="D1235" s="14" t="s">
        <v>1048</v>
      </c>
      <c r="E1235" s="14" t="str">
        <f>AU1235</f>
        <v>molmos@aeropuertosgap.com.mx</v>
      </c>
      <c r="F1235" s="14" t="str">
        <f>AT1235</f>
        <v>44530</v>
      </c>
      <c r="G1235" s="14">
        <v>601.0</v>
      </c>
      <c r="H1235" s="13">
        <v>5.51626943E8</v>
      </c>
      <c r="I1235" s="15">
        <f>R1235</f>
        <v>49959.39655</v>
      </c>
      <c r="J1235" s="13">
        <v>57952.9</v>
      </c>
      <c r="K1235" s="15">
        <f>T1235</f>
        <v>7993.503448</v>
      </c>
      <c r="L1235" s="21">
        <v>45012.5</v>
      </c>
      <c r="M1235" s="17" t="s">
        <v>48</v>
      </c>
      <c r="N1235" s="17" t="s">
        <v>49</v>
      </c>
      <c r="O1235" s="14">
        <v>1.0</v>
      </c>
      <c r="P1235" s="13">
        <v>57952.9</v>
      </c>
      <c r="Q1235" s="13">
        <v>57952.9</v>
      </c>
      <c r="R1235" s="15">
        <v>49959.396551724145</v>
      </c>
      <c r="S1235" s="14" t="s">
        <v>50</v>
      </c>
      <c r="T1235" s="15">
        <v>7993.503448275864</v>
      </c>
      <c r="U1235" s="13" t="s">
        <v>51</v>
      </c>
      <c r="V1235" s="18">
        <v>0.16</v>
      </c>
      <c r="W1235" s="13" t="s">
        <v>1051</v>
      </c>
      <c r="X1235" s="13" t="s">
        <v>53</v>
      </c>
      <c r="Y1235" s="13" t="s">
        <v>48</v>
      </c>
      <c r="Z1235" s="14">
        <v>1.0</v>
      </c>
      <c r="AA1235" s="13">
        <v>57952.9</v>
      </c>
      <c r="AB1235" s="13" t="s">
        <v>54</v>
      </c>
      <c r="AC1235" s="19">
        <v>14543.0</v>
      </c>
      <c r="AD1235" s="19">
        <v>1.0</v>
      </c>
      <c r="AE1235" s="13">
        <v>57952.9</v>
      </c>
      <c r="AF1235" s="15">
        <v>0.0</v>
      </c>
      <c r="AG1235" s="20"/>
      <c r="AH1235" s="2">
        <v>57952.9</v>
      </c>
      <c r="AI1235" s="2" t="s">
        <v>1051</v>
      </c>
      <c r="AJ1235" s="2" t="s">
        <v>53</v>
      </c>
      <c r="AK1235" s="2" t="s">
        <v>56</v>
      </c>
      <c r="AL1235" s="2">
        <v>0.0</v>
      </c>
      <c r="AM1235" s="2" t="s">
        <v>57</v>
      </c>
      <c r="AN1235" s="2">
        <v>1.0</v>
      </c>
      <c r="AO1235" s="2">
        <v>57952.9</v>
      </c>
      <c r="AP1235" s="20">
        <f>+AO1235/1.16</f>
        <v>49959.39655</v>
      </c>
      <c r="AQ1235" s="20">
        <f>+AP1235*0.16</f>
        <v>7993.503448</v>
      </c>
      <c r="AR1235" s="2" t="s">
        <v>1052</v>
      </c>
      <c r="AS1235" s="2" t="s">
        <v>1047</v>
      </c>
      <c r="AT1235" s="2" t="s">
        <v>1050</v>
      </c>
      <c r="AU1235" s="2" t="s">
        <v>1049</v>
      </c>
      <c r="BJ1235" s="15">
        <v>49959.396551724145</v>
      </c>
      <c r="BK1235" s="14" t="s">
        <v>50</v>
      </c>
      <c r="BL1235" s="15">
        <v>7993.503448275864</v>
      </c>
      <c r="BM1235" s="13" t="s">
        <v>51</v>
      </c>
      <c r="BN1235" s="18">
        <v>0.16</v>
      </c>
    </row>
    <row r="1236" ht="12.75" hidden="1" customHeight="1">
      <c r="A1236" s="13"/>
      <c r="B1236" s="13"/>
      <c r="C1236" s="14"/>
      <c r="D1236" s="14"/>
      <c r="E1236" s="14"/>
      <c r="F1236" s="14"/>
      <c r="G1236" s="14"/>
      <c r="H1236" s="13"/>
      <c r="I1236" s="15"/>
      <c r="J1236" s="13"/>
      <c r="K1236" s="15"/>
      <c r="L1236" s="21"/>
      <c r="M1236" s="17"/>
      <c r="N1236" s="17"/>
      <c r="O1236" s="14"/>
      <c r="P1236" s="13"/>
      <c r="Q1236" s="13"/>
      <c r="R1236" s="15"/>
      <c r="S1236" s="14"/>
      <c r="T1236" s="15"/>
      <c r="U1236" s="13"/>
      <c r="V1236" s="18"/>
      <c r="W1236" s="13"/>
      <c r="X1236" s="13"/>
      <c r="Y1236" s="13"/>
      <c r="Z1236" s="14"/>
      <c r="AA1236" s="13"/>
      <c r="AB1236" s="13"/>
      <c r="AC1236" s="19"/>
      <c r="AD1236" s="19"/>
      <c r="AE1236" s="13"/>
      <c r="AF1236" s="15"/>
      <c r="AG1236" s="20"/>
      <c r="AP1236" s="20"/>
      <c r="AQ1236" s="20"/>
      <c r="BJ1236" s="15"/>
      <c r="BK1236" s="14"/>
      <c r="BL1236" s="15"/>
      <c r="BM1236" s="13"/>
      <c r="BN1236" s="18"/>
    </row>
    <row r="1237" ht="12.75" hidden="1" customHeight="1">
      <c r="A1237" s="13"/>
      <c r="B1237" s="13"/>
      <c r="C1237" s="14"/>
      <c r="D1237" s="14"/>
      <c r="E1237" s="14"/>
      <c r="F1237" s="14"/>
      <c r="G1237" s="14"/>
      <c r="H1237" s="13"/>
      <c r="I1237" s="15"/>
      <c r="J1237" s="13"/>
      <c r="K1237" s="15"/>
      <c r="L1237" s="21"/>
      <c r="M1237" s="17"/>
      <c r="N1237" s="17"/>
      <c r="O1237" s="14"/>
      <c r="P1237" s="13"/>
      <c r="Q1237" s="13"/>
      <c r="R1237" s="15"/>
      <c r="S1237" s="14"/>
      <c r="T1237" s="15"/>
      <c r="U1237" s="13"/>
      <c r="V1237" s="18"/>
      <c r="W1237" s="13"/>
      <c r="X1237" s="13"/>
      <c r="Y1237" s="13"/>
      <c r="Z1237" s="14"/>
      <c r="AA1237" s="13"/>
      <c r="AB1237" s="13"/>
      <c r="AC1237" s="19"/>
      <c r="AD1237" s="19"/>
      <c r="AE1237" s="13"/>
      <c r="AF1237" s="15"/>
      <c r="AG1237" s="20"/>
      <c r="AP1237" s="20"/>
      <c r="AQ1237" s="20"/>
      <c r="BJ1237" s="15"/>
      <c r="BK1237" s="14"/>
      <c r="BL1237" s="15"/>
      <c r="BM1237" s="13"/>
      <c r="BN1237" s="18"/>
    </row>
    <row r="1238" ht="12.75" customHeight="1">
      <c r="A1238" s="12">
        <v>151.0</v>
      </c>
      <c r="B1238" s="13">
        <v>601.0</v>
      </c>
      <c r="C1238" s="14" t="str">
        <f>AS1238</f>
        <v>CDP030129NP7</v>
      </c>
      <c r="D1238" s="14" t="s">
        <v>1054</v>
      </c>
      <c r="E1238" s="14" t="str">
        <f>AU1238</f>
        <v>esperanza.charris@psicofarma.com.mx</v>
      </c>
      <c r="F1238" s="14" t="str">
        <f>AT1238</f>
        <v>04380</v>
      </c>
      <c r="G1238" s="14">
        <v>601.0</v>
      </c>
      <c r="H1238" s="13">
        <v>5.51627944E8</v>
      </c>
      <c r="I1238" s="15">
        <f>R1238</f>
        <v>9388.474138</v>
      </c>
      <c r="J1238" s="13">
        <v>10890.630000000001</v>
      </c>
      <c r="K1238" s="15">
        <f>T1238</f>
        <v>1502.155862</v>
      </c>
      <c r="L1238" s="21">
        <v>44988.5</v>
      </c>
      <c r="M1238" s="17" t="s">
        <v>48</v>
      </c>
      <c r="N1238" s="17" t="s">
        <v>49</v>
      </c>
      <c r="O1238" s="14">
        <v>1.0</v>
      </c>
      <c r="P1238" s="13">
        <v>10890.630000000001</v>
      </c>
      <c r="Q1238" s="13">
        <v>10890.630000000001</v>
      </c>
      <c r="R1238" s="15">
        <v>9388.474137931036</v>
      </c>
      <c r="S1238" s="14" t="s">
        <v>50</v>
      </c>
      <c r="T1238" s="15">
        <v>1502.155862068966</v>
      </c>
      <c r="U1238" s="13" t="s">
        <v>51</v>
      </c>
      <c r="V1238" s="18">
        <v>0.16</v>
      </c>
      <c r="W1238" s="13" t="s">
        <v>1055</v>
      </c>
      <c r="X1238" s="13" t="s">
        <v>53</v>
      </c>
      <c r="Y1238" s="13" t="s">
        <v>48</v>
      </c>
      <c r="Z1238" s="14">
        <v>1.0</v>
      </c>
      <c r="AA1238" s="13">
        <v>10890.630000000001</v>
      </c>
      <c r="AB1238" s="13" t="s">
        <v>54</v>
      </c>
      <c r="AC1238" s="19">
        <v>14412.0</v>
      </c>
      <c r="AD1238" s="19">
        <v>1.0</v>
      </c>
      <c r="AE1238" s="13">
        <v>10890.630000000001</v>
      </c>
      <c r="AF1238" s="15">
        <v>0.0</v>
      </c>
      <c r="AG1238" s="20"/>
      <c r="AH1238" s="2">
        <v>10890.630000000001</v>
      </c>
      <c r="AI1238" s="2" t="s">
        <v>1055</v>
      </c>
      <c r="AJ1238" s="2" t="s">
        <v>53</v>
      </c>
      <c r="AK1238" s="2" t="s">
        <v>56</v>
      </c>
      <c r="AL1238" s="2">
        <v>0.0</v>
      </c>
      <c r="AM1238" s="2" t="s">
        <v>57</v>
      </c>
      <c r="AN1238" s="2">
        <v>1.0</v>
      </c>
      <c r="AO1238" s="2">
        <v>10890.630000000001</v>
      </c>
      <c r="AP1238" s="20">
        <f>+AO1238/1.16</f>
        <v>9388.474138</v>
      </c>
      <c r="AQ1238" s="20">
        <f>+AP1238*0.16</f>
        <v>1502.155862</v>
      </c>
      <c r="AR1238" s="2" t="s">
        <v>1056</v>
      </c>
      <c r="AS1238" s="2" t="s">
        <v>1053</v>
      </c>
      <c r="AT1238" s="2" t="s">
        <v>1030</v>
      </c>
      <c r="AU1238" s="2" t="s">
        <v>1008</v>
      </c>
      <c r="BJ1238" s="15">
        <v>9388.474137931036</v>
      </c>
      <c r="BK1238" s="14" t="s">
        <v>50</v>
      </c>
      <c r="BL1238" s="15">
        <v>1502.155862068966</v>
      </c>
      <c r="BM1238" s="13" t="s">
        <v>51</v>
      </c>
      <c r="BN1238" s="18">
        <v>0.16</v>
      </c>
    </row>
    <row r="1239" ht="12.75" hidden="1" customHeight="1">
      <c r="A1239" s="13"/>
      <c r="B1239" s="13"/>
      <c r="C1239" s="14"/>
      <c r="D1239" s="14"/>
      <c r="E1239" s="14"/>
      <c r="F1239" s="14"/>
      <c r="G1239" s="14"/>
      <c r="H1239" s="13"/>
      <c r="I1239" s="15"/>
      <c r="J1239" s="13"/>
      <c r="K1239" s="15"/>
      <c r="L1239" s="21"/>
      <c r="M1239" s="17"/>
      <c r="N1239" s="17"/>
      <c r="O1239" s="14"/>
      <c r="P1239" s="13"/>
      <c r="Q1239" s="13"/>
      <c r="R1239" s="15"/>
      <c r="S1239" s="14"/>
      <c r="T1239" s="15"/>
      <c r="U1239" s="13"/>
      <c r="V1239" s="18"/>
      <c r="W1239" s="13"/>
      <c r="X1239" s="13"/>
      <c r="Y1239" s="13"/>
      <c r="Z1239" s="14"/>
      <c r="AA1239" s="13"/>
      <c r="AB1239" s="13"/>
      <c r="AC1239" s="19"/>
      <c r="AD1239" s="19"/>
      <c r="AE1239" s="13"/>
      <c r="AF1239" s="15"/>
      <c r="AG1239" s="20"/>
      <c r="AP1239" s="20"/>
      <c r="AQ1239" s="20"/>
      <c r="BJ1239" s="15"/>
      <c r="BK1239" s="14"/>
      <c r="BL1239" s="15"/>
      <c r="BM1239" s="13"/>
      <c r="BN1239" s="18"/>
    </row>
    <row r="1240" ht="12.75" hidden="1" customHeight="1">
      <c r="A1240" s="13"/>
      <c r="B1240" s="13"/>
      <c r="C1240" s="14"/>
      <c r="D1240" s="14"/>
      <c r="E1240" s="14"/>
      <c r="F1240" s="14"/>
      <c r="G1240" s="14"/>
      <c r="H1240" s="13"/>
      <c r="I1240" s="15"/>
      <c r="J1240" s="13"/>
      <c r="K1240" s="15"/>
      <c r="L1240" s="21"/>
      <c r="M1240" s="17"/>
      <c r="N1240" s="17"/>
      <c r="O1240" s="14"/>
      <c r="P1240" s="13"/>
      <c r="Q1240" s="13"/>
      <c r="R1240" s="15"/>
      <c r="S1240" s="14"/>
      <c r="T1240" s="15"/>
      <c r="U1240" s="13"/>
      <c r="V1240" s="18"/>
      <c r="W1240" s="13"/>
      <c r="X1240" s="13"/>
      <c r="Y1240" s="13"/>
      <c r="Z1240" s="14"/>
      <c r="AA1240" s="13"/>
      <c r="AB1240" s="13"/>
      <c r="AC1240" s="19"/>
      <c r="AD1240" s="19"/>
      <c r="AE1240" s="13"/>
      <c r="AF1240" s="15"/>
      <c r="AG1240" s="20"/>
      <c r="AP1240" s="20"/>
      <c r="AQ1240" s="20"/>
      <c r="BJ1240" s="15"/>
      <c r="BK1240" s="14"/>
      <c r="BL1240" s="15"/>
      <c r="BM1240" s="13"/>
      <c r="BN1240" s="18"/>
    </row>
    <row r="1241" ht="12.75" hidden="1" customHeight="1">
      <c r="A1241" s="13"/>
      <c r="B1241" s="13"/>
      <c r="C1241" s="14"/>
      <c r="D1241" s="14"/>
      <c r="E1241" s="14"/>
      <c r="F1241" s="14"/>
      <c r="G1241" s="14"/>
      <c r="H1241" s="13"/>
      <c r="I1241" s="15"/>
      <c r="J1241" s="13"/>
      <c r="K1241" s="15"/>
      <c r="L1241" s="21"/>
      <c r="M1241" s="17"/>
      <c r="N1241" s="17"/>
      <c r="O1241" s="14"/>
      <c r="P1241" s="13"/>
      <c r="Q1241" s="13"/>
      <c r="R1241" s="15"/>
      <c r="S1241" s="14"/>
      <c r="T1241" s="15"/>
      <c r="U1241" s="13"/>
      <c r="V1241" s="18"/>
      <c r="W1241" s="13"/>
      <c r="X1241" s="13"/>
      <c r="Y1241" s="13"/>
      <c r="Z1241" s="14"/>
      <c r="AA1241" s="13"/>
      <c r="AB1241" s="13"/>
      <c r="AC1241" s="19"/>
      <c r="AD1241" s="19"/>
      <c r="AE1241" s="13"/>
      <c r="AF1241" s="15"/>
      <c r="AG1241" s="20"/>
      <c r="AP1241" s="20"/>
      <c r="AQ1241" s="20"/>
      <c r="BJ1241" s="15"/>
      <c r="BK1241" s="14"/>
      <c r="BL1241" s="15"/>
      <c r="BM1241" s="13"/>
      <c r="BN1241" s="18"/>
    </row>
    <row r="1242" ht="12.75" customHeight="1">
      <c r="A1242" s="12">
        <v>152.0</v>
      </c>
      <c r="B1242" s="13">
        <v>601.0</v>
      </c>
      <c r="C1242" s="14" t="str">
        <f>AS1242</f>
        <v>NEO041207F29</v>
      </c>
      <c r="D1242" s="14" t="s">
        <v>1058</v>
      </c>
      <c r="E1242" s="14" t="str">
        <f>AU1242</f>
        <v>esperanza.charris@psicofarma.com.mx</v>
      </c>
      <c r="F1242" s="14" t="str">
        <f>AT1242</f>
        <v>14050</v>
      </c>
      <c r="G1242" s="14">
        <v>601.0</v>
      </c>
      <c r="H1242" s="13">
        <v>5.51627945E8</v>
      </c>
      <c r="I1242" s="15">
        <f>R1242</f>
        <v>57138.22414</v>
      </c>
      <c r="J1242" s="13">
        <v>66280.34</v>
      </c>
      <c r="K1242" s="15">
        <f>T1242</f>
        <v>9142.115862</v>
      </c>
      <c r="L1242" s="21">
        <v>44992.5</v>
      </c>
      <c r="M1242" s="17" t="s">
        <v>48</v>
      </c>
      <c r="N1242" s="17" t="s">
        <v>49</v>
      </c>
      <c r="O1242" s="14">
        <v>1.0</v>
      </c>
      <c r="P1242" s="13">
        <v>66280.34</v>
      </c>
      <c r="Q1242" s="13">
        <v>66280.34</v>
      </c>
      <c r="R1242" s="15">
        <v>57138.224137931036</v>
      </c>
      <c r="S1242" s="14" t="s">
        <v>50</v>
      </c>
      <c r="T1242" s="15">
        <v>9142.115862068966</v>
      </c>
      <c r="U1242" s="13" t="s">
        <v>51</v>
      </c>
      <c r="V1242" s="18">
        <v>0.16</v>
      </c>
      <c r="W1242" s="13" t="s">
        <v>1059</v>
      </c>
      <c r="X1242" s="13" t="s">
        <v>53</v>
      </c>
      <c r="Y1242" s="13" t="s">
        <v>48</v>
      </c>
      <c r="Z1242" s="14">
        <v>1.0</v>
      </c>
      <c r="AA1242" s="13">
        <v>66280.34</v>
      </c>
      <c r="AB1242" s="13" t="s">
        <v>54</v>
      </c>
      <c r="AC1242" s="19">
        <v>14417.0</v>
      </c>
      <c r="AD1242" s="19">
        <v>1.0</v>
      </c>
      <c r="AE1242" s="13">
        <v>66280.34</v>
      </c>
      <c r="AF1242" s="15">
        <v>0.0</v>
      </c>
      <c r="AG1242" s="20"/>
      <c r="AH1242" s="2">
        <v>66280.34</v>
      </c>
      <c r="AI1242" s="2" t="s">
        <v>1059</v>
      </c>
      <c r="AJ1242" s="2" t="s">
        <v>53</v>
      </c>
      <c r="AK1242" s="2" t="s">
        <v>56</v>
      </c>
      <c r="AL1242" s="2">
        <v>0.0</v>
      </c>
      <c r="AM1242" s="2" t="s">
        <v>57</v>
      </c>
      <c r="AN1242" s="2">
        <v>1.0</v>
      </c>
      <c r="AO1242" s="2">
        <v>66280.34</v>
      </c>
      <c r="AP1242" s="20">
        <f>+AO1242/1.16</f>
        <v>57138.22414</v>
      </c>
      <c r="AQ1242" s="20">
        <f>+AP1242*0.16</f>
        <v>9142.115862</v>
      </c>
      <c r="AR1242" s="2" t="s">
        <v>1060</v>
      </c>
      <c r="AS1242" s="2" t="s">
        <v>1057</v>
      </c>
      <c r="AT1242" s="2" t="s">
        <v>1020</v>
      </c>
      <c r="AU1242" s="2" t="s">
        <v>1008</v>
      </c>
      <c r="BJ1242" s="15">
        <v>57138.224137931036</v>
      </c>
      <c r="BK1242" s="14" t="s">
        <v>50</v>
      </c>
      <c r="BL1242" s="15">
        <v>9142.115862068966</v>
      </c>
      <c r="BM1242" s="13" t="s">
        <v>51</v>
      </c>
      <c r="BN1242" s="18">
        <v>0.16</v>
      </c>
    </row>
    <row r="1243" ht="12.75" hidden="1" customHeight="1">
      <c r="A1243" s="13"/>
      <c r="B1243" s="13"/>
      <c r="C1243" s="14"/>
      <c r="D1243" s="14"/>
      <c r="E1243" s="14"/>
      <c r="F1243" s="14"/>
      <c r="G1243" s="14"/>
      <c r="H1243" s="13"/>
      <c r="I1243" s="15"/>
      <c r="J1243" s="13"/>
      <c r="K1243" s="15"/>
      <c r="L1243" s="21"/>
      <c r="M1243" s="17"/>
      <c r="N1243" s="17"/>
      <c r="O1243" s="14"/>
      <c r="P1243" s="13"/>
      <c r="Q1243" s="13"/>
      <c r="R1243" s="15"/>
      <c r="S1243" s="14"/>
      <c r="T1243" s="15"/>
      <c r="U1243" s="13"/>
      <c r="V1243" s="18"/>
      <c r="W1243" s="13"/>
      <c r="X1243" s="13"/>
      <c r="Y1243" s="13"/>
      <c r="Z1243" s="14"/>
      <c r="AA1243" s="13"/>
      <c r="AB1243" s="13"/>
      <c r="AC1243" s="19"/>
      <c r="AD1243" s="19"/>
      <c r="AE1243" s="13"/>
      <c r="AF1243" s="15"/>
      <c r="AG1243" s="20"/>
      <c r="AP1243" s="20"/>
      <c r="AQ1243" s="20"/>
      <c r="BJ1243" s="15"/>
      <c r="BK1243" s="14"/>
      <c r="BL1243" s="15"/>
      <c r="BM1243" s="13"/>
      <c r="BN1243" s="18"/>
    </row>
    <row r="1244" ht="12.75" hidden="1" customHeight="1">
      <c r="A1244" s="13"/>
      <c r="B1244" s="13"/>
      <c r="C1244" s="14"/>
      <c r="D1244" s="14"/>
      <c r="E1244" s="14"/>
      <c r="F1244" s="14"/>
      <c r="G1244" s="14"/>
      <c r="H1244" s="13"/>
      <c r="I1244" s="15"/>
      <c r="J1244" s="13"/>
      <c r="K1244" s="15"/>
      <c r="L1244" s="21"/>
      <c r="M1244" s="17"/>
      <c r="N1244" s="17"/>
      <c r="O1244" s="14"/>
      <c r="P1244" s="13"/>
      <c r="Q1244" s="13"/>
      <c r="R1244" s="15"/>
      <c r="S1244" s="14"/>
      <c r="T1244" s="15"/>
      <c r="U1244" s="13"/>
      <c r="V1244" s="18"/>
      <c r="W1244" s="13"/>
      <c r="X1244" s="13"/>
      <c r="Y1244" s="13"/>
      <c r="Z1244" s="14"/>
      <c r="AA1244" s="13"/>
      <c r="AB1244" s="13"/>
      <c r="AC1244" s="19"/>
      <c r="AD1244" s="19"/>
      <c r="AE1244" s="13"/>
      <c r="AF1244" s="15"/>
      <c r="AG1244" s="20"/>
      <c r="AP1244" s="20"/>
      <c r="AQ1244" s="20"/>
      <c r="BJ1244" s="15"/>
      <c r="BK1244" s="14"/>
      <c r="BL1244" s="15"/>
      <c r="BM1244" s="13"/>
      <c r="BN1244" s="18"/>
    </row>
    <row r="1245" ht="12.75" hidden="1" customHeight="1">
      <c r="A1245" s="13"/>
      <c r="B1245" s="13"/>
      <c r="C1245" s="14"/>
      <c r="D1245" s="14"/>
      <c r="E1245" s="14"/>
      <c r="F1245" s="14"/>
      <c r="G1245" s="14"/>
      <c r="H1245" s="13"/>
      <c r="I1245" s="15"/>
      <c r="J1245" s="13"/>
      <c r="K1245" s="15"/>
      <c r="L1245" s="21"/>
      <c r="M1245" s="17"/>
      <c r="N1245" s="17"/>
      <c r="O1245" s="14"/>
      <c r="P1245" s="13"/>
      <c r="Q1245" s="13"/>
      <c r="R1245" s="15"/>
      <c r="S1245" s="14"/>
      <c r="T1245" s="15"/>
      <c r="U1245" s="13"/>
      <c r="V1245" s="18"/>
      <c r="W1245" s="13"/>
      <c r="X1245" s="13"/>
      <c r="Y1245" s="13"/>
      <c r="Z1245" s="14"/>
      <c r="AA1245" s="13"/>
      <c r="AB1245" s="13"/>
      <c r="AC1245" s="19"/>
      <c r="AD1245" s="19"/>
      <c r="AE1245" s="13"/>
      <c r="AF1245" s="15"/>
      <c r="AG1245" s="20"/>
      <c r="AP1245" s="20"/>
      <c r="AQ1245" s="20"/>
      <c r="BJ1245" s="15"/>
      <c r="BK1245" s="14"/>
      <c r="BL1245" s="15"/>
      <c r="BM1245" s="13"/>
      <c r="BN1245" s="18"/>
    </row>
    <row r="1246" ht="12.75" customHeight="1">
      <c r="A1246" s="12">
        <v>153.0</v>
      </c>
      <c r="B1246" s="13">
        <v>601.0</v>
      </c>
      <c r="C1246" s="14" t="str">
        <f>AS1246</f>
        <v>PCL9512136D6</v>
      </c>
      <c r="D1246" s="14" t="s">
        <v>1062</v>
      </c>
      <c r="E1246" s="14" t="str">
        <f>AU1246</f>
        <v>esperanza.charris@psicofarma.com.mx</v>
      </c>
      <c r="F1246" s="14" t="str">
        <f>AT1246</f>
        <v>03570</v>
      </c>
      <c r="G1246" s="14">
        <v>601.0</v>
      </c>
      <c r="H1246" s="13">
        <v>5.51627946E8</v>
      </c>
      <c r="I1246" s="15">
        <f>R1246</f>
        <v>619.9396552</v>
      </c>
      <c r="J1246" s="13">
        <v>719.13</v>
      </c>
      <c r="K1246" s="15">
        <f>T1246</f>
        <v>99.19034483</v>
      </c>
      <c r="L1246" s="21">
        <v>44993.5</v>
      </c>
      <c r="M1246" s="17" t="s">
        <v>48</v>
      </c>
      <c r="N1246" s="17" t="s">
        <v>49</v>
      </c>
      <c r="O1246" s="14">
        <v>1.0</v>
      </c>
      <c r="P1246" s="13">
        <v>719.13</v>
      </c>
      <c r="Q1246" s="13">
        <v>719.13</v>
      </c>
      <c r="R1246" s="15">
        <v>619.9396551724138</v>
      </c>
      <c r="S1246" s="14" t="s">
        <v>50</v>
      </c>
      <c r="T1246" s="15">
        <v>99.19034482758622</v>
      </c>
      <c r="U1246" s="13" t="s">
        <v>51</v>
      </c>
      <c r="V1246" s="18">
        <v>0.16</v>
      </c>
      <c r="W1246" s="13" t="s">
        <v>1064</v>
      </c>
      <c r="X1246" s="13" t="s">
        <v>53</v>
      </c>
      <c r="Y1246" s="13" t="s">
        <v>48</v>
      </c>
      <c r="Z1246" s="14">
        <v>1.0</v>
      </c>
      <c r="AA1246" s="13">
        <v>719.13</v>
      </c>
      <c r="AB1246" s="13" t="s">
        <v>54</v>
      </c>
      <c r="AC1246" s="19">
        <v>14420.0</v>
      </c>
      <c r="AD1246" s="19">
        <v>1.0</v>
      </c>
      <c r="AE1246" s="13">
        <v>719.13</v>
      </c>
      <c r="AF1246" s="15">
        <v>0.0</v>
      </c>
      <c r="AG1246" s="20"/>
      <c r="AH1246" s="2">
        <v>719.13</v>
      </c>
      <c r="AI1246" s="2" t="s">
        <v>1064</v>
      </c>
      <c r="AJ1246" s="2" t="s">
        <v>53</v>
      </c>
      <c r="AK1246" s="2" t="s">
        <v>56</v>
      </c>
      <c r="AL1246" s="2">
        <v>0.0</v>
      </c>
      <c r="AM1246" s="2" t="s">
        <v>57</v>
      </c>
      <c r="AN1246" s="2">
        <v>1.0</v>
      </c>
      <c r="AO1246" s="2">
        <v>719.13</v>
      </c>
      <c r="AP1246" s="20">
        <f>+AO1246/1.16</f>
        <v>619.9396552</v>
      </c>
      <c r="AQ1246" s="20">
        <f>+AP1246*0.16</f>
        <v>99.19034483</v>
      </c>
      <c r="AR1246" s="2" t="s">
        <v>1065</v>
      </c>
      <c r="AS1246" s="2" t="s">
        <v>1061</v>
      </c>
      <c r="AT1246" s="2" t="s">
        <v>1063</v>
      </c>
      <c r="AU1246" s="2" t="s">
        <v>1008</v>
      </c>
      <c r="BJ1246" s="15">
        <v>619.9396551724138</v>
      </c>
      <c r="BK1246" s="14" t="s">
        <v>50</v>
      </c>
      <c r="BL1246" s="15">
        <v>99.19034482758622</v>
      </c>
      <c r="BM1246" s="13" t="s">
        <v>51</v>
      </c>
      <c r="BN1246" s="18">
        <v>0.16</v>
      </c>
    </row>
    <row r="1247" ht="12.75" hidden="1" customHeight="1">
      <c r="A1247" s="13"/>
      <c r="B1247" s="13"/>
      <c r="C1247" s="14"/>
      <c r="D1247" s="14"/>
      <c r="E1247" s="14"/>
      <c r="F1247" s="14"/>
      <c r="G1247" s="14"/>
      <c r="H1247" s="13"/>
      <c r="I1247" s="15"/>
      <c r="J1247" s="13"/>
      <c r="K1247" s="15"/>
      <c r="L1247" s="21"/>
      <c r="M1247" s="17"/>
      <c r="N1247" s="17"/>
      <c r="O1247" s="14"/>
      <c r="P1247" s="13"/>
      <c r="Q1247" s="13"/>
      <c r="R1247" s="15"/>
      <c r="S1247" s="14"/>
      <c r="T1247" s="15"/>
      <c r="U1247" s="13"/>
      <c r="V1247" s="18"/>
      <c r="W1247" s="13"/>
      <c r="X1247" s="13"/>
      <c r="Y1247" s="13"/>
      <c r="Z1247" s="14"/>
      <c r="AA1247" s="13"/>
      <c r="AB1247" s="13"/>
      <c r="AC1247" s="19"/>
      <c r="AD1247" s="19"/>
      <c r="AE1247" s="13"/>
      <c r="AF1247" s="15"/>
      <c r="AG1247" s="20"/>
      <c r="AP1247" s="20"/>
      <c r="AQ1247" s="20"/>
      <c r="BJ1247" s="15"/>
      <c r="BK1247" s="14"/>
      <c r="BL1247" s="15"/>
      <c r="BM1247" s="13"/>
      <c r="BN1247" s="18"/>
    </row>
    <row r="1248" ht="12.75" hidden="1" customHeight="1">
      <c r="A1248" s="13"/>
      <c r="B1248" s="13"/>
      <c r="C1248" s="14"/>
      <c r="D1248" s="14"/>
      <c r="E1248" s="14"/>
      <c r="F1248" s="14"/>
      <c r="G1248" s="14"/>
      <c r="H1248" s="13"/>
      <c r="I1248" s="15"/>
      <c r="J1248" s="13"/>
      <c r="K1248" s="15"/>
      <c r="L1248" s="21"/>
      <c r="M1248" s="17"/>
      <c r="N1248" s="17"/>
      <c r="O1248" s="14"/>
      <c r="P1248" s="13"/>
      <c r="Q1248" s="13"/>
      <c r="R1248" s="15"/>
      <c r="S1248" s="14"/>
      <c r="T1248" s="15"/>
      <c r="U1248" s="13"/>
      <c r="V1248" s="18"/>
      <c r="W1248" s="13"/>
      <c r="X1248" s="13"/>
      <c r="Y1248" s="13"/>
      <c r="Z1248" s="14"/>
      <c r="AA1248" s="13"/>
      <c r="AB1248" s="13"/>
      <c r="AC1248" s="19"/>
      <c r="AD1248" s="19"/>
      <c r="AE1248" s="13"/>
      <c r="AF1248" s="15"/>
      <c r="AG1248" s="20"/>
      <c r="AP1248" s="20"/>
      <c r="AQ1248" s="20"/>
      <c r="BJ1248" s="15"/>
      <c r="BK1248" s="14"/>
      <c r="BL1248" s="15"/>
      <c r="BM1248" s="13"/>
      <c r="BN1248" s="18"/>
    </row>
    <row r="1249" ht="12.75" hidden="1" customHeight="1">
      <c r="A1249" s="13"/>
      <c r="B1249" s="13"/>
      <c r="C1249" s="14"/>
      <c r="D1249" s="14"/>
      <c r="E1249" s="14"/>
      <c r="F1249" s="14"/>
      <c r="G1249" s="14"/>
      <c r="H1249" s="13"/>
      <c r="I1249" s="15"/>
      <c r="J1249" s="13"/>
      <c r="K1249" s="15"/>
      <c r="L1249" s="21"/>
      <c r="M1249" s="17"/>
      <c r="N1249" s="17"/>
      <c r="O1249" s="14"/>
      <c r="P1249" s="13"/>
      <c r="Q1249" s="13"/>
      <c r="R1249" s="15"/>
      <c r="S1249" s="14"/>
      <c r="T1249" s="15"/>
      <c r="U1249" s="13"/>
      <c r="V1249" s="18"/>
      <c r="W1249" s="13"/>
      <c r="X1249" s="13"/>
      <c r="Y1249" s="13"/>
      <c r="Z1249" s="14"/>
      <c r="AA1249" s="13"/>
      <c r="AB1249" s="13"/>
      <c r="AC1249" s="19"/>
      <c r="AD1249" s="19"/>
      <c r="AE1249" s="13"/>
      <c r="AF1249" s="15"/>
      <c r="AG1249" s="20"/>
      <c r="AP1249" s="20"/>
      <c r="AQ1249" s="20"/>
      <c r="BJ1249" s="15"/>
      <c r="BK1249" s="14"/>
      <c r="BL1249" s="15"/>
      <c r="BM1249" s="13"/>
      <c r="BN1249" s="18"/>
    </row>
    <row r="1250" ht="12.75" customHeight="1">
      <c r="A1250" s="12">
        <v>154.0</v>
      </c>
      <c r="B1250" s="13">
        <v>601.0</v>
      </c>
      <c r="C1250" s="14" t="str">
        <f>AS1250</f>
        <v>LSE151214UJ7</v>
      </c>
      <c r="D1250" s="14" t="s">
        <v>1067</v>
      </c>
      <c r="E1250" s="14" t="str">
        <f>AU1250</f>
        <v>esperanza.charris@psicofarma.com.mx</v>
      </c>
      <c r="F1250" s="14" t="str">
        <f>AT1250</f>
        <v>02300</v>
      </c>
      <c r="G1250" s="14">
        <v>601.0</v>
      </c>
      <c r="H1250" s="13">
        <v>5.51654943E8</v>
      </c>
      <c r="I1250" s="15">
        <f>R1250</f>
        <v>11415.67241</v>
      </c>
      <c r="J1250" s="13">
        <v>13242.18</v>
      </c>
      <c r="K1250" s="15">
        <f>T1250</f>
        <v>1826.507586</v>
      </c>
      <c r="L1250" s="21">
        <v>44995.5</v>
      </c>
      <c r="M1250" s="17" t="s">
        <v>48</v>
      </c>
      <c r="N1250" s="17" t="s">
        <v>49</v>
      </c>
      <c r="O1250" s="14">
        <v>1.0</v>
      </c>
      <c r="P1250" s="13">
        <v>13242.18</v>
      </c>
      <c r="Q1250" s="13">
        <v>13242.18</v>
      </c>
      <c r="R1250" s="15">
        <v>11415.672413793105</v>
      </c>
      <c r="S1250" s="14" t="s">
        <v>50</v>
      </c>
      <c r="T1250" s="15">
        <v>1826.5075862068968</v>
      </c>
      <c r="U1250" s="13" t="s">
        <v>51</v>
      </c>
      <c r="V1250" s="18">
        <v>0.16</v>
      </c>
      <c r="W1250" s="13" t="s">
        <v>1068</v>
      </c>
      <c r="X1250" s="13" t="s">
        <v>53</v>
      </c>
      <c r="Y1250" s="13" t="s">
        <v>48</v>
      </c>
      <c r="Z1250" s="14">
        <v>1.0</v>
      </c>
      <c r="AA1250" s="13">
        <v>13242.18</v>
      </c>
      <c r="AB1250" s="13" t="s">
        <v>54</v>
      </c>
      <c r="AC1250" s="19">
        <v>14415.0</v>
      </c>
      <c r="AD1250" s="19">
        <v>1.0</v>
      </c>
      <c r="AE1250" s="13">
        <v>13242.18</v>
      </c>
      <c r="AF1250" s="15">
        <v>0.0</v>
      </c>
      <c r="AG1250" s="20"/>
      <c r="AH1250" s="2">
        <v>13242.18</v>
      </c>
      <c r="AI1250" s="2" t="s">
        <v>1068</v>
      </c>
      <c r="AJ1250" s="2" t="s">
        <v>53</v>
      </c>
      <c r="AK1250" s="2" t="s">
        <v>56</v>
      </c>
      <c r="AL1250" s="2">
        <v>0.0</v>
      </c>
      <c r="AM1250" s="2" t="s">
        <v>57</v>
      </c>
      <c r="AN1250" s="2">
        <v>1.0</v>
      </c>
      <c r="AO1250" s="2">
        <v>13242.18</v>
      </c>
      <c r="AP1250" s="20">
        <f>+AO1250/1.16</f>
        <v>11415.67241</v>
      </c>
      <c r="AQ1250" s="20">
        <f>+AP1250*0.16</f>
        <v>1826.507586</v>
      </c>
      <c r="AR1250" s="2" t="s">
        <v>1069</v>
      </c>
      <c r="AS1250" s="2" t="s">
        <v>1066</v>
      </c>
      <c r="AT1250" s="2" t="s">
        <v>1035</v>
      </c>
      <c r="AU1250" s="2" t="s">
        <v>1008</v>
      </c>
      <c r="BJ1250" s="15">
        <v>11415.672413793105</v>
      </c>
      <c r="BK1250" s="14" t="s">
        <v>50</v>
      </c>
      <c r="BL1250" s="15">
        <v>1826.5075862068968</v>
      </c>
      <c r="BM1250" s="13" t="s">
        <v>51</v>
      </c>
      <c r="BN1250" s="18">
        <v>0.16</v>
      </c>
    </row>
    <row r="1251" ht="12.75" hidden="1" customHeight="1">
      <c r="A1251" s="13"/>
      <c r="B1251" s="13"/>
      <c r="C1251" s="14"/>
      <c r="D1251" s="14"/>
      <c r="E1251" s="14"/>
      <c r="F1251" s="14"/>
      <c r="G1251" s="14"/>
      <c r="H1251" s="13"/>
      <c r="I1251" s="15"/>
      <c r="J1251" s="13"/>
      <c r="K1251" s="15"/>
      <c r="L1251" s="21"/>
      <c r="M1251" s="17"/>
      <c r="N1251" s="17"/>
      <c r="O1251" s="14"/>
      <c r="P1251" s="13"/>
      <c r="Q1251" s="13"/>
      <c r="R1251" s="15"/>
      <c r="S1251" s="14"/>
      <c r="T1251" s="15"/>
      <c r="U1251" s="13"/>
      <c r="V1251" s="18"/>
      <c r="W1251" s="13"/>
      <c r="X1251" s="13"/>
      <c r="Y1251" s="13"/>
      <c r="Z1251" s="14"/>
      <c r="AA1251" s="13"/>
      <c r="AB1251" s="13"/>
      <c r="AC1251" s="19"/>
      <c r="AD1251" s="19"/>
      <c r="AE1251" s="13"/>
      <c r="AF1251" s="15"/>
      <c r="AG1251" s="20"/>
      <c r="AP1251" s="20"/>
      <c r="AQ1251" s="20"/>
      <c r="BJ1251" s="15"/>
      <c r="BK1251" s="14"/>
      <c r="BL1251" s="15"/>
      <c r="BM1251" s="13"/>
      <c r="BN1251" s="18"/>
    </row>
    <row r="1252" ht="12.75" hidden="1" customHeight="1">
      <c r="A1252" s="13"/>
      <c r="B1252" s="13"/>
      <c r="C1252" s="14"/>
      <c r="D1252" s="14"/>
      <c r="E1252" s="14"/>
      <c r="F1252" s="14"/>
      <c r="G1252" s="14"/>
      <c r="H1252" s="13"/>
      <c r="I1252" s="15"/>
      <c r="J1252" s="13"/>
      <c r="K1252" s="15"/>
      <c r="L1252" s="21"/>
      <c r="M1252" s="17"/>
      <c r="N1252" s="17"/>
      <c r="O1252" s="14"/>
      <c r="P1252" s="13"/>
      <c r="Q1252" s="13"/>
      <c r="R1252" s="15"/>
      <c r="S1252" s="14"/>
      <c r="T1252" s="15"/>
      <c r="U1252" s="13"/>
      <c r="V1252" s="18"/>
      <c r="W1252" s="13"/>
      <c r="X1252" s="13"/>
      <c r="Y1252" s="13"/>
      <c r="Z1252" s="14"/>
      <c r="AA1252" s="13"/>
      <c r="AB1252" s="13"/>
      <c r="AC1252" s="19"/>
      <c r="AD1252" s="19"/>
      <c r="AE1252" s="13"/>
      <c r="AF1252" s="15"/>
      <c r="AG1252" s="20"/>
      <c r="AP1252" s="20"/>
      <c r="AQ1252" s="20"/>
      <c r="BJ1252" s="15"/>
      <c r="BK1252" s="14"/>
      <c r="BL1252" s="15"/>
      <c r="BM1252" s="13"/>
      <c r="BN1252" s="18"/>
    </row>
    <row r="1253" ht="12.75" hidden="1" customHeight="1">
      <c r="A1253" s="13"/>
      <c r="B1253" s="13"/>
      <c r="C1253" s="14"/>
      <c r="D1253" s="14"/>
      <c r="E1253" s="14"/>
      <c r="F1253" s="14"/>
      <c r="G1253" s="14"/>
      <c r="H1253" s="13"/>
      <c r="I1253" s="15"/>
      <c r="J1253" s="13"/>
      <c r="K1253" s="15"/>
      <c r="L1253" s="21"/>
      <c r="M1253" s="17"/>
      <c r="N1253" s="17"/>
      <c r="O1253" s="14"/>
      <c r="P1253" s="13"/>
      <c r="Q1253" s="13"/>
      <c r="R1253" s="15"/>
      <c r="S1253" s="14"/>
      <c r="T1253" s="15"/>
      <c r="U1253" s="13"/>
      <c r="V1253" s="18"/>
      <c r="W1253" s="13"/>
      <c r="X1253" s="13"/>
      <c r="Y1253" s="13"/>
      <c r="Z1253" s="14"/>
      <c r="AA1253" s="13"/>
      <c r="AB1253" s="13"/>
      <c r="AC1253" s="19"/>
      <c r="AD1253" s="19"/>
      <c r="AE1253" s="13"/>
      <c r="AF1253" s="15"/>
      <c r="AG1253" s="20"/>
      <c r="AP1253" s="20"/>
      <c r="AQ1253" s="20"/>
      <c r="BJ1253" s="15"/>
      <c r="BK1253" s="14"/>
      <c r="BL1253" s="15"/>
      <c r="BM1253" s="13"/>
      <c r="BN1253" s="18"/>
    </row>
    <row r="1254" ht="12.75" customHeight="1">
      <c r="A1254" s="12">
        <v>155.0</v>
      </c>
      <c r="B1254" s="13">
        <v>601.0</v>
      </c>
      <c r="C1254" s="14" t="str">
        <f>AS1254</f>
        <v>EIM95080293A</v>
      </c>
      <c r="D1254" s="14" t="s">
        <v>1071</v>
      </c>
      <c r="E1254" s="14" t="str">
        <f>AU1254</f>
        <v>melissa.betancourt@expeditors.com</v>
      </c>
      <c r="F1254" s="14" t="str">
        <f>AT1254</f>
        <v>03100</v>
      </c>
      <c r="G1254" s="14">
        <v>601.0</v>
      </c>
      <c r="H1254" s="13">
        <v>5.51713958E8</v>
      </c>
      <c r="I1254" s="15">
        <f>R1254</f>
        <v>39785.14655</v>
      </c>
      <c r="J1254" s="13">
        <v>46150.770000000004</v>
      </c>
      <c r="K1254" s="15">
        <f>T1254</f>
        <v>6365.623448</v>
      </c>
      <c r="L1254" s="21">
        <v>44994.5</v>
      </c>
      <c r="M1254" s="17" t="s">
        <v>48</v>
      </c>
      <c r="N1254" s="17" t="s">
        <v>49</v>
      </c>
      <c r="O1254" s="14">
        <v>1.0</v>
      </c>
      <c r="P1254" s="13">
        <v>46150.770000000004</v>
      </c>
      <c r="Q1254" s="13">
        <v>46150.770000000004</v>
      </c>
      <c r="R1254" s="15">
        <v>39785.146551724145</v>
      </c>
      <c r="S1254" s="14" t="s">
        <v>50</v>
      </c>
      <c r="T1254" s="15">
        <v>6365.623448275864</v>
      </c>
      <c r="U1254" s="13" t="s">
        <v>51</v>
      </c>
      <c r="V1254" s="18">
        <v>0.16</v>
      </c>
      <c r="W1254" s="13" t="s">
        <v>1073</v>
      </c>
      <c r="X1254" s="13" t="s">
        <v>53</v>
      </c>
      <c r="Y1254" s="13" t="s">
        <v>48</v>
      </c>
      <c r="Z1254" s="14">
        <v>1.0</v>
      </c>
      <c r="AA1254" s="13">
        <v>46150.770000000004</v>
      </c>
      <c r="AB1254" s="13" t="s">
        <v>54</v>
      </c>
      <c r="AC1254" s="19">
        <v>14178.0</v>
      </c>
      <c r="AD1254" s="19">
        <v>1.0</v>
      </c>
      <c r="AE1254" s="13">
        <v>46150.770000000004</v>
      </c>
      <c r="AF1254" s="15">
        <v>0.0</v>
      </c>
      <c r="AG1254" s="20"/>
      <c r="AH1254" s="2">
        <v>46150.770000000004</v>
      </c>
      <c r="AI1254" s="2" t="s">
        <v>1073</v>
      </c>
      <c r="AJ1254" s="2" t="s">
        <v>53</v>
      </c>
      <c r="AK1254" s="2" t="s">
        <v>56</v>
      </c>
      <c r="AL1254" s="2">
        <v>0.0</v>
      </c>
      <c r="AM1254" s="2" t="s">
        <v>57</v>
      </c>
      <c r="AN1254" s="2">
        <v>1.0</v>
      </c>
      <c r="AO1254" s="2">
        <v>46150.770000000004</v>
      </c>
      <c r="AP1254" s="20">
        <f>+AO1254/1.16</f>
        <v>39785.14655</v>
      </c>
      <c r="AQ1254" s="20">
        <f>+AP1254*0.16</f>
        <v>6365.623448</v>
      </c>
      <c r="AR1254" s="2" t="s">
        <v>1074</v>
      </c>
      <c r="AS1254" s="2" t="s">
        <v>1070</v>
      </c>
      <c r="AT1254" s="2" t="s">
        <v>364</v>
      </c>
      <c r="AU1254" s="2" t="s">
        <v>1072</v>
      </c>
      <c r="BJ1254" s="15">
        <v>39785.146551724145</v>
      </c>
      <c r="BK1254" s="14" t="s">
        <v>50</v>
      </c>
      <c r="BL1254" s="15">
        <v>6365.623448275864</v>
      </c>
      <c r="BM1254" s="13" t="s">
        <v>51</v>
      </c>
      <c r="BN1254" s="18">
        <v>0.16</v>
      </c>
    </row>
    <row r="1255" ht="12.75" hidden="1" customHeight="1">
      <c r="A1255" s="13"/>
      <c r="B1255" s="13"/>
      <c r="C1255" s="14"/>
      <c r="D1255" s="14"/>
      <c r="E1255" s="14"/>
      <c r="F1255" s="14"/>
      <c r="G1255" s="14"/>
      <c r="H1255" s="13"/>
      <c r="I1255" s="13"/>
      <c r="J1255" s="13"/>
      <c r="K1255" s="13"/>
      <c r="L1255" s="21"/>
      <c r="M1255" s="17"/>
      <c r="N1255" s="17"/>
      <c r="O1255" s="14"/>
      <c r="P1255" s="13"/>
      <c r="Q1255" s="13"/>
      <c r="R1255" s="15"/>
      <c r="S1255" s="14"/>
      <c r="T1255" s="15"/>
      <c r="U1255" s="13"/>
      <c r="V1255" s="18"/>
      <c r="W1255" s="13"/>
      <c r="X1255" s="13"/>
      <c r="Y1255" s="13"/>
      <c r="Z1255" s="14"/>
      <c r="AA1255" s="13"/>
      <c r="AB1255" s="13"/>
      <c r="AC1255" s="19"/>
      <c r="AD1255" s="19"/>
      <c r="AE1255" s="13"/>
      <c r="AF1255" s="15"/>
      <c r="AG1255" s="20"/>
      <c r="AP1255" s="20"/>
      <c r="AQ1255" s="20"/>
      <c r="BJ1255" s="15"/>
      <c r="BK1255" s="14"/>
      <c r="BL1255" s="15"/>
      <c r="BM1255" s="13"/>
      <c r="BN1255" s="18"/>
    </row>
    <row r="1256" ht="12.75" hidden="1" customHeight="1">
      <c r="A1256" s="13"/>
      <c r="B1256" s="13"/>
      <c r="C1256" s="14"/>
      <c r="D1256" s="14"/>
      <c r="E1256" s="14"/>
      <c r="F1256" s="14"/>
      <c r="G1256" s="14"/>
      <c r="H1256" s="13"/>
      <c r="I1256" s="13"/>
      <c r="J1256" s="13"/>
      <c r="K1256" s="13"/>
      <c r="L1256" s="21"/>
      <c r="M1256" s="17"/>
      <c r="N1256" s="17"/>
      <c r="O1256" s="14"/>
      <c r="P1256" s="13"/>
      <c r="Q1256" s="13"/>
      <c r="R1256" s="15"/>
      <c r="S1256" s="14"/>
      <c r="T1256" s="15"/>
      <c r="U1256" s="13"/>
      <c r="V1256" s="18"/>
      <c r="W1256" s="13"/>
      <c r="X1256" s="13"/>
      <c r="Y1256" s="13"/>
      <c r="Z1256" s="14"/>
      <c r="AA1256" s="13"/>
      <c r="AB1256" s="13"/>
      <c r="AC1256" s="19"/>
      <c r="AD1256" s="19"/>
      <c r="AE1256" s="13"/>
      <c r="AF1256" s="15"/>
      <c r="AG1256" s="20"/>
      <c r="AP1256" s="20"/>
      <c r="AQ1256" s="20"/>
      <c r="BJ1256" s="15"/>
      <c r="BK1256" s="14"/>
      <c r="BL1256" s="15"/>
      <c r="BM1256" s="13"/>
      <c r="BN1256" s="18"/>
    </row>
    <row r="1257" ht="12.75" hidden="1" customHeight="1">
      <c r="A1257" s="13"/>
      <c r="B1257" s="13"/>
      <c r="C1257" s="14"/>
      <c r="D1257" s="14"/>
      <c r="E1257" s="14"/>
      <c r="F1257" s="14"/>
      <c r="G1257" s="14"/>
      <c r="H1257" s="13"/>
      <c r="I1257" s="13"/>
      <c r="J1257" s="13"/>
      <c r="K1257" s="13"/>
      <c r="L1257" s="21"/>
      <c r="M1257" s="17"/>
      <c r="N1257" s="17"/>
      <c r="O1257" s="14"/>
      <c r="P1257" s="13"/>
      <c r="Q1257" s="13"/>
      <c r="R1257" s="15"/>
      <c r="S1257" s="14"/>
      <c r="T1257" s="15"/>
      <c r="U1257" s="13"/>
      <c r="V1257" s="18"/>
      <c r="W1257" s="13"/>
      <c r="X1257" s="13"/>
      <c r="Y1257" s="13"/>
      <c r="Z1257" s="14"/>
      <c r="AA1257" s="13"/>
      <c r="AB1257" s="13"/>
      <c r="AC1257" s="19"/>
      <c r="AD1257" s="19"/>
      <c r="AE1257" s="13"/>
      <c r="AF1257" s="15"/>
      <c r="AG1257" s="20"/>
      <c r="AP1257" s="20"/>
      <c r="AQ1257" s="20"/>
      <c r="BJ1257" s="15"/>
      <c r="BK1257" s="14"/>
      <c r="BL1257" s="15"/>
      <c r="BM1257" s="13"/>
      <c r="BN1257" s="18"/>
    </row>
    <row r="1258" ht="12.75" customHeight="1">
      <c r="A1258" s="12">
        <v>156.0</v>
      </c>
      <c r="B1258" s="13">
        <v>601.0</v>
      </c>
      <c r="C1258" s="14" t="str">
        <f>AS1258</f>
        <v>IGD101220J96</v>
      </c>
      <c r="D1258" s="14" t="s">
        <v>1076</v>
      </c>
      <c r="E1258" s="14" t="str">
        <f>AU1258</f>
        <v>dcarrillo@sharpqroo.com</v>
      </c>
      <c r="F1258" s="14" t="str">
        <f>AT1258</f>
        <v>77509</v>
      </c>
      <c r="G1258" s="14">
        <v>601.0</v>
      </c>
      <c r="H1258" s="13">
        <v>5.51751953E8</v>
      </c>
      <c r="I1258" s="15">
        <f>R1265</f>
        <v>186991.45</v>
      </c>
      <c r="J1258" s="13">
        <v>216910.07</v>
      </c>
      <c r="K1258" s="15">
        <f>T1265</f>
        <v>29918.62</v>
      </c>
      <c r="L1258" s="21">
        <v>45013.5</v>
      </c>
      <c r="M1258" s="17" t="s">
        <v>48</v>
      </c>
      <c r="N1258" s="17" t="s">
        <v>49</v>
      </c>
      <c r="O1258" s="14">
        <v>1.0</v>
      </c>
      <c r="P1258" s="13">
        <v>216910.07</v>
      </c>
      <c r="Q1258" s="13">
        <v>216910.07</v>
      </c>
      <c r="R1258" s="15">
        <v>655.0000000000001</v>
      </c>
      <c r="S1258" s="14" t="s">
        <v>50</v>
      </c>
      <c r="T1258" s="15">
        <v>104.80000000000003</v>
      </c>
      <c r="U1258" s="13" t="s">
        <v>51</v>
      </c>
      <c r="V1258" s="18">
        <v>0.16</v>
      </c>
      <c r="W1258" s="13" t="s">
        <v>1079</v>
      </c>
      <c r="X1258" s="13" t="s">
        <v>53</v>
      </c>
      <c r="Y1258" s="13" t="s">
        <v>48</v>
      </c>
      <c r="Z1258" s="14">
        <v>1.0</v>
      </c>
      <c r="AA1258" s="13">
        <v>759.8000000000001</v>
      </c>
      <c r="AB1258" s="13" t="s">
        <v>54</v>
      </c>
      <c r="AC1258" s="19" t="s">
        <v>1080</v>
      </c>
      <c r="AD1258" s="19">
        <v>1.0</v>
      </c>
      <c r="AE1258" s="13">
        <v>759.8000000000001</v>
      </c>
      <c r="AF1258" s="15">
        <v>0.0</v>
      </c>
      <c r="AG1258" s="20"/>
      <c r="AH1258" s="2">
        <v>216910.07</v>
      </c>
      <c r="AI1258" s="2" t="s">
        <v>1079</v>
      </c>
      <c r="AJ1258" s="2" t="s">
        <v>53</v>
      </c>
      <c r="AK1258" s="2" t="s">
        <v>56</v>
      </c>
      <c r="AL1258" s="2">
        <v>0.0</v>
      </c>
      <c r="AM1258" s="2" t="s">
        <v>57</v>
      </c>
      <c r="AN1258" s="2">
        <v>1.0</v>
      </c>
      <c r="AO1258" s="2">
        <v>759.8000000000001</v>
      </c>
      <c r="AP1258" s="20">
        <f t="shared" ref="AP1258:AP1264" si="159">+AO1258/1.16</f>
        <v>655</v>
      </c>
      <c r="AQ1258" s="20">
        <f t="shared" ref="AQ1258:AQ1264" si="160">+AP1258*0.16</f>
        <v>104.8</v>
      </c>
      <c r="AR1258" s="2" t="s">
        <v>1081</v>
      </c>
      <c r="AS1258" s="2" t="s">
        <v>1075</v>
      </c>
      <c r="AT1258" s="2" t="s">
        <v>1078</v>
      </c>
      <c r="AU1258" s="2" t="s">
        <v>1077</v>
      </c>
      <c r="BJ1258" s="15">
        <v>655.0000000000001</v>
      </c>
      <c r="BK1258" s="14" t="s">
        <v>50</v>
      </c>
      <c r="BL1258" s="15">
        <v>104.80000000000003</v>
      </c>
      <c r="BM1258" s="13" t="s">
        <v>51</v>
      </c>
      <c r="BN1258" s="18">
        <v>0.16</v>
      </c>
    </row>
    <row r="1259" ht="12.75" customHeight="1">
      <c r="A1259" s="13"/>
      <c r="B1259" s="13"/>
      <c r="C1259" s="14"/>
      <c r="D1259" s="14"/>
      <c r="E1259" s="14"/>
      <c r="F1259" s="14"/>
      <c r="G1259" s="14"/>
      <c r="H1259" s="13"/>
      <c r="I1259" s="13"/>
      <c r="J1259" s="13"/>
      <c r="K1259" s="13"/>
      <c r="L1259" s="21"/>
      <c r="M1259" s="17" t="s">
        <v>48</v>
      </c>
      <c r="N1259" s="17" t="s">
        <v>49</v>
      </c>
      <c r="O1259" s="14">
        <v>1.0</v>
      </c>
      <c r="P1259" s="13"/>
      <c r="Q1259" s="13"/>
      <c r="R1259" s="15">
        <v>48569.83620689656</v>
      </c>
      <c r="S1259" s="14" t="s">
        <v>50</v>
      </c>
      <c r="T1259" s="15">
        <v>7771.1737931034495</v>
      </c>
      <c r="U1259" s="13" t="s">
        <v>51</v>
      </c>
      <c r="V1259" s="18">
        <v>0.16</v>
      </c>
      <c r="W1259" s="13" t="s">
        <v>1082</v>
      </c>
      <c r="X1259" s="13" t="s">
        <v>59</v>
      </c>
      <c r="Y1259" s="13" t="s">
        <v>48</v>
      </c>
      <c r="Z1259" s="14">
        <v>1.0</v>
      </c>
      <c r="AA1259" s="13">
        <v>56341.01</v>
      </c>
      <c r="AB1259" s="13" t="s">
        <v>54</v>
      </c>
      <c r="AC1259" s="19">
        <v>202124.0</v>
      </c>
      <c r="AD1259" s="19">
        <v>1.0</v>
      </c>
      <c r="AE1259" s="13">
        <v>56341.01</v>
      </c>
      <c r="AF1259" s="15">
        <v>0.0</v>
      </c>
      <c r="AG1259" s="20"/>
      <c r="AI1259" s="2" t="s">
        <v>1082</v>
      </c>
      <c r="AJ1259" s="2" t="s">
        <v>59</v>
      </c>
      <c r="AK1259" s="2" t="s">
        <v>56</v>
      </c>
      <c r="AL1259" s="2">
        <v>0.0</v>
      </c>
      <c r="AM1259" s="2" t="s">
        <v>57</v>
      </c>
      <c r="AN1259" s="2">
        <v>1.0</v>
      </c>
      <c r="AO1259" s="2">
        <v>56341.01</v>
      </c>
      <c r="AP1259" s="20">
        <f t="shared" si="159"/>
        <v>48569.83621</v>
      </c>
      <c r="AQ1259" s="20">
        <f t="shared" si="160"/>
        <v>7771.173793</v>
      </c>
      <c r="BJ1259" s="15">
        <v>48569.83620689656</v>
      </c>
      <c r="BK1259" s="14" t="s">
        <v>50</v>
      </c>
      <c r="BL1259" s="15">
        <v>7771.1737931034495</v>
      </c>
      <c r="BM1259" s="13" t="s">
        <v>51</v>
      </c>
      <c r="BN1259" s="18">
        <v>0.16</v>
      </c>
    </row>
    <row r="1260" ht="12.75" customHeight="1">
      <c r="A1260" s="13"/>
      <c r="B1260" s="13"/>
      <c r="C1260" s="14"/>
      <c r="D1260" s="14"/>
      <c r="E1260" s="14"/>
      <c r="F1260" s="14"/>
      <c r="G1260" s="14"/>
      <c r="H1260" s="13"/>
      <c r="I1260" s="13"/>
      <c r="J1260" s="13"/>
      <c r="K1260" s="13"/>
      <c r="L1260" s="21"/>
      <c r="M1260" s="17" t="s">
        <v>48</v>
      </c>
      <c r="N1260" s="17" t="s">
        <v>49</v>
      </c>
      <c r="O1260" s="14">
        <v>1.0</v>
      </c>
      <c r="P1260" s="13"/>
      <c r="Q1260" s="13"/>
      <c r="R1260" s="15">
        <v>34570.060344827594</v>
      </c>
      <c r="S1260" s="14" t="s">
        <v>50</v>
      </c>
      <c r="T1260" s="15">
        <v>5531.209655172415</v>
      </c>
      <c r="U1260" s="13" t="s">
        <v>51</v>
      </c>
      <c r="V1260" s="18">
        <v>0.16</v>
      </c>
      <c r="W1260" s="13" t="s">
        <v>1083</v>
      </c>
      <c r="X1260" s="13" t="s">
        <v>59</v>
      </c>
      <c r="Y1260" s="13" t="s">
        <v>48</v>
      </c>
      <c r="Z1260" s="14">
        <v>1.0</v>
      </c>
      <c r="AA1260" s="13">
        <v>40101.270000000004</v>
      </c>
      <c r="AB1260" s="13" t="s">
        <v>54</v>
      </c>
      <c r="AC1260" s="19">
        <v>202126.0</v>
      </c>
      <c r="AD1260" s="19">
        <v>1.0</v>
      </c>
      <c r="AE1260" s="13">
        <v>40101.270000000004</v>
      </c>
      <c r="AF1260" s="15">
        <v>0.0</v>
      </c>
      <c r="AG1260" s="20"/>
      <c r="AI1260" s="2" t="s">
        <v>1083</v>
      </c>
      <c r="AJ1260" s="2" t="s">
        <v>59</v>
      </c>
      <c r="AK1260" s="2" t="s">
        <v>56</v>
      </c>
      <c r="AL1260" s="2">
        <v>0.0</v>
      </c>
      <c r="AM1260" s="2" t="s">
        <v>57</v>
      </c>
      <c r="AN1260" s="2">
        <v>1.0</v>
      </c>
      <c r="AO1260" s="2">
        <v>40101.270000000004</v>
      </c>
      <c r="AP1260" s="20">
        <f t="shared" si="159"/>
        <v>34570.06034</v>
      </c>
      <c r="AQ1260" s="20">
        <f t="shared" si="160"/>
        <v>5531.209655</v>
      </c>
      <c r="BJ1260" s="15">
        <v>34570.060344827594</v>
      </c>
      <c r="BK1260" s="14" t="s">
        <v>50</v>
      </c>
      <c r="BL1260" s="15">
        <v>5531.209655172415</v>
      </c>
      <c r="BM1260" s="13" t="s">
        <v>51</v>
      </c>
      <c r="BN1260" s="18">
        <v>0.16</v>
      </c>
    </row>
    <row r="1261" ht="12.75" customHeight="1">
      <c r="A1261" s="13"/>
      <c r="B1261" s="13"/>
      <c r="C1261" s="14"/>
      <c r="D1261" s="14"/>
      <c r="E1261" s="14"/>
      <c r="F1261" s="14"/>
      <c r="G1261" s="14"/>
      <c r="H1261" s="13"/>
      <c r="I1261" s="13"/>
      <c r="J1261" s="13"/>
      <c r="K1261" s="13"/>
      <c r="L1261" s="21"/>
      <c r="M1261" s="17" t="s">
        <v>48</v>
      </c>
      <c r="N1261" s="17" t="s">
        <v>49</v>
      </c>
      <c r="O1261" s="14">
        <v>1.0</v>
      </c>
      <c r="P1261" s="13"/>
      <c r="Q1261" s="13"/>
      <c r="R1261" s="15">
        <v>31706.060344827587</v>
      </c>
      <c r="S1261" s="14" t="s">
        <v>50</v>
      </c>
      <c r="T1261" s="15">
        <v>5072.969655172414</v>
      </c>
      <c r="U1261" s="13" t="s">
        <v>51</v>
      </c>
      <c r="V1261" s="18">
        <v>0.16</v>
      </c>
      <c r="W1261" s="13" t="s">
        <v>1084</v>
      </c>
      <c r="X1261" s="13" t="s">
        <v>59</v>
      </c>
      <c r="Y1261" s="13" t="s">
        <v>48</v>
      </c>
      <c r="Z1261" s="14">
        <v>1.0</v>
      </c>
      <c r="AA1261" s="13">
        <v>36779.03</v>
      </c>
      <c r="AB1261" s="13" t="s">
        <v>54</v>
      </c>
      <c r="AC1261" s="19">
        <v>202133.0</v>
      </c>
      <c r="AD1261" s="19">
        <v>1.0</v>
      </c>
      <c r="AE1261" s="13">
        <v>36779.03</v>
      </c>
      <c r="AF1261" s="15">
        <v>0.0</v>
      </c>
      <c r="AG1261" s="20"/>
      <c r="AI1261" s="2" t="s">
        <v>1084</v>
      </c>
      <c r="AJ1261" s="2" t="s">
        <v>59</v>
      </c>
      <c r="AK1261" s="2" t="s">
        <v>56</v>
      </c>
      <c r="AL1261" s="2">
        <v>0.0</v>
      </c>
      <c r="AM1261" s="2" t="s">
        <v>57</v>
      </c>
      <c r="AN1261" s="2">
        <v>1.0</v>
      </c>
      <c r="AO1261" s="2">
        <v>36779.03</v>
      </c>
      <c r="AP1261" s="20">
        <f t="shared" si="159"/>
        <v>31706.06034</v>
      </c>
      <c r="AQ1261" s="20">
        <f t="shared" si="160"/>
        <v>5072.969655</v>
      </c>
      <c r="BJ1261" s="15">
        <v>31706.060344827587</v>
      </c>
      <c r="BK1261" s="14" t="s">
        <v>50</v>
      </c>
      <c r="BL1261" s="15">
        <v>5072.969655172414</v>
      </c>
      <c r="BM1261" s="13" t="s">
        <v>51</v>
      </c>
      <c r="BN1261" s="18">
        <v>0.16</v>
      </c>
    </row>
    <row r="1262" ht="12.75" customHeight="1">
      <c r="A1262" s="13"/>
      <c r="B1262" s="13"/>
      <c r="C1262" s="14"/>
      <c r="D1262" s="14"/>
      <c r="E1262" s="14"/>
      <c r="F1262" s="14"/>
      <c r="G1262" s="14"/>
      <c r="H1262" s="13"/>
      <c r="I1262" s="13"/>
      <c r="J1262" s="13"/>
      <c r="K1262" s="13"/>
      <c r="L1262" s="21"/>
      <c r="M1262" s="17" t="s">
        <v>48</v>
      </c>
      <c r="N1262" s="17" t="s">
        <v>49</v>
      </c>
      <c r="O1262" s="14">
        <v>1.0</v>
      </c>
      <c r="P1262" s="13"/>
      <c r="Q1262" s="13"/>
      <c r="R1262" s="15">
        <v>6401.8362068965525</v>
      </c>
      <c r="S1262" s="14" t="s">
        <v>50</v>
      </c>
      <c r="T1262" s="15">
        <v>1024.2937931034485</v>
      </c>
      <c r="U1262" s="13" t="s">
        <v>51</v>
      </c>
      <c r="V1262" s="18">
        <v>0.16</v>
      </c>
      <c r="W1262" s="13" t="s">
        <v>1085</v>
      </c>
      <c r="X1262" s="13" t="s">
        <v>59</v>
      </c>
      <c r="Y1262" s="13" t="s">
        <v>48</v>
      </c>
      <c r="Z1262" s="14">
        <v>1.0</v>
      </c>
      <c r="AA1262" s="13">
        <v>7426.13</v>
      </c>
      <c r="AB1262" s="13" t="s">
        <v>54</v>
      </c>
      <c r="AC1262" s="19">
        <v>202570.0</v>
      </c>
      <c r="AD1262" s="19">
        <v>1.0</v>
      </c>
      <c r="AE1262" s="13">
        <v>7426.13</v>
      </c>
      <c r="AF1262" s="15">
        <v>0.0</v>
      </c>
      <c r="AG1262" s="20"/>
      <c r="AI1262" s="2" t="s">
        <v>1085</v>
      </c>
      <c r="AJ1262" s="2" t="s">
        <v>59</v>
      </c>
      <c r="AK1262" s="2" t="s">
        <v>56</v>
      </c>
      <c r="AL1262" s="2">
        <v>0.0</v>
      </c>
      <c r="AM1262" s="2" t="s">
        <v>57</v>
      </c>
      <c r="AN1262" s="2">
        <v>1.0</v>
      </c>
      <c r="AO1262" s="2">
        <v>7426.13</v>
      </c>
      <c r="AP1262" s="20">
        <f t="shared" si="159"/>
        <v>6401.836207</v>
      </c>
      <c r="AQ1262" s="20">
        <f t="shared" si="160"/>
        <v>1024.293793</v>
      </c>
      <c r="BJ1262" s="15">
        <v>6401.8362068965525</v>
      </c>
      <c r="BK1262" s="14" t="s">
        <v>50</v>
      </c>
      <c r="BL1262" s="15">
        <v>1024.2937931034485</v>
      </c>
      <c r="BM1262" s="13" t="s">
        <v>51</v>
      </c>
      <c r="BN1262" s="18">
        <v>0.16</v>
      </c>
    </row>
    <row r="1263" ht="12.75" customHeight="1">
      <c r="A1263" s="13"/>
      <c r="B1263" s="13"/>
      <c r="C1263" s="14"/>
      <c r="D1263" s="14"/>
      <c r="E1263" s="14"/>
      <c r="F1263" s="14"/>
      <c r="G1263" s="14"/>
      <c r="H1263" s="13"/>
      <c r="I1263" s="13"/>
      <c r="J1263" s="13"/>
      <c r="K1263" s="13"/>
      <c r="L1263" s="21"/>
      <c r="M1263" s="17" t="s">
        <v>48</v>
      </c>
      <c r="N1263" s="17" t="s">
        <v>49</v>
      </c>
      <c r="O1263" s="14">
        <v>1.0</v>
      </c>
      <c r="P1263" s="13"/>
      <c r="Q1263" s="13"/>
      <c r="R1263" s="15">
        <v>13532.14655172414</v>
      </c>
      <c r="S1263" s="14" t="s">
        <v>50</v>
      </c>
      <c r="T1263" s="15">
        <v>2165.1434482758623</v>
      </c>
      <c r="U1263" s="13" t="s">
        <v>51</v>
      </c>
      <c r="V1263" s="18">
        <v>0.16</v>
      </c>
      <c r="W1263" s="13" t="s">
        <v>1086</v>
      </c>
      <c r="X1263" s="13" t="s">
        <v>59</v>
      </c>
      <c r="Y1263" s="13" t="s">
        <v>48</v>
      </c>
      <c r="Z1263" s="14">
        <v>1.0</v>
      </c>
      <c r="AA1263" s="13">
        <v>15697.29</v>
      </c>
      <c r="AB1263" s="13" t="s">
        <v>54</v>
      </c>
      <c r="AC1263" s="19">
        <v>205634.0</v>
      </c>
      <c r="AD1263" s="19">
        <v>1.0</v>
      </c>
      <c r="AE1263" s="13">
        <v>15697.29</v>
      </c>
      <c r="AF1263" s="15">
        <v>0.0</v>
      </c>
      <c r="AG1263" s="20"/>
      <c r="AI1263" s="2" t="s">
        <v>1086</v>
      </c>
      <c r="AJ1263" s="2" t="s">
        <v>59</v>
      </c>
      <c r="AK1263" s="2" t="s">
        <v>56</v>
      </c>
      <c r="AL1263" s="2">
        <v>0.0</v>
      </c>
      <c r="AM1263" s="2" t="s">
        <v>57</v>
      </c>
      <c r="AN1263" s="2">
        <v>1.0</v>
      </c>
      <c r="AO1263" s="2">
        <v>15697.29</v>
      </c>
      <c r="AP1263" s="20">
        <f t="shared" si="159"/>
        <v>13532.14655</v>
      </c>
      <c r="AQ1263" s="20">
        <f t="shared" si="160"/>
        <v>2165.143448</v>
      </c>
      <c r="BJ1263" s="15">
        <v>13532.14655172414</v>
      </c>
      <c r="BK1263" s="14" t="s">
        <v>50</v>
      </c>
      <c r="BL1263" s="15">
        <v>2165.1434482758623</v>
      </c>
      <c r="BM1263" s="13" t="s">
        <v>51</v>
      </c>
      <c r="BN1263" s="18">
        <v>0.16</v>
      </c>
    </row>
    <row r="1264" ht="12.75" customHeight="1">
      <c r="A1264" s="13"/>
      <c r="B1264" s="13"/>
      <c r="C1264" s="14"/>
      <c r="D1264" s="14"/>
      <c r="E1264" s="14"/>
      <c r="F1264" s="14"/>
      <c r="G1264" s="14"/>
      <c r="H1264" s="13"/>
      <c r="I1264" s="13"/>
      <c r="J1264" s="13"/>
      <c r="K1264" s="13"/>
      <c r="L1264" s="21"/>
      <c r="M1264" s="17" t="s">
        <v>48</v>
      </c>
      <c r="N1264" s="17" t="s">
        <v>49</v>
      </c>
      <c r="O1264" s="14">
        <v>1.0</v>
      </c>
      <c r="P1264" s="13"/>
      <c r="Q1264" s="13"/>
      <c r="R1264" s="15">
        <v>51556.50000000001</v>
      </c>
      <c r="S1264" s="14" t="s">
        <v>50</v>
      </c>
      <c r="T1264" s="15">
        <v>8249.04</v>
      </c>
      <c r="U1264" s="13" t="s">
        <v>51</v>
      </c>
      <c r="V1264" s="18">
        <v>0.16</v>
      </c>
      <c r="W1264" s="13" t="s">
        <v>1087</v>
      </c>
      <c r="X1264" s="13" t="s">
        <v>59</v>
      </c>
      <c r="Y1264" s="13" t="s">
        <v>48</v>
      </c>
      <c r="Z1264" s="14">
        <v>1.0</v>
      </c>
      <c r="AA1264" s="13">
        <v>59805.54</v>
      </c>
      <c r="AB1264" s="13" t="s">
        <v>54</v>
      </c>
      <c r="AC1264" s="19">
        <v>205861.0</v>
      </c>
      <c r="AD1264" s="19">
        <v>1.0</v>
      </c>
      <c r="AE1264" s="13">
        <v>59805.54</v>
      </c>
      <c r="AF1264" s="15">
        <v>0.0</v>
      </c>
      <c r="AG1264" s="20"/>
      <c r="AI1264" s="2" t="s">
        <v>1087</v>
      </c>
      <c r="AJ1264" s="2" t="s">
        <v>59</v>
      </c>
      <c r="AK1264" s="2" t="s">
        <v>56</v>
      </c>
      <c r="AL1264" s="2">
        <v>0.0</v>
      </c>
      <c r="AM1264" s="2" t="s">
        <v>57</v>
      </c>
      <c r="AN1264" s="2">
        <v>1.0</v>
      </c>
      <c r="AO1264" s="2">
        <v>59805.54</v>
      </c>
      <c r="AP1264" s="20">
        <f t="shared" si="159"/>
        <v>51556.5</v>
      </c>
      <c r="AQ1264" s="20">
        <f t="shared" si="160"/>
        <v>8249.04</v>
      </c>
      <c r="BJ1264" s="15">
        <v>51556.50000000001</v>
      </c>
      <c r="BK1264" s="14" t="s">
        <v>50</v>
      </c>
      <c r="BL1264" s="15">
        <v>8249.04</v>
      </c>
      <c r="BM1264" s="13" t="s">
        <v>51</v>
      </c>
      <c r="BN1264" s="18">
        <v>0.16</v>
      </c>
    </row>
    <row r="1265" ht="12.75" hidden="1" customHeight="1">
      <c r="A1265" s="13"/>
      <c r="B1265" s="13"/>
      <c r="C1265" s="14"/>
      <c r="D1265" s="14"/>
      <c r="E1265" s="14"/>
      <c r="F1265" s="14"/>
      <c r="G1265" s="14"/>
      <c r="H1265" s="13"/>
      <c r="I1265" s="13"/>
      <c r="J1265" s="13"/>
      <c r="K1265" s="13"/>
      <c r="L1265" s="21"/>
      <c r="M1265" s="17"/>
      <c r="N1265" s="17"/>
      <c r="O1265" s="14"/>
      <c r="P1265" s="13"/>
      <c r="Q1265" s="13"/>
      <c r="R1265" s="15">
        <f t="array" ref="R1265">SUM(ROUND(R1258:R1264,2))</f>
        <v>186991.45</v>
      </c>
      <c r="S1265" s="14"/>
      <c r="T1265" s="15">
        <f t="array" ref="T1265">SUM(ROUND(T1258:T1264,2))</f>
        <v>29918.62</v>
      </c>
      <c r="U1265" s="13"/>
      <c r="V1265" s="18"/>
      <c r="W1265" s="13"/>
      <c r="X1265" s="13"/>
      <c r="Y1265" s="13"/>
      <c r="Z1265" s="14"/>
      <c r="AA1265" s="13"/>
      <c r="AB1265" s="13"/>
      <c r="AC1265" s="19"/>
      <c r="AD1265" s="19"/>
      <c r="AE1265" s="13"/>
      <c r="AF1265" s="15"/>
      <c r="AG1265" s="20"/>
      <c r="AP1265" s="20"/>
      <c r="AQ1265" s="20"/>
      <c r="BJ1265" s="15">
        <f t="array" ref="BJ1265">SUM(ROUND(BJ1258:BJ1264,2))</f>
        <v>186991.45</v>
      </c>
      <c r="BK1265" s="14"/>
      <c r="BL1265" s="15">
        <f t="array" ref="BL1265">SUM(ROUND(BL1258:BL1264,2))</f>
        <v>29918.62</v>
      </c>
      <c r="BM1265" s="13"/>
      <c r="BN1265" s="18"/>
    </row>
    <row r="1266" ht="12.75" hidden="1" customHeight="1">
      <c r="A1266" s="13"/>
      <c r="B1266" s="13"/>
      <c r="C1266" s="14"/>
      <c r="D1266" s="14"/>
      <c r="E1266" s="14"/>
      <c r="F1266" s="14"/>
      <c r="G1266" s="14"/>
      <c r="H1266" s="13"/>
      <c r="I1266" s="13"/>
      <c r="J1266" s="13"/>
      <c r="K1266" s="13"/>
      <c r="L1266" s="21"/>
      <c r="M1266" s="17"/>
      <c r="N1266" s="17"/>
      <c r="O1266" s="14"/>
      <c r="P1266" s="13"/>
      <c r="Q1266" s="13"/>
      <c r="R1266" s="15"/>
      <c r="S1266" s="14"/>
      <c r="T1266" s="15"/>
      <c r="U1266" s="13"/>
      <c r="V1266" s="18"/>
      <c r="W1266" s="13"/>
      <c r="X1266" s="13"/>
      <c r="Y1266" s="13"/>
      <c r="Z1266" s="14"/>
      <c r="AA1266" s="13"/>
      <c r="AB1266" s="13"/>
      <c r="AC1266" s="19"/>
      <c r="AD1266" s="19"/>
      <c r="AE1266" s="13"/>
      <c r="AF1266" s="15"/>
      <c r="AG1266" s="20"/>
      <c r="AP1266" s="20"/>
      <c r="AQ1266" s="20"/>
      <c r="BJ1266" s="15"/>
      <c r="BK1266" s="14"/>
      <c r="BL1266" s="15"/>
      <c r="BM1266" s="13"/>
      <c r="BN1266" s="18"/>
    </row>
    <row r="1267" ht="12.75" hidden="1" customHeight="1">
      <c r="A1267" s="13"/>
      <c r="B1267" s="13"/>
      <c r="C1267" s="14"/>
      <c r="D1267" s="14"/>
      <c r="E1267" s="14"/>
      <c r="F1267" s="14"/>
      <c r="G1267" s="14"/>
      <c r="H1267" s="13"/>
      <c r="I1267" s="13"/>
      <c r="J1267" s="13"/>
      <c r="K1267" s="13"/>
      <c r="L1267" s="21"/>
      <c r="M1267" s="17"/>
      <c r="N1267" s="17"/>
      <c r="O1267" s="14"/>
      <c r="P1267" s="13"/>
      <c r="Q1267" s="13"/>
      <c r="R1267" s="15"/>
      <c r="S1267" s="14"/>
      <c r="T1267" s="15"/>
      <c r="U1267" s="13"/>
      <c r="V1267" s="18"/>
      <c r="W1267" s="13"/>
      <c r="X1267" s="13"/>
      <c r="Y1267" s="13"/>
      <c r="Z1267" s="14"/>
      <c r="AA1267" s="13"/>
      <c r="AB1267" s="13"/>
      <c r="AC1267" s="19"/>
      <c r="AD1267" s="19"/>
      <c r="AE1267" s="13"/>
      <c r="AF1267" s="15"/>
      <c r="AG1267" s="20"/>
      <c r="AP1267" s="20"/>
      <c r="AQ1267" s="20"/>
      <c r="BJ1267" s="15"/>
      <c r="BK1267" s="14"/>
      <c r="BL1267" s="15"/>
      <c r="BM1267" s="13"/>
      <c r="BN1267" s="18"/>
    </row>
    <row r="1268" ht="12.75" hidden="1" customHeight="1">
      <c r="A1268" s="13"/>
      <c r="B1268" s="13"/>
      <c r="C1268" s="14"/>
      <c r="D1268" s="14"/>
      <c r="E1268" s="14"/>
      <c r="F1268" s="14"/>
      <c r="G1268" s="14"/>
      <c r="H1268" s="13"/>
      <c r="I1268" s="13"/>
      <c r="J1268" s="13"/>
      <c r="K1268" s="13"/>
      <c r="L1268" s="21"/>
      <c r="M1268" s="17"/>
      <c r="N1268" s="17"/>
      <c r="O1268" s="14"/>
      <c r="P1268" s="13"/>
      <c r="Q1268" s="13"/>
      <c r="R1268" s="15"/>
      <c r="S1268" s="14"/>
      <c r="T1268" s="15"/>
      <c r="U1268" s="13"/>
      <c r="V1268" s="18"/>
      <c r="W1268" s="13"/>
      <c r="X1268" s="13"/>
      <c r="Y1268" s="13"/>
      <c r="Z1268" s="14"/>
      <c r="AA1268" s="13"/>
      <c r="AB1268" s="13"/>
      <c r="AC1268" s="19"/>
      <c r="AD1268" s="19"/>
      <c r="AE1268" s="13"/>
      <c r="AF1268" s="15"/>
      <c r="AG1268" s="20"/>
      <c r="AP1268" s="20"/>
      <c r="AQ1268" s="20"/>
      <c r="BJ1268" s="15"/>
      <c r="BK1268" s="14"/>
      <c r="BL1268" s="15"/>
      <c r="BM1268" s="13"/>
      <c r="BN1268" s="18"/>
    </row>
    <row r="1269" ht="12.75" customHeight="1">
      <c r="A1269" s="12">
        <v>157.0</v>
      </c>
      <c r="B1269" s="13">
        <v>601.0</v>
      </c>
      <c r="C1269" s="14" t="str">
        <f>AS1269</f>
        <v>GAC030306PE3</v>
      </c>
      <c r="D1269" s="14" t="s">
        <v>1089</v>
      </c>
      <c r="E1269" s="14" t="str">
        <f>AU1269</f>
        <v>luis.castillo@grupogondi.com</v>
      </c>
      <c r="F1269" s="14" t="str">
        <f>AT1269</f>
        <v>11000</v>
      </c>
      <c r="G1269" s="14">
        <v>601.0</v>
      </c>
      <c r="H1269" s="13">
        <v>5.51756956E8</v>
      </c>
      <c r="I1269" s="15">
        <f>R1280</f>
        <v>552174.62</v>
      </c>
      <c r="J1269" s="13">
        <v>640522.5700000001</v>
      </c>
      <c r="K1269" s="15">
        <f>T1280</f>
        <v>88347.95</v>
      </c>
      <c r="L1269" s="21">
        <v>44993.5</v>
      </c>
      <c r="M1269" s="17" t="s">
        <v>48</v>
      </c>
      <c r="N1269" s="17" t="s">
        <v>49</v>
      </c>
      <c r="O1269" s="14">
        <v>1.0</v>
      </c>
      <c r="P1269" s="13">
        <v>640522.5700000001</v>
      </c>
      <c r="Q1269" s="13">
        <v>640522.5700000001</v>
      </c>
      <c r="R1269" s="15">
        <v>45941.0</v>
      </c>
      <c r="S1269" s="14" t="s">
        <v>50</v>
      </c>
      <c r="T1269" s="15">
        <v>7350.56</v>
      </c>
      <c r="U1269" s="13" t="s">
        <v>51</v>
      </c>
      <c r="V1269" s="18">
        <v>0.16</v>
      </c>
      <c r="W1269" s="13" t="s">
        <v>1092</v>
      </c>
      <c r="X1269" s="13" t="s">
        <v>53</v>
      </c>
      <c r="Y1269" s="13" t="s">
        <v>48</v>
      </c>
      <c r="Z1269" s="14">
        <v>1.0</v>
      </c>
      <c r="AA1269" s="13">
        <v>53291.56</v>
      </c>
      <c r="AB1269" s="13" t="s">
        <v>54</v>
      </c>
      <c r="AC1269" s="19">
        <v>13725.0</v>
      </c>
      <c r="AD1269" s="19">
        <v>1.0</v>
      </c>
      <c r="AE1269" s="13">
        <v>53291.56</v>
      </c>
      <c r="AF1269" s="15">
        <v>0.0</v>
      </c>
      <c r="AG1269" s="20"/>
      <c r="AH1269" s="2">
        <v>640522.5700000001</v>
      </c>
      <c r="AI1269" s="2" t="s">
        <v>1092</v>
      </c>
      <c r="AJ1269" s="2" t="s">
        <v>53</v>
      </c>
      <c r="AK1269" s="2" t="s">
        <v>56</v>
      </c>
      <c r="AL1269" s="2">
        <v>0.0</v>
      </c>
      <c r="AM1269" s="2" t="s">
        <v>57</v>
      </c>
      <c r="AN1269" s="2">
        <v>1.0</v>
      </c>
      <c r="AO1269" s="2">
        <v>53291.56</v>
      </c>
      <c r="AP1269" s="20">
        <f t="shared" ref="AP1269:AP1279" si="161">+AO1269/1.16</f>
        <v>45941</v>
      </c>
      <c r="AQ1269" s="20">
        <f t="shared" ref="AQ1269:AQ1279" si="162">+AP1269*0.16</f>
        <v>7350.56</v>
      </c>
      <c r="AR1269" s="2" t="s">
        <v>1093</v>
      </c>
      <c r="AS1269" s="2" t="s">
        <v>1088</v>
      </c>
      <c r="AT1269" s="2" t="s">
        <v>1091</v>
      </c>
      <c r="AU1269" s="2" t="s">
        <v>1090</v>
      </c>
      <c r="BJ1269" s="15">
        <v>45941.0</v>
      </c>
      <c r="BK1269" s="14" t="s">
        <v>50</v>
      </c>
      <c r="BL1269" s="15">
        <v>7350.56</v>
      </c>
      <c r="BM1269" s="13" t="s">
        <v>51</v>
      </c>
      <c r="BN1269" s="18">
        <v>0.16</v>
      </c>
    </row>
    <row r="1270" ht="12.75" customHeight="1">
      <c r="A1270" s="13"/>
      <c r="B1270" s="13"/>
      <c r="C1270" s="14"/>
      <c r="D1270" s="14"/>
      <c r="E1270" s="14"/>
      <c r="F1270" s="14"/>
      <c r="G1270" s="14"/>
      <c r="H1270" s="13"/>
      <c r="I1270" s="13"/>
      <c r="J1270" s="13"/>
      <c r="K1270" s="13"/>
      <c r="L1270" s="21"/>
      <c r="M1270" s="17" t="s">
        <v>48</v>
      </c>
      <c r="N1270" s="17" t="s">
        <v>49</v>
      </c>
      <c r="O1270" s="14">
        <v>1.0</v>
      </c>
      <c r="P1270" s="13"/>
      <c r="Q1270" s="13"/>
      <c r="R1270" s="15">
        <v>48552.56034482759</v>
      </c>
      <c r="S1270" s="14" t="s">
        <v>50</v>
      </c>
      <c r="T1270" s="15">
        <v>7768.409655172414</v>
      </c>
      <c r="U1270" s="13" t="s">
        <v>51</v>
      </c>
      <c r="V1270" s="18">
        <v>0.16</v>
      </c>
      <c r="W1270" s="13" t="s">
        <v>1094</v>
      </c>
      <c r="X1270" s="13" t="s">
        <v>53</v>
      </c>
      <c r="Y1270" s="13" t="s">
        <v>48</v>
      </c>
      <c r="Z1270" s="14">
        <v>1.0</v>
      </c>
      <c r="AA1270" s="13">
        <v>56320.97</v>
      </c>
      <c r="AB1270" s="13" t="s">
        <v>54</v>
      </c>
      <c r="AC1270" s="19">
        <v>13726.0</v>
      </c>
      <c r="AD1270" s="19">
        <v>1.0</v>
      </c>
      <c r="AE1270" s="13">
        <v>56320.97</v>
      </c>
      <c r="AF1270" s="15">
        <v>0.0</v>
      </c>
      <c r="AG1270" s="20"/>
      <c r="AI1270" s="2" t="s">
        <v>1094</v>
      </c>
      <c r="AJ1270" s="2" t="s">
        <v>53</v>
      </c>
      <c r="AK1270" s="2" t="s">
        <v>56</v>
      </c>
      <c r="AL1270" s="2">
        <v>0.0</v>
      </c>
      <c r="AM1270" s="2" t="s">
        <v>57</v>
      </c>
      <c r="AN1270" s="2">
        <v>1.0</v>
      </c>
      <c r="AO1270" s="2">
        <v>56320.97</v>
      </c>
      <c r="AP1270" s="20">
        <f t="shared" si="161"/>
        <v>48552.56034</v>
      </c>
      <c r="AQ1270" s="20">
        <f t="shared" si="162"/>
        <v>7768.409655</v>
      </c>
      <c r="BJ1270" s="15">
        <v>48552.56034482759</v>
      </c>
      <c r="BK1270" s="14" t="s">
        <v>50</v>
      </c>
      <c r="BL1270" s="15">
        <v>7768.409655172414</v>
      </c>
      <c r="BM1270" s="13" t="s">
        <v>51</v>
      </c>
      <c r="BN1270" s="18">
        <v>0.16</v>
      </c>
    </row>
    <row r="1271" ht="12.75" customHeight="1">
      <c r="A1271" s="13"/>
      <c r="B1271" s="13"/>
      <c r="C1271" s="14"/>
      <c r="D1271" s="14"/>
      <c r="E1271" s="14"/>
      <c r="F1271" s="14"/>
      <c r="G1271" s="14"/>
      <c r="H1271" s="13"/>
      <c r="I1271" s="13"/>
      <c r="J1271" s="13"/>
      <c r="K1271" s="13"/>
      <c r="L1271" s="21"/>
      <c r="M1271" s="17" t="s">
        <v>48</v>
      </c>
      <c r="N1271" s="17" t="s">
        <v>49</v>
      </c>
      <c r="O1271" s="14">
        <v>1.0</v>
      </c>
      <c r="P1271" s="13"/>
      <c r="Q1271" s="13"/>
      <c r="R1271" s="15">
        <v>192898.74137931038</v>
      </c>
      <c r="S1271" s="14" t="s">
        <v>50</v>
      </c>
      <c r="T1271" s="15">
        <v>30863.79862068966</v>
      </c>
      <c r="U1271" s="13" t="s">
        <v>51</v>
      </c>
      <c r="V1271" s="18">
        <v>0.16</v>
      </c>
      <c r="W1271" s="13" t="s">
        <v>1095</v>
      </c>
      <c r="X1271" s="13" t="s">
        <v>53</v>
      </c>
      <c r="Y1271" s="13" t="s">
        <v>48</v>
      </c>
      <c r="Z1271" s="14">
        <v>1.0</v>
      </c>
      <c r="AA1271" s="13">
        <v>223762.54</v>
      </c>
      <c r="AB1271" s="13" t="s">
        <v>54</v>
      </c>
      <c r="AC1271" s="19">
        <v>13727.0</v>
      </c>
      <c r="AD1271" s="19">
        <v>1.0</v>
      </c>
      <c r="AE1271" s="13">
        <v>223762.54</v>
      </c>
      <c r="AF1271" s="15">
        <v>0.0</v>
      </c>
      <c r="AG1271" s="20"/>
      <c r="AI1271" s="2" t="s">
        <v>1095</v>
      </c>
      <c r="AJ1271" s="2" t="s">
        <v>53</v>
      </c>
      <c r="AK1271" s="2" t="s">
        <v>56</v>
      </c>
      <c r="AL1271" s="2">
        <v>0.0</v>
      </c>
      <c r="AM1271" s="2" t="s">
        <v>57</v>
      </c>
      <c r="AN1271" s="2">
        <v>1.0</v>
      </c>
      <c r="AO1271" s="2">
        <v>223762.54</v>
      </c>
      <c r="AP1271" s="20">
        <f t="shared" si="161"/>
        <v>192898.7414</v>
      </c>
      <c r="AQ1271" s="20">
        <f t="shared" si="162"/>
        <v>30863.79862</v>
      </c>
      <c r="BJ1271" s="15">
        <v>192898.74137931038</v>
      </c>
      <c r="BK1271" s="14" t="s">
        <v>50</v>
      </c>
      <c r="BL1271" s="15">
        <v>30863.79862068966</v>
      </c>
      <c r="BM1271" s="13" t="s">
        <v>51</v>
      </c>
      <c r="BN1271" s="18">
        <v>0.16</v>
      </c>
    </row>
    <row r="1272" ht="12.75" customHeight="1">
      <c r="A1272" s="13"/>
      <c r="B1272" s="13"/>
      <c r="C1272" s="14"/>
      <c r="D1272" s="14"/>
      <c r="E1272" s="14"/>
      <c r="F1272" s="14"/>
      <c r="G1272" s="14"/>
      <c r="H1272" s="13"/>
      <c r="I1272" s="13"/>
      <c r="J1272" s="13"/>
      <c r="K1272" s="13"/>
      <c r="L1272" s="21"/>
      <c r="M1272" s="17" t="s">
        <v>48</v>
      </c>
      <c r="N1272" s="17" t="s">
        <v>49</v>
      </c>
      <c r="O1272" s="14">
        <v>1.0</v>
      </c>
      <c r="P1272" s="13"/>
      <c r="Q1272" s="13"/>
      <c r="R1272" s="15">
        <v>227864.47413793104</v>
      </c>
      <c r="S1272" s="14" t="s">
        <v>50</v>
      </c>
      <c r="T1272" s="15">
        <v>36458.315862068965</v>
      </c>
      <c r="U1272" s="13" t="s">
        <v>51</v>
      </c>
      <c r="V1272" s="18">
        <v>0.16</v>
      </c>
      <c r="W1272" s="13" t="s">
        <v>1096</v>
      </c>
      <c r="X1272" s="13" t="s">
        <v>53</v>
      </c>
      <c r="Y1272" s="13" t="s">
        <v>48</v>
      </c>
      <c r="Z1272" s="14">
        <v>1.0</v>
      </c>
      <c r="AA1272" s="13">
        <v>264322.79</v>
      </c>
      <c r="AB1272" s="13" t="s">
        <v>54</v>
      </c>
      <c r="AC1272" s="19">
        <v>13728.0</v>
      </c>
      <c r="AD1272" s="19">
        <v>1.0</v>
      </c>
      <c r="AE1272" s="13">
        <v>264322.79</v>
      </c>
      <c r="AF1272" s="15">
        <v>0.0</v>
      </c>
      <c r="AG1272" s="20"/>
      <c r="AI1272" s="2" t="s">
        <v>1096</v>
      </c>
      <c r="AJ1272" s="2" t="s">
        <v>53</v>
      </c>
      <c r="AK1272" s="2" t="s">
        <v>56</v>
      </c>
      <c r="AL1272" s="2">
        <v>0.0</v>
      </c>
      <c r="AM1272" s="2" t="s">
        <v>57</v>
      </c>
      <c r="AN1272" s="2">
        <v>1.0</v>
      </c>
      <c r="AO1272" s="2">
        <v>264322.79</v>
      </c>
      <c r="AP1272" s="20">
        <f t="shared" si="161"/>
        <v>227864.4741</v>
      </c>
      <c r="AQ1272" s="20">
        <f t="shared" si="162"/>
        <v>36458.31586</v>
      </c>
      <c r="BJ1272" s="15">
        <v>227864.47413793104</v>
      </c>
      <c r="BK1272" s="14" t="s">
        <v>50</v>
      </c>
      <c r="BL1272" s="15">
        <v>36458.315862068965</v>
      </c>
      <c r="BM1272" s="13" t="s">
        <v>51</v>
      </c>
      <c r="BN1272" s="18">
        <v>0.16</v>
      </c>
    </row>
    <row r="1273" ht="12.75" customHeight="1">
      <c r="A1273" s="13"/>
      <c r="B1273" s="13"/>
      <c r="C1273" s="14"/>
      <c r="D1273" s="14"/>
      <c r="E1273" s="14"/>
      <c r="F1273" s="14"/>
      <c r="G1273" s="14"/>
      <c r="H1273" s="13"/>
      <c r="I1273" s="13"/>
      <c r="J1273" s="13"/>
      <c r="K1273" s="13"/>
      <c r="L1273" s="21"/>
      <c r="M1273" s="17" t="s">
        <v>48</v>
      </c>
      <c r="N1273" s="17" t="s">
        <v>49</v>
      </c>
      <c r="O1273" s="14">
        <v>1.0</v>
      </c>
      <c r="P1273" s="13"/>
      <c r="Q1273" s="13"/>
      <c r="R1273" s="15">
        <v>7156.456896551725</v>
      </c>
      <c r="S1273" s="14" t="s">
        <v>50</v>
      </c>
      <c r="T1273" s="15">
        <v>1145.033103448276</v>
      </c>
      <c r="U1273" s="13" t="s">
        <v>51</v>
      </c>
      <c r="V1273" s="18">
        <v>0.16</v>
      </c>
      <c r="W1273" s="13" t="s">
        <v>1097</v>
      </c>
      <c r="X1273" s="13" t="s">
        <v>53</v>
      </c>
      <c r="Y1273" s="13" t="s">
        <v>48</v>
      </c>
      <c r="Z1273" s="14">
        <v>1.0</v>
      </c>
      <c r="AA1273" s="13">
        <v>8301.49</v>
      </c>
      <c r="AB1273" s="13" t="s">
        <v>54</v>
      </c>
      <c r="AC1273" s="19">
        <v>13729.0</v>
      </c>
      <c r="AD1273" s="19">
        <v>1.0</v>
      </c>
      <c r="AE1273" s="13">
        <v>8301.49</v>
      </c>
      <c r="AF1273" s="15">
        <v>0.0</v>
      </c>
      <c r="AG1273" s="20"/>
      <c r="AI1273" s="2" t="s">
        <v>1097</v>
      </c>
      <c r="AJ1273" s="2" t="s">
        <v>53</v>
      </c>
      <c r="AK1273" s="2" t="s">
        <v>56</v>
      </c>
      <c r="AL1273" s="2">
        <v>0.0</v>
      </c>
      <c r="AM1273" s="2" t="s">
        <v>57</v>
      </c>
      <c r="AN1273" s="2">
        <v>1.0</v>
      </c>
      <c r="AO1273" s="2">
        <v>8301.49</v>
      </c>
      <c r="AP1273" s="20">
        <f t="shared" si="161"/>
        <v>7156.456897</v>
      </c>
      <c r="AQ1273" s="20">
        <f t="shared" si="162"/>
        <v>1145.033103</v>
      </c>
      <c r="BJ1273" s="15">
        <v>7156.456896551725</v>
      </c>
      <c r="BK1273" s="14" t="s">
        <v>50</v>
      </c>
      <c r="BL1273" s="15">
        <v>1145.033103448276</v>
      </c>
      <c r="BM1273" s="13" t="s">
        <v>51</v>
      </c>
      <c r="BN1273" s="18">
        <v>0.16</v>
      </c>
    </row>
    <row r="1274" ht="12.75" customHeight="1">
      <c r="A1274" s="13"/>
      <c r="B1274" s="13"/>
      <c r="C1274" s="14"/>
      <c r="D1274" s="14"/>
      <c r="E1274" s="14"/>
      <c r="F1274" s="14"/>
      <c r="G1274" s="14"/>
      <c r="H1274" s="13"/>
      <c r="I1274" s="13"/>
      <c r="J1274" s="13"/>
      <c r="K1274" s="13"/>
      <c r="L1274" s="21"/>
      <c r="M1274" s="17" t="s">
        <v>48</v>
      </c>
      <c r="N1274" s="17" t="s">
        <v>49</v>
      </c>
      <c r="O1274" s="14">
        <v>1.0</v>
      </c>
      <c r="P1274" s="13"/>
      <c r="Q1274" s="13"/>
      <c r="R1274" s="15">
        <v>6739.370689655173</v>
      </c>
      <c r="S1274" s="14" t="s">
        <v>50</v>
      </c>
      <c r="T1274" s="15">
        <v>1078.2993103448277</v>
      </c>
      <c r="U1274" s="13" t="s">
        <v>51</v>
      </c>
      <c r="V1274" s="18">
        <v>0.16</v>
      </c>
      <c r="W1274" s="13" t="s">
        <v>1098</v>
      </c>
      <c r="X1274" s="13" t="s">
        <v>53</v>
      </c>
      <c r="Y1274" s="13" t="s">
        <v>48</v>
      </c>
      <c r="Z1274" s="14">
        <v>1.0</v>
      </c>
      <c r="AA1274" s="13">
        <v>7817.67</v>
      </c>
      <c r="AB1274" s="13" t="s">
        <v>54</v>
      </c>
      <c r="AC1274" s="19">
        <v>13730.0</v>
      </c>
      <c r="AD1274" s="19">
        <v>1.0</v>
      </c>
      <c r="AE1274" s="13">
        <v>7817.67</v>
      </c>
      <c r="AF1274" s="15">
        <v>0.0</v>
      </c>
      <c r="AG1274" s="20"/>
      <c r="AI1274" s="2" t="s">
        <v>1098</v>
      </c>
      <c r="AJ1274" s="2" t="s">
        <v>53</v>
      </c>
      <c r="AK1274" s="2" t="s">
        <v>56</v>
      </c>
      <c r="AL1274" s="2">
        <v>0.0</v>
      </c>
      <c r="AM1274" s="2" t="s">
        <v>57</v>
      </c>
      <c r="AN1274" s="2">
        <v>1.0</v>
      </c>
      <c r="AO1274" s="2">
        <v>7817.67</v>
      </c>
      <c r="AP1274" s="20">
        <f t="shared" si="161"/>
        <v>6739.37069</v>
      </c>
      <c r="AQ1274" s="20">
        <f t="shared" si="162"/>
        <v>1078.29931</v>
      </c>
      <c r="BJ1274" s="15">
        <v>6739.370689655173</v>
      </c>
      <c r="BK1274" s="14" t="s">
        <v>50</v>
      </c>
      <c r="BL1274" s="15">
        <v>1078.2993103448277</v>
      </c>
      <c r="BM1274" s="13" t="s">
        <v>51</v>
      </c>
      <c r="BN1274" s="18">
        <v>0.16</v>
      </c>
    </row>
    <row r="1275" ht="12.75" customHeight="1">
      <c r="A1275" s="13"/>
      <c r="B1275" s="13"/>
      <c r="C1275" s="14"/>
      <c r="D1275" s="14"/>
      <c r="E1275" s="14"/>
      <c r="F1275" s="14"/>
      <c r="G1275" s="14"/>
      <c r="H1275" s="13"/>
      <c r="I1275" s="13"/>
      <c r="J1275" s="13"/>
      <c r="K1275" s="13"/>
      <c r="L1275" s="21"/>
      <c r="M1275" s="17" t="s">
        <v>48</v>
      </c>
      <c r="N1275" s="17" t="s">
        <v>49</v>
      </c>
      <c r="O1275" s="14">
        <v>1.0</v>
      </c>
      <c r="P1275" s="13"/>
      <c r="Q1275" s="13"/>
      <c r="R1275" s="15">
        <v>2080.301724137931</v>
      </c>
      <c r="S1275" s="14" t="s">
        <v>50</v>
      </c>
      <c r="T1275" s="15">
        <v>332.848275862069</v>
      </c>
      <c r="U1275" s="13" t="s">
        <v>51</v>
      </c>
      <c r="V1275" s="18">
        <v>0.16</v>
      </c>
      <c r="W1275" s="13" t="s">
        <v>1099</v>
      </c>
      <c r="X1275" s="13" t="s">
        <v>53</v>
      </c>
      <c r="Y1275" s="13" t="s">
        <v>48</v>
      </c>
      <c r="Z1275" s="14">
        <v>1.0</v>
      </c>
      <c r="AA1275" s="13">
        <v>2413.15</v>
      </c>
      <c r="AB1275" s="13" t="s">
        <v>54</v>
      </c>
      <c r="AC1275" s="19">
        <v>13731.0</v>
      </c>
      <c r="AD1275" s="19">
        <v>1.0</v>
      </c>
      <c r="AE1275" s="13">
        <v>2413.15</v>
      </c>
      <c r="AF1275" s="15">
        <v>0.0</v>
      </c>
      <c r="AG1275" s="20"/>
      <c r="AI1275" s="2" t="s">
        <v>1099</v>
      </c>
      <c r="AJ1275" s="2" t="s">
        <v>53</v>
      </c>
      <c r="AK1275" s="2" t="s">
        <v>56</v>
      </c>
      <c r="AL1275" s="2">
        <v>0.0</v>
      </c>
      <c r="AM1275" s="2" t="s">
        <v>57</v>
      </c>
      <c r="AN1275" s="2">
        <v>1.0</v>
      </c>
      <c r="AO1275" s="2">
        <v>2413.15</v>
      </c>
      <c r="AP1275" s="20">
        <f t="shared" si="161"/>
        <v>2080.301724</v>
      </c>
      <c r="AQ1275" s="20">
        <f t="shared" si="162"/>
        <v>332.8482759</v>
      </c>
      <c r="BJ1275" s="15">
        <v>2080.301724137931</v>
      </c>
      <c r="BK1275" s="14" t="s">
        <v>50</v>
      </c>
      <c r="BL1275" s="15">
        <v>332.848275862069</v>
      </c>
      <c r="BM1275" s="13" t="s">
        <v>51</v>
      </c>
      <c r="BN1275" s="18">
        <v>0.16</v>
      </c>
    </row>
    <row r="1276" ht="12.75" customHeight="1">
      <c r="A1276" s="13"/>
      <c r="B1276" s="13"/>
      <c r="C1276" s="14"/>
      <c r="D1276" s="14"/>
      <c r="E1276" s="14"/>
      <c r="F1276" s="14"/>
      <c r="G1276" s="14"/>
      <c r="H1276" s="13"/>
      <c r="I1276" s="13"/>
      <c r="J1276" s="13"/>
      <c r="K1276" s="13"/>
      <c r="L1276" s="21"/>
      <c r="M1276" s="17" t="s">
        <v>48</v>
      </c>
      <c r="N1276" s="17" t="s">
        <v>49</v>
      </c>
      <c r="O1276" s="14">
        <v>1.0</v>
      </c>
      <c r="P1276" s="13"/>
      <c r="Q1276" s="13"/>
      <c r="R1276" s="15">
        <v>2371.439655172414</v>
      </c>
      <c r="S1276" s="14" t="s">
        <v>50</v>
      </c>
      <c r="T1276" s="15">
        <v>379.4303448275862</v>
      </c>
      <c r="U1276" s="13" t="s">
        <v>51</v>
      </c>
      <c r="V1276" s="18">
        <v>0.16</v>
      </c>
      <c r="W1276" s="13" t="s">
        <v>1100</v>
      </c>
      <c r="X1276" s="13" t="s">
        <v>53</v>
      </c>
      <c r="Y1276" s="13" t="s">
        <v>48</v>
      </c>
      <c r="Z1276" s="14">
        <v>1.0</v>
      </c>
      <c r="AA1276" s="13">
        <v>2750.87</v>
      </c>
      <c r="AB1276" s="13" t="s">
        <v>54</v>
      </c>
      <c r="AC1276" s="19">
        <v>13732.0</v>
      </c>
      <c r="AD1276" s="19">
        <v>1.0</v>
      </c>
      <c r="AE1276" s="13">
        <v>2750.87</v>
      </c>
      <c r="AF1276" s="15">
        <v>0.0</v>
      </c>
      <c r="AG1276" s="20"/>
      <c r="AI1276" s="2" t="s">
        <v>1100</v>
      </c>
      <c r="AJ1276" s="2" t="s">
        <v>53</v>
      </c>
      <c r="AK1276" s="2" t="s">
        <v>56</v>
      </c>
      <c r="AL1276" s="2">
        <v>0.0</v>
      </c>
      <c r="AM1276" s="2" t="s">
        <v>57</v>
      </c>
      <c r="AN1276" s="2">
        <v>1.0</v>
      </c>
      <c r="AO1276" s="2">
        <v>2750.87</v>
      </c>
      <c r="AP1276" s="20">
        <f t="shared" si="161"/>
        <v>2371.439655</v>
      </c>
      <c r="AQ1276" s="20">
        <f t="shared" si="162"/>
        <v>379.4303448</v>
      </c>
      <c r="BJ1276" s="15">
        <v>2371.439655172414</v>
      </c>
      <c r="BK1276" s="14" t="s">
        <v>50</v>
      </c>
      <c r="BL1276" s="15">
        <v>379.4303448275862</v>
      </c>
      <c r="BM1276" s="13" t="s">
        <v>51</v>
      </c>
      <c r="BN1276" s="18">
        <v>0.16</v>
      </c>
    </row>
    <row r="1277" ht="12.75" customHeight="1">
      <c r="A1277" s="13"/>
      <c r="B1277" s="13"/>
      <c r="C1277" s="14"/>
      <c r="D1277" s="14"/>
      <c r="E1277" s="14"/>
      <c r="F1277" s="14"/>
      <c r="G1277" s="14"/>
      <c r="H1277" s="13"/>
      <c r="I1277" s="13"/>
      <c r="J1277" s="13"/>
      <c r="K1277" s="13"/>
      <c r="L1277" s="21"/>
      <c r="M1277" s="17" t="s">
        <v>48</v>
      </c>
      <c r="N1277" s="17" t="s">
        <v>49</v>
      </c>
      <c r="O1277" s="14">
        <v>1.0</v>
      </c>
      <c r="P1277" s="13"/>
      <c r="Q1277" s="13"/>
      <c r="R1277" s="15">
        <v>11856.93103448276</v>
      </c>
      <c r="S1277" s="14" t="s">
        <v>50</v>
      </c>
      <c r="T1277" s="15">
        <v>1897.1089655172418</v>
      </c>
      <c r="U1277" s="13" t="s">
        <v>51</v>
      </c>
      <c r="V1277" s="18">
        <v>0.16</v>
      </c>
      <c r="W1277" s="13" t="s">
        <v>1101</v>
      </c>
      <c r="X1277" s="13" t="s">
        <v>53</v>
      </c>
      <c r="Y1277" s="13" t="s">
        <v>48</v>
      </c>
      <c r="Z1277" s="14">
        <v>1.0</v>
      </c>
      <c r="AA1277" s="13">
        <v>13754.04</v>
      </c>
      <c r="AB1277" s="13" t="s">
        <v>54</v>
      </c>
      <c r="AC1277" s="19">
        <v>13733.0</v>
      </c>
      <c r="AD1277" s="19">
        <v>1.0</v>
      </c>
      <c r="AE1277" s="13">
        <v>13754.04</v>
      </c>
      <c r="AF1277" s="15">
        <v>0.0</v>
      </c>
      <c r="AG1277" s="20"/>
      <c r="AI1277" s="2" t="s">
        <v>1101</v>
      </c>
      <c r="AJ1277" s="2" t="s">
        <v>53</v>
      </c>
      <c r="AK1277" s="2" t="s">
        <v>56</v>
      </c>
      <c r="AL1277" s="2">
        <v>0.0</v>
      </c>
      <c r="AM1277" s="2" t="s">
        <v>57</v>
      </c>
      <c r="AN1277" s="2">
        <v>1.0</v>
      </c>
      <c r="AO1277" s="2">
        <v>13754.04</v>
      </c>
      <c r="AP1277" s="20">
        <f t="shared" si="161"/>
        <v>11856.93103</v>
      </c>
      <c r="AQ1277" s="20">
        <f t="shared" si="162"/>
        <v>1897.108966</v>
      </c>
      <c r="BJ1277" s="15">
        <v>11856.93103448276</v>
      </c>
      <c r="BK1277" s="14" t="s">
        <v>50</v>
      </c>
      <c r="BL1277" s="15">
        <v>1897.1089655172418</v>
      </c>
      <c r="BM1277" s="13" t="s">
        <v>51</v>
      </c>
      <c r="BN1277" s="18">
        <v>0.16</v>
      </c>
    </row>
    <row r="1278" ht="12.75" customHeight="1">
      <c r="A1278" s="13"/>
      <c r="B1278" s="13"/>
      <c r="C1278" s="14"/>
      <c r="D1278" s="14"/>
      <c r="E1278" s="14"/>
      <c r="F1278" s="14"/>
      <c r="G1278" s="14"/>
      <c r="H1278" s="13"/>
      <c r="I1278" s="13"/>
      <c r="J1278" s="13"/>
      <c r="K1278" s="13"/>
      <c r="L1278" s="21"/>
      <c r="M1278" s="17" t="s">
        <v>48</v>
      </c>
      <c r="N1278" s="17" t="s">
        <v>49</v>
      </c>
      <c r="O1278" s="14">
        <v>1.0</v>
      </c>
      <c r="P1278" s="13"/>
      <c r="Q1278" s="13"/>
      <c r="R1278" s="15">
        <v>1852.7500000000002</v>
      </c>
      <c r="S1278" s="14" t="s">
        <v>50</v>
      </c>
      <c r="T1278" s="15">
        <v>296.44000000000005</v>
      </c>
      <c r="U1278" s="13" t="s">
        <v>51</v>
      </c>
      <c r="V1278" s="18">
        <v>0.16</v>
      </c>
      <c r="W1278" s="13" t="s">
        <v>1102</v>
      </c>
      <c r="X1278" s="13" t="s">
        <v>53</v>
      </c>
      <c r="Y1278" s="13" t="s">
        <v>48</v>
      </c>
      <c r="Z1278" s="14">
        <v>1.0</v>
      </c>
      <c r="AA1278" s="13">
        <v>2149.19</v>
      </c>
      <c r="AB1278" s="13" t="s">
        <v>54</v>
      </c>
      <c r="AC1278" s="19">
        <v>13734.0</v>
      </c>
      <c r="AD1278" s="19">
        <v>1.0</v>
      </c>
      <c r="AE1278" s="13">
        <v>2149.19</v>
      </c>
      <c r="AF1278" s="15">
        <v>0.0</v>
      </c>
      <c r="AG1278" s="20"/>
      <c r="AI1278" s="2" t="s">
        <v>1102</v>
      </c>
      <c r="AJ1278" s="2" t="s">
        <v>53</v>
      </c>
      <c r="AK1278" s="2" t="s">
        <v>56</v>
      </c>
      <c r="AL1278" s="2">
        <v>0.0</v>
      </c>
      <c r="AM1278" s="2" t="s">
        <v>57</v>
      </c>
      <c r="AN1278" s="2">
        <v>1.0</v>
      </c>
      <c r="AO1278" s="2">
        <v>2149.19</v>
      </c>
      <c r="AP1278" s="20">
        <f t="shared" si="161"/>
        <v>1852.75</v>
      </c>
      <c r="AQ1278" s="20">
        <f t="shared" si="162"/>
        <v>296.44</v>
      </c>
      <c r="BJ1278" s="15">
        <v>1852.7500000000002</v>
      </c>
      <c r="BK1278" s="14" t="s">
        <v>50</v>
      </c>
      <c r="BL1278" s="15">
        <v>296.44000000000005</v>
      </c>
      <c r="BM1278" s="13" t="s">
        <v>51</v>
      </c>
      <c r="BN1278" s="18">
        <v>0.16</v>
      </c>
    </row>
    <row r="1279" ht="12.75" customHeight="1">
      <c r="A1279" s="13"/>
      <c r="B1279" s="13"/>
      <c r="C1279" s="14"/>
      <c r="D1279" s="14"/>
      <c r="E1279" s="14"/>
      <c r="F1279" s="14"/>
      <c r="G1279" s="14"/>
      <c r="H1279" s="13"/>
      <c r="I1279" s="13"/>
      <c r="J1279" s="13"/>
      <c r="K1279" s="13"/>
      <c r="L1279" s="21"/>
      <c r="M1279" s="17" t="s">
        <v>48</v>
      </c>
      <c r="N1279" s="17" t="s">
        <v>49</v>
      </c>
      <c r="O1279" s="14">
        <v>1.0</v>
      </c>
      <c r="P1279" s="13"/>
      <c r="Q1279" s="13"/>
      <c r="R1279" s="15">
        <v>4860.603448275862</v>
      </c>
      <c r="S1279" s="14" t="s">
        <v>50</v>
      </c>
      <c r="T1279" s="15">
        <v>777.696551724138</v>
      </c>
      <c r="U1279" s="13" t="s">
        <v>51</v>
      </c>
      <c r="V1279" s="18">
        <v>0.16</v>
      </c>
      <c r="W1279" s="13" t="s">
        <v>1103</v>
      </c>
      <c r="X1279" s="13" t="s">
        <v>59</v>
      </c>
      <c r="Y1279" s="13" t="s">
        <v>48</v>
      </c>
      <c r="Z1279" s="14">
        <v>1.0</v>
      </c>
      <c r="AA1279" s="13">
        <v>5638.3</v>
      </c>
      <c r="AB1279" s="13" t="s">
        <v>54</v>
      </c>
      <c r="AC1279" s="19">
        <v>201763.0</v>
      </c>
      <c r="AD1279" s="19">
        <v>1.0</v>
      </c>
      <c r="AE1279" s="13">
        <v>5638.3</v>
      </c>
      <c r="AF1279" s="15">
        <v>0.0</v>
      </c>
      <c r="AG1279" s="20"/>
      <c r="AI1279" s="2" t="s">
        <v>1103</v>
      </c>
      <c r="AJ1279" s="2" t="s">
        <v>59</v>
      </c>
      <c r="AK1279" s="2" t="s">
        <v>56</v>
      </c>
      <c r="AL1279" s="2">
        <v>0.0</v>
      </c>
      <c r="AM1279" s="2" t="s">
        <v>57</v>
      </c>
      <c r="AN1279" s="2">
        <v>1.0</v>
      </c>
      <c r="AO1279" s="2">
        <v>5638.3</v>
      </c>
      <c r="AP1279" s="20">
        <f t="shared" si="161"/>
        <v>4860.603448</v>
      </c>
      <c r="AQ1279" s="20">
        <f t="shared" si="162"/>
        <v>777.6965517</v>
      </c>
      <c r="BJ1279" s="15">
        <v>4860.603448275862</v>
      </c>
      <c r="BK1279" s="14" t="s">
        <v>50</v>
      </c>
      <c r="BL1279" s="15">
        <v>777.696551724138</v>
      </c>
      <c r="BM1279" s="13" t="s">
        <v>51</v>
      </c>
      <c r="BN1279" s="18">
        <v>0.16</v>
      </c>
    </row>
    <row r="1280" ht="12.75" hidden="1" customHeight="1">
      <c r="A1280" s="13"/>
      <c r="B1280" s="13"/>
      <c r="C1280" s="14"/>
      <c r="D1280" s="14"/>
      <c r="E1280" s="14"/>
      <c r="F1280" s="14"/>
      <c r="G1280" s="14"/>
      <c r="H1280" s="13"/>
      <c r="I1280" s="13"/>
      <c r="J1280" s="13"/>
      <c r="K1280" s="13"/>
      <c r="L1280" s="21"/>
      <c r="M1280" s="17"/>
      <c r="N1280" s="17"/>
      <c r="O1280" s="14"/>
      <c r="P1280" s="13"/>
      <c r="Q1280" s="13"/>
      <c r="R1280" s="15">
        <f t="array" ref="R1280">SUM(ROUND(R1269:R1279,2))</f>
        <v>552174.62</v>
      </c>
      <c r="S1280" s="14"/>
      <c r="T1280" s="15">
        <f t="array" ref="T1280">SUM(ROUND(T1269:T1279,2))</f>
        <v>88347.95</v>
      </c>
      <c r="U1280" s="13"/>
      <c r="V1280" s="18"/>
      <c r="W1280" s="13"/>
      <c r="X1280" s="13"/>
      <c r="Y1280" s="13"/>
      <c r="Z1280" s="14"/>
      <c r="AA1280" s="13"/>
      <c r="AB1280" s="13"/>
      <c r="AC1280" s="19"/>
      <c r="AD1280" s="19"/>
      <c r="AE1280" s="13"/>
      <c r="AF1280" s="15"/>
      <c r="AG1280" s="20"/>
      <c r="AP1280" s="20"/>
      <c r="AQ1280" s="20"/>
      <c r="BJ1280" s="15">
        <f t="array" ref="BJ1280">SUM(ROUND(BJ1269:BJ1279,2))</f>
        <v>552174.62</v>
      </c>
      <c r="BK1280" s="14"/>
      <c r="BL1280" s="15">
        <f t="array" ref="BL1280">SUM(ROUND(BL1269:BL1279,2))</f>
        <v>88347.95</v>
      </c>
      <c r="BM1280" s="13"/>
      <c r="BN1280" s="18"/>
    </row>
    <row r="1281" ht="12.75" hidden="1" customHeight="1">
      <c r="A1281" s="13"/>
      <c r="B1281" s="13"/>
      <c r="C1281" s="14"/>
      <c r="D1281" s="14"/>
      <c r="E1281" s="14"/>
      <c r="F1281" s="14"/>
      <c r="G1281" s="14"/>
      <c r="H1281" s="13"/>
      <c r="I1281" s="13"/>
      <c r="J1281" s="13"/>
      <c r="K1281" s="13"/>
      <c r="L1281" s="21"/>
      <c r="M1281" s="17"/>
      <c r="N1281" s="17"/>
      <c r="O1281" s="14"/>
      <c r="P1281" s="13"/>
      <c r="Q1281" s="13"/>
      <c r="R1281" s="15"/>
      <c r="S1281" s="14"/>
      <c r="T1281" s="15"/>
      <c r="U1281" s="13"/>
      <c r="V1281" s="18"/>
      <c r="W1281" s="13"/>
      <c r="X1281" s="13"/>
      <c r="Y1281" s="13"/>
      <c r="Z1281" s="14"/>
      <c r="AA1281" s="13"/>
      <c r="AB1281" s="13"/>
      <c r="AC1281" s="19"/>
      <c r="AD1281" s="19"/>
      <c r="AE1281" s="13"/>
      <c r="AF1281" s="15"/>
      <c r="AG1281" s="20"/>
      <c r="AP1281" s="20"/>
      <c r="AQ1281" s="20"/>
      <c r="BJ1281" s="15"/>
      <c r="BK1281" s="14"/>
      <c r="BL1281" s="15"/>
      <c r="BM1281" s="13"/>
      <c r="BN1281" s="18"/>
    </row>
    <row r="1282" ht="12.75" hidden="1" customHeight="1">
      <c r="A1282" s="13"/>
      <c r="B1282" s="13"/>
      <c r="C1282" s="14"/>
      <c r="D1282" s="14"/>
      <c r="E1282" s="14"/>
      <c r="F1282" s="14"/>
      <c r="G1282" s="14"/>
      <c r="H1282" s="13"/>
      <c r="I1282" s="13"/>
      <c r="J1282" s="13"/>
      <c r="K1282" s="13"/>
      <c r="L1282" s="21"/>
      <c r="M1282" s="17"/>
      <c r="N1282" s="17"/>
      <c r="O1282" s="14"/>
      <c r="P1282" s="13"/>
      <c r="Q1282" s="13"/>
      <c r="R1282" s="15"/>
      <c r="S1282" s="14"/>
      <c r="T1282" s="15"/>
      <c r="U1282" s="13"/>
      <c r="V1282" s="18"/>
      <c r="W1282" s="13"/>
      <c r="X1282" s="13"/>
      <c r="Y1282" s="13"/>
      <c r="Z1282" s="14"/>
      <c r="AA1282" s="13"/>
      <c r="AB1282" s="13"/>
      <c r="AC1282" s="19"/>
      <c r="AD1282" s="19"/>
      <c r="AE1282" s="13"/>
      <c r="AF1282" s="15"/>
      <c r="AG1282" s="20"/>
      <c r="AP1282" s="20"/>
      <c r="AQ1282" s="20"/>
      <c r="BJ1282" s="15"/>
      <c r="BK1282" s="14"/>
      <c r="BL1282" s="15"/>
      <c r="BM1282" s="13"/>
      <c r="BN1282" s="18"/>
    </row>
    <row r="1283" ht="12.75" customHeight="1">
      <c r="A1283" s="12">
        <v>158.0</v>
      </c>
      <c r="B1283" s="13">
        <v>601.0</v>
      </c>
      <c r="C1283" s="14" t="str">
        <f>AS1283</f>
        <v>SMM960209M49</v>
      </c>
      <c r="D1283" s="14" t="s">
        <v>1105</v>
      </c>
      <c r="E1283" s="14" t="str">
        <f>AU1283</f>
        <v>daniel_rojas@suzuki.com.mx</v>
      </c>
      <c r="F1283" s="14" t="str">
        <f>AT1283</f>
        <v>54763</v>
      </c>
      <c r="G1283" s="14">
        <v>601.0</v>
      </c>
      <c r="H1283" s="13">
        <v>5.51856961E8</v>
      </c>
      <c r="I1283" s="15">
        <f>R1284</f>
        <v>7130.206897</v>
      </c>
      <c r="J1283" s="13">
        <v>8271.04</v>
      </c>
      <c r="K1283" s="15">
        <f>T1284</f>
        <v>1140.833103</v>
      </c>
      <c r="L1283" s="21">
        <v>44986.5</v>
      </c>
      <c r="M1283" s="17" t="s">
        <v>48</v>
      </c>
      <c r="N1283" s="17" t="s">
        <v>49</v>
      </c>
      <c r="O1283" s="14">
        <v>1.0</v>
      </c>
      <c r="P1283" s="13">
        <v>8271.04</v>
      </c>
      <c r="Q1283" s="13">
        <v>8271.04</v>
      </c>
      <c r="R1283" s="15">
        <v>7130.206896551726</v>
      </c>
      <c r="S1283" s="14" t="s">
        <v>50</v>
      </c>
      <c r="T1283" s="15">
        <v>1140.833103448276</v>
      </c>
      <c r="U1283" s="13" t="s">
        <v>51</v>
      </c>
      <c r="V1283" s="18">
        <v>0.16</v>
      </c>
      <c r="W1283" s="13" t="s">
        <v>1108</v>
      </c>
      <c r="X1283" s="13" t="s">
        <v>53</v>
      </c>
      <c r="Y1283" s="13" t="s">
        <v>48</v>
      </c>
      <c r="Z1283" s="14">
        <v>1.0</v>
      </c>
      <c r="AA1283" s="13">
        <v>8271.04</v>
      </c>
      <c r="AB1283" s="13" t="s">
        <v>54</v>
      </c>
      <c r="AC1283" s="19">
        <v>14508.0</v>
      </c>
      <c r="AD1283" s="19">
        <v>1.0</v>
      </c>
      <c r="AE1283" s="13">
        <v>8271.04</v>
      </c>
      <c r="AF1283" s="15">
        <v>0.0</v>
      </c>
      <c r="AG1283" s="20"/>
      <c r="AH1283" s="2">
        <v>8271.04</v>
      </c>
      <c r="AI1283" s="2" t="s">
        <v>1108</v>
      </c>
      <c r="AJ1283" s="2" t="s">
        <v>53</v>
      </c>
      <c r="AK1283" s="2" t="s">
        <v>56</v>
      </c>
      <c r="AL1283" s="2">
        <v>0.0</v>
      </c>
      <c r="AM1283" s="2" t="s">
        <v>57</v>
      </c>
      <c r="AN1283" s="2">
        <v>1.0</v>
      </c>
      <c r="AO1283" s="2">
        <v>8271.04</v>
      </c>
      <c r="AP1283" s="20">
        <f>+AO1283/1.16</f>
        <v>7130.206897</v>
      </c>
      <c r="AQ1283" s="20">
        <f>+AP1283*0.16</f>
        <v>1140.833103</v>
      </c>
      <c r="AR1283" s="2" t="s">
        <v>1109</v>
      </c>
      <c r="AS1283" s="2" t="s">
        <v>1104</v>
      </c>
      <c r="AT1283" s="2" t="s">
        <v>1107</v>
      </c>
      <c r="AU1283" s="2" t="s">
        <v>1106</v>
      </c>
      <c r="BJ1283" s="15">
        <v>7130.206896551726</v>
      </c>
      <c r="BK1283" s="14" t="s">
        <v>50</v>
      </c>
      <c r="BL1283" s="15">
        <v>1140.833103448276</v>
      </c>
      <c r="BM1283" s="13" t="s">
        <v>51</v>
      </c>
      <c r="BN1283" s="18">
        <v>0.16</v>
      </c>
    </row>
    <row r="1284" ht="12.75" hidden="1" customHeight="1">
      <c r="A1284" s="13"/>
      <c r="B1284" s="13"/>
      <c r="C1284" s="14"/>
      <c r="D1284" s="14"/>
      <c r="E1284" s="14"/>
      <c r="F1284" s="14"/>
      <c r="G1284" s="14"/>
      <c r="H1284" s="13"/>
      <c r="I1284" s="13"/>
      <c r="J1284" s="13"/>
      <c r="K1284" s="13"/>
      <c r="L1284" s="21"/>
      <c r="M1284" s="17"/>
      <c r="N1284" s="17"/>
      <c r="O1284" s="14"/>
      <c r="P1284" s="13"/>
      <c r="Q1284" s="13"/>
      <c r="R1284" s="15">
        <f>SUM(R1283)</f>
        <v>7130.206897</v>
      </c>
      <c r="S1284" s="14"/>
      <c r="T1284" s="15">
        <f>SUM(T1283)</f>
        <v>1140.833103</v>
      </c>
      <c r="U1284" s="13"/>
      <c r="V1284" s="18"/>
      <c r="W1284" s="13"/>
      <c r="X1284" s="13"/>
      <c r="Y1284" s="13"/>
      <c r="Z1284" s="14"/>
      <c r="AA1284" s="13"/>
      <c r="AB1284" s="13"/>
      <c r="AC1284" s="19"/>
      <c r="AD1284" s="19"/>
      <c r="AE1284" s="13"/>
      <c r="AF1284" s="15"/>
      <c r="AG1284" s="20"/>
      <c r="AP1284" s="20"/>
      <c r="AQ1284" s="20"/>
      <c r="BJ1284" s="15">
        <f>SUM(BJ1283)</f>
        <v>7130.206897</v>
      </c>
      <c r="BK1284" s="14"/>
      <c r="BL1284" s="15">
        <f>SUM(BL1283)</f>
        <v>1140.833103</v>
      </c>
      <c r="BM1284" s="13"/>
      <c r="BN1284" s="18"/>
    </row>
    <row r="1285" ht="12.75" hidden="1" customHeight="1">
      <c r="A1285" s="13"/>
      <c r="B1285" s="13"/>
      <c r="C1285" s="14"/>
      <c r="D1285" s="14"/>
      <c r="E1285" s="14"/>
      <c r="F1285" s="14"/>
      <c r="G1285" s="14"/>
      <c r="H1285" s="13"/>
      <c r="I1285" s="13"/>
      <c r="J1285" s="13"/>
      <c r="K1285" s="13"/>
      <c r="L1285" s="21"/>
      <c r="M1285" s="17"/>
      <c r="N1285" s="17"/>
      <c r="O1285" s="14"/>
      <c r="P1285" s="13"/>
      <c r="Q1285" s="13"/>
      <c r="R1285" s="15"/>
      <c r="S1285" s="14"/>
      <c r="T1285" s="15"/>
      <c r="U1285" s="13"/>
      <c r="V1285" s="18"/>
      <c r="W1285" s="13"/>
      <c r="X1285" s="13"/>
      <c r="Y1285" s="13"/>
      <c r="Z1285" s="14"/>
      <c r="AA1285" s="13"/>
      <c r="AB1285" s="13"/>
      <c r="AC1285" s="19"/>
      <c r="AD1285" s="19"/>
      <c r="AE1285" s="13"/>
      <c r="AF1285" s="15"/>
      <c r="AG1285" s="20"/>
      <c r="AP1285" s="20"/>
      <c r="AQ1285" s="20"/>
      <c r="BJ1285" s="15"/>
      <c r="BK1285" s="14"/>
      <c r="BL1285" s="15"/>
      <c r="BM1285" s="13"/>
      <c r="BN1285" s="18"/>
    </row>
    <row r="1286" ht="12.75" hidden="1" customHeight="1">
      <c r="A1286" s="13"/>
      <c r="B1286" s="13"/>
      <c r="C1286" s="14"/>
      <c r="D1286" s="14"/>
      <c r="E1286" s="14"/>
      <c r="F1286" s="14"/>
      <c r="G1286" s="14"/>
      <c r="H1286" s="13"/>
      <c r="I1286" s="13"/>
      <c r="J1286" s="13"/>
      <c r="K1286" s="13"/>
      <c r="L1286" s="21"/>
      <c r="M1286" s="17"/>
      <c r="N1286" s="17"/>
      <c r="O1286" s="14"/>
      <c r="P1286" s="13"/>
      <c r="Q1286" s="13"/>
      <c r="R1286" s="15"/>
      <c r="S1286" s="14"/>
      <c r="T1286" s="15"/>
      <c r="U1286" s="13"/>
      <c r="V1286" s="18"/>
      <c r="W1286" s="13"/>
      <c r="X1286" s="13"/>
      <c r="Y1286" s="13"/>
      <c r="Z1286" s="14"/>
      <c r="AA1286" s="13"/>
      <c r="AB1286" s="13"/>
      <c r="AC1286" s="19"/>
      <c r="AD1286" s="19"/>
      <c r="AE1286" s="13"/>
      <c r="AF1286" s="15"/>
      <c r="AG1286" s="20"/>
      <c r="AP1286" s="20"/>
      <c r="AQ1286" s="20"/>
      <c r="BJ1286" s="15"/>
      <c r="BK1286" s="14"/>
      <c r="BL1286" s="15"/>
      <c r="BM1286" s="13"/>
      <c r="BN1286" s="18"/>
    </row>
    <row r="1287" ht="12.75" customHeight="1">
      <c r="A1287" s="12">
        <v>159.0</v>
      </c>
      <c r="B1287" s="13">
        <v>601.0</v>
      </c>
      <c r="C1287" s="14" t="str">
        <f>AS1287</f>
        <v>AQU190424J1A</v>
      </c>
      <c r="D1287" s="14" t="s">
        <v>1111</v>
      </c>
      <c r="E1287" s="14" t="str">
        <f>AU1287</f>
        <v>cfdiproveedores@gponutec.com</v>
      </c>
      <c r="F1287" s="14" t="str">
        <f>AT1287</f>
        <v>83220</v>
      </c>
      <c r="G1287" s="14">
        <v>601.0</v>
      </c>
      <c r="H1287" s="13">
        <v>5.51902952E8</v>
      </c>
      <c r="I1287" s="15">
        <f>R1288</f>
        <v>4053.448276</v>
      </c>
      <c r="J1287" s="13">
        <v>4702.0</v>
      </c>
      <c r="K1287" s="15">
        <f>T1288</f>
        <v>648.5517241</v>
      </c>
      <c r="L1287" s="21">
        <v>44993.5</v>
      </c>
      <c r="M1287" s="17" t="s">
        <v>48</v>
      </c>
      <c r="N1287" s="17" t="s">
        <v>49</v>
      </c>
      <c r="O1287" s="14">
        <v>1.0</v>
      </c>
      <c r="P1287" s="13">
        <v>4702.0</v>
      </c>
      <c r="Q1287" s="13">
        <v>4702.0</v>
      </c>
      <c r="R1287" s="15">
        <v>4053.4482758620693</v>
      </c>
      <c r="S1287" s="14" t="s">
        <v>50</v>
      </c>
      <c r="T1287" s="15">
        <v>648.551724137931</v>
      </c>
      <c r="U1287" s="13" t="s">
        <v>51</v>
      </c>
      <c r="V1287" s="18">
        <v>0.16</v>
      </c>
      <c r="W1287" s="13" t="s">
        <v>1113</v>
      </c>
      <c r="X1287" s="13" t="s">
        <v>53</v>
      </c>
      <c r="Y1287" s="13" t="s">
        <v>48</v>
      </c>
      <c r="Z1287" s="14">
        <v>1.0</v>
      </c>
      <c r="AA1287" s="13">
        <v>4702.0</v>
      </c>
      <c r="AB1287" s="13" t="s">
        <v>54</v>
      </c>
      <c r="AC1287" s="19">
        <v>14649.0</v>
      </c>
      <c r="AD1287" s="19">
        <v>1.0</v>
      </c>
      <c r="AE1287" s="13">
        <v>4702.0</v>
      </c>
      <c r="AF1287" s="15">
        <v>0.0</v>
      </c>
      <c r="AG1287" s="20"/>
      <c r="AH1287" s="2">
        <v>4702.0</v>
      </c>
      <c r="AI1287" s="2" t="s">
        <v>1113</v>
      </c>
      <c r="AJ1287" s="2" t="s">
        <v>53</v>
      </c>
      <c r="AK1287" s="2" t="s">
        <v>56</v>
      </c>
      <c r="AL1287" s="2">
        <v>0.0</v>
      </c>
      <c r="AM1287" s="2" t="s">
        <v>57</v>
      </c>
      <c r="AN1287" s="2">
        <v>1.0</v>
      </c>
      <c r="AO1287" s="2">
        <v>4702.0</v>
      </c>
      <c r="AP1287" s="20">
        <f>+AO1287/1.16</f>
        <v>4053.448276</v>
      </c>
      <c r="AQ1287" s="20">
        <f>+AP1287*0.16</f>
        <v>648.5517241</v>
      </c>
      <c r="AR1287" s="2" t="s">
        <v>1114</v>
      </c>
      <c r="AS1287" s="2" t="s">
        <v>1110</v>
      </c>
      <c r="AT1287" s="2" t="s">
        <v>1112</v>
      </c>
      <c r="AU1287" s="2" t="s">
        <v>996</v>
      </c>
      <c r="BJ1287" s="15">
        <v>4053.4482758620693</v>
      </c>
      <c r="BK1287" s="14" t="s">
        <v>50</v>
      </c>
      <c r="BL1287" s="15">
        <v>648.551724137931</v>
      </c>
      <c r="BM1287" s="13" t="s">
        <v>51</v>
      </c>
      <c r="BN1287" s="18">
        <v>0.16</v>
      </c>
    </row>
    <row r="1288" ht="12.75" hidden="1" customHeight="1">
      <c r="A1288" s="13"/>
      <c r="B1288" s="13"/>
      <c r="C1288" s="14"/>
      <c r="D1288" s="14"/>
      <c r="E1288" s="14"/>
      <c r="F1288" s="14"/>
      <c r="G1288" s="14"/>
      <c r="H1288" s="13"/>
      <c r="I1288" s="13"/>
      <c r="J1288" s="13"/>
      <c r="K1288" s="13"/>
      <c r="L1288" s="21"/>
      <c r="M1288" s="17"/>
      <c r="N1288" s="17"/>
      <c r="O1288" s="14"/>
      <c r="P1288" s="13"/>
      <c r="Q1288" s="13"/>
      <c r="R1288" s="15">
        <f>SUM(R1287)</f>
        <v>4053.448276</v>
      </c>
      <c r="S1288" s="14"/>
      <c r="T1288" s="15">
        <f>SUM(T1287)</f>
        <v>648.5517241</v>
      </c>
      <c r="U1288" s="13"/>
      <c r="V1288" s="18"/>
      <c r="W1288" s="13"/>
      <c r="X1288" s="13"/>
      <c r="Y1288" s="13"/>
      <c r="Z1288" s="14"/>
      <c r="AA1288" s="13"/>
      <c r="AB1288" s="13"/>
      <c r="AC1288" s="19"/>
      <c r="AD1288" s="19"/>
      <c r="AE1288" s="13"/>
      <c r="AF1288" s="15"/>
      <c r="AG1288" s="20"/>
      <c r="AP1288" s="20"/>
      <c r="AQ1288" s="20"/>
      <c r="BJ1288" s="15">
        <f>SUM(BJ1287)</f>
        <v>4053.448276</v>
      </c>
      <c r="BK1288" s="14"/>
      <c r="BL1288" s="15">
        <f>SUM(BL1287)</f>
        <v>648.5517241</v>
      </c>
      <c r="BM1288" s="13"/>
      <c r="BN1288" s="18"/>
    </row>
    <row r="1289" ht="12.75" hidden="1" customHeight="1">
      <c r="A1289" s="13"/>
      <c r="B1289" s="13"/>
      <c r="C1289" s="14"/>
      <c r="D1289" s="14"/>
      <c r="E1289" s="14"/>
      <c r="F1289" s="14"/>
      <c r="G1289" s="14"/>
      <c r="H1289" s="13"/>
      <c r="I1289" s="13"/>
      <c r="J1289" s="13"/>
      <c r="K1289" s="13"/>
      <c r="L1289" s="21"/>
      <c r="M1289" s="17"/>
      <c r="N1289" s="17"/>
      <c r="O1289" s="14"/>
      <c r="P1289" s="13"/>
      <c r="Q1289" s="13"/>
      <c r="R1289" s="15"/>
      <c r="S1289" s="14"/>
      <c r="T1289" s="15"/>
      <c r="U1289" s="13"/>
      <c r="V1289" s="18"/>
      <c r="W1289" s="13"/>
      <c r="X1289" s="13"/>
      <c r="Y1289" s="13"/>
      <c r="Z1289" s="14"/>
      <c r="AA1289" s="13"/>
      <c r="AB1289" s="13"/>
      <c r="AC1289" s="19"/>
      <c r="AD1289" s="19"/>
      <c r="AE1289" s="13"/>
      <c r="AF1289" s="15"/>
      <c r="AG1289" s="20"/>
      <c r="AP1289" s="20"/>
      <c r="AQ1289" s="20"/>
      <c r="BJ1289" s="15"/>
      <c r="BK1289" s="14"/>
      <c r="BL1289" s="15"/>
      <c r="BM1289" s="13"/>
      <c r="BN1289" s="18"/>
    </row>
    <row r="1290" ht="12.75" hidden="1" customHeight="1">
      <c r="A1290" s="13"/>
      <c r="B1290" s="13"/>
      <c r="C1290" s="14"/>
      <c r="D1290" s="14"/>
      <c r="E1290" s="14"/>
      <c r="F1290" s="14"/>
      <c r="G1290" s="14"/>
      <c r="H1290" s="13"/>
      <c r="I1290" s="13"/>
      <c r="J1290" s="13"/>
      <c r="K1290" s="13"/>
      <c r="L1290" s="21"/>
      <c r="M1290" s="17"/>
      <c r="N1290" s="17"/>
      <c r="O1290" s="14"/>
      <c r="P1290" s="13"/>
      <c r="Q1290" s="13"/>
      <c r="R1290" s="15"/>
      <c r="S1290" s="14"/>
      <c r="T1290" s="15"/>
      <c r="U1290" s="13"/>
      <c r="V1290" s="18"/>
      <c r="W1290" s="13"/>
      <c r="X1290" s="13"/>
      <c r="Y1290" s="13"/>
      <c r="Z1290" s="14"/>
      <c r="AA1290" s="13"/>
      <c r="AB1290" s="13"/>
      <c r="AC1290" s="19"/>
      <c r="AD1290" s="19"/>
      <c r="AE1290" s="13"/>
      <c r="AF1290" s="15"/>
      <c r="AG1290" s="20"/>
      <c r="AP1290" s="20"/>
      <c r="AQ1290" s="20"/>
      <c r="BJ1290" s="15"/>
      <c r="BK1290" s="14"/>
      <c r="BL1290" s="15"/>
      <c r="BM1290" s="13"/>
      <c r="BN1290" s="18"/>
    </row>
    <row r="1291" ht="12.75" customHeight="1">
      <c r="A1291" s="12">
        <v>160.0</v>
      </c>
      <c r="B1291" s="13">
        <v>601.0</v>
      </c>
      <c r="C1291" s="14" t="str">
        <f>AS1291</f>
        <v>ISM891030RL1</v>
      </c>
      <c r="D1291" s="14" t="s">
        <v>1116</v>
      </c>
      <c r="E1291" s="14" t="str">
        <f>AU1291</f>
        <v>rodolfo.rodriguez@fnst.com</v>
      </c>
      <c r="F1291" s="14" t="str">
        <f>AT1291</f>
        <v>76246</v>
      </c>
      <c r="G1291" s="14">
        <v>601.0</v>
      </c>
      <c r="H1291" s="13">
        <v>5.51927952E8</v>
      </c>
      <c r="I1291" s="15">
        <f>R1292</f>
        <v>19012.08621</v>
      </c>
      <c r="J1291" s="13">
        <v>22054.02</v>
      </c>
      <c r="K1291" s="15">
        <f>T1292</f>
        <v>3041.933793</v>
      </c>
      <c r="L1291" s="21">
        <v>45015.5</v>
      </c>
      <c r="M1291" s="17" t="s">
        <v>48</v>
      </c>
      <c r="N1291" s="17" t="s">
        <v>49</v>
      </c>
      <c r="O1291" s="14">
        <v>1.0</v>
      </c>
      <c r="P1291" s="13">
        <v>22054.02</v>
      </c>
      <c r="Q1291" s="13">
        <v>22054.02</v>
      </c>
      <c r="R1291" s="15">
        <v>19012.086206896554</v>
      </c>
      <c r="S1291" s="14" t="s">
        <v>50</v>
      </c>
      <c r="T1291" s="15">
        <v>3041.933793103449</v>
      </c>
      <c r="U1291" s="13" t="s">
        <v>51</v>
      </c>
      <c r="V1291" s="18">
        <v>0.16</v>
      </c>
      <c r="W1291" s="13" t="s">
        <v>1118</v>
      </c>
      <c r="X1291" s="13" t="s">
        <v>53</v>
      </c>
      <c r="Y1291" s="13" t="s">
        <v>48</v>
      </c>
      <c r="Z1291" s="14">
        <v>1.0</v>
      </c>
      <c r="AA1291" s="13">
        <v>22054.02</v>
      </c>
      <c r="AB1291" s="13" t="s">
        <v>54</v>
      </c>
      <c r="AC1291" s="19">
        <v>14750.0</v>
      </c>
      <c r="AD1291" s="19">
        <v>1.0</v>
      </c>
      <c r="AE1291" s="13">
        <v>22054.02</v>
      </c>
      <c r="AF1291" s="15">
        <v>0.0</v>
      </c>
      <c r="AG1291" s="20"/>
      <c r="AH1291" s="2">
        <v>22054.02</v>
      </c>
      <c r="AI1291" s="2" t="s">
        <v>1118</v>
      </c>
      <c r="AJ1291" s="2" t="s">
        <v>53</v>
      </c>
      <c r="AK1291" s="2" t="s">
        <v>56</v>
      </c>
      <c r="AL1291" s="2">
        <v>0.0</v>
      </c>
      <c r="AM1291" s="2" t="s">
        <v>57</v>
      </c>
      <c r="AN1291" s="2">
        <v>1.0</v>
      </c>
      <c r="AO1291" s="2">
        <v>22054.02</v>
      </c>
      <c r="AP1291" s="20">
        <f>+AO1291/1.16</f>
        <v>19012.08621</v>
      </c>
      <c r="AQ1291" s="20">
        <f>+AP1291*0.16</f>
        <v>3041.933793</v>
      </c>
      <c r="AR1291" s="2" t="s">
        <v>1119</v>
      </c>
      <c r="AS1291" s="2" t="s">
        <v>1115</v>
      </c>
      <c r="AT1291" s="2" t="s">
        <v>798</v>
      </c>
      <c r="AU1291" s="2" t="s">
        <v>1117</v>
      </c>
      <c r="BJ1291" s="15">
        <v>19012.086206896554</v>
      </c>
      <c r="BK1291" s="14" t="s">
        <v>50</v>
      </c>
      <c r="BL1291" s="15">
        <v>3041.933793103449</v>
      </c>
      <c r="BM1291" s="13" t="s">
        <v>51</v>
      </c>
      <c r="BN1291" s="18">
        <v>0.16</v>
      </c>
    </row>
    <row r="1292" ht="12.75" hidden="1" customHeight="1">
      <c r="A1292" s="13"/>
      <c r="B1292" s="13"/>
      <c r="C1292" s="14"/>
      <c r="D1292" s="14"/>
      <c r="E1292" s="14"/>
      <c r="F1292" s="14"/>
      <c r="G1292" s="14"/>
      <c r="H1292" s="13"/>
      <c r="I1292" s="13"/>
      <c r="J1292" s="13"/>
      <c r="K1292" s="13"/>
      <c r="L1292" s="21"/>
      <c r="M1292" s="17"/>
      <c r="N1292" s="17"/>
      <c r="O1292" s="14"/>
      <c r="P1292" s="13"/>
      <c r="Q1292" s="13"/>
      <c r="R1292" s="15">
        <f>SUM(R1291)</f>
        <v>19012.08621</v>
      </c>
      <c r="S1292" s="14"/>
      <c r="T1292" s="15">
        <f>SUM(T1291)</f>
        <v>3041.933793</v>
      </c>
      <c r="U1292" s="13"/>
      <c r="V1292" s="18"/>
      <c r="W1292" s="13"/>
      <c r="X1292" s="13"/>
      <c r="Y1292" s="13"/>
      <c r="Z1292" s="14"/>
      <c r="AA1292" s="13"/>
      <c r="AB1292" s="13"/>
      <c r="AC1292" s="19"/>
      <c r="AD1292" s="19"/>
      <c r="AE1292" s="13"/>
      <c r="AF1292" s="15"/>
      <c r="AG1292" s="20"/>
      <c r="AP1292" s="20"/>
      <c r="AQ1292" s="20"/>
      <c r="BJ1292" s="15">
        <f>SUM(BJ1291)</f>
        <v>19012.08621</v>
      </c>
      <c r="BK1292" s="14"/>
      <c r="BL1292" s="15">
        <f>SUM(BL1291)</f>
        <v>3041.933793</v>
      </c>
      <c r="BM1292" s="13"/>
      <c r="BN1292" s="18"/>
    </row>
    <row r="1293" ht="12.75" hidden="1" customHeight="1">
      <c r="A1293" s="13"/>
      <c r="B1293" s="13"/>
      <c r="C1293" s="14"/>
      <c r="D1293" s="14"/>
      <c r="E1293" s="14"/>
      <c r="F1293" s="14"/>
      <c r="G1293" s="14"/>
      <c r="H1293" s="13"/>
      <c r="I1293" s="13"/>
      <c r="J1293" s="13"/>
      <c r="K1293" s="13"/>
      <c r="L1293" s="21"/>
      <c r="M1293" s="17"/>
      <c r="N1293" s="17"/>
      <c r="O1293" s="14"/>
      <c r="P1293" s="13"/>
      <c r="Q1293" s="13"/>
      <c r="R1293" s="15"/>
      <c r="S1293" s="14"/>
      <c r="T1293" s="15"/>
      <c r="U1293" s="13"/>
      <c r="V1293" s="18"/>
      <c r="W1293" s="13"/>
      <c r="X1293" s="13"/>
      <c r="Y1293" s="13"/>
      <c r="Z1293" s="14"/>
      <c r="AA1293" s="13"/>
      <c r="AB1293" s="13"/>
      <c r="AC1293" s="19"/>
      <c r="AD1293" s="19"/>
      <c r="AE1293" s="13"/>
      <c r="AF1293" s="15"/>
      <c r="AG1293" s="20"/>
      <c r="AP1293" s="20"/>
      <c r="AQ1293" s="20"/>
      <c r="BJ1293" s="15"/>
      <c r="BK1293" s="14"/>
      <c r="BL1293" s="15"/>
      <c r="BM1293" s="13"/>
      <c r="BN1293" s="18"/>
    </row>
    <row r="1294" ht="12.75" hidden="1" customHeight="1">
      <c r="A1294" s="13"/>
      <c r="B1294" s="13"/>
      <c r="C1294" s="14"/>
      <c r="D1294" s="14"/>
      <c r="E1294" s="14"/>
      <c r="F1294" s="14"/>
      <c r="G1294" s="14"/>
      <c r="H1294" s="13"/>
      <c r="I1294" s="13"/>
      <c r="J1294" s="13"/>
      <c r="K1294" s="13"/>
      <c r="L1294" s="21"/>
      <c r="M1294" s="17"/>
      <c r="N1294" s="17"/>
      <c r="O1294" s="14"/>
      <c r="P1294" s="13"/>
      <c r="Q1294" s="13"/>
      <c r="R1294" s="15"/>
      <c r="S1294" s="14"/>
      <c r="T1294" s="15"/>
      <c r="U1294" s="13"/>
      <c r="V1294" s="18"/>
      <c r="W1294" s="13"/>
      <c r="X1294" s="13"/>
      <c r="Y1294" s="13"/>
      <c r="Z1294" s="14"/>
      <c r="AA1294" s="13"/>
      <c r="AB1294" s="13"/>
      <c r="AC1294" s="19"/>
      <c r="AD1294" s="19"/>
      <c r="AE1294" s="13"/>
      <c r="AF1294" s="15"/>
      <c r="AG1294" s="20"/>
      <c r="AP1294" s="20"/>
      <c r="AQ1294" s="20"/>
      <c r="BJ1294" s="15"/>
      <c r="BK1294" s="14"/>
      <c r="BL1294" s="15"/>
      <c r="BM1294" s="13"/>
      <c r="BN1294" s="18"/>
    </row>
    <row r="1295" ht="12.75" customHeight="1">
      <c r="A1295" s="12">
        <v>161.0</v>
      </c>
      <c r="B1295" s="13">
        <v>601.0</v>
      </c>
      <c r="C1295" s="14" t="str">
        <f>AS1295</f>
        <v>AVA880310UI1</v>
      </c>
      <c r="D1295" s="14" t="s">
        <v>1121</v>
      </c>
      <c r="E1295" s="14" t="str">
        <f>AU1295</f>
        <v>supervisorcxp@avasa.com.mx</v>
      </c>
      <c r="F1295" s="14" t="str">
        <f>AT1295</f>
        <v>11510</v>
      </c>
      <c r="G1295" s="14">
        <v>601.0</v>
      </c>
      <c r="H1295" s="13">
        <v>5.52005952E8</v>
      </c>
      <c r="I1295" s="15">
        <f>R1307</f>
        <v>271736.73</v>
      </c>
      <c r="J1295" s="13">
        <v>315214.60000000003</v>
      </c>
      <c r="K1295" s="15">
        <f>T1307</f>
        <v>43477.87</v>
      </c>
      <c r="L1295" s="21">
        <v>44987.5</v>
      </c>
      <c r="M1295" s="17" t="s">
        <v>48</v>
      </c>
      <c r="N1295" s="17" t="s">
        <v>49</v>
      </c>
      <c r="O1295" s="14">
        <v>1.0</v>
      </c>
      <c r="P1295" s="13">
        <v>315214.60000000003</v>
      </c>
      <c r="Q1295" s="13">
        <v>315214.60000000003</v>
      </c>
      <c r="R1295" s="15">
        <v>117943.00862068968</v>
      </c>
      <c r="S1295" s="14" t="s">
        <v>50</v>
      </c>
      <c r="T1295" s="15">
        <v>18870.88137931035</v>
      </c>
      <c r="U1295" s="13" t="s">
        <v>51</v>
      </c>
      <c r="V1295" s="18">
        <v>0.16</v>
      </c>
      <c r="W1295" s="13" t="s">
        <v>1124</v>
      </c>
      <c r="X1295" s="13" t="s">
        <v>53</v>
      </c>
      <c r="Y1295" s="13" t="s">
        <v>48</v>
      </c>
      <c r="Z1295" s="14">
        <v>1.0</v>
      </c>
      <c r="AA1295" s="13">
        <v>136813.89</v>
      </c>
      <c r="AB1295" s="13" t="s">
        <v>54</v>
      </c>
      <c r="AC1295" s="19">
        <v>14524.0</v>
      </c>
      <c r="AD1295" s="19">
        <v>1.0</v>
      </c>
      <c r="AE1295" s="13">
        <v>136813.89</v>
      </c>
      <c r="AF1295" s="15">
        <v>0.0</v>
      </c>
      <c r="AG1295" s="20"/>
      <c r="AH1295" s="2">
        <v>315214.60000000003</v>
      </c>
      <c r="AI1295" s="2" t="s">
        <v>1124</v>
      </c>
      <c r="AJ1295" s="2" t="s">
        <v>53</v>
      </c>
      <c r="AK1295" s="2" t="s">
        <v>56</v>
      </c>
      <c r="AL1295" s="2">
        <v>0.0</v>
      </c>
      <c r="AM1295" s="2" t="s">
        <v>57</v>
      </c>
      <c r="AN1295" s="2">
        <v>1.0</v>
      </c>
      <c r="AO1295" s="2">
        <v>136813.89</v>
      </c>
      <c r="AP1295" s="20">
        <f t="shared" ref="AP1295:AP1306" si="163">+AO1295/1.16</f>
        <v>117943.0086</v>
      </c>
      <c r="AQ1295" s="20">
        <f t="shared" ref="AQ1295:AQ1306" si="164">+AP1295*0.16</f>
        <v>18870.88138</v>
      </c>
      <c r="AR1295" s="2" t="s">
        <v>1125</v>
      </c>
      <c r="AS1295" s="2" t="s">
        <v>1120</v>
      </c>
      <c r="AT1295" s="2" t="s">
        <v>1123</v>
      </c>
      <c r="AU1295" s="2" t="s">
        <v>1122</v>
      </c>
      <c r="BJ1295" s="15">
        <v>117943.00862068968</v>
      </c>
      <c r="BK1295" s="14" t="s">
        <v>50</v>
      </c>
      <c r="BL1295" s="15">
        <v>18870.88137931035</v>
      </c>
      <c r="BM1295" s="13" t="s">
        <v>51</v>
      </c>
      <c r="BN1295" s="18">
        <v>0.16</v>
      </c>
    </row>
    <row r="1296" ht="12.75" customHeight="1">
      <c r="A1296" s="13"/>
      <c r="B1296" s="13"/>
      <c r="C1296" s="14"/>
      <c r="D1296" s="14"/>
      <c r="E1296" s="14"/>
      <c r="F1296" s="14"/>
      <c r="G1296" s="14"/>
      <c r="H1296" s="13"/>
      <c r="I1296" s="13"/>
      <c r="J1296" s="13"/>
      <c r="K1296" s="13"/>
      <c r="L1296" s="21"/>
      <c r="M1296" s="17" t="s">
        <v>48</v>
      </c>
      <c r="N1296" s="17" t="s">
        <v>49</v>
      </c>
      <c r="O1296" s="14">
        <v>1.0</v>
      </c>
      <c r="P1296" s="13"/>
      <c r="Q1296" s="13"/>
      <c r="R1296" s="15">
        <v>66657.77586206897</v>
      </c>
      <c r="S1296" s="14" t="s">
        <v>50</v>
      </c>
      <c r="T1296" s="15">
        <v>10665.244137931035</v>
      </c>
      <c r="U1296" s="13" t="s">
        <v>51</v>
      </c>
      <c r="V1296" s="18">
        <v>0.16</v>
      </c>
      <c r="W1296" s="13" t="s">
        <v>1126</v>
      </c>
      <c r="X1296" s="13" t="s">
        <v>53</v>
      </c>
      <c r="Y1296" s="13" t="s">
        <v>48</v>
      </c>
      <c r="Z1296" s="14">
        <v>1.0</v>
      </c>
      <c r="AA1296" s="13">
        <v>77323.02</v>
      </c>
      <c r="AB1296" s="13" t="s">
        <v>54</v>
      </c>
      <c r="AC1296" s="19">
        <v>14525.0</v>
      </c>
      <c r="AD1296" s="19">
        <v>1.0</v>
      </c>
      <c r="AE1296" s="13">
        <v>77323.02</v>
      </c>
      <c r="AF1296" s="15">
        <v>0.0</v>
      </c>
      <c r="AG1296" s="20"/>
      <c r="AI1296" s="2" t="s">
        <v>1126</v>
      </c>
      <c r="AJ1296" s="2" t="s">
        <v>53</v>
      </c>
      <c r="AK1296" s="2" t="s">
        <v>56</v>
      </c>
      <c r="AL1296" s="2">
        <v>0.0</v>
      </c>
      <c r="AM1296" s="2" t="s">
        <v>57</v>
      </c>
      <c r="AN1296" s="2">
        <v>1.0</v>
      </c>
      <c r="AO1296" s="2">
        <v>77323.02</v>
      </c>
      <c r="AP1296" s="20">
        <f t="shared" si="163"/>
        <v>66657.77586</v>
      </c>
      <c r="AQ1296" s="20">
        <f t="shared" si="164"/>
        <v>10665.24414</v>
      </c>
      <c r="BJ1296" s="15">
        <v>66657.77586206897</v>
      </c>
      <c r="BK1296" s="14" t="s">
        <v>50</v>
      </c>
      <c r="BL1296" s="15">
        <v>10665.244137931035</v>
      </c>
      <c r="BM1296" s="13" t="s">
        <v>51</v>
      </c>
      <c r="BN1296" s="18">
        <v>0.16</v>
      </c>
    </row>
    <row r="1297" ht="12.75" customHeight="1">
      <c r="A1297" s="13"/>
      <c r="B1297" s="13"/>
      <c r="C1297" s="14"/>
      <c r="D1297" s="14"/>
      <c r="E1297" s="14"/>
      <c r="F1297" s="14"/>
      <c r="G1297" s="14"/>
      <c r="H1297" s="13"/>
      <c r="I1297" s="13"/>
      <c r="J1297" s="13"/>
      <c r="K1297" s="13"/>
      <c r="L1297" s="21"/>
      <c r="M1297" s="17" t="s">
        <v>48</v>
      </c>
      <c r="N1297" s="17" t="s">
        <v>49</v>
      </c>
      <c r="O1297" s="14">
        <v>1.0</v>
      </c>
      <c r="P1297" s="13"/>
      <c r="Q1297" s="13"/>
      <c r="R1297" s="15">
        <v>47607.00000000001</v>
      </c>
      <c r="S1297" s="14" t="s">
        <v>50</v>
      </c>
      <c r="T1297" s="15">
        <v>7617.120000000002</v>
      </c>
      <c r="U1297" s="13" t="s">
        <v>51</v>
      </c>
      <c r="V1297" s="18">
        <v>0.16</v>
      </c>
      <c r="W1297" s="13" t="s">
        <v>1127</v>
      </c>
      <c r="X1297" s="13" t="s">
        <v>53</v>
      </c>
      <c r="Y1297" s="13" t="s">
        <v>48</v>
      </c>
      <c r="Z1297" s="14">
        <v>1.0</v>
      </c>
      <c r="AA1297" s="13">
        <v>55224.12</v>
      </c>
      <c r="AB1297" s="13" t="s">
        <v>54</v>
      </c>
      <c r="AC1297" s="19">
        <v>14526.0</v>
      </c>
      <c r="AD1297" s="19">
        <v>1.0</v>
      </c>
      <c r="AE1297" s="13">
        <v>55224.12</v>
      </c>
      <c r="AF1297" s="15">
        <v>0.0</v>
      </c>
      <c r="AG1297" s="20"/>
      <c r="AI1297" s="2" t="s">
        <v>1127</v>
      </c>
      <c r="AJ1297" s="2" t="s">
        <v>53</v>
      </c>
      <c r="AK1297" s="2" t="s">
        <v>56</v>
      </c>
      <c r="AL1297" s="2">
        <v>0.0</v>
      </c>
      <c r="AM1297" s="2" t="s">
        <v>57</v>
      </c>
      <c r="AN1297" s="2">
        <v>1.0</v>
      </c>
      <c r="AO1297" s="2">
        <v>55224.12</v>
      </c>
      <c r="AP1297" s="20">
        <f t="shared" si="163"/>
        <v>47607</v>
      </c>
      <c r="AQ1297" s="20">
        <f t="shared" si="164"/>
        <v>7617.12</v>
      </c>
      <c r="BJ1297" s="15">
        <v>47607.00000000001</v>
      </c>
      <c r="BK1297" s="14" t="s">
        <v>50</v>
      </c>
      <c r="BL1297" s="15">
        <v>7617.120000000002</v>
      </c>
      <c r="BM1297" s="13" t="s">
        <v>51</v>
      </c>
      <c r="BN1297" s="18">
        <v>0.16</v>
      </c>
    </row>
    <row r="1298" ht="12.75" customHeight="1">
      <c r="A1298" s="13"/>
      <c r="B1298" s="13"/>
      <c r="C1298" s="14"/>
      <c r="D1298" s="14"/>
      <c r="E1298" s="14"/>
      <c r="F1298" s="14"/>
      <c r="G1298" s="14"/>
      <c r="H1298" s="13"/>
      <c r="I1298" s="13"/>
      <c r="J1298" s="13"/>
      <c r="K1298" s="13"/>
      <c r="L1298" s="21"/>
      <c r="M1298" s="17" t="s">
        <v>48</v>
      </c>
      <c r="N1298" s="17" t="s">
        <v>49</v>
      </c>
      <c r="O1298" s="14">
        <v>1.0</v>
      </c>
      <c r="P1298" s="13"/>
      <c r="Q1298" s="13"/>
      <c r="R1298" s="15">
        <v>4152.137931034484</v>
      </c>
      <c r="S1298" s="14" t="s">
        <v>50</v>
      </c>
      <c r="T1298" s="15">
        <v>664.3420689655175</v>
      </c>
      <c r="U1298" s="13" t="s">
        <v>51</v>
      </c>
      <c r="V1298" s="18">
        <v>0.16</v>
      </c>
      <c r="W1298" s="13" t="s">
        <v>1128</v>
      </c>
      <c r="X1298" s="13" t="s">
        <v>53</v>
      </c>
      <c r="Y1298" s="13" t="s">
        <v>48</v>
      </c>
      <c r="Z1298" s="14">
        <v>1.0</v>
      </c>
      <c r="AA1298" s="13">
        <v>4816.4800000000005</v>
      </c>
      <c r="AB1298" s="13" t="s">
        <v>54</v>
      </c>
      <c r="AC1298" s="19">
        <v>14527.0</v>
      </c>
      <c r="AD1298" s="19">
        <v>1.0</v>
      </c>
      <c r="AE1298" s="13">
        <v>4816.4800000000005</v>
      </c>
      <c r="AF1298" s="15">
        <v>0.0</v>
      </c>
      <c r="AG1298" s="20"/>
      <c r="AI1298" s="2" t="s">
        <v>1128</v>
      </c>
      <c r="AJ1298" s="2" t="s">
        <v>53</v>
      </c>
      <c r="AK1298" s="2" t="s">
        <v>56</v>
      </c>
      <c r="AL1298" s="2">
        <v>0.0</v>
      </c>
      <c r="AM1298" s="2" t="s">
        <v>57</v>
      </c>
      <c r="AN1298" s="2">
        <v>1.0</v>
      </c>
      <c r="AO1298" s="2">
        <v>4816.4800000000005</v>
      </c>
      <c r="AP1298" s="20">
        <f t="shared" si="163"/>
        <v>4152.137931</v>
      </c>
      <c r="AQ1298" s="20">
        <f t="shared" si="164"/>
        <v>664.342069</v>
      </c>
      <c r="BJ1298" s="15">
        <v>4152.137931034484</v>
      </c>
      <c r="BK1298" s="14" t="s">
        <v>50</v>
      </c>
      <c r="BL1298" s="15">
        <v>664.3420689655175</v>
      </c>
      <c r="BM1298" s="13" t="s">
        <v>51</v>
      </c>
      <c r="BN1298" s="18">
        <v>0.16</v>
      </c>
    </row>
    <row r="1299" ht="12.75" customHeight="1">
      <c r="A1299" s="13"/>
      <c r="B1299" s="13"/>
      <c r="C1299" s="14"/>
      <c r="D1299" s="14"/>
      <c r="E1299" s="14"/>
      <c r="F1299" s="14"/>
      <c r="G1299" s="14"/>
      <c r="H1299" s="13"/>
      <c r="I1299" s="13"/>
      <c r="J1299" s="13"/>
      <c r="K1299" s="13"/>
      <c r="L1299" s="21"/>
      <c r="M1299" s="17" t="s">
        <v>48</v>
      </c>
      <c r="N1299" s="17" t="s">
        <v>49</v>
      </c>
      <c r="O1299" s="14">
        <v>1.0</v>
      </c>
      <c r="P1299" s="13"/>
      <c r="Q1299" s="13"/>
      <c r="R1299" s="15">
        <v>3179.5431034482763</v>
      </c>
      <c r="S1299" s="14" t="s">
        <v>50</v>
      </c>
      <c r="T1299" s="15">
        <v>508.7268965517242</v>
      </c>
      <c r="U1299" s="13" t="s">
        <v>51</v>
      </c>
      <c r="V1299" s="18">
        <v>0.16</v>
      </c>
      <c r="W1299" s="13" t="s">
        <v>1129</v>
      </c>
      <c r="X1299" s="13" t="s">
        <v>53</v>
      </c>
      <c r="Y1299" s="13" t="s">
        <v>48</v>
      </c>
      <c r="Z1299" s="14">
        <v>1.0</v>
      </c>
      <c r="AA1299" s="13">
        <v>3688.27</v>
      </c>
      <c r="AB1299" s="13" t="s">
        <v>54</v>
      </c>
      <c r="AC1299" s="19">
        <v>14528.0</v>
      </c>
      <c r="AD1299" s="19">
        <v>1.0</v>
      </c>
      <c r="AE1299" s="13">
        <v>3688.27</v>
      </c>
      <c r="AF1299" s="15">
        <v>0.0</v>
      </c>
      <c r="AG1299" s="20"/>
      <c r="AI1299" s="2" t="s">
        <v>1129</v>
      </c>
      <c r="AJ1299" s="2" t="s">
        <v>53</v>
      </c>
      <c r="AK1299" s="2" t="s">
        <v>56</v>
      </c>
      <c r="AL1299" s="2">
        <v>0.0</v>
      </c>
      <c r="AM1299" s="2" t="s">
        <v>57</v>
      </c>
      <c r="AN1299" s="2">
        <v>1.0</v>
      </c>
      <c r="AO1299" s="2">
        <v>3688.27</v>
      </c>
      <c r="AP1299" s="20">
        <f t="shared" si="163"/>
        <v>3179.543103</v>
      </c>
      <c r="AQ1299" s="20">
        <f t="shared" si="164"/>
        <v>508.7268966</v>
      </c>
      <c r="BJ1299" s="15">
        <v>3179.5431034482763</v>
      </c>
      <c r="BK1299" s="14" t="s">
        <v>50</v>
      </c>
      <c r="BL1299" s="15">
        <v>508.7268965517242</v>
      </c>
      <c r="BM1299" s="13" t="s">
        <v>51</v>
      </c>
      <c r="BN1299" s="18">
        <v>0.16</v>
      </c>
    </row>
    <row r="1300" ht="12.75" customHeight="1">
      <c r="A1300" s="13"/>
      <c r="B1300" s="13"/>
      <c r="C1300" s="14"/>
      <c r="D1300" s="14"/>
      <c r="E1300" s="14"/>
      <c r="F1300" s="14"/>
      <c r="G1300" s="14"/>
      <c r="H1300" s="13"/>
      <c r="I1300" s="13"/>
      <c r="J1300" s="13"/>
      <c r="K1300" s="13"/>
      <c r="L1300" s="21"/>
      <c r="M1300" s="17" t="s">
        <v>48</v>
      </c>
      <c r="N1300" s="17" t="s">
        <v>49</v>
      </c>
      <c r="O1300" s="14">
        <v>1.0</v>
      </c>
      <c r="P1300" s="13"/>
      <c r="Q1300" s="13"/>
      <c r="R1300" s="15">
        <v>1633.8189655172414</v>
      </c>
      <c r="S1300" s="14" t="s">
        <v>50</v>
      </c>
      <c r="T1300" s="15">
        <v>261.4110344827586</v>
      </c>
      <c r="U1300" s="13" t="s">
        <v>51</v>
      </c>
      <c r="V1300" s="18">
        <v>0.16</v>
      </c>
      <c r="W1300" s="13" t="s">
        <v>1130</v>
      </c>
      <c r="X1300" s="13" t="s">
        <v>53</v>
      </c>
      <c r="Y1300" s="13" t="s">
        <v>48</v>
      </c>
      <c r="Z1300" s="14">
        <v>1.0</v>
      </c>
      <c r="AA1300" s="13">
        <v>1895.23</v>
      </c>
      <c r="AB1300" s="13" t="s">
        <v>54</v>
      </c>
      <c r="AC1300" s="19">
        <v>14529.0</v>
      </c>
      <c r="AD1300" s="19">
        <v>1.0</v>
      </c>
      <c r="AE1300" s="13">
        <v>1895.23</v>
      </c>
      <c r="AF1300" s="15">
        <v>0.0</v>
      </c>
      <c r="AG1300" s="20"/>
      <c r="AI1300" s="2" t="s">
        <v>1130</v>
      </c>
      <c r="AJ1300" s="2" t="s">
        <v>53</v>
      </c>
      <c r="AK1300" s="2" t="s">
        <v>56</v>
      </c>
      <c r="AL1300" s="2">
        <v>0.0</v>
      </c>
      <c r="AM1300" s="2" t="s">
        <v>57</v>
      </c>
      <c r="AN1300" s="2">
        <v>1.0</v>
      </c>
      <c r="AO1300" s="2">
        <v>1895.23</v>
      </c>
      <c r="AP1300" s="20">
        <f t="shared" si="163"/>
        <v>1633.818966</v>
      </c>
      <c r="AQ1300" s="20">
        <f t="shared" si="164"/>
        <v>261.4110345</v>
      </c>
      <c r="BJ1300" s="15">
        <v>1633.8189655172414</v>
      </c>
      <c r="BK1300" s="14" t="s">
        <v>50</v>
      </c>
      <c r="BL1300" s="15">
        <v>261.4110344827586</v>
      </c>
      <c r="BM1300" s="13" t="s">
        <v>51</v>
      </c>
      <c r="BN1300" s="18">
        <v>0.16</v>
      </c>
    </row>
    <row r="1301" ht="12.75" customHeight="1">
      <c r="A1301" s="13"/>
      <c r="B1301" s="13"/>
      <c r="C1301" s="14"/>
      <c r="D1301" s="14"/>
      <c r="E1301" s="14"/>
      <c r="F1301" s="14"/>
      <c r="G1301" s="14"/>
      <c r="H1301" s="13"/>
      <c r="I1301" s="13"/>
      <c r="J1301" s="13"/>
      <c r="K1301" s="13"/>
      <c r="L1301" s="21"/>
      <c r="M1301" s="17" t="s">
        <v>48</v>
      </c>
      <c r="N1301" s="17" t="s">
        <v>49</v>
      </c>
      <c r="O1301" s="14">
        <v>1.0</v>
      </c>
      <c r="P1301" s="13"/>
      <c r="Q1301" s="13"/>
      <c r="R1301" s="15">
        <v>5118.379310344828</v>
      </c>
      <c r="S1301" s="14" t="s">
        <v>50</v>
      </c>
      <c r="T1301" s="15">
        <v>818.9406896551725</v>
      </c>
      <c r="U1301" s="13" t="s">
        <v>51</v>
      </c>
      <c r="V1301" s="18">
        <v>0.16</v>
      </c>
      <c r="W1301" s="13" t="s">
        <v>1131</v>
      </c>
      <c r="X1301" s="13" t="s">
        <v>53</v>
      </c>
      <c r="Y1301" s="13" t="s">
        <v>48</v>
      </c>
      <c r="Z1301" s="14">
        <v>1.0</v>
      </c>
      <c r="AA1301" s="13">
        <v>5937.32</v>
      </c>
      <c r="AB1301" s="13" t="s">
        <v>54</v>
      </c>
      <c r="AC1301" s="19">
        <v>14530.0</v>
      </c>
      <c r="AD1301" s="19">
        <v>1.0</v>
      </c>
      <c r="AE1301" s="13">
        <v>5937.32</v>
      </c>
      <c r="AF1301" s="15">
        <v>0.0</v>
      </c>
      <c r="AG1301" s="20"/>
      <c r="AI1301" s="2" t="s">
        <v>1131</v>
      </c>
      <c r="AJ1301" s="2" t="s">
        <v>53</v>
      </c>
      <c r="AK1301" s="2" t="s">
        <v>56</v>
      </c>
      <c r="AL1301" s="2">
        <v>0.0</v>
      </c>
      <c r="AM1301" s="2" t="s">
        <v>57</v>
      </c>
      <c r="AN1301" s="2">
        <v>1.0</v>
      </c>
      <c r="AO1301" s="2">
        <v>5937.32</v>
      </c>
      <c r="AP1301" s="20">
        <f t="shared" si="163"/>
        <v>5118.37931</v>
      </c>
      <c r="AQ1301" s="20">
        <f t="shared" si="164"/>
        <v>818.9406897</v>
      </c>
      <c r="BJ1301" s="15">
        <v>5118.379310344828</v>
      </c>
      <c r="BK1301" s="14" t="s">
        <v>50</v>
      </c>
      <c r="BL1301" s="15">
        <v>818.9406896551725</v>
      </c>
      <c r="BM1301" s="13" t="s">
        <v>51</v>
      </c>
      <c r="BN1301" s="18">
        <v>0.16</v>
      </c>
    </row>
    <row r="1302" ht="12.75" customHeight="1">
      <c r="A1302" s="13"/>
      <c r="B1302" s="13"/>
      <c r="C1302" s="14"/>
      <c r="D1302" s="14"/>
      <c r="E1302" s="14"/>
      <c r="F1302" s="14"/>
      <c r="G1302" s="14"/>
      <c r="H1302" s="13"/>
      <c r="I1302" s="13"/>
      <c r="J1302" s="13"/>
      <c r="K1302" s="13"/>
      <c r="L1302" s="21"/>
      <c r="M1302" s="17" t="s">
        <v>48</v>
      </c>
      <c r="N1302" s="17" t="s">
        <v>49</v>
      </c>
      <c r="O1302" s="14">
        <v>1.0</v>
      </c>
      <c r="P1302" s="13"/>
      <c r="Q1302" s="13"/>
      <c r="R1302" s="15">
        <v>2010.8620689655172</v>
      </c>
      <c r="S1302" s="14" t="s">
        <v>50</v>
      </c>
      <c r="T1302" s="15">
        <v>321.73793103448276</v>
      </c>
      <c r="U1302" s="13" t="s">
        <v>51</v>
      </c>
      <c r="V1302" s="18">
        <v>0.16</v>
      </c>
      <c r="W1302" s="13" t="s">
        <v>1132</v>
      </c>
      <c r="X1302" s="13" t="s">
        <v>53</v>
      </c>
      <c r="Y1302" s="13" t="s">
        <v>48</v>
      </c>
      <c r="Z1302" s="14">
        <v>1.0</v>
      </c>
      <c r="AA1302" s="13">
        <v>2332.6</v>
      </c>
      <c r="AB1302" s="13" t="s">
        <v>54</v>
      </c>
      <c r="AC1302" s="19">
        <v>14531.0</v>
      </c>
      <c r="AD1302" s="19">
        <v>1.0</v>
      </c>
      <c r="AE1302" s="13">
        <v>2332.6</v>
      </c>
      <c r="AF1302" s="15">
        <v>0.0</v>
      </c>
      <c r="AG1302" s="20"/>
      <c r="AI1302" s="2" t="s">
        <v>1132</v>
      </c>
      <c r="AJ1302" s="2" t="s">
        <v>53</v>
      </c>
      <c r="AK1302" s="2" t="s">
        <v>56</v>
      </c>
      <c r="AL1302" s="2">
        <v>0.0</v>
      </c>
      <c r="AM1302" s="2" t="s">
        <v>57</v>
      </c>
      <c r="AN1302" s="2">
        <v>1.0</v>
      </c>
      <c r="AO1302" s="2">
        <v>2332.6</v>
      </c>
      <c r="AP1302" s="20">
        <f t="shared" si="163"/>
        <v>2010.862069</v>
      </c>
      <c r="AQ1302" s="20">
        <f t="shared" si="164"/>
        <v>321.737931</v>
      </c>
      <c r="BJ1302" s="15">
        <v>2010.8620689655172</v>
      </c>
      <c r="BK1302" s="14" t="s">
        <v>50</v>
      </c>
      <c r="BL1302" s="15">
        <v>321.73793103448276</v>
      </c>
      <c r="BM1302" s="13" t="s">
        <v>51</v>
      </c>
      <c r="BN1302" s="18">
        <v>0.16</v>
      </c>
    </row>
    <row r="1303" ht="12.75" customHeight="1">
      <c r="A1303" s="13"/>
      <c r="B1303" s="13"/>
      <c r="C1303" s="14"/>
      <c r="D1303" s="14"/>
      <c r="E1303" s="14"/>
      <c r="F1303" s="14"/>
      <c r="G1303" s="14"/>
      <c r="H1303" s="13"/>
      <c r="I1303" s="13"/>
      <c r="J1303" s="13"/>
      <c r="K1303" s="13"/>
      <c r="L1303" s="21"/>
      <c r="M1303" s="17" t="s">
        <v>48</v>
      </c>
      <c r="N1303" s="17" t="s">
        <v>49</v>
      </c>
      <c r="O1303" s="14">
        <v>1.0</v>
      </c>
      <c r="P1303" s="13"/>
      <c r="Q1303" s="13"/>
      <c r="R1303" s="15">
        <v>10122.396551724138</v>
      </c>
      <c r="S1303" s="14" t="s">
        <v>50</v>
      </c>
      <c r="T1303" s="15">
        <v>1619.583448275862</v>
      </c>
      <c r="U1303" s="13" t="s">
        <v>51</v>
      </c>
      <c r="V1303" s="18">
        <v>0.16</v>
      </c>
      <c r="W1303" s="13" t="s">
        <v>1133</v>
      </c>
      <c r="X1303" s="13" t="s">
        <v>53</v>
      </c>
      <c r="Y1303" s="13" t="s">
        <v>48</v>
      </c>
      <c r="Z1303" s="14">
        <v>1.0</v>
      </c>
      <c r="AA1303" s="13">
        <v>11741.98</v>
      </c>
      <c r="AB1303" s="13" t="s">
        <v>54</v>
      </c>
      <c r="AC1303" s="19">
        <v>14532.0</v>
      </c>
      <c r="AD1303" s="19">
        <v>1.0</v>
      </c>
      <c r="AE1303" s="13">
        <v>11741.98</v>
      </c>
      <c r="AF1303" s="15">
        <v>0.0</v>
      </c>
      <c r="AG1303" s="20"/>
      <c r="AI1303" s="2" t="s">
        <v>1133</v>
      </c>
      <c r="AJ1303" s="2" t="s">
        <v>53</v>
      </c>
      <c r="AK1303" s="2" t="s">
        <v>56</v>
      </c>
      <c r="AL1303" s="2">
        <v>0.0</v>
      </c>
      <c r="AM1303" s="2" t="s">
        <v>57</v>
      </c>
      <c r="AN1303" s="2">
        <v>1.0</v>
      </c>
      <c r="AO1303" s="2">
        <v>11741.98</v>
      </c>
      <c r="AP1303" s="20">
        <f t="shared" si="163"/>
        <v>10122.39655</v>
      </c>
      <c r="AQ1303" s="20">
        <f t="shared" si="164"/>
        <v>1619.583448</v>
      </c>
      <c r="BJ1303" s="15">
        <v>10122.396551724138</v>
      </c>
      <c r="BK1303" s="14" t="s">
        <v>50</v>
      </c>
      <c r="BL1303" s="15">
        <v>1619.583448275862</v>
      </c>
      <c r="BM1303" s="13" t="s">
        <v>51</v>
      </c>
      <c r="BN1303" s="18">
        <v>0.16</v>
      </c>
    </row>
    <row r="1304" ht="12.75" customHeight="1">
      <c r="A1304" s="13"/>
      <c r="B1304" s="13"/>
      <c r="C1304" s="14"/>
      <c r="D1304" s="14"/>
      <c r="E1304" s="14"/>
      <c r="F1304" s="14"/>
      <c r="G1304" s="14"/>
      <c r="H1304" s="13"/>
      <c r="I1304" s="13"/>
      <c r="J1304" s="13"/>
      <c r="K1304" s="13"/>
      <c r="L1304" s="21"/>
      <c r="M1304" s="17" t="s">
        <v>48</v>
      </c>
      <c r="N1304" s="17" t="s">
        <v>49</v>
      </c>
      <c r="O1304" s="14">
        <v>1.0</v>
      </c>
      <c r="P1304" s="13"/>
      <c r="Q1304" s="13"/>
      <c r="R1304" s="15">
        <v>3930.956896551724</v>
      </c>
      <c r="S1304" s="14" t="s">
        <v>50</v>
      </c>
      <c r="T1304" s="15">
        <v>628.9531034482759</v>
      </c>
      <c r="U1304" s="13" t="s">
        <v>51</v>
      </c>
      <c r="V1304" s="18">
        <v>0.16</v>
      </c>
      <c r="W1304" s="13" t="s">
        <v>1134</v>
      </c>
      <c r="X1304" s="13" t="s">
        <v>53</v>
      </c>
      <c r="Y1304" s="13" t="s">
        <v>48</v>
      </c>
      <c r="Z1304" s="14">
        <v>1.0</v>
      </c>
      <c r="AA1304" s="13">
        <v>4559.91</v>
      </c>
      <c r="AB1304" s="13" t="s">
        <v>54</v>
      </c>
      <c r="AC1304" s="19">
        <v>14534.0</v>
      </c>
      <c r="AD1304" s="19">
        <v>1.0</v>
      </c>
      <c r="AE1304" s="13">
        <v>4559.91</v>
      </c>
      <c r="AF1304" s="15">
        <v>0.0</v>
      </c>
      <c r="AG1304" s="20"/>
      <c r="AI1304" s="2" t="s">
        <v>1134</v>
      </c>
      <c r="AJ1304" s="2" t="s">
        <v>53</v>
      </c>
      <c r="AK1304" s="2" t="s">
        <v>56</v>
      </c>
      <c r="AL1304" s="2">
        <v>0.0</v>
      </c>
      <c r="AM1304" s="2" t="s">
        <v>57</v>
      </c>
      <c r="AN1304" s="2">
        <v>1.0</v>
      </c>
      <c r="AO1304" s="2">
        <v>4559.91</v>
      </c>
      <c r="AP1304" s="20">
        <f t="shared" si="163"/>
        <v>3930.956897</v>
      </c>
      <c r="AQ1304" s="20">
        <f t="shared" si="164"/>
        <v>628.9531034</v>
      </c>
      <c r="BJ1304" s="15">
        <v>3930.956896551724</v>
      </c>
      <c r="BK1304" s="14" t="s">
        <v>50</v>
      </c>
      <c r="BL1304" s="15">
        <v>628.9531034482759</v>
      </c>
      <c r="BM1304" s="13" t="s">
        <v>51</v>
      </c>
      <c r="BN1304" s="18">
        <v>0.16</v>
      </c>
    </row>
    <row r="1305" ht="12.75" customHeight="1">
      <c r="A1305" s="13"/>
      <c r="B1305" s="13"/>
      <c r="C1305" s="14"/>
      <c r="D1305" s="14"/>
      <c r="E1305" s="14"/>
      <c r="F1305" s="14"/>
      <c r="G1305" s="14"/>
      <c r="H1305" s="13"/>
      <c r="I1305" s="13"/>
      <c r="J1305" s="13"/>
      <c r="K1305" s="13"/>
      <c r="L1305" s="21"/>
      <c r="M1305" s="17" t="s">
        <v>48</v>
      </c>
      <c r="N1305" s="17" t="s">
        <v>49</v>
      </c>
      <c r="O1305" s="14">
        <v>1.0</v>
      </c>
      <c r="P1305" s="13"/>
      <c r="Q1305" s="13"/>
      <c r="R1305" s="15">
        <v>6818.474137931035</v>
      </c>
      <c r="S1305" s="14" t="s">
        <v>50</v>
      </c>
      <c r="T1305" s="15">
        <v>1090.9558620689656</v>
      </c>
      <c r="U1305" s="13" t="s">
        <v>51</v>
      </c>
      <c r="V1305" s="18">
        <v>0.16</v>
      </c>
      <c r="W1305" s="13" t="s">
        <v>1135</v>
      </c>
      <c r="X1305" s="13" t="s">
        <v>53</v>
      </c>
      <c r="Y1305" s="13" t="s">
        <v>48</v>
      </c>
      <c r="Z1305" s="14">
        <v>1.0</v>
      </c>
      <c r="AA1305" s="13">
        <v>7909.43</v>
      </c>
      <c r="AB1305" s="13" t="s">
        <v>54</v>
      </c>
      <c r="AC1305" s="19">
        <v>14535.0</v>
      </c>
      <c r="AD1305" s="19">
        <v>1.0</v>
      </c>
      <c r="AE1305" s="13">
        <v>7909.43</v>
      </c>
      <c r="AF1305" s="15">
        <v>0.0</v>
      </c>
      <c r="AG1305" s="20"/>
      <c r="AI1305" s="2" t="s">
        <v>1135</v>
      </c>
      <c r="AJ1305" s="2" t="s">
        <v>53</v>
      </c>
      <c r="AK1305" s="2" t="s">
        <v>56</v>
      </c>
      <c r="AL1305" s="2">
        <v>0.0</v>
      </c>
      <c r="AM1305" s="2" t="s">
        <v>57</v>
      </c>
      <c r="AN1305" s="2">
        <v>1.0</v>
      </c>
      <c r="AO1305" s="2">
        <v>7909.43</v>
      </c>
      <c r="AP1305" s="20">
        <f t="shared" si="163"/>
        <v>6818.474138</v>
      </c>
      <c r="AQ1305" s="20">
        <f t="shared" si="164"/>
        <v>1090.955862</v>
      </c>
      <c r="BJ1305" s="15">
        <v>6818.474137931035</v>
      </c>
      <c r="BK1305" s="14" t="s">
        <v>50</v>
      </c>
      <c r="BL1305" s="15">
        <v>1090.9558620689656</v>
      </c>
      <c r="BM1305" s="13" t="s">
        <v>51</v>
      </c>
      <c r="BN1305" s="18">
        <v>0.16</v>
      </c>
    </row>
    <row r="1306" ht="12.75" customHeight="1">
      <c r="A1306" s="13"/>
      <c r="B1306" s="13"/>
      <c r="C1306" s="14"/>
      <c r="D1306" s="14"/>
      <c r="E1306" s="14"/>
      <c r="F1306" s="14"/>
      <c r="G1306" s="14"/>
      <c r="H1306" s="13"/>
      <c r="I1306" s="13"/>
      <c r="J1306" s="13"/>
      <c r="K1306" s="13"/>
      <c r="L1306" s="21"/>
      <c r="M1306" s="17" t="s">
        <v>48</v>
      </c>
      <c r="N1306" s="17" t="s">
        <v>49</v>
      </c>
      <c r="O1306" s="14">
        <v>1.0</v>
      </c>
      <c r="P1306" s="13"/>
      <c r="Q1306" s="13"/>
      <c r="R1306" s="15">
        <v>2562.3706896551726</v>
      </c>
      <c r="S1306" s="14" t="s">
        <v>50</v>
      </c>
      <c r="T1306" s="15">
        <v>409.97931034482764</v>
      </c>
      <c r="U1306" s="13" t="s">
        <v>51</v>
      </c>
      <c r="V1306" s="18">
        <v>0.16</v>
      </c>
      <c r="W1306" s="13" t="s">
        <v>1136</v>
      </c>
      <c r="X1306" s="13" t="s">
        <v>59</v>
      </c>
      <c r="Y1306" s="13" t="s">
        <v>48</v>
      </c>
      <c r="Z1306" s="14">
        <v>1.0</v>
      </c>
      <c r="AA1306" s="13">
        <v>2972.35</v>
      </c>
      <c r="AB1306" s="13" t="s">
        <v>54</v>
      </c>
      <c r="AC1306" s="19">
        <v>204325.0</v>
      </c>
      <c r="AD1306" s="19">
        <v>1.0</v>
      </c>
      <c r="AE1306" s="13">
        <v>2972.35</v>
      </c>
      <c r="AF1306" s="15">
        <v>0.0</v>
      </c>
      <c r="AG1306" s="20"/>
      <c r="AI1306" s="2" t="s">
        <v>1136</v>
      </c>
      <c r="AJ1306" s="2" t="s">
        <v>59</v>
      </c>
      <c r="AK1306" s="2" t="s">
        <v>56</v>
      </c>
      <c r="AL1306" s="2">
        <v>0.0</v>
      </c>
      <c r="AM1306" s="2" t="s">
        <v>57</v>
      </c>
      <c r="AN1306" s="2">
        <v>1.0</v>
      </c>
      <c r="AO1306" s="2">
        <v>2972.35</v>
      </c>
      <c r="AP1306" s="20">
        <f t="shared" si="163"/>
        <v>2562.37069</v>
      </c>
      <c r="AQ1306" s="20">
        <f t="shared" si="164"/>
        <v>409.9793103</v>
      </c>
      <c r="BJ1306" s="15">
        <v>2562.3706896551726</v>
      </c>
      <c r="BK1306" s="14" t="s">
        <v>50</v>
      </c>
      <c r="BL1306" s="15">
        <v>409.97931034482764</v>
      </c>
      <c r="BM1306" s="13" t="s">
        <v>51</v>
      </c>
      <c r="BN1306" s="18">
        <v>0.16</v>
      </c>
    </row>
    <row r="1307" ht="12.75" hidden="1" customHeight="1">
      <c r="A1307" s="13"/>
      <c r="B1307" s="13"/>
      <c r="C1307" s="14"/>
      <c r="D1307" s="14"/>
      <c r="E1307" s="14"/>
      <c r="F1307" s="14"/>
      <c r="G1307" s="14"/>
      <c r="H1307" s="13"/>
      <c r="I1307" s="13"/>
      <c r="J1307" s="13"/>
      <c r="K1307" s="13"/>
      <c r="L1307" s="21"/>
      <c r="M1307" s="17"/>
      <c r="N1307" s="17"/>
      <c r="O1307" s="14"/>
      <c r="P1307" s="13"/>
      <c r="Q1307" s="13"/>
      <c r="R1307" s="15">
        <f t="array" ref="R1307">SUM(ROUND(R1295:R1306,2))</f>
        <v>271736.73</v>
      </c>
      <c r="S1307" s="14"/>
      <c r="T1307" s="15">
        <f t="array" ref="T1307">SUM(ROUND(T1295:T1306,2))</f>
        <v>43477.87</v>
      </c>
      <c r="U1307" s="13"/>
      <c r="V1307" s="18"/>
      <c r="W1307" s="13"/>
      <c r="X1307" s="13"/>
      <c r="Y1307" s="13"/>
      <c r="Z1307" s="14"/>
      <c r="AA1307" s="13"/>
      <c r="AB1307" s="13"/>
      <c r="AC1307" s="19"/>
      <c r="AD1307" s="19"/>
      <c r="AE1307" s="13"/>
      <c r="AF1307" s="15"/>
      <c r="AG1307" s="20"/>
      <c r="AP1307" s="20"/>
      <c r="AQ1307" s="20"/>
      <c r="BJ1307" s="15">
        <f t="array" ref="BJ1307">SUM(ROUND(BJ1295:BJ1306,2))</f>
        <v>271736.73</v>
      </c>
      <c r="BK1307" s="14"/>
      <c r="BL1307" s="15">
        <f t="array" ref="BL1307">SUM(ROUND(BL1295:BL1306,2))</f>
        <v>43477.87</v>
      </c>
      <c r="BM1307" s="13"/>
      <c r="BN1307" s="18"/>
    </row>
    <row r="1308" ht="12.75" hidden="1" customHeight="1">
      <c r="A1308" s="13"/>
      <c r="B1308" s="13"/>
      <c r="C1308" s="14"/>
      <c r="D1308" s="14"/>
      <c r="E1308" s="14"/>
      <c r="F1308" s="14"/>
      <c r="G1308" s="14"/>
      <c r="H1308" s="13"/>
      <c r="I1308" s="13"/>
      <c r="J1308" s="13"/>
      <c r="K1308" s="13"/>
      <c r="L1308" s="21"/>
      <c r="M1308" s="17"/>
      <c r="N1308" s="17"/>
      <c r="O1308" s="14"/>
      <c r="P1308" s="13"/>
      <c r="Q1308" s="13"/>
      <c r="R1308" s="15"/>
      <c r="S1308" s="14"/>
      <c r="T1308" s="15"/>
      <c r="U1308" s="13"/>
      <c r="V1308" s="18"/>
      <c r="W1308" s="13"/>
      <c r="X1308" s="13"/>
      <c r="Y1308" s="13"/>
      <c r="Z1308" s="14"/>
      <c r="AA1308" s="13"/>
      <c r="AB1308" s="13"/>
      <c r="AC1308" s="19"/>
      <c r="AD1308" s="19"/>
      <c r="AE1308" s="13"/>
      <c r="AF1308" s="15"/>
      <c r="AG1308" s="20"/>
      <c r="AP1308" s="20"/>
      <c r="AQ1308" s="20"/>
      <c r="BJ1308" s="15"/>
      <c r="BK1308" s="14"/>
      <c r="BL1308" s="15"/>
      <c r="BM1308" s="13"/>
      <c r="BN1308" s="18"/>
    </row>
    <row r="1309" ht="12.75" hidden="1" customHeight="1">
      <c r="A1309" s="13"/>
      <c r="B1309" s="13"/>
      <c r="C1309" s="14"/>
      <c r="D1309" s="14"/>
      <c r="E1309" s="14"/>
      <c r="F1309" s="14"/>
      <c r="G1309" s="14"/>
      <c r="H1309" s="13"/>
      <c r="I1309" s="13"/>
      <c r="J1309" s="13"/>
      <c r="K1309" s="13"/>
      <c r="L1309" s="21"/>
      <c r="M1309" s="17"/>
      <c r="N1309" s="17"/>
      <c r="O1309" s="14"/>
      <c r="P1309" s="13"/>
      <c r="Q1309" s="13"/>
      <c r="R1309" s="15"/>
      <c r="S1309" s="14"/>
      <c r="T1309" s="15"/>
      <c r="U1309" s="13"/>
      <c r="V1309" s="18"/>
      <c r="W1309" s="13"/>
      <c r="X1309" s="13"/>
      <c r="Y1309" s="13"/>
      <c r="Z1309" s="14"/>
      <c r="AA1309" s="13"/>
      <c r="AB1309" s="13"/>
      <c r="AC1309" s="19"/>
      <c r="AD1309" s="19"/>
      <c r="AE1309" s="13"/>
      <c r="AF1309" s="15"/>
      <c r="AG1309" s="20"/>
      <c r="AP1309" s="20"/>
      <c r="AQ1309" s="20"/>
      <c r="BJ1309" s="15"/>
      <c r="BK1309" s="14"/>
      <c r="BL1309" s="15"/>
      <c r="BM1309" s="13"/>
      <c r="BN1309" s="18"/>
    </row>
    <row r="1310" ht="12.75" customHeight="1">
      <c r="A1310" s="12">
        <v>162.0</v>
      </c>
      <c r="B1310" s="13">
        <v>601.0</v>
      </c>
      <c r="C1310" s="14" t="str">
        <f>AS1310</f>
        <v>AVA880310UI1</v>
      </c>
      <c r="D1310" s="14" t="s">
        <v>1121</v>
      </c>
      <c r="E1310" s="14" t="str">
        <f>AU1310</f>
        <v>supervisorcxp@avasa.com.mx</v>
      </c>
      <c r="F1310" s="14" t="str">
        <f>AT1310</f>
        <v>11510</v>
      </c>
      <c r="G1310" s="14">
        <v>601.0</v>
      </c>
      <c r="H1310" s="13">
        <v>5.52005952E8</v>
      </c>
      <c r="I1310" s="15">
        <f>R1322</f>
        <v>183770.22</v>
      </c>
      <c r="J1310" s="13">
        <v>213173.46</v>
      </c>
      <c r="K1310" s="15">
        <f>T1322</f>
        <v>29403.24</v>
      </c>
      <c r="L1310" s="21">
        <v>45007.5</v>
      </c>
      <c r="M1310" s="17" t="s">
        <v>48</v>
      </c>
      <c r="N1310" s="17" t="s">
        <v>49</v>
      </c>
      <c r="O1310" s="14">
        <v>1.0</v>
      </c>
      <c r="P1310" s="13">
        <v>213173.46</v>
      </c>
      <c r="Q1310" s="13">
        <v>213173.46</v>
      </c>
      <c r="R1310" s="15">
        <v>59082.81034482759</v>
      </c>
      <c r="S1310" s="14" t="s">
        <v>50</v>
      </c>
      <c r="T1310" s="15">
        <v>9453.249655172414</v>
      </c>
      <c r="U1310" s="13" t="s">
        <v>51</v>
      </c>
      <c r="V1310" s="18">
        <v>0.16</v>
      </c>
      <c r="W1310" s="13" t="s">
        <v>1137</v>
      </c>
      <c r="X1310" s="13" t="s">
        <v>53</v>
      </c>
      <c r="Y1310" s="13" t="s">
        <v>48</v>
      </c>
      <c r="Z1310" s="14">
        <v>1.0</v>
      </c>
      <c r="AA1310" s="13">
        <v>68536.06</v>
      </c>
      <c r="AB1310" s="13" t="s">
        <v>54</v>
      </c>
      <c r="AC1310" s="19">
        <v>14867.0</v>
      </c>
      <c r="AD1310" s="19">
        <v>1.0</v>
      </c>
      <c r="AE1310" s="13">
        <v>68536.06</v>
      </c>
      <c r="AF1310" s="15">
        <v>0.0</v>
      </c>
      <c r="AG1310" s="20"/>
      <c r="AH1310" s="2">
        <v>213173.46</v>
      </c>
      <c r="AI1310" s="2" t="s">
        <v>1137</v>
      </c>
      <c r="AJ1310" s="2" t="s">
        <v>53</v>
      </c>
      <c r="AK1310" s="2" t="s">
        <v>56</v>
      </c>
      <c r="AL1310" s="2">
        <v>0.0</v>
      </c>
      <c r="AM1310" s="2" t="s">
        <v>57</v>
      </c>
      <c r="AN1310" s="2">
        <v>1.0</v>
      </c>
      <c r="AO1310" s="2">
        <v>68536.06</v>
      </c>
      <c r="AP1310" s="20">
        <f t="shared" ref="AP1310:AP1321" si="165">+AO1310/1.16</f>
        <v>59082.81034</v>
      </c>
      <c r="AQ1310" s="20">
        <f t="shared" ref="AQ1310:AQ1321" si="166">+AP1310*0.16</f>
        <v>9453.249655</v>
      </c>
      <c r="AR1310" s="2" t="s">
        <v>1125</v>
      </c>
      <c r="AS1310" s="2" t="s">
        <v>1120</v>
      </c>
      <c r="AT1310" s="2" t="s">
        <v>1123</v>
      </c>
      <c r="AU1310" s="2" t="s">
        <v>1122</v>
      </c>
      <c r="BJ1310" s="15">
        <v>59082.81034482759</v>
      </c>
      <c r="BK1310" s="14" t="s">
        <v>50</v>
      </c>
      <c r="BL1310" s="15">
        <v>9453.249655172414</v>
      </c>
      <c r="BM1310" s="13" t="s">
        <v>51</v>
      </c>
      <c r="BN1310" s="18">
        <v>0.16</v>
      </c>
    </row>
    <row r="1311" ht="12.75" customHeight="1">
      <c r="A1311" s="13"/>
      <c r="B1311" s="13"/>
      <c r="C1311" s="14"/>
      <c r="D1311" s="14"/>
      <c r="E1311" s="14"/>
      <c r="F1311" s="14"/>
      <c r="G1311" s="14"/>
      <c r="H1311" s="13"/>
      <c r="I1311" s="13"/>
      <c r="J1311" s="13"/>
      <c r="K1311" s="13"/>
      <c r="L1311" s="21"/>
      <c r="M1311" s="17" t="s">
        <v>48</v>
      </c>
      <c r="N1311" s="17" t="s">
        <v>49</v>
      </c>
      <c r="O1311" s="14">
        <v>1.0</v>
      </c>
      <c r="P1311" s="13"/>
      <c r="Q1311" s="13"/>
      <c r="R1311" s="15">
        <v>46538.31896551725</v>
      </c>
      <c r="S1311" s="14" t="s">
        <v>50</v>
      </c>
      <c r="T1311" s="15">
        <v>7446.13103448276</v>
      </c>
      <c r="U1311" s="13" t="s">
        <v>51</v>
      </c>
      <c r="V1311" s="18">
        <v>0.16</v>
      </c>
      <c r="W1311" s="13" t="s">
        <v>1138</v>
      </c>
      <c r="X1311" s="13" t="s">
        <v>53</v>
      </c>
      <c r="Y1311" s="13" t="s">
        <v>48</v>
      </c>
      <c r="Z1311" s="14">
        <v>1.0</v>
      </c>
      <c r="AA1311" s="13">
        <v>53984.450000000004</v>
      </c>
      <c r="AB1311" s="13" t="s">
        <v>54</v>
      </c>
      <c r="AC1311" s="19">
        <v>14869.0</v>
      </c>
      <c r="AD1311" s="19">
        <v>1.0</v>
      </c>
      <c r="AE1311" s="13">
        <v>53984.450000000004</v>
      </c>
      <c r="AF1311" s="15">
        <v>0.0</v>
      </c>
      <c r="AG1311" s="20"/>
      <c r="AI1311" s="2" t="s">
        <v>1138</v>
      </c>
      <c r="AJ1311" s="2" t="s">
        <v>53</v>
      </c>
      <c r="AK1311" s="2" t="s">
        <v>56</v>
      </c>
      <c r="AL1311" s="2">
        <v>0.0</v>
      </c>
      <c r="AM1311" s="2" t="s">
        <v>57</v>
      </c>
      <c r="AN1311" s="2">
        <v>1.0</v>
      </c>
      <c r="AO1311" s="2">
        <v>53984.450000000004</v>
      </c>
      <c r="AP1311" s="20">
        <f t="shared" si="165"/>
        <v>46538.31897</v>
      </c>
      <c r="AQ1311" s="20">
        <f t="shared" si="166"/>
        <v>7446.131034</v>
      </c>
      <c r="BJ1311" s="15">
        <v>46538.31896551725</v>
      </c>
      <c r="BK1311" s="14" t="s">
        <v>50</v>
      </c>
      <c r="BL1311" s="15">
        <v>7446.13103448276</v>
      </c>
      <c r="BM1311" s="13" t="s">
        <v>51</v>
      </c>
      <c r="BN1311" s="18">
        <v>0.16</v>
      </c>
    </row>
    <row r="1312" ht="12.75" customHeight="1">
      <c r="A1312" s="13"/>
      <c r="B1312" s="13"/>
      <c r="C1312" s="14"/>
      <c r="D1312" s="14"/>
      <c r="E1312" s="14"/>
      <c r="F1312" s="14"/>
      <c r="G1312" s="14"/>
      <c r="H1312" s="13"/>
      <c r="I1312" s="13"/>
      <c r="J1312" s="13"/>
      <c r="K1312" s="13"/>
      <c r="L1312" s="21"/>
      <c r="M1312" s="17" t="s">
        <v>48</v>
      </c>
      <c r="N1312" s="17" t="s">
        <v>49</v>
      </c>
      <c r="O1312" s="14">
        <v>1.0</v>
      </c>
      <c r="P1312" s="13"/>
      <c r="Q1312" s="13"/>
      <c r="R1312" s="15">
        <v>43542.42241379311</v>
      </c>
      <c r="S1312" s="14" t="s">
        <v>50</v>
      </c>
      <c r="T1312" s="15">
        <v>6966.787586206898</v>
      </c>
      <c r="U1312" s="13" t="s">
        <v>51</v>
      </c>
      <c r="V1312" s="18">
        <v>0.16</v>
      </c>
      <c r="W1312" s="13" t="s">
        <v>1139</v>
      </c>
      <c r="X1312" s="13" t="s">
        <v>53</v>
      </c>
      <c r="Y1312" s="13" t="s">
        <v>48</v>
      </c>
      <c r="Z1312" s="14">
        <v>1.0</v>
      </c>
      <c r="AA1312" s="13">
        <v>50509.21</v>
      </c>
      <c r="AB1312" s="13" t="s">
        <v>54</v>
      </c>
      <c r="AC1312" s="19">
        <v>14870.0</v>
      </c>
      <c r="AD1312" s="19">
        <v>1.0</v>
      </c>
      <c r="AE1312" s="13">
        <v>50509.21</v>
      </c>
      <c r="AF1312" s="15">
        <v>0.0</v>
      </c>
      <c r="AG1312" s="20"/>
      <c r="AI1312" s="2" t="s">
        <v>1139</v>
      </c>
      <c r="AJ1312" s="2" t="s">
        <v>53</v>
      </c>
      <c r="AK1312" s="2" t="s">
        <v>56</v>
      </c>
      <c r="AL1312" s="2">
        <v>0.0</v>
      </c>
      <c r="AM1312" s="2" t="s">
        <v>57</v>
      </c>
      <c r="AN1312" s="2">
        <v>1.0</v>
      </c>
      <c r="AO1312" s="2">
        <v>50509.21</v>
      </c>
      <c r="AP1312" s="20">
        <f t="shared" si="165"/>
        <v>43542.42241</v>
      </c>
      <c r="AQ1312" s="20">
        <f t="shared" si="166"/>
        <v>6966.787586</v>
      </c>
      <c r="BJ1312" s="15">
        <v>43542.42241379311</v>
      </c>
      <c r="BK1312" s="14" t="s">
        <v>50</v>
      </c>
      <c r="BL1312" s="15">
        <v>6966.787586206898</v>
      </c>
      <c r="BM1312" s="13" t="s">
        <v>51</v>
      </c>
      <c r="BN1312" s="18">
        <v>0.16</v>
      </c>
    </row>
    <row r="1313" ht="12.75" customHeight="1">
      <c r="A1313" s="13"/>
      <c r="B1313" s="13"/>
      <c r="C1313" s="14"/>
      <c r="D1313" s="14"/>
      <c r="E1313" s="14"/>
      <c r="F1313" s="14"/>
      <c r="G1313" s="14"/>
      <c r="H1313" s="13"/>
      <c r="I1313" s="13"/>
      <c r="J1313" s="13"/>
      <c r="K1313" s="13"/>
      <c r="L1313" s="21"/>
      <c r="M1313" s="17" t="s">
        <v>48</v>
      </c>
      <c r="N1313" s="17" t="s">
        <v>49</v>
      </c>
      <c r="O1313" s="14">
        <v>1.0</v>
      </c>
      <c r="P1313" s="13"/>
      <c r="Q1313" s="13"/>
      <c r="R1313" s="15">
        <v>3801.7413793103456</v>
      </c>
      <c r="S1313" s="14" t="s">
        <v>50</v>
      </c>
      <c r="T1313" s="15">
        <v>608.2786206896553</v>
      </c>
      <c r="U1313" s="13" t="s">
        <v>51</v>
      </c>
      <c r="V1313" s="18">
        <v>0.16</v>
      </c>
      <c r="W1313" s="13" t="s">
        <v>1140</v>
      </c>
      <c r="X1313" s="13" t="s">
        <v>53</v>
      </c>
      <c r="Y1313" s="13" t="s">
        <v>48</v>
      </c>
      <c r="Z1313" s="14">
        <v>1.0</v>
      </c>
      <c r="AA1313" s="13">
        <v>4410.02</v>
      </c>
      <c r="AB1313" s="13" t="s">
        <v>54</v>
      </c>
      <c r="AC1313" s="19">
        <v>14871.0</v>
      </c>
      <c r="AD1313" s="19">
        <v>1.0</v>
      </c>
      <c r="AE1313" s="13">
        <v>4410.02</v>
      </c>
      <c r="AF1313" s="15">
        <v>0.0</v>
      </c>
      <c r="AG1313" s="20"/>
      <c r="AI1313" s="2" t="s">
        <v>1140</v>
      </c>
      <c r="AJ1313" s="2" t="s">
        <v>53</v>
      </c>
      <c r="AK1313" s="2" t="s">
        <v>56</v>
      </c>
      <c r="AL1313" s="2">
        <v>0.0</v>
      </c>
      <c r="AM1313" s="2" t="s">
        <v>57</v>
      </c>
      <c r="AN1313" s="2">
        <v>1.0</v>
      </c>
      <c r="AO1313" s="2">
        <v>4410.02</v>
      </c>
      <c r="AP1313" s="20">
        <f t="shared" si="165"/>
        <v>3801.741379</v>
      </c>
      <c r="AQ1313" s="20">
        <f t="shared" si="166"/>
        <v>608.2786207</v>
      </c>
      <c r="BJ1313" s="15">
        <v>3801.7413793103456</v>
      </c>
      <c r="BK1313" s="14" t="s">
        <v>50</v>
      </c>
      <c r="BL1313" s="15">
        <v>608.2786206896553</v>
      </c>
      <c r="BM1313" s="13" t="s">
        <v>51</v>
      </c>
      <c r="BN1313" s="18">
        <v>0.16</v>
      </c>
    </row>
    <row r="1314" ht="12.75" customHeight="1">
      <c r="A1314" s="13"/>
      <c r="B1314" s="13"/>
      <c r="C1314" s="14"/>
      <c r="D1314" s="14"/>
      <c r="E1314" s="14"/>
      <c r="F1314" s="14"/>
      <c r="G1314" s="14"/>
      <c r="H1314" s="13"/>
      <c r="I1314" s="13"/>
      <c r="J1314" s="13"/>
      <c r="K1314" s="13"/>
      <c r="L1314" s="21"/>
      <c r="M1314" s="17" t="s">
        <v>48</v>
      </c>
      <c r="N1314" s="17" t="s">
        <v>49</v>
      </c>
      <c r="O1314" s="14">
        <v>1.0</v>
      </c>
      <c r="P1314" s="13"/>
      <c r="Q1314" s="13"/>
      <c r="R1314" s="15">
        <v>3658.9482758620693</v>
      </c>
      <c r="S1314" s="14" t="s">
        <v>50</v>
      </c>
      <c r="T1314" s="15">
        <v>585.4317241379312</v>
      </c>
      <c r="U1314" s="13" t="s">
        <v>51</v>
      </c>
      <c r="V1314" s="18">
        <v>0.16</v>
      </c>
      <c r="W1314" s="13" t="s">
        <v>1141</v>
      </c>
      <c r="X1314" s="13" t="s">
        <v>53</v>
      </c>
      <c r="Y1314" s="13" t="s">
        <v>48</v>
      </c>
      <c r="Z1314" s="14">
        <v>1.0</v>
      </c>
      <c r="AA1314" s="13">
        <v>4244.38</v>
      </c>
      <c r="AB1314" s="13" t="s">
        <v>54</v>
      </c>
      <c r="AC1314" s="19">
        <v>14872.0</v>
      </c>
      <c r="AD1314" s="19">
        <v>1.0</v>
      </c>
      <c r="AE1314" s="13">
        <v>4244.38</v>
      </c>
      <c r="AF1314" s="15">
        <v>0.0</v>
      </c>
      <c r="AG1314" s="20"/>
      <c r="AI1314" s="2" t="s">
        <v>1141</v>
      </c>
      <c r="AJ1314" s="2" t="s">
        <v>53</v>
      </c>
      <c r="AK1314" s="2" t="s">
        <v>56</v>
      </c>
      <c r="AL1314" s="2">
        <v>0.0</v>
      </c>
      <c r="AM1314" s="2" t="s">
        <v>57</v>
      </c>
      <c r="AN1314" s="2">
        <v>1.0</v>
      </c>
      <c r="AO1314" s="2">
        <v>4244.38</v>
      </c>
      <c r="AP1314" s="20">
        <f t="shared" si="165"/>
        <v>3658.948276</v>
      </c>
      <c r="AQ1314" s="20">
        <f t="shared" si="166"/>
        <v>585.4317241</v>
      </c>
      <c r="BJ1314" s="15">
        <v>3658.9482758620693</v>
      </c>
      <c r="BK1314" s="14" t="s">
        <v>50</v>
      </c>
      <c r="BL1314" s="15">
        <v>585.4317241379312</v>
      </c>
      <c r="BM1314" s="13" t="s">
        <v>51</v>
      </c>
      <c r="BN1314" s="18">
        <v>0.16</v>
      </c>
    </row>
    <row r="1315" ht="12.75" customHeight="1">
      <c r="A1315" s="13"/>
      <c r="B1315" s="13"/>
      <c r="C1315" s="14"/>
      <c r="D1315" s="14"/>
      <c r="E1315" s="14"/>
      <c r="F1315" s="14"/>
      <c r="G1315" s="14"/>
      <c r="H1315" s="13"/>
      <c r="I1315" s="13"/>
      <c r="J1315" s="13"/>
      <c r="K1315" s="13"/>
      <c r="L1315" s="21"/>
      <c r="M1315" s="17" t="s">
        <v>48</v>
      </c>
      <c r="N1315" s="17" t="s">
        <v>49</v>
      </c>
      <c r="O1315" s="14">
        <v>1.0</v>
      </c>
      <c r="P1315" s="13"/>
      <c r="Q1315" s="13"/>
      <c r="R1315" s="15">
        <v>1888.0689655172414</v>
      </c>
      <c r="S1315" s="14" t="s">
        <v>50</v>
      </c>
      <c r="T1315" s="15">
        <v>302.09103448275863</v>
      </c>
      <c r="U1315" s="13" t="s">
        <v>51</v>
      </c>
      <c r="V1315" s="18">
        <v>0.16</v>
      </c>
      <c r="W1315" s="13" t="s">
        <v>1142</v>
      </c>
      <c r="X1315" s="13" t="s">
        <v>53</v>
      </c>
      <c r="Y1315" s="13" t="s">
        <v>48</v>
      </c>
      <c r="Z1315" s="14">
        <v>1.0</v>
      </c>
      <c r="AA1315" s="13">
        <v>2190.16</v>
      </c>
      <c r="AB1315" s="13" t="s">
        <v>54</v>
      </c>
      <c r="AC1315" s="19">
        <v>14873.0</v>
      </c>
      <c r="AD1315" s="19">
        <v>1.0</v>
      </c>
      <c r="AE1315" s="13">
        <v>2190.16</v>
      </c>
      <c r="AF1315" s="15">
        <v>0.0</v>
      </c>
      <c r="AG1315" s="20"/>
      <c r="AI1315" s="2" t="s">
        <v>1142</v>
      </c>
      <c r="AJ1315" s="2" t="s">
        <v>53</v>
      </c>
      <c r="AK1315" s="2" t="s">
        <v>56</v>
      </c>
      <c r="AL1315" s="2">
        <v>0.0</v>
      </c>
      <c r="AM1315" s="2" t="s">
        <v>57</v>
      </c>
      <c r="AN1315" s="2">
        <v>1.0</v>
      </c>
      <c r="AO1315" s="2">
        <v>2190.16</v>
      </c>
      <c r="AP1315" s="20">
        <f t="shared" si="165"/>
        <v>1888.068966</v>
      </c>
      <c r="AQ1315" s="20">
        <f t="shared" si="166"/>
        <v>302.0910345</v>
      </c>
      <c r="BJ1315" s="15">
        <v>1888.0689655172414</v>
      </c>
      <c r="BK1315" s="14" t="s">
        <v>50</v>
      </c>
      <c r="BL1315" s="15">
        <v>302.09103448275863</v>
      </c>
      <c r="BM1315" s="13" t="s">
        <v>51</v>
      </c>
      <c r="BN1315" s="18">
        <v>0.16</v>
      </c>
    </row>
    <row r="1316" ht="12.75" customHeight="1">
      <c r="A1316" s="13"/>
      <c r="B1316" s="13"/>
      <c r="C1316" s="14"/>
      <c r="D1316" s="14"/>
      <c r="E1316" s="14"/>
      <c r="F1316" s="14"/>
      <c r="G1316" s="14"/>
      <c r="H1316" s="13"/>
      <c r="I1316" s="13"/>
      <c r="J1316" s="13"/>
      <c r="K1316" s="13"/>
      <c r="L1316" s="21"/>
      <c r="M1316" s="17" t="s">
        <v>48</v>
      </c>
      <c r="N1316" s="17" t="s">
        <v>49</v>
      </c>
      <c r="O1316" s="14">
        <v>1.0</v>
      </c>
      <c r="P1316" s="13"/>
      <c r="Q1316" s="13"/>
      <c r="R1316" s="15">
        <v>4994.379310344828</v>
      </c>
      <c r="S1316" s="14" t="s">
        <v>50</v>
      </c>
      <c r="T1316" s="15">
        <v>799.1006896551725</v>
      </c>
      <c r="U1316" s="13" t="s">
        <v>51</v>
      </c>
      <c r="V1316" s="18">
        <v>0.16</v>
      </c>
      <c r="W1316" s="13" t="s">
        <v>1143</v>
      </c>
      <c r="X1316" s="13" t="s">
        <v>53</v>
      </c>
      <c r="Y1316" s="13" t="s">
        <v>48</v>
      </c>
      <c r="Z1316" s="14">
        <v>1.0</v>
      </c>
      <c r="AA1316" s="13">
        <v>5793.4800000000005</v>
      </c>
      <c r="AB1316" s="13" t="s">
        <v>54</v>
      </c>
      <c r="AC1316" s="19">
        <v>14874.0</v>
      </c>
      <c r="AD1316" s="19">
        <v>1.0</v>
      </c>
      <c r="AE1316" s="13">
        <v>5793.4800000000005</v>
      </c>
      <c r="AF1316" s="15">
        <v>0.0</v>
      </c>
      <c r="AG1316" s="20"/>
      <c r="AI1316" s="2" t="s">
        <v>1143</v>
      </c>
      <c r="AJ1316" s="2" t="s">
        <v>53</v>
      </c>
      <c r="AK1316" s="2" t="s">
        <v>56</v>
      </c>
      <c r="AL1316" s="2">
        <v>0.0</v>
      </c>
      <c r="AM1316" s="2" t="s">
        <v>57</v>
      </c>
      <c r="AN1316" s="2">
        <v>1.0</v>
      </c>
      <c r="AO1316" s="2">
        <v>5793.4800000000005</v>
      </c>
      <c r="AP1316" s="20">
        <f t="shared" si="165"/>
        <v>4994.37931</v>
      </c>
      <c r="AQ1316" s="20">
        <f t="shared" si="166"/>
        <v>799.1006897</v>
      </c>
      <c r="BJ1316" s="15">
        <v>4994.379310344828</v>
      </c>
      <c r="BK1316" s="14" t="s">
        <v>50</v>
      </c>
      <c r="BL1316" s="15">
        <v>799.1006896551725</v>
      </c>
      <c r="BM1316" s="13" t="s">
        <v>51</v>
      </c>
      <c r="BN1316" s="18">
        <v>0.16</v>
      </c>
    </row>
    <row r="1317" ht="12.75" customHeight="1">
      <c r="A1317" s="13"/>
      <c r="B1317" s="13"/>
      <c r="C1317" s="14"/>
      <c r="D1317" s="14"/>
      <c r="E1317" s="14"/>
      <c r="F1317" s="14"/>
      <c r="G1317" s="14"/>
      <c r="H1317" s="13"/>
      <c r="I1317" s="13"/>
      <c r="J1317" s="13"/>
      <c r="K1317" s="13"/>
      <c r="L1317" s="21"/>
      <c r="M1317" s="17" t="s">
        <v>48</v>
      </c>
      <c r="N1317" s="17" t="s">
        <v>49</v>
      </c>
      <c r="O1317" s="14">
        <v>1.0</v>
      </c>
      <c r="P1317" s="13"/>
      <c r="Q1317" s="13"/>
      <c r="R1317" s="15">
        <v>1840.1896551724137</v>
      </c>
      <c r="S1317" s="14" t="s">
        <v>50</v>
      </c>
      <c r="T1317" s="15">
        <v>294.4303448275862</v>
      </c>
      <c r="U1317" s="13" t="s">
        <v>51</v>
      </c>
      <c r="V1317" s="18">
        <v>0.16</v>
      </c>
      <c r="W1317" s="13" t="s">
        <v>1144</v>
      </c>
      <c r="X1317" s="13" t="s">
        <v>53</v>
      </c>
      <c r="Y1317" s="13" t="s">
        <v>48</v>
      </c>
      <c r="Z1317" s="14">
        <v>1.0</v>
      </c>
      <c r="AA1317" s="13">
        <v>2134.62</v>
      </c>
      <c r="AB1317" s="13" t="s">
        <v>54</v>
      </c>
      <c r="AC1317" s="19">
        <v>14875.0</v>
      </c>
      <c r="AD1317" s="19">
        <v>1.0</v>
      </c>
      <c r="AE1317" s="13">
        <v>2134.62</v>
      </c>
      <c r="AF1317" s="15">
        <v>0.0</v>
      </c>
      <c r="AG1317" s="20"/>
      <c r="AI1317" s="2" t="s">
        <v>1144</v>
      </c>
      <c r="AJ1317" s="2" t="s">
        <v>53</v>
      </c>
      <c r="AK1317" s="2" t="s">
        <v>56</v>
      </c>
      <c r="AL1317" s="2">
        <v>0.0</v>
      </c>
      <c r="AM1317" s="2" t="s">
        <v>57</v>
      </c>
      <c r="AN1317" s="2">
        <v>1.0</v>
      </c>
      <c r="AO1317" s="2">
        <v>2134.62</v>
      </c>
      <c r="AP1317" s="20">
        <f t="shared" si="165"/>
        <v>1840.189655</v>
      </c>
      <c r="AQ1317" s="20">
        <f t="shared" si="166"/>
        <v>294.4303448</v>
      </c>
      <c r="BJ1317" s="15">
        <v>1840.1896551724137</v>
      </c>
      <c r="BK1317" s="14" t="s">
        <v>50</v>
      </c>
      <c r="BL1317" s="15">
        <v>294.4303448275862</v>
      </c>
      <c r="BM1317" s="13" t="s">
        <v>51</v>
      </c>
      <c r="BN1317" s="18">
        <v>0.16</v>
      </c>
    </row>
    <row r="1318" ht="12.75" customHeight="1">
      <c r="A1318" s="13"/>
      <c r="B1318" s="13"/>
      <c r="C1318" s="14"/>
      <c r="D1318" s="14"/>
      <c r="E1318" s="14"/>
      <c r="F1318" s="14"/>
      <c r="G1318" s="14"/>
      <c r="H1318" s="13"/>
      <c r="I1318" s="13"/>
      <c r="J1318" s="13"/>
      <c r="K1318" s="13"/>
      <c r="L1318" s="21"/>
      <c r="M1318" s="17" t="s">
        <v>48</v>
      </c>
      <c r="N1318" s="17" t="s">
        <v>49</v>
      </c>
      <c r="O1318" s="14">
        <v>1.0</v>
      </c>
      <c r="P1318" s="13"/>
      <c r="Q1318" s="13"/>
      <c r="R1318" s="15">
        <v>6183.810344827587</v>
      </c>
      <c r="S1318" s="14" t="s">
        <v>50</v>
      </c>
      <c r="T1318" s="15">
        <v>989.409655172414</v>
      </c>
      <c r="U1318" s="13" t="s">
        <v>51</v>
      </c>
      <c r="V1318" s="18">
        <v>0.16</v>
      </c>
      <c r="W1318" s="13" t="s">
        <v>1145</v>
      </c>
      <c r="X1318" s="13" t="s">
        <v>53</v>
      </c>
      <c r="Y1318" s="13" t="s">
        <v>48</v>
      </c>
      <c r="Z1318" s="14">
        <v>1.0</v>
      </c>
      <c r="AA1318" s="13">
        <v>7173.22</v>
      </c>
      <c r="AB1318" s="13" t="s">
        <v>54</v>
      </c>
      <c r="AC1318" s="19">
        <v>14876.0</v>
      </c>
      <c r="AD1318" s="19">
        <v>1.0</v>
      </c>
      <c r="AE1318" s="13">
        <v>7173.22</v>
      </c>
      <c r="AF1318" s="15">
        <v>0.0</v>
      </c>
      <c r="AG1318" s="20"/>
      <c r="AI1318" s="2" t="s">
        <v>1145</v>
      </c>
      <c r="AJ1318" s="2" t="s">
        <v>53</v>
      </c>
      <c r="AK1318" s="2" t="s">
        <v>56</v>
      </c>
      <c r="AL1318" s="2">
        <v>0.0</v>
      </c>
      <c r="AM1318" s="2" t="s">
        <v>57</v>
      </c>
      <c r="AN1318" s="2">
        <v>1.0</v>
      </c>
      <c r="AO1318" s="2">
        <v>7173.22</v>
      </c>
      <c r="AP1318" s="20">
        <f t="shared" si="165"/>
        <v>6183.810345</v>
      </c>
      <c r="AQ1318" s="20">
        <f t="shared" si="166"/>
        <v>989.4096552</v>
      </c>
      <c r="BJ1318" s="15">
        <v>6183.810344827587</v>
      </c>
      <c r="BK1318" s="14" t="s">
        <v>50</v>
      </c>
      <c r="BL1318" s="15">
        <v>989.409655172414</v>
      </c>
      <c r="BM1318" s="13" t="s">
        <v>51</v>
      </c>
      <c r="BN1318" s="18">
        <v>0.16</v>
      </c>
    </row>
    <row r="1319" ht="12.75" customHeight="1">
      <c r="A1319" s="13"/>
      <c r="B1319" s="13"/>
      <c r="C1319" s="14"/>
      <c r="D1319" s="14"/>
      <c r="E1319" s="14"/>
      <c r="F1319" s="14"/>
      <c r="G1319" s="14"/>
      <c r="H1319" s="13"/>
      <c r="I1319" s="13"/>
      <c r="J1319" s="13"/>
      <c r="K1319" s="13"/>
      <c r="L1319" s="21"/>
      <c r="M1319" s="17" t="s">
        <v>48</v>
      </c>
      <c r="N1319" s="17" t="s">
        <v>49</v>
      </c>
      <c r="O1319" s="14">
        <v>1.0</v>
      </c>
      <c r="P1319" s="13"/>
      <c r="Q1319" s="13"/>
      <c r="R1319" s="15">
        <v>1640.2327586206898</v>
      </c>
      <c r="S1319" s="14" t="s">
        <v>50</v>
      </c>
      <c r="T1319" s="15">
        <v>262.43724137931036</v>
      </c>
      <c r="U1319" s="13" t="s">
        <v>51</v>
      </c>
      <c r="V1319" s="18">
        <v>0.16</v>
      </c>
      <c r="W1319" s="13" t="s">
        <v>1146</v>
      </c>
      <c r="X1319" s="13" t="s">
        <v>53</v>
      </c>
      <c r="Y1319" s="13" t="s">
        <v>48</v>
      </c>
      <c r="Z1319" s="14">
        <v>1.0</v>
      </c>
      <c r="AA1319" s="13">
        <v>1902.67</v>
      </c>
      <c r="AB1319" s="13" t="s">
        <v>54</v>
      </c>
      <c r="AC1319" s="19">
        <v>14877.0</v>
      </c>
      <c r="AD1319" s="19">
        <v>1.0</v>
      </c>
      <c r="AE1319" s="13">
        <v>1902.67</v>
      </c>
      <c r="AF1319" s="15">
        <v>0.0</v>
      </c>
      <c r="AG1319" s="20"/>
      <c r="AI1319" s="2" t="s">
        <v>1146</v>
      </c>
      <c r="AJ1319" s="2" t="s">
        <v>53</v>
      </c>
      <c r="AK1319" s="2" t="s">
        <v>56</v>
      </c>
      <c r="AL1319" s="2">
        <v>0.0</v>
      </c>
      <c r="AM1319" s="2" t="s">
        <v>57</v>
      </c>
      <c r="AN1319" s="2">
        <v>1.0</v>
      </c>
      <c r="AO1319" s="2">
        <v>1902.67</v>
      </c>
      <c r="AP1319" s="20">
        <f t="shared" si="165"/>
        <v>1640.232759</v>
      </c>
      <c r="AQ1319" s="20">
        <f t="shared" si="166"/>
        <v>262.4372414</v>
      </c>
      <c r="BJ1319" s="15">
        <v>1640.2327586206898</v>
      </c>
      <c r="BK1319" s="14" t="s">
        <v>50</v>
      </c>
      <c r="BL1319" s="15">
        <v>262.43724137931036</v>
      </c>
      <c r="BM1319" s="13" t="s">
        <v>51</v>
      </c>
      <c r="BN1319" s="18">
        <v>0.16</v>
      </c>
    </row>
    <row r="1320" ht="12.75" customHeight="1">
      <c r="A1320" s="13"/>
      <c r="B1320" s="13"/>
      <c r="C1320" s="14"/>
      <c r="D1320" s="14"/>
      <c r="E1320" s="14"/>
      <c r="F1320" s="14"/>
      <c r="G1320" s="14"/>
      <c r="H1320" s="13"/>
      <c r="I1320" s="13"/>
      <c r="J1320" s="13"/>
      <c r="K1320" s="13"/>
      <c r="L1320" s="21"/>
      <c r="M1320" s="17" t="s">
        <v>48</v>
      </c>
      <c r="N1320" s="17" t="s">
        <v>49</v>
      </c>
      <c r="O1320" s="14">
        <v>1.0</v>
      </c>
      <c r="P1320" s="13"/>
      <c r="Q1320" s="13"/>
      <c r="R1320" s="15">
        <v>3471.3620689655177</v>
      </c>
      <c r="S1320" s="14" t="s">
        <v>50</v>
      </c>
      <c r="T1320" s="15">
        <v>555.4179310344829</v>
      </c>
      <c r="U1320" s="13" t="s">
        <v>51</v>
      </c>
      <c r="V1320" s="18">
        <v>0.16</v>
      </c>
      <c r="W1320" s="13" t="s">
        <v>1147</v>
      </c>
      <c r="X1320" s="13" t="s">
        <v>53</v>
      </c>
      <c r="Y1320" s="13" t="s">
        <v>48</v>
      </c>
      <c r="Z1320" s="14">
        <v>1.0</v>
      </c>
      <c r="AA1320" s="13">
        <v>4026.78</v>
      </c>
      <c r="AB1320" s="13" t="s">
        <v>54</v>
      </c>
      <c r="AC1320" s="19">
        <v>14878.0</v>
      </c>
      <c r="AD1320" s="19">
        <v>1.0</v>
      </c>
      <c r="AE1320" s="13">
        <v>4026.78</v>
      </c>
      <c r="AF1320" s="15">
        <v>0.0</v>
      </c>
      <c r="AG1320" s="20"/>
      <c r="AI1320" s="2" t="s">
        <v>1147</v>
      </c>
      <c r="AJ1320" s="2" t="s">
        <v>53</v>
      </c>
      <c r="AK1320" s="2" t="s">
        <v>56</v>
      </c>
      <c r="AL1320" s="2">
        <v>0.0</v>
      </c>
      <c r="AM1320" s="2" t="s">
        <v>57</v>
      </c>
      <c r="AN1320" s="2">
        <v>1.0</v>
      </c>
      <c r="AO1320" s="2">
        <v>4026.78</v>
      </c>
      <c r="AP1320" s="20">
        <f t="shared" si="165"/>
        <v>3471.362069</v>
      </c>
      <c r="AQ1320" s="20">
        <f t="shared" si="166"/>
        <v>555.417931</v>
      </c>
      <c r="BJ1320" s="15">
        <v>3471.3620689655177</v>
      </c>
      <c r="BK1320" s="14" t="s">
        <v>50</v>
      </c>
      <c r="BL1320" s="15">
        <v>555.4179310344829</v>
      </c>
      <c r="BM1320" s="13" t="s">
        <v>51</v>
      </c>
      <c r="BN1320" s="18">
        <v>0.16</v>
      </c>
    </row>
    <row r="1321" ht="12.75" customHeight="1">
      <c r="A1321" s="13"/>
      <c r="B1321" s="13"/>
      <c r="C1321" s="14"/>
      <c r="D1321" s="14"/>
      <c r="E1321" s="14"/>
      <c r="F1321" s="14"/>
      <c r="G1321" s="14"/>
      <c r="H1321" s="13"/>
      <c r="I1321" s="13"/>
      <c r="J1321" s="13"/>
      <c r="K1321" s="13"/>
      <c r="L1321" s="21"/>
      <c r="M1321" s="17" t="s">
        <v>48</v>
      </c>
      <c r="N1321" s="17" t="s">
        <v>49</v>
      </c>
      <c r="O1321" s="14">
        <v>1.0</v>
      </c>
      <c r="P1321" s="13"/>
      <c r="Q1321" s="13"/>
      <c r="R1321" s="15">
        <v>7127.939655172414</v>
      </c>
      <c r="S1321" s="14" t="s">
        <v>50</v>
      </c>
      <c r="T1321" s="15">
        <v>1140.4703448275864</v>
      </c>
      <c r="U1321" s="13" t="s">
        <v>51</v>
      </c>
      <c r="V1321" s="18">
        <v>0.16</v>
      </c>
      <c r="W1321" s="13" t="s">
        <v>1148</v>
      </c>
      <c r="X1321" s="13" t="s">
        <v>53</v>
      </c>
      <c r="Y1321" s="13" t="s">
        <v>48</v>
      </c>
      <c r="Z1321" s="14">
        <v>1.0</v>
      </c>
      <c r="AA1321" s="13">
        <v>8268.41</v>
      </c>
      <c r="AB1321" s="13" t="s">
        <v>54</v>
      </c>
      <c r="AC1321" s="19">
        <v>14879.0</v>
      </c>
      <c r="AD1321" s="19">
        <v>1.0</v>
      </c>
      <c r="AE1321" s="13">
        <v>8268.41</v>
      </c>
      <c r="AF1321" s="15">
        <v>0.0</v>
      </c>
      <c r="AG1321" s="20"/>
      <c r="AI1321" s="2" t="s">
        <v>1148</v>
      </c>
      <c r="AJ1321" s="2" t="s">
        <v>53</v>
      </c>
      <c r="AK1321" s="2" t="s">
        <v>56</v>
      </c>
      <c r="AL1321" s="2">
        <v>0.0</v>
      </c>
      <c r="AM1321" s="2" t="s">
        <v>57</v>
      </c>
      <c r="AN1321" s="2">
        <v>1.0</v>
      </c>
      <c r="AO1321" s="2">
        <v>8268.41</v>
      </c>
      <c r="AP1321" s="20">
        <f t="shared" si="165"/>
        <v>7127.939655</v>
      </c>
      <c r="AQ1321" s="20">
        <f t="shared" si="166"/>
        <v>1140.470345</v>
      </c>
      <c r="BJ1321" s="15">
        <v>7127.939655172414</v>
      </c>
      <c r="BK1321" s="14" t="s">
        <v>50</v>
      </c>
      <c r="BL1321" s="15">
        <v>1140.4703448275864</v>
      </c>
      <c r="BM1321" s="13" t="s">
        <v>51</v>
      </c>
      <c r="BN1321" s="18">
        <v>0.16</v>
      </c>
    </row>
    <row r="1322" ht="12.75" hidden="1" customHeight="1">
      <c r="A1322" s="13"/>
      <c r="B1322" s="13"/>
      <c r="C1322" s="14"/>
      <c r="D1322" s="14"/>
      <c r="E1322" s="14"/>
      <c r="F1322" s="14"/>
      <c r="G1322" s="14"/>
      <c r="H1322" s="13"/>
      <c r="I1322" s="13"/>
      <c r="J1322" s="13"/>
      <c r="K1322" s="13"/>
      <c r="L1322" s="21"/>
      <c r="M1322" s="17"/>
      <c r="N1322" s="17"/>
      <c r="O1322" s="14"/>
      <c r="P1322" s="13"/>
      <c r="Q1322" s="13"/>
      <c r="R1322" s="15">
        <f t="array" ref="R1322">SUM(ROUND(R1310:R1321,2))</f>
        <v>183770.22</v>
      </c>
      <c r="S1322" s="14"/>
      <c r="T1322" s="15">
        <f t="array" ref="T1322">SUM(ROUND(T1310:T1321,2))</f>
        <v>29403.24</v>
      </c>
      <c r="U1322" s="13"/>
      <c r="V1322" s="18"/>
      <c r="W1322" s="13"/>
      <c r="X1322" s="13"/>
      <c r="Y1322" s="13"/>
      <c r="Z1322" s="14"/>
      <c r="AA1322" s="13"/>
      <c r="AB1322" s="13"/>
      <c r="AC1322" s="19"/>
      <c r="AD1322" s="19"/>
      <c r="AE1322" s="13"/>
      <c r="AF1322" s="15"/>
      <c r="AG1322" s="20"/>
      <c r="AP1322" s="20"/>
      <c r="AQ1322" s="20"/>
      <c r="BJ1322" s="15">
        <f t="array" ref="BJ1322">SUM(ROUND(BJ1310:BJ1321,2))</f>
        <v>183770.22</v>
      </c>
      <c r="BK1322" s="14"/>
      <c r="BL1322" s="15">
        <f t="array" ref="BL1322">SUM(ROUND(BL1310:BL1321,2))</f>
        <v>29403.24</v>
      </c>
      <c r="BM1322" s="13"/>
      <c r="BN1322" s="18"/>
    </row>
    <row r="1323" ht="12.75" hidden="1" customHeight="1">
      <c r="A1323" s="13"/>
      <c r="B1323" s="13"/>
      <c r="C1323" s="14"/>
      <c r="D1323" s="14"/>
      <c r="E1323" s="14"/>
      <c r="F1323" s="14"/>
      <c r="G1323" s="14"/>
      <c r="H1323" s="13"/>
      <c r="I1323" s="13"/>
      <c r="J1323" s="13"/>
      <c r="K1323" s="13"/>
      <c r="L1323" s="21"/>
      <c r="M1323" s="17"/>
      <c r="N1323" s="17"/>
      <c r="O1323" s="14"/>
      <c r="P1323" s="13"/>
      <c r="Q1323" s="13"/>
      <c r="R1323" s="15"/>
      <c r="S1323" s="14"/>
      <c r="T1323" s="15"/>
      <c r="U1323" s="13"/>
      <c r="V1323" s="18"/>
      <c r="W1323" s="13"/>
      <c r="X1323" s="13"/>
      <c r="Y1323" s="13"/>
      <c r="Z1323" s="14"/>
      <c r="AA1323" s="13"/>
      <c r="AB1323" s="13"/>
      <c r="AC1323" s="19"/>
      <c r="AD1323" s="19"/>
      <c r="AE1323" s="13"/>
      <c r="AF1323" s="15"/>
      <c r="AG1323" s="20"/>
      <c r="AP1323" s="20"/>
      <c r="AQ1323" s="20"/>
      <c r="BJ1323" s="15"/>
      <c r="BK1323" s="14"/>
      <c r="BL1323" s="15"/>
      <c r="BM1323" s="13"/>
      <c r="BN1323" s="18"/>
    </row>
    <row r="1324" ht="12.75" hidden="1" customHeight="1">
      <c r="A1324" s="13"/>
      <c r="B1324" s="13"/>
      <c r="C1324" s="14"/>
      <c r="D1324" s="14"/>
      <c r="E1324" s="14"/>
      <c r="F1324" s="14"/>
      <c r="G1324" s="14"/>
      <c r="H1324" s="13"/>
      <c r="I1324" s="13"/>
      <c r="J1324" s="13"/>
      <c r="K1324" s="13"/>
      <c r="L1324" s="21"/>
      <c r="M1324" s="17"/>
      <c r="N1324" s="17"/>
      <c r="O1324" s="14"/>
      <c r="P1324" s="13"/>
      <c r="Q1324" s="13"/>
      <c r="R1324" s="15"/>
      <c r="S1324" s="14"/>
      <c r="T1324" s="15"/>
      <c r="U1324" s="13"/>
      <c r="V1324" s="18"/>
      <c r="W1324" s="13"/>
      <c r="X1324" s="13"/>
      <c r="Y1324" s="13"/>
      <c r="Z1324" s="14"/>
      <c r="AA1324" s="13"/>
      <c r="AB1324" s="13"/>
      <c r="AC1324" s="19"/>
      <c r="AD1324" s="19"/>
      <c r="AE1324" s="13"/>
      <c r="AF1324" s="15"/>
      <c r="AG1324" s="20"/>
      <c r="AP1324" s="20"/>
      <c r="AQ1324" s="20"/>
      <c r="BJ1324" s="15"/>
      <c r="BK1324" s="14"/>
      <c r="BL1324" s="15"/>
      <c r="BM1324" s="13"/>
      <c r="BN1324" s="18"/>
    </row>
    <row r="1325" ht="12.75" customHeight="1">
      <c r="A1325" s="12">
        <v>163.0</v>
      </c>
      <c r="B1325" s="13">
        <v>601.0</v>
      </c>
      <c r="C1325" s="14" t="str">
        <f>AS1325</f>
        <v>PTI190506RPA</v>
      </c>
      <c r="D1325" s="14" t="s">
        <v>1150</v>
      </c>
      <c r="E1325" s="14" t="str">
        <f>AU1325</f>
        <v>danaya@printpack.com</v>
      </c>
      <c r="F1325" s="14" t="str">
        <f>AT1325</f>
        <v>22245</v>
      </c>
      <c r="G1325" s="14">
        <v>601.0</v>
      </c>
      <c r="H1325" s="13">
        <v>5.52043952E8</v>
      </c>
      <c r="I1325" s="15">
        <f>R1326</f>
        <v>20273.08621</v>
      </c>
      <c r="J1325" s="13">
        <v>23516.78</v>
      </c>
      <c r="K1325" s="15">
        <f>T1326</f>
        <v>3243.693793</v>
      </c>
      <c r="L1325" s="21">
        <v>44994.5</v>
      </c>
      <c r="M1325" s="17" t="s">
        <v>48</v>
      </c>
      <c r="N1325" s="17" t="s">
        <v>49</v>
      </c>
      <c r="O1325" s="14">
        <v>1.0</v>
      </c>
      <c r="P1325" s="13">
        <v>23516.78</v>
      </c>
      <c r="Q1325" s="13">
        <v>23516.78</v>
      </c>
      <c r="R1325" s="15">
        <v>20273.08620689655</v>
      </c>
      <c r="S1325" s="14" t="s">
        <v>50</v>
      </c>
      <c r="T1325" s="15">
        <v>3243.693793103448</v>
      </c>
      <c r="U1325" s="13" t="s">
        <v>51</v>
      </c>
      <c r="V1325" s="18">
        <v>0.16</v>
      </c>
      <c r="W1325" s="13" t="s">
        <v>1153</v>
      </c>
      <c r="X1325" s="13" t="s">
        <v>53</v>
      </c>
      <c r="Y1325" s="13" t="s">
        <v>48</v>
      </c>
      <c r="Z1325" s="14">
        <v>1.0</v>
      </c>
      <c r="AA1325" s="13">
        <v>23516.78</v>
      </c>
      <c r="AB1325" s="13" t="s">
        <v>54</v>
      </c>
      <c r="AC1325" s="19">
        <v>14640.0</v>
      </c>
      <c r="AD1325" s="19">
        <v>1.0</v>
      </c>
      <c r="AE1325" s="13">
        <v>23516.78</v>
      </c>
      <c r="AF1325" s="15">
        <v>0.0</v>
      </c>
      <c r="AG1325" s="20"/>
      <c r="AH1325" s="2">
        <v>23516.78</v>
      </c>
      <c r="AI1325" s="2" t="s">
        <v>1153</v>
      </c>
      <c r="AJ1325" s="2" t="s">
        <v>53</v>
      </c>
      <c r="AK1325" s="2" t="s">
        <v>56</v>
      </c>
      <c r="AL1325" s="2">
        <v>0.0</v>
      </c>
      <c r="AM1325" s="2" t="s">
        <v>57</v>
      </c>
      <c r="AN1325" s="2">
        <v>1.0</v>
      </c>
      <c r="AO1325" s="2">
        <v>23516.78</v>
      </c>
      <c r="AP1325" s="20">
        <f>+AO1325/1.16</f>
        <v>20273.08621</v>
      </c>
      <c r="AQ1325" s="20">
        <f>+AP1325*0.16</f>
        <v>3243.693793</v>
      </c>
      <c r="AR1325" s="2" t="s">
        <v>1154</v>
      </c>
      <c r="AS1325" s="2" t="s">
        <v>1149</v>
      </c>
      <c r="AT1325" s="2" t="s">
        <v>1152</v>
      </c>
      <c r="AU1325" s="2" t="s">
        <v>1151</v>
      </c>
      <c r="BJ1325" s="15">
        <v>20273.08620689655</v>
      </c>
      <c r="BK1325" s="14" t="s">
        <v>50</v>
      </c>
      <c r="BL1325" s="15">
        <v>3243.693793103448</v>
      </c>
      <c r="BM1325" s="13" t="s">
        <v>51</v>
      </c>
      <c r="BN1325" s="18">
        <v>0.16</v>
      </c>
    </row>
    <row r="1326" ht="12.75" hidden="1" customHeight="1">
      <c r="A1326" s="13"/>
      <c r="B1326" s="13"/>
      <c r="C1326" s="14"/>
      <c r="D1326" s="14"/>
      <c r="E1326" s="14"/>
      <c r="F1326" s="14"/>
      <c r="G1326" s="14"/>
      <c r="H1326" s="13"/>
      <c r="I1326" s="13"/>
      <c r="J1326" s="13"/>
      <c r="K1326" s="13"/>
      <c r="L1326" s="21"/>
      <c r="M1326" s="17"/>
      <c r="N1326" s="17"/>
      <c r="O1326" s="14"/>
      <c r="P1326" s="13"/>
      <c r="Q1326" s="13"/>
      <c r="R1326" s="15">
        <f>SUM(R1325)</f>
        <v>20273.08621</v>
      </c>
      <c r="S1326" s="14"/>
      <c r="T1326" s="15">
        <f>SUM(T1325)</f>
        <v>3243.693793</v>
      </c>
      <c r="U1326" s="13"/>
      <c r="V1326" s="18"/>
      <c r="W1326" s="13"/>
      <c r="X1326" s="13"/>
      <c r="Y1326" s="13"/>
      <c r="Z1326" s="14"/>
      <c r="AA1326" s="13"/>
      <c r="AB1326" s="13"/>
      <c r="AC1326" s="19"/>
      <c r="AD1326" s="19"/>
      <c r="AE1326" s="13"/>
      <c r="AF1326" s="15"/>
      <c r="AG1326" s="20"/>
      <c r="AP1326" s="20"/>
      <c r="AQ1326" s="20"/>
      <c r="BJ1326" s="15">
        <f>SUM(BJ1325)</f>
        <v>20273.08621</v>
      </c>
      <c r="BK1326" s="14"/>
      <c r="BL1326" s="15">
        <f>SUM(BL1325)</f>
        <v>3243.693793</v>
      </c>
      <c r="BM1326" s="13"/>
      <c r="BN1326" s="18"/>
    </row>
    <row r="1327" ht="12.75" hidden="1" customHeight="1">
      <c r="A1327" s="13"/>
      <c r="B1327" s="13"/>
      <c r="C1327" s="14"/>
      <c r="D1327" s="14"/>
      <c r="E1327" s="14"/>
      <c r="F1327" s="14"/>
      <c r="G1327" s="14"/>
      <c r="H1327" s="13"/>
      <c r="I1327" s="13"/>
      <c r="J1327" s="13"/>
      <c r="K1327" s="13"/>
      <c r="L1327" s="21"/>
      <c r="M1327" s="17"/>
      <c r="N1327" s="17"/>
      <c r="O1327" s="14"/>
      <c r="P1327" s="13"/>
      <c r="Q1327" s="13"/>
      <c r="R1327" s="15"/>
      <c r="S1327" s="14"/>
      <c r="T1327" s="15"/>
      <c r="U1327" s="13"/>
      <c r="V1327" s="18"/>
      <c r="W1327" s="13"/>
      <c r="X1327" s="13"/>
      <c r="Y1327" s="13"/>
      <c r="Z1327" s="14"/>
      <c r="AA1327" s="13"/>
      <c r="AB1327" s="13"/>
      <c r="AC1327" s="19"/>
      <c r="AD1327" s="19"/>
      <c r="AE1327" s="13"/>
      <c r="AF1327" s="15"/>
      <c r="AG1327" s="20"/>
      <c r="AP1327" s="20"/>
      <c r="AQ1327" s="20"/>
      <c r="BJ1327" s="15"/>
      <c r="BK1327" s="14"/>
      <c r="BL1327" s="15"/>
      <c r="BM1327" s="13"/>
      <c r="BN1327" s="18"/>
    </row>
    <row r="1328" ht="12.75" hidden="1" customHeight="1">
      <c r="A1328" s="13"/>
      <c r="B1328" s="13"/>
      <c r="C1328" s="14"/>
      <c r="D1328" s="14"/>
      <c r="E1328" s="14"/>
      <c r="F1328" s="14"/>
      <c r="G1328" s="14"/>
      <c r="H1328" s="13"/>
      <c r="I1328" s="13"/>
      <c r="J1328" s="13"/>
      <c r="K1328" s="13"/>
      <c r="L1328" s="21"/>
      <c r="M1328" s="17"/>
      <c r="N1328" s="17"/>
      <c r="O1328" s="14"/>
      <c r="P1328" s="13"/>
      <c r="Q1328" s="13"/>
      <c r="R1328" s="15"/>
      <c r="S1328" s="14"/>
      <c r="T1328" s="15"/>
      <c r="U1328" s="13"/>
      <c r="V1328" s="18"/>
      <c r="W1328" s="13"/>
      <c r="X1328" s="13"/>
      <c r="Y1328" s="13"/>
      <c r="Z1328" s="14"/>
      <c r="AA1328" s="13"/>
      <c r="AB1328" s="13"/>
      <c r="AC1328" s="19"/>
      <c r="AD1328" s="19"/>
      <c r="AE1328" s="13"/>
      <c r="AF1328" s="15"/>
      <c r="AG1328" s="20"/>
      <c r="AP1328" s="20"/>
      <c r="AQ1328" s="20"/>
      <c r="BJ1328" s="15"/>
      <c r="BK1328" s="14"/>
      <c r="BL1328" s="15"/>
      <c r="BM1328" s="13"/>
      <c r="BN1328" s="18"/>
    </row>
    <row r="1329" ht="12.75" customHeight="1">
      <c r="A1329" s="12">
        <v>164.0</v>
      </c>
      <c r="B1329" s="13">
        <v>601.0</v>
      </c>
      <c r="C1329" s="14" t="str">
        <f>AS1329</f>
        <v>PTI190506RPA</v>
      </c>
      <c r="D1329" s="14" t="s">
        <v>1150</v>
      </c>
      <c r="E1329" s="14" t="str">
        <f>AU1329</f>
        <v>danaya@printpack.com</v>
      </c>
      <c r="F1329" s="14" t="str">
        <f>AT1329</f>
        <v>22245</v>
      </c>
      <c r="G1329" s="14">
        <v>601.0</v>
      </c>
      <c r="H1329" s="13">
        <v>5.52043952E8</v>
      </c>
      <c r="I1329" s="15">
        <f>R1330</f>
        <v>21963.46552</v>
      </c>
      <c r="J1329" s="13">
        <v>25477.62</v>
      </c>
      <c r="K1329" s="15">
        <f>T1330</f>
        <v>3514.154483</v>
      </c>
      <c r="L1329" s="21">
        <v>45015.5</v>
      </c>
      <c r="M1329" s="17" t="s">
        <v>48</v>
      </c>
      <c r="N1329" s="17" t="s">
        <v>49</v>
      </c>
      <c r="O1329" s="14">
        <v>1.0</v>
      </c>
      <c r="P1329" s="13">
        <v>25477.62</v>
      </c>
      <c r="Q1329" s="13">
        <v>25477.62</v>
      </c>
      <c r="R1329" s="15">
        <v>21963.46551724138</v>
      </c>
      <c r="S1329" s="14" t="s">
        <v>50</v>
      </c>
      <c r="T1329" s="15">
        <v>3514.154482758621</v>
      </c>
      <c r="U1329" s="13" t="s">
        <v>51</v>
      </c>
      <c r="V1329" s="18">
        <v>0.16</v>
      </c>
      <c r="W1329" s="13" t="s">
        <v>1155</v>
      </c>
      <c r="X1329" s="13" t="s">
        <v>53</v>
      </c>
      <c r="Y1329" s="13" t="s">
        <v>48</v>
      </c>
      <c r="Z1329" s="14">
        <v>1.0</v>
      </c>
      <c r="AA1329" s="13">
        <v>25477.62</v>
      </c>
      <c r="AB1329" s="13" t="s">
        <v>54</v>
      </c>
      <c r="AC1329" s="19">
        <v>14857.0</v>
      </c>
      <c r="AD1329" s="19">
        <v>1.0</v>
      </c>
      <c r="AE1329" s="13">
        <v>25477.62</v>
      </c>
      <c r="AF1329" s="15">
        <v>0.0</v>
      </c>
      <c r="AG1329" s="20"/>
      <c r="AH1329" s="2">
        <v>25477.62</v>
      </c>
      <c r="AI1329" s="2" t="s">
        <v>1155</v>
      </c>
      <c r="AJ1329" s="2" t="s">
        <v>53</v>
      </c>
      <c r="AK1329" s="2" t="s">
        <v>56</v>
      </c>
      <c r="AL1329" s="2">
        <v>0.0</v>
      </c>
      <c r="AM1329" s="2" t="s">
        <v>57</v>
      </c>
      <c r="AN1329" s="2">
        <v>1.0</v>
      </c>
      <c r="AO1329" s="2">
        <v>25477.62</v>
      </c>
      <c r="AP1329" s="20">
        <f>+AO1329/1.16</f>
        <v>21963.46552</v>
      </c>
      <c r="AQ1329" s="20">
        <f>+AP1329*0.16</f>
        <v>3514.154483</v>
      </c>
      <c r="AR1329" s="2" t="s">
        <v>1154</v>
      </c>
      <c r="AS1329" s="2" t="s">
        <v>1149</v>
      </c>
      <c r="AT1329" s="2" t="s">
        <v>1152</v>
      </c>
      <c r="AU1329" s="2" t="s">
        <v>1151</v>
      </c>
      <c r="BJ1329" s="15">
        <v>21963.46551724138</v>
      </c>
      <c r="BK1329" s="14" t="s">
        <v>50</v>
      </c>
      <c r="BL1329" s="15">
        <v>3514.154482758621</v>
      </c>
      <c r="BM1329" s="13" t="s">
        <v>51</v>
      </c>
      <c r="BN1329" s="18">
        <v>0.16</v>
      </c>
    </row>
    <row r="1330" ht="12.75" hidden="1" customHeight="1">
      <c r="A1330" s="13"/>
      <c r="B1330" s="13"/>
      <c r="C1330" s="14"/>
      <c r="D1330" s="14"/>
      <c r="E1330" s="14"/>
      <c r="F1330" s="14"/>
      <c r="G1330" s="14"/>
      <c r="H1330" s="13"/>
      <c r="I1330" s="13"/>
      <c r="J1330" s="13"/>
      <c r="K1330" s="13"/>
      <c r="L1330" s="21"/>
      <c r="M1330" s="17"/>
      <c r="N1330" s="17"/>
      <c r="O1330" s="14"/>
      <c r="P1330" s="13"/>
      <c r="Q1330" s="13"/>
      <c r="R1330" s="15">
        <f>SUM(R1329)</f>
        <v>21963.46552</v>
      </c>
      <c r="S1330" s="14"/>
      <c r="T1330" s="15">
        <f>SUM(T1329)</f>
        <v>3514.154483</v>
      </c>
      <c r="U1330" s="13"/>
      <c r="V1330" s="18"/>
      <c r="W1330" s="13"/>
      <c r="X1330" s="13"/>
      <c r="Y1330" s="13"/>
      <c r="Z1330" s="14"/>
      <c r="AA1330" s="13"/>
      <c r="AB1330" s="13"/>
      <c r="AC1330" s="19"/>
      <c r="AD1330" s="19"/>
      <c r="AE1330" s="13"/>
      <c r="AF1330" s="15"/>
      <c r="AG1330" s="20"/>
      <c r="AP1330" s="20"/>
      <c r="AQ1330" s="20"/>
      <c r="BJ1330" s="15">
        <f>SUM(BJ1329)</f>
        <v>21963.46552</v>
      </c>
      <c r="BK1330" s="14"/>
      <c r="BL1330" s="15">
        <f>SUM(BL1329)</f>
        <v>3514.154483</v>
      </c>
      <c r="BM1330" s="13"/>
      <c r="BN1330" s="18"/>
    </row>
    <row r="1331" ht="12.75" hidden="1" customHeight="1">
      <c r="A1331" s="13"/>
      <c r="B1331" s="13"/>
      <c r="C1331" s="14"/>
      <c r="D1331" s="14"/>
      <c r="E1331" s="14"/>
      <c r="F1331" s="14"/>
      <c r="G1331" s="14"/>
      <c r="H1331" s="13"/>
      <c r="I1331" s="13"/>
      <c r="J1331" s="13"/>
      <c r="K1331" s="13"/>
      <c r="L1331" s="21"/>
      <c r="M1331" s="17"/>
      <c r="N1331" s="17"/>
      <c r="O1331" s="14"/>
      <c r="P1331" s="13"/>
      <c r="Q1331" s="13"/>
      <c r="R1331" s="15"/>
      <c r="S1331" s="14"/>
      <c r="T1331" s="15"/>
      <c r="U1331" s="13"/>
      <c r="V1331" s="18"/>
      <c r="W1331" s="13"/>
      <c r="X1331" s="13"/>
      <c r="Y1331" s="13"/>
      <c r="Z1331" s="14"/>
      <c r="AA1331" s="13"/>
      <c r="AB1331" s="13"/>
      <c r="AC1331" s="19"/>
      <c r="AD1331" s="19"/>
      <c r="AE1331" s="13"/>
      <c r="AF1331" s="15"/>
      <c r="AG1331" s="20"/>
      <c r="AP1331" s="20"/>
      <c r="AQ1331" s="20"/>
      <c r="BJ1331" s="15"/>
      <c r="BK1331" s="14"/>
      <c r="BL1331" s="15"/>
      <c r="BM1331" s="13"/>
      <c r="BN1331" s="18"/>
    </row>
    <row r="1332" ht="12.75" hidden="1" customHeight="1">
      <c r="A1332" s="13"/>
      <c r="B1332" s="13"/>
      <c r="C1332" s="14"/>
      <c r="D1332" s="14"/>
      <c r="E1332" s="14"/>
      <c r="F1332" s="14"/>
      <c r="G1332" s="14"/>
      <c r="H1332" s="13"/>
      <c r="I1332" s="13"/>
      <c r="J1332" s="13"/>
      <c r="K1332" s="13"/>
      <c r="L1332" s="21"/>
      <c r="M1332" s="17"/>
      <c r="N1332" s="17"/>
      <c r="O1332" s="14"/>
      <c r="P1332" s="13"/>
      <c r="Q1332" s="13"/>
      <c r="R1332" s="15"/>
      <c r="S1332" s="14"/>
      <c r="T1332" s="15"/>
      <c r="U1332" s="13"/>
      <c r="V1332" s="18"/>
      <c r="W1332" s="13"/>
      <c r="X1332" s="13"/>
      <c r="Y1332" s="13"/>
      <c r="Z1332" s="14"/>
      <c r="AA1332" s="13"/>
      <c r="AB1332" s="13"/>
      <c r="AC1332" s="19"/>
      <c r="AD1332" s="19"/>
      <c r="AE1332" s="13"/>
      <c r="AF1332" s="15"/>
      <c r="AG1332" s="20"/>
      <c r="AP1332" s="20"/>
      <c r="AQ1332" s="20"/>
      <c r="BJ1332" s="15"/>
      <c r="BK1332" s="14"/>
      <c r="BL1332" s="15"/>
      <c r="BM1332" s="13"/>
      <c r="BN1332" s="18"/>
    </row>
    <row r="1333" ht="12.75" hidden="1" customHeight="1">
      <c r="A1333" s="13"/>
      <c r="B1333" s="13"/>
      <c r="C1333" s="14"/>
      <c r="D1333" s="14"/>
      <c r="E1333" s="14"/>
      <c r="F1333" s="14"/>
      <c r="G1333" s="14"/>
      <c r="H1333" s="13"/>
      <c r="I1333" s="13"/>
      <c r="J1333" s="13"/>
      <c r="K1333" s="13"/>
      <c r="L1333" s="21"/>
      <c r="M1333" s="17"/>
      <c r="N1333" s="17"/>
      <c r="O1333" s="14"/>
      <c r="P1333" s="13"/>
      <c r="Q1333" s="13"/>
      <c r="R1333" s="15"/>
      <c r="S1333" s="14"/>
      <c r="T1333" s="15"/>
      <c r="U1333" s="13"/>
      <c r="V1333" s="18"/>
      <c r="W1333" s="13"/>
      <c r="X1333" s="13"/>
      <c r="Y1333" s="13"/>
      <c r="Z1333" s="14"/>
      <c r="AA1333" s="13"/>
      <c r="AB1333" s="13"/>
      <c r="AC1333" s="19"/>
      <c r="AD1333" s="19"/>
      <c r="AE1333" s="13"/>
      <c r="AF1333" s="15"/>
      <c r="AG1333" s="20"/>
      <c r="AP1333" s="20"/>
      <c r="AQ1333" s="20"/>
      <c r="BJ1333" s="15"/>
      <c r="BK1333" s="14"/>
      <c r="BL1333" s="15"/>
      <c r="BM1333" s="13"/>
      <c r="BN1333" s="18"/>
    </row>
    <row r="1334" ht="12.75" customHeight="1">
      <c r="A1334" s="12">
        <v>165.0</v>
      </c>
      <c r="B1334" s="13">
        <v>601.0</v>
      </c>
      <c r="C1334" s="14" t="str">
        <f>AS1334</f>
        <v>VME050207748</v>
      </c>
      <c r="D1334" s="14" t="s">
        <v>1157</v>
      </c>
      <c r="E1334" s="14" t="str">
        <f>AU1334</f>
        <v>paulina.micheo@vibracoustic.com</v>
      </c>
      <c r="F1334" s="14" t="str">
        <f>AT1334</f>
        <v>52000</v>
      </c>
      <c r="G1334" s="14">
        <v>601.0</v>
      </c>
      <c r="H1334" s="13">
        <v>5.52089954E8</v>
      </c>
      <c r="I1334" s="15">
        <f>R1336</f>
        <v>11650.75</v>
      </c>
      <c r="J1334" s="13">
        <v>13514.87</v>
      </c>
      <c r="K1334" s="15">
        <f>T1336</f>
        <v>1864.12</v>
      </c>
      <c r="L1334" s="21">
        <v>45001.5</v>
      </c>
      <c r="M1334" s="17" t="s">
        <v>48</v>
      </c>
      <c r="N1334" s="17" t="s">
        <v>49</v>
      </c>
      <c r="O1334" s="14">
        <v>1.0</v>
      </c>
      <c r="P1334" s="13">
        <v>13514.87</v>
      </c>
      <c r="Q1334" s="13">
        <v>13514.87</v>
      </c>
      <c r="R1334" s="15">
        <v>1316.543103448276</v>
      </c>
      <c r="S1334" s="14" t="s">
        <v>50</v>
      </c>
      <c r="T1334" s="15">
        <v>210.64689655172418</v>
      </c>
      <c r="U1334" s="13" t="s">
        <v>51</v>
      </c>
      <c r="V1334" s="18">
        <v>0.16</v>
      </c>
      <c r="W1334" s="13" t="s">
        <v>1160</v>
      </c>
      <c r="X1334" s="13" t="s">
        <v>53</v>
      </c>
      <c r="Y1334" s="13" t="s">
        <v>48</v>
      </c>
      <c r="Z1334" s="14">
        <v>1.0</v>
      </c>
      <c r="AA1334" s="13">
        <v>1527.19</v>
      </c>
      <c r="AB1334" s="13" t="s">
        <v>54</v>
      </c>
      <c r="AC1334" s="19">
        <v>14489.0</v>
      </c>
      <c r="AD1334" s="19">
        <v>1.0</v>
      </c>
      <c r="AE1334" s="13">
        <v>1527.19</v>
      </c>
      <c r="AF1334" s="15">
        <v>0.0</v>
      </c>
      <c r="AG1334" s="20"/>
      <c r="AH1334" s="2">
        <v>13514.87</v>
      </c>
      <c r="AI1334" s="2" t="s">
        <v>1160</v>
      </c>
      <c r="AJ1334" s="2" t="s">
        <v>53</v>
      </c>
      <c r="AK1334" s="2" t="s">
        <v>56</v>
      </c>
      <c r="AL1334" s="2">
        <v>0.0</v>
      </c>
      <c r="AM1334" s="2" t="s">
        <v>57</v>
      </c>
      <c r="AN1334" s="2">
        <v>1.0</v>
      </c>
      <c r="AO1334" s="2">
        <v>1527.19</v>
      </c>
      <c r="AP1334" s="20">
        <f t="shared" ref="AP1334:AP1335" si="167">+AO1334/1.16</f>
        <v>1316.543103</v>
      </c>
      <c r="AQ1334" s="20">
        <f t="shared" ref="AQ1334:AQ1335" si="168">+AP1334*0.16</f>
        <v>210.6468966</v>
      </c>
      <c r="AR1334" s="2" t="s">
        <v>1161</v>
      </c>
      <c r="AS1334" s="2" t="s">
        <v>1156</v>
      </c>
      <c r="AT1334" s="2" t="s">
        <v>1159</v>
      </c>
      <c r="AU1334" s="2" t="s">
        <v>1158</v>
      </c>
      <c r="BJ1334" s="15">
        <v>1316.543103448276</v>
      </c>
      <c r="BK1334" s="14" t="s">
        <v>50</v>
      </c>
      <c r="BL1334" s="15">
        <v>210.64689655172418</v>
      </c>
      <c r="BM1334" s="13" t="s">
        <v>51</v>
      </c>
      <c r="BN1334" s="18">
        <v>0.16</v>
      </c>
    </row>
    <row r="1335" ht="12.75" customHeight="1">
      <c r="A1335" s="13"/>
      <c r="B1335" s="13"/>
      <c r="C1335" s="14"/>
      <c r="D1335" s="14"/>
      <c r="E1335" s="14"/>
      <c r="F1335" s="14"/>
      <c r="G1335" s="14"/>
      <c r="H1335" s="13"/>
      <c r="I1335" s="13"/>
      <c r="J1335" s="13"/>
      <c r="K1335" s="13"/>
      <c r="L1335" s="21"/>
      <c r="M1335" s="17" t="s">
        <v>48</v>
      </c>
      <c r="N1335" s="17" t="s">
        <v>49</v>
      </c>
      <c r="O1335" s="14">
        <v>1.0</v>
      </c>
      <c r="P1335" s="13"/>
      <c r="Q1335" s="13"/>
      <c r="R1335" s="15">
        <v>10334.206896551725</v>
      </c>
      <c r="S1335" s="14" t="s">
        <v>50</v>
      </c>
      <c r="T1335" s="15">
        <v>1653.4731034482759</v>
      </c>
      <c r="U1335" s="13" t="s">
        <v>51</v>
      </c>
      <c r="V1335" s="18">
        <v>0.16</v>
      </c>
      <c r="W1335" s="13" t="s">
        <v>1162</v>
      </c>
      <c r="X1335" s="13" t="s">
        <v>53</v>
      </c>
      <c r="Y1335" s="13" t="s">
        <v>48</v>
      </c>
      <c r="Z1335" s="14">
        <v>1.0</v>
      </c>
      <c r="AA1335" s="13">
        <v>11987.68</v>
      </c>
      <c r="AB1335" s="13" t="s">
        <v>54</v>
      </c>
      <c r="AC1335" s="19">
        <v>14490.0</v>
      </c>
      <c r="AD1335" s="19">
        <v>1.0</v>
      </c>
      <c r="AE1335" s="13">
        <v>11987.68</v>
      </c>
      <c r="AF1335" s="15">
        <v>0.0</v>
      </c>
      <c r="AG1335" s="20"/>
      <c r="AI1335" s="2" t="s">
        <v>1162</v>
      </c>
      <c r="AJ1335" s="2" t="s">
        <v>53</v>
      </c>
      <c r="AK1335" s="2" t="s">
        <v>56</v>
      </c>
      <c r="AL1335" s="2">
        <v>0.0</v>
      </c>
      <c r="AM1335" s="2" t="s">
        <v>57</v>
      </c>
      <c r="AN1335" s="2">
        <v>1.0</v>
      </c>
      <c r="AO1335" s="2">
        <v>11987.68</v>
      </c>
      <c r="AP1335" s="20">
        <f t="shared" si="167"/>
        <v>10334.2069</v>
      </c>
      <c r="AQ1335" s="20">
        <f t="shared" si="168"/>
        <v>1653.473103</v>
      </c>
      <c r="BJ1335" s="15">
        <v>10334.206896551725</v>
      </c>
      <c r="BK1335" s="14" t="s">
        <v>50</v>
      </c>
      <c r="BL1335" s="15">
        <v>1653.4731034482759</v>
      </c>
      <c r="BM1335" s="13" t="s">
        <v>51</v>
      </c>
      <c r="BN1335" s="18">
        <v>0.16</v>
      </c>
    </row>
    <row r="1336" ht="12.75" hidden="1" customHeight="1">
      <c r="A1336" s="13"/>
      <c r="B1336" s="13"/>
      <c r="C1336" s="14"/>
      <c r="D1336" s="14"/>
      <c r="E1336" s="14"/>
      <c r="F1336" s="14"/>
      <c r="G1336" s="14"/>
      <c r="H1336" s="13"/>
      <c r="I1336" s="13"/>
      <c r="J1336" s="13"/>
      <c r="K1336" s="13"/>
      <c r="L1336" s="21"/>
      <c r="M1336" s="17"/>
      <c r="N1336" s="17"/>
      <c r="O1336" s="14"/>
      <c r="P1336" s="13"/>
      <c r="Q1336" s="13"/>
      <c r="R1336" s="15">
        <f>SUM(R1334:R1335)</f>
        <v>11650.75</v>
      </c>
      <c r="S1336" s="14"/>
      <c r="T1336" s="15">
        <f>SUM(T1334:T1335)</f>
        <v>1864.12</v>
      </c>
      <c r="U1336" s="13"/>
      <c r="V1336" s="18"/>
      <c r="W1336" s="13"/>
      <c r="X1336" s="13"/>
      <c r="Y1336" s="13"/>
      <c r="Z1336" s="14"/>
      <c r="AA1336" s="13"/>
      <c r="AB1336" s="13"/>
      <c r="AC1336" s="19"/>
      <c r="AD1336" s="19"/>
      <c r="AE1336" s="13"/>
      <c r="AF1336" s="15"/>
      <c r="AG1336" s="20"/>
      <c r="AP1336" s="20"/>
      <c r="AQ1336" s="20"/>
      <c r="BJ1336" s="15">
        <f>SUM(BJ1334:BJ1335)</f>
        <v>11650.75</v>
      </c>
      <c r="BK1336" s="14"/>
      <c r="BL1336" s="15">
        <f>SUM(BL1334:BL1335)</f>
        <v>1864.12</v>
      </c>
      <c r="BM1336" s="13"/>
      <c r="BN1336" s="18"/>
    </row>
    <row r="1337" ht="12.75" hidden="1" customHeight="1">
      <c r="A1337" s="13"/>
      <c r="B1337" s="13"/>
      <c r="C1337" s="14"/>
      <c r="D1337" s="14"/>
      <c r="E1337" s="14"/>
      <c r="F1337" s="14"/>
      <c r="G1337" s="14"/>
      <c r="H1337" s="13"/>
      <c r="I1337" s="13"/>
      <c r="J1337" s="13"/>
      <c r="K1337" s="13"/>
      <c r="L1337" s="21"/>
      <c r="M1337" s="17"/>
      <c r="N1337" s="17"/>
      <c r="O1337" s="14"/>
      <c r="P1337" s="13"/>
      <c r="Q1337" s="13"/>
      <c r="R1337" s="15"/>
      <c r="S1337" s="14"/>
      <c r="T1337" s="15"/>
      <c r="U1337" s="13"/>
      <c r="V1337" s="18"/>
      <c r="W1337" s="13"/>
      <c r="X1337" s="13"/>
      <c r="Y1337" s="13"/>
      <c r="Z1337" s="14"/>
      <c r="AA1337" s="13"/>
      <c r="AB1337" s="13"/>
      <c r="AC1337" s="19"/>
      <c r="AD1337" s="19"/>
      <c r="AE1337" s="13"/>
      <c r="AF1337" s="15"/>
      <c r="AG1337" s="20"/>
      <c r="AP1337" s="20"/>
      <c r="AQ1337" s="20"/>
      <c r="BJ1337" s="15"/>
      <c r="BK1337" s="14"/>
      <c r="BL1337" s="15"/>
      <c r="BM1337" s="13"/>
      <c r="BN1337" s="18"/>
    </row>
    <row r="1338" ht="12.75" hidden="1" customHeight="1">
      <c r="A1338" s="13"/>
      <c r="B1338" s="13"/>
      <c r="C1338" s="14"/>
      <c r="D1338" s="14"/>
      <c r="E1338" s="14"/>
      <c r="F1338" s="14"/>
      <c r="G1338" s="14"/>
      <c r="H1338" s="13"/>
      <c r="I1338" s="13"/>
      <c r="J1338" s="13"/>
      <c r="K1338" s="13"/>
      <c r="L1338" s="21"/>
      <c r="M1338" s="17"/>
      <c r="N1338" s="17"/>
      <c r="O1338" s="14"/>
      <c r="P1338" s="13"/>
      <c r="Q1338" s="13"/>
      <c r="R1338" s="15"/>
      <c r="S1338" s="14"/>
      <c r="T1338" s="15"/>
      <c r="U1338" s="13"/>
      <c r="V1338" s="18"/>
      <c r="W1338" s="13"/>
      <c r="X1338" s="13"/>
      <c r="Y1338" s="13"/>
      <c r="Z1338" s="14"/>
      <c r="AA1338" s="13"/>
      <c r="AB1338" s="13"/>
      <c r="AC1338" s="19"/>
      <c r="AD1338" s="19"/>
      <c r="AE1338" s="13"/>
      <c r="AF1338" s="15"/>
      <c r="AG1338" s="20"/>
      <c r="AP1338" s="20"/>
      <c r="AQ1338" s="20"/>
      <c r="BJ1338" s="15"/>
      <c r="BK1338" s="14"/>
      <c r="BL1338" s="15"/>
      <c r="BM1338" s="13"/>
      <c r="BN1338" s="18"/>
    </row>
    <row r="1339" ht="12.75" customHeight="1">
      <c r="A1339" s="12">
        <v>166.0</v>
      </c>
      <c r="B1339" s="13">
        <v>601.0</v>
      </c>
      <c r="C1339" s="14" t="str">
        <f>AS1339</f>
        <v>VME050207748</v>
      </c>
      <c r="D1339" s="14" t="s">
        <v>1157</v>
      </c>
      <c r="E1339" s="14" t="str">
        <f>AU1339</f>
        <v>paulina.micheo@vibracoustic.com</v>
      </c>
      <c r="F1339" s="14" t="str">
        <f>AT1339</f>
        <v>52000</v>
      </c>
      <c r="G1339" s="14">
        <v>601.0</v>
      </c>
      <c r="H1339" s="13">
        <v>5.52089954E8</v>
      </c>
      <c r="I1339" s="15">
        <f>R1340</f>
        <v>10499.73276</v>
      </c>
      <c r="J1339" s="13">
        <v>12179.69</v>
      </c>
      <c r="K1339" s="15">
        <f>T1340</f>
        <v>1679.957241</v>
      </c>
      <c r="L1339" s="21">
        <v>45014.5</v>
      </c>
      <c r="M1339" s="17" t="s">
        <v>48</v>
      </c>
      <c r="N1339" s="17" t="s">
        <v>49</v>
      </c>
      <c r="O1339" s="14">
        <v>1.0</v>
      </c>
      <c r="P1339" s="13">
        <v>12179.69</v>
      </c>
      <c r="Q1339" s="13">
        <v>12179.69</v>
      </c>
      <c r="R1339" s="15">
        <v>10499.73275862069</v>
      </c>
      <c r="S1339" s="14" t="s">
        <v>50</v>
      </c>
      <c r="T1339" s="15">
        <v>1679.9572413793105</v>
      </c>
      <c r="U1339" s="13" t="s">
        <v>51</v>
      </c>
      <c r="V1339" s="18">
        <v>0.16</v>
      </c>
      <c r="W1339" s="13" t="s">
        <v>1163</v>
      </c>
      <c r="X1339" s="13" t="s">
        <v>53</v>
      </c>
      <c r="Y1339" s="13" t="s">
        <v>48</v>
      </c>
      <c r="Z1339" s="14">
        <v>1.0</v>
      </c>
      <c r="AA1339" s="13">
        <v>12179.69</v>
      </c>
      <c r="AB1339" s="13" t="s">
        <v>54</v>
      </c>
      <c r="AC1339" s="19">
        <v>14749.0</v>
      </c>
      <c r="AD1339" s="19">
        <v>1.0</v>
      </c>
      <c r="AE1339" s="13">
        <v>12179.69</v>
      </c>
      <c r="AF1339" s="15">
        <v>0.0</v>
      </c>
      <c r="AG1339" s="20"/>
      <c r="AH1339" s="2">
        <v>12179.69</v>
      </c>
      <c r="AI1339" s="2" t="s">
        <v>1163</v>
      </c>
      <c r="AJ1339" s="2" t="s">
        <v>53</v>
      </c>
      <c r="AK1339" s="2" t="s">
        <v>56</v>
      </c>
      <c r="AL1339" s="2">
        <v>0.0</v>
      </c>
      <c r="AM1339" s="2" t="s">
        <v>57</v>
      </c>
      <c r="AN1339" s="2">
        <v>1.0</v>
      </c>
      <c r="AO1339" s="2">
        <v>12179.69</v>
      </c>
      <c r="AP1339" s="20">
        <f>+AO1339/1.16</f>
        <v>10499.73276</v>
      </c>
      <c r="AQ1339" s="20">
        <f>+AP1339*0.16</f>
        <v>1679.957241</v>
      </c>
      <c r="AR1339" s="2" t="s">
        <v>1161</v>
      </c>
      <c r="AS1339" s="2" t="s">
        <v>1156</v>
      </c>
      <c r="AT1339" s="2" t="s">
        <v>1159</v>
      </c>
      <c r="AU1339" s="2" t="s">
        <v>1158</v>
      </c>
      <c r="BJ1339" s="15">
        <v>10499.73275862069</v>
      </c>
      <c r="BK1339" s="14" t="s">
        <v>50</v>
      </c>
      <c r="BL1339" s="15">
        <v>1679.9572413793105</v>
      </c>
      <c r="BM1339" s="13" t="s">
        <v>51</v>
      </c>
      <c r="BN1339" s="18">
        <v>0.16</v>
      </c>
    </row>
    <row r="1340" ht="12.75" hidden="1" customHeight="1">
      <c r="A1340" s="13"/>
      <c r="B1340" s="13"/>
      <c r="C1340" s="14"/>
      <c r="D1340" s="14"/>
      <c r="E1340" s="14"/>
      <c r="F1340" s="14"/>
      <c r="G1340" s="14"/>
      <c r="H1340" s="13"/>
      <c r="I1340" s="13"/>
      <c r="J1340" s="13"/>
      <c r="K1340" s="13"/>
      <c r="L1340" s="21"/>
      <c r="M1340" s="17"/>
      <c r="N1340" s="17"/>
      <c r="O1340" s="14"/>
      <c r="P1340" s="13"/>
      <c r="Q1340" s="13"/>
      <c r="R1340" s="15">
        <f>SUM(R1339)</f>
        <v>10499.73276</v>
      </c>
      <c r="S1340" s="14"/>
      <c r="T1340" s="15">
        <f>SUM(T1339)</f>
        <v>1679.957241</v>
      </c>
      <c r="U1340" s="13"/>
      <c r="V1340" s="18"/>
      <c r="W1340" s="13"/>
      <c r="X1340" s="13"/>
      <c r="Y1340" s="13"/>
      <c r="Z1340" s="14"/>
      <c r="AA1340" s="13"/>
      <c r="AB1340" s="13"/>
      <c r="AC1340" s="19"/>
      <c r="AD1340" s="19"/>
      <c r="AE1340" s="13"/>
      <c r="AF1340" s="15"/>
      <c r="AG1340" s="20"/>
      <c r="AP1340" s="20"/>
      <c r="AQ1340" s="20"/>
      <c r="BJ1340" s="15">
        <f>SUM(BJ1339)</f>
        <v>10499.73276</v>
      </c>
      <c r="BK1340" s="14"/>
      <c r="BL1340" s="15">
        <f>SUM(BL1339)</f>
        <v>1679.957241</v>
      </c>
      <c r="BM1340" s="13"/>
      <c r="BN1340" s="18"/>
    </row>
    <row r="1341" ht="12.75" hidden="1" customHeight="1">
      <c r="A1341" s="13"/>
      <c r="B1341" s="13"/>
      <c r="C1341" s="14"/>
      <c r="D1341" s="14"/>
      <c r="E1341" s="14"/>
      <c r="F1341" s="14"/>
      <c r="G1341" s="14"/>
      <c r="H1341" s="13"/>
      <c r="I1341" s="13"/>
      <c r="J1341" s="13"/>
      <c r="K1341" s="13"/>
      <c r="L1341" s="21"/>
      <c r="M1341" s="17"/>
      <c r="N1341" s="17"/>
      <c r="O1341" s="14"/>
      <c r="P1341" s="13"/>
      <c r="Q1341" s="13"/>
      <c r="R1341" s="15"/>
      <c r="S1341" s="14"/>
      <c r="T1341" s="15"/>
      <c r="U1341" s="13"/>
      <c r="V1341" s="18"/>
      <c r="W1341" s="13"/>
      <c r="X1341" s="13"/>
      <c r="Y1341" s="13"/>
      <c r="Z1341" s="14"/>
      <c r="AA1341" s="13"/>
      <c r="AB1341" s="13"/>
      <c r="AC1341" s="19"/>
      <c r="AD1341" s="19"/>
      <c r="AE1341" s="13"/>
      <c r="AF1341" s="15"/>
      <c r="AG1341" s="20"/>
      <c r="AP1341" s="20"/>
      <c r="AQ1341" s="20"/>
      <c r="BJ1341" s="15"/>
      <c r="BK1341" s="14"/>
      <c r="BL1341" s="15"/>
      <c r="BM1341" s="13"/>
      <c r="BN1341" s="18"/>
    </row>
    <row r="1342" ht="12.75" hidden="1" customHeight="1">
      <c r="A1342" s="13"/>
      <c r="B1342" s="13"/>
      <c r="C1342" s="14"/>
      <c r="D1342" s="14"/>
      <c r="E1342" s="14"/>
      <c r="F1342" s="14"/>
      <c r="G1342" s="14"/>
      <c r="H1342" s="13"/>
      <c r="I1342" s="13"/>
      <c r="J1342" s="13"/>
      <c r="K1342" s="13"/>
      <c r="L1342" s="21"/>
      <c r="M1342" s="17"/>
      <c r="N1342" s="17"/>
      <c r="O1342" s="14"/>
      <c r="P1342" s="13"/>
      <c r="Q1342" s="13"/>
      <c r="R1342" s="15"/>
      <c r="S1342" s="14"/>
      <c r="T1342" s="15"/>
      <c r="U1342" s="13"/>
      <c r="V1342" s="18"/>
      <c r="W1342" s="13"/>
      <c r="X1342" s="13"/>
      <c r="Y1342" s="13"/>
      <c r="Z1342" s="14"/>
      <c r="AA1342" s="13"/>
      <c r="AB1342" s="13"/>
      <c r="AC1342" s="19"/>
      <c r="AD1342" s="19"/>
      <c r="AE1342" s="13"/>
      <c r="AF1342" s="15"/>
      <c r="AG1342" s="20"/>
      <c r="AP1342" s="20"/>
      <c r="AQ1342" s="20"/>
      <c r="BJ1342" s="15"/>
      <c r="BK1342" s="14"/>
      <c r="BL1342" s="15"/>
      <c r="BM1342" s="13"/>
      <c r="BN1342" s="18"/>
    </row>
    <row r="1343" ht="12.75" customHeight="1">
      <c r="A1343" s="12">
        <v>167.0</v>
      </c>
      <c r="B1343" s="13">
        <v>601.0</v>
      </c>
      <c r="C1343" s="14" t="str">
        <f>AS1343</f>
        <v>JAK191024UW6</v>
      </c>
      <c r="D1343" s="14" t="s">
        <v>1165</v>
      </c>
      <c r="E1343" s="14" t="str">
        <f>AU1343</f>
        <v>marisa.diaz@ingressmex.com</v>
      </c>
      <c r="F1343" s="14" t="str">
        <f>AT1343</f>
        <v>76246</v>
      </c>
      <c r="G1343" s="14">
        <v>601.0</v>
      </c>
      <c r="H1343" s="13">
        <v>5.52166964E8</v>
      </c>
      <c r="I1343" s="15">
        <f>R1344</f>
        <v>10985</v>
      </c>
      <c r="J1343" s="13">
        <v>12742.6</v>
      </c>
      <c r="K1343" s="15">
        <f>T1344</f>
        <v>1757.6</v>
      </c>
      <c r="L1343" s="21">
        <v>44995.5</v>
      </c>
      <c r="M1343" s="17" t="s">
        <v>48</v>
      </c>
      <c r="N1343" s="17" t="s">
        <v>49</v>
      </c>
      <c r="O1343" s="14">
        <v>1.0</v>
      </c>
      <c r="P1343" s="13">
        <v>12742.6</v>
      </c>
      <c r="Q1343" s="13">
        <v>12742.6</v>
      </c>
      <c r="R1343" s="15">
        <v>10985.000000000002</v>
      </c>
      <c r="S1343" s="14" t="s">
        <v>50</v>
      </c>
      <c r="T1343" s="15">
        <v>1757.6000000000004</v>
      </c>
      <c r="U1343" s="13" t="s">
        <v>51</v>
      </c>
      <c r="V1343" s="18">
        <v>0.16</v>
      </c>
      <c r="W1343" s="13" t="s">
        <v>1167</v>
      </c>
      <c r="X1343" s="13" t="s">
        <v>53</v>
      </c>
      <c r="Y1343" s="13" t="s">
        <v>48</v>
      </c>
      <c r="Z1343" s="14">
        <v>1.0</v>
      </c>
      <c r="AA1343" s="13">
        <v>12742.6</v>
      </c>
      <c r="AB1343" s="13" t="s">
        <v>54</v>
      </c>
      <c r="AC1343" s="19">
        <v>14786.0</v>
      </c>
      <c r="AD1343" s="19">
        <v>1.0</v>
      </c>
      <c r="AE1343" s="13">
        <v>12742.6</v>
      </c>
      <c r="AF1343" s="15">
        <v>0.0</v>
      </c>
      <c r="AG1343" s="20"/>
      <c r="AH1343" s="2">
        <v>12742.6</v>
      </c>
      <c r="AI1343" s="2" t="s">
        <v>1167</v>
      </c>
      <c r="AJ1343" s="2" t="s">
        <v>53</v>
      </c>
      <c r="AK1343" s="2" t="s">
        <v>56</v>
      </c>
      <c r="AL1343" s="2">
        <v>0.0</v>
      </c>
      <c r="AM1343" s="2" t="s">
        <v>57</v>
      </c>
      <c r="AN1343" s="2">
        <v>1.0</v>
      </c>
      <c r="AO1343" s="2">
        <v>12742.6</v>
      </c>
      <c r="AP1343" s="20">
        <f>+AO1343/1.16</f>
        <v>10985</v>
      </c>
      <c r="AQ1343" s="20">
        <f>+AP1343*0.16</f>
        <v>1757.6</v>
      </c>
      <c r="AR1343" s="2" t="s">
        <v>1168</v>
      </c>
      <c r="AS1343" s="2" t="s">
        <v>1164</v>
      </c>
      <c r="AT1343" s="2" t="s">
        <v>798</v>
      </c>
      <c r="AU1343" s="2" t="s">
        <v>1166</v>
      </c>
      <c r="BJ1343" s="15">
        <v>10985.000000000002</v>
      </c>
      <c r="BK1343" s="14" t="s">
        <v>50</v>
      </c>
      <c r="BL1343" s="15">
        <v>1757.6000000000004</v>
      </c>
      <c r="BM1343" s="13" t="s">
        <v>51</v>
      </c>
      <c r="BN1343" s="18">
        <v>0.16</v>
      </c>
    </row>
    <row r="1344" ht="12.75" hidden="1" customHeight="1">
      <c r="A1344" s="13"/>
      <c r="B1344" s="13"/>
      <c r="C1344" s="14"/>
      <c r="D1344" s="14"/>
      <c r="E1344" s="14"/>
      <c r="F1344" s="14"/>
      <c r="G1344" s="14"/>
      <c r="H1344" s="13"/>
      <c r="I1344" s="13"/>
      <c r="J1344" s="13"/>
      <c r="K1344" s="13"/>
      <c r="L1344" s="21"/>
      <c r="M1344" s="17"/>
      <c r="N1344" s="17"/>
      <c r="O1344" s="14"/>
      <c r="P1344" s="13"/>
      <c r="Q1344" s="13"/>
      <c r="R1344" s="15">
        <f>SUM(R1343)</f>
        <v>10985</v>
      </c>
      <c r="S1344" s="14"/>
      <c r="T1344" s="15">
        <f>SUM(T1343)</f>
        <v>1757.6</v>
      </c>
      <c r="U1344" s="13"/>
      <c r="V1344" s="18"/>
      <c r="W1344" s="13"/>
      <c r="X1344" s="13"/>
      <c r="Y1344" s="13"/>
      <c r="Z1344" s="14"/>
      <c r="AA1344" s="13"/>
      <c r="AB1344" s="13"/>
      <c r="AC1344" s="19"/>
      <c r="AD1344" s="19"/>
      <c r="AE1344" s="13"/>
      <c r="AF1344" s="15"/>
      <c r="AG1344" s="20"/>
      <c r="AP1344" s="20"/>
      <c r="AQ1344" s="20"/>
      <c r="BJ1344" s="15">
        <f>SUM(BJ1343)</f>
        <v>10985</v>
      </c>
      <c r="BK1344" s="14"/>
      <c r="BL1344" s="15">
        <f>SUM(BL1343)</f>
        <v>1757.6</v>
      </c>
      <c r="BM1344" s="13"/>
      <c r="BN1344" s="18"/>
    </row>
    <row r="1345" ht="12.75" hidden="1" customHeight="1">
      <c r="A1345" s="13"/>
      <c r="B1345" s="13"/>
      <c r="C1345" s="14"/>
      <c r="D1345" s="14"/>
      <c r="E1345" s="14"/>
      <c r="F1345" s="14"/>
      <c r="G1345" s="14"/>
      <c r="H1345" s="13"/>
      <c r="I1345" s="13"/>
      <c r="J1345" s="13"/>
      <c r="K1345" s="13"/>
      <c r="L1345" s="21"/>
      <c r="M1345" s="17"/>
      <c r="N1345" s="17"/>
      <c r="O1345" s="14"/>
      <c r="P1345" s="13"/>
      <c r="Q1345" s="13"/>
      <c r="R1345" s="15"/>
      <c r="S1345" s="14"/>
      <c r="T1345" s="15"/>
      <c r="U1345" s="13"/>
      <c r="V1345" s="18"/>
      <c r="W1345" s="13"/>
      <c r="X1345" s="13"/>
      <c r="Y1345" s="13"/>
      <c r="Z1345" s="14"/>
      <c r="AA1345" s="13"/>
      <c r="AB1345" s="13"/>
      <c r="AC1345" s="19"/>
      <c r="AD1345" s="19"/>
      <c r="AE1345" s="13"/>
      <c r="AF1345" s="15"/>
      <c r="AG1345" s="20"/>
      <c r="AP1345" s="20"/>
      <c r="AQ1345" s="20"/>
      <c r="BJ1345" s="15"/>
      <c r="BK1345" s="14"/>
      <c r="BL1345" s="15"/>
      <c r="BM1345" s="13"/>
      <c r="BN1345" s="18"/>
    </row>
    <row r="1346" ht="12.75" hidden="1" customHeight="1">
      <c r="A1346" s="13"/>
      <c r="B1346" s="13"/>
      <c r="C1346" s="14"/>
      <c r="D1346" s="14"/>
      <c r="E1346" s="14"/>
      <c r="F1346" s="14"/>
      <c r="G1346" s="14"/>
      <c r="H1346" s="13"/>
      <c r="I1346" s="13"/>
      <c r="J1346" s="13"/>
      <c r="K1346" s="13"/>
      <c r="L1346" s="21"/>
      <c r="M1346" s="17"/>
      <c r="N1346" s="17"/>
      <c r="O1346" s="14"/>
      <c r="P1346" s="13"/>
      <c r="Q1346" s="13"/>
      <c r="R1346" s="15"/>
      <c r="S1346" s="14"/>
      <c r="T1346" s="15"/>
      <c r="U1346" s="13"/>
      <c r="V1346" s="18"/>
      <c r="W1346" s="13"/>
      <c r="X1346" s="13"/>
      <c r="Y1346" s="13"/>
      <c r="Z1346" s="14"/>
      <c r="AA1346" s="13"/>
      <c r="AB1346" s="13"/>
      <c r="AC1346" s="19"/>
      <c r="AD1346" s="19"/>
      <c r="AE1346" s="13"/>
      <c r="AF1346" s="15"/>
      <c r="AG1346" s="20"/>
      <c r="AP1346" s="20"/>
      <c r="AQ1346" s="20"/>
      <c r="BJ1346" s="15"/>
      <c r="BK1346" s="14"/>
      <c r="BL1346" s="15"/>
      <c r="BM1346" s="13"/>
      <c r="BN1346" s="18"/>
    </row>
    <row r="1347" ht="12.75" customHeight="1">
      <c r="A1347" s="12">
        <v>168.0</v>
      </c>
      <c r="B1347" s="13">
        <v>601.0</v>
      </c>
      <c r="C1347" s="14" t="str">
        <f>AS1347</f>
        <v>ARM200717UD1</v>
      </c>
      <c r="D1347" s="14" t="s">
        <v>1170</v>
      </c>
      <c r="E1347" s="14" t="str">
        <f>AU1347</f>
        <v>invoice-mx@rollax.com</v>
      </c>
      <c r="F1347" s="14" t="str">
        <f>AT1347</f>
        <v>76249</v>
      </c>
      <c r="G1347" s="14">
        <v>601.0</v>
      </c>
      <c r="H1347" s="13">
        <v>5.52181952E8</v>
      </c>
      <c r="I1347" s="15">
        <f>R1348</f>
        <v>2947.413793</v>
      </c>
      <c r="J1347" s="13">
        <v>3419.0</v>
      </c>
      <c r="K1347" s="15">
        <f>T1348</f>
        <v>471.5862069</v>
      </c>
      <c r="L1347" s="21">
        <v>44999.5</v>
      </c>
      <c r="M1347" s="17" t="s">
        <v>48</v>
      </c>
      <c r="N1347" s="17" t="s">
        <v>49</v>
      </c>
      <c r="O1347" s="14">
        <v>1.0</v>
      </c>
      <c r="P1347" s="13">
        <v>3419.0</v>
      </c>
      <c r="Q1347" s="13">
        <v>3419.0</v>
      </c>
      <c r="R1347" s="15">
        <v>2947.4137931034484</v>
      </c>
      <c r="S1347" s="14" t="s">
        <v>50</v>
      </c>
      <c r="T1347" s="15">
        <v>471.58620689655174</v>
      </c>
      <c r="U1347" s="13" t="s">
        <v>51</v>
      </c>
      <c r="V1347" s="18">
        <v>0.16</v>
      </c>
      <c r="W1347" s="13" t="s">
        <v>1173</v>
      </c>
      <c r="X1347" s="13" t="s">
        <v>53</v>
      </c>
      <c r="Y1347" s="13" t="s">
        <v>48</v>
      </c>
      <c r="Z1347" s="14">
        <v>1.0</v>
      </c>
      <c r="AA1347" s="13">
        <v>3419.0</v>
      </c>
      <c r="AB1347" s="13" t="s">
        <v>54</v>
      </c>
      <c r="AC1347" s="19">
        <v>14464.0</v>
      </c>
      <c r="AD1347" s="19">
        <v>1.0</v>
      </c>
      <c r="AE1347" s="13">
        <v>3419.0</v>
      </c>
      <c r="AF1347" s="15">
        <v>0.0</v>
      </c>
      <c r="AG1347" s="20"/>
      <c r="AH1347" s="2">
        <v>3419.0</v>
      </c>
      <c r="AI1347" s="2" t="s">
        <v>1173</v>
      </c>
      <c r="AJ1347" s="2" t="s">
        <v>53</v>
      </c>
      <c r="AK1347" s="2" t="s">
        <v>56</v>
      </c>
      <c r="AL1347" s="2">
        <v>0.0</v>
      </c>
      <c r="AM1347" s="2" t="s">
        <v>57</v>
      </c>
      <c r="AN1347" s="2">
        <v>1.0</v>
      </c>
      <c r="AO1347" s="2">
        <v>3419.0</v>
      </c>
      <c r="AP1347" s="20">
        <f>+AO1347/1.16</f>
        <v>2947.413793</v>
      </c>
      <c r="AQ1347" s="20">
        <f>+AP1347*0.16</f>
        <v>471.5862069</v>
      </c>
      <c r="AR1347" s="2" t="s">
        <v>1174</v>
      </c>
      <c r="AS1347" s="2" t="s">
        <v>1169</v>
      </c>
      <c r="AT1347" s="2" t="s">
        <v>1172</v>
      </c>
      <c r="AU1347" s="2" t="s">
        <v>1171</v>
      </c>
      <c r="BJ1347" s="15">
        <v>2947.4137931034484</v>
      </c>
      <c r="BK1347" s="14" t="s">
        <v>50</v>
      </c>
      <c r="BL1347" s="15">
        <v>471.58620689655174</v>
      </c>
      <c r="BM1347" s="13" t="s">
        <v>51</v>
      </c>
      <c r="BN1347" s="18">
        <v>0.16</v>
      </c>
    </row>
    <row r="1348" ht="12.75" hidden="1" customHeight="1">
      <c r="A1348" s="13"/>
      <c r="B1348" s="13"/>
      <c r="C1348" s="14"/>
      <c r="D1348" s="14"/>
      <c r="E1348" s="14"/>
      <c r="F1348" s="14"/>
      <c r="G1348" s="14"/>
      <c r="H1348" s="13"/>
      <c r="I1348" s="13"/>
      <c r="J1348" s="13"/>
      <c r="K1348" s="13"/>
      <c r="L1348" s="21"/>
      <c r="M1348" s="17"/>
      <c r="N1348" s="17"/>
      <c r="O1348" s="14"/>
      <c r="P1348" s="13"/>
      <c r="Q1348" s="13"/>
      <c r="R1348" s="15">
        <f>SUM(R1347)</f>
        <v>2947.413793</v>
      </c>
      <c r="S1348" s="14"/>
      <c r="T1348" s="15">
        <f>SUM(T1347)</f>
        <v>471.5862069</v>
      </c>
      <c r="U1348" s="13"/>
      <c r="V1348" s="18"/>
      <c r="W1348" s="13"/>
      <c r="X1348" s="13"/>
      <c r="Y1348" s="13"/>
      <c r="Z1348" s="14"/>
      <c r="AA1348" s="13"/>
      <c r="AB1348" s="13"/>
      <c r="AC1348" s="19"/>
      <c r="AD1348" s="19"/>
      <c r="AE1348" s="13"/>
      <c r="AF1348" s="15"/>
      <c r="AG1348" s="20"/>
      <c r="AP1348" s="20"/>
      <c r="AQ1348" s="20"/>
      <c r="BJ1348" s="15">
        <f>SUM(BJ1347)</f>
        <v>2947.413793</v>
      </c>
      <c r="BK1348" s="14"/>
      <c r="BL1348" s="15">
        <f>SUM(BL1347)</f>
        <v>471.5862069</v>
      </c>
      <c r="BM1348" s="13"/>
      <c r="BN1348" s="18"/>
    </row>
    <row r="1349" ht="12.75" hidden="1" customHeight="1">
      <c r="A1349" s="13"/>
      <c r="B1349" s="13"/>
      <c r="C1349" s="14"/>
      <c r="D1349" s="14"/>
      <c r="E1349" s="14"/>
      <c r="F1349" s="14"/>
      <c r="G1349" s="14"/>
      <c r="H1349" s="13"/>
      <c r="I1349" s="13"/>
      <c r="J1349" s="13"/>
      <c r="K1349" s="13"/>
      <c r="L1349" s="21"/>
      <c r="M1349" s="17"/>
      <c r="N1349" s="17"/>
      <c r="O1349" s="14"/>
      <c r="P1349" s="13"/>
      <c r="Q1349" s="13"/>
      <c r="R1349" s="15"/>
      <c r="S1349" s="14"/>
      <c r="T1349" s="15"/>
      <c r="U1349" s="13"/>
      <c r="V1349" s="18"/>
      <c r="W1349" s="13"/>
      <c r="X1349" s="13"/>
      <c r="Y1349" s="13"/>
      <c r="Z1349" s="14"/>
      <c r="AA1349" s="13"/>
      <c r="AB1349" s="13"/>
      <c r="AC1349" s="19"/>
      <c r="AD1349" s="19"/>
      <c r="AE1349" s="13"/>
      <c r="AF1349" s="15"/>
      <c r="AG1349" s="20"/>
      <c r="AP1349" s="20"/>
      <c r="AQ1349" s="20"/>
      <c r="BJ1349" s="15"/>
      <c r="BK1349" s="14"/>
      <c r="BL1349" s="15"/>
      <c r="BM1349" s="13"/>
      <c r="BN1349" s="18"/>
    </row>
    <row r="1350" ht="12.75" hidden="1" customHeight="1">
      <c r="A1350" s="13"/>
      <c r="B1350" s="13"/>
      <c r="C1350" s="14"/>
      <c r="D1350" s="14"/>
      <c r="E1350" s="14"/>
      <c r="F1350" s="14"/>
      <c r="G1350" s="14"/>
      <c r="H1350" s="13"/>
      <c r="I1350" s="13"/>
      <c r="J1350" s="13"/>
      <c r="K1350" s="13"/>
      <c r="L1350" s="21"/>
      <c r="M1350" s="17"/>
      <c r="N1350" s="17"/>
      <c r="O1350" s="14"/>
      <c r="P1350" s="13"/>
      <c r="Q1350" s="13"/>
      <c r="R1350" s="15"/>
      <c r="S1350" s="14"/>
      <c r="T1350" s="15"/>
      <c r="U1350" s="13"/>
      <c r="V1350" s="18"/>
      <c r="W1350" s="13"/>
      <c r="X1350" s="13"/>
      <c r="Y1350" s="13"/>
      <c r="Z1350" s="14"/>
      <c r="AA1350" s="13"/>
      <c r="AB1350" s="13"/>
      <c r="AC1350" s="19"/>
      <c r="AD1350" s="19"/>
      <c r="AE1350" s="13"/>
      <c r="AF1350" s="15"/>
      <c r="AG1350" s="20"/>
      <c r="AP1350" s="20"/>
      <c r="AQ1350" s="20"/>
      <c r="BJ1350" s="15"/>
      <c r="BK1350" s="14"/>
      <c r="BL1350" s="15"/>
      <c r="BM1350" s="13"/>
      <c r="BN1350" s="18"/>
    </row>
    <row r="1351" ht="12.75" customHeight="1">
      <c r="A1351" s="12">
        <v>169.0</v>
      </c>
      <c r="B1351" s="13">
        <v>601.0</v>
      </c>
      <c r="C1351" s="14" t="str">
        <f>AS1351</f>
        <v>IAI0409305B8</v>
      </c>
      <c r="D1351" s="14" t="s">
        <v>1176</v>
      </c>
      <c r="E1351" s="14" t="str">
        <f>AU1351</f>
        <v>elizabeth.peralta@grupoantolin.com</v>
      </c>
      <c r="F1351" s="14" t="str">
        <f>AT1351</f>
        <v>25350</v>
      </c>
      <c r="G1351" s="14">
        <v>601.0</v>
      </c>
      <c r="H1351" s="13">
        <v>5.52300966E8</v>
      </c>
      <c r="I1351" s="15">
        <f>R1352</f>
        <v>106080.6034</v>
      </c>
      <c r="J1351" s="13">
        <v>123053.5</v>
      </c>
      <c r="K1351" s="15">
        <f>T1352</f>
        <v>16972.89655</v>
      </c>
      <c r="L1351" s="21">
        <v>44998.5</v>
      </c>
      <c r="M1351" s="17" t="s">
        <v>48</v>
      </c>
      <c r="N1351" s="17" t="s">
        <v>49</v>
      </c>
      <c r="O1351" s="14">
        <v>1.0</v>
      </c>
      <c r="P1351" s="13">
        <v>123053.5</v>
      </c>
      <c r="Q1351" s="13">
        <v>123053.5</v>
      </c>
      <c r="R1351" s="15">
        <v>106080.60344827587</v>
      </c>
      <c r="S1351" s="14" t="s">
        <v>50</v>
      </c>
      <c r="T1351" s="15">
        <v>16972.896551724138</v>
      </c>
      <c r="U1351" s="13" t="s">
        <v>51</v>
      </c>
      <c r="V1351" s="18">
        <v>0.16</v>
      </c>
      <c r="W1351" s="13" t="s">
        <v>1179</v>
      </c>
      <c r="X1351" s="13" t="s">
        <v>53</v>
      </c>
      <c r="Y1351" s="13" t="s">
        <v>48</v>
      </c>
      <c r="Z1351" s="14">
        <v>1.0</v>
      </c>
      <c r="AA1351" s="13">
        <v>123053.5</v>
      </c>
      <c r="AB1351" s="13" t="s">
        <v>54</v>
      </c>
      <c r="AC1351" s="19">
        <v>14292.0</v>
      </c>
      <c r="AD1351" s="19">
        <v>1.0</v>
      </c>
      <c r="AE1351" s="13">
        <v>123053.5</v>
      </c>
      <c r="AF1351" s="15">
        <v>0.0</v>
      </c>
      <c r="AG1351" s="20"/>
      <c r="AH1351" s="2">
        <v>123053.5</v>
      </c>
      <c r="AI1351" s="2" t="s">
        <v>1179</v>
      </c>
      <c r="AJ1351" s="2" t="s">
        <v>53</v>
      </c>
      <c r="AK1351" s="2" t="s">
        <v>56</v>
      </c>
      <c r="AL1351" s="2">
        <v>0.0</v>
      </c>
      <c r="AM1351" s="2" t="s">
        <v>57</v>
      </c>
      <c r="AN1351" s="2">
        <v>1.0</v>
      </c>
      <c r="AO1351" s="2">
        <v>123053.5</v>
      </c>
      <c r="AP1351" s="20">
        <f>+AO1351/1.16</f>
        <v>106080.6034</v>
      </c>
      <c r="AQ1351" s="20">
        <f>+AP1351*0.16</f>
        <v>16972.89655</v>
      </c>
      <c r="AR1351" s="2" t="s">
        <v>1180</v>
      </c>
      <c r="AS1351" s="2" t="s">
        <v>1175</v>
      </c>
      <c r="AT1351" s="2" t="s">
        <v>1178</v>
      </c>
      <c r="AU1351" s="2" t="s">
        <v>1177</v>
      </c>
      <c r="BJ1351" s="15">
        <v>106080.60344827587</v>
      </c>
      <c r="BK1351" s="14" t="s">
        <v>50</v>
      </c>
      <c r="BL1351" s="15">
        <v>16972.896551724138</v>
      </c>
      <c r="BM1351" s="13" t="s">
        <v>51</v>
      </c>
      <c r="BN1351" s="18">
        <v>0.16</v>
      </c>
    </row>
    <row r="1352" ht="12.75" hidden="1" customHeight="1">
      <c r="A1352" s="13"/>
      <c r="B1352" s="13"/>
      <c r="C1352" s="14"/>
      <c r="D1352" s="14"/>
      <c r="E1352" s="14"/>
      <c r="F1352" s="14"/>
      <c r="G1352" s="14"/>
      <c r="H1352" s="13"/>
      <c r="I1352" s="13"/>
      <c r="J1352" s="13"/>
      <c r="K1352" s="13"/>
      <c r="L1352" s="21"/>
      <c r="M1352" s="17"/>
      <c r="N1352" s="17"/>
      <c r="O1352" s="14"/>
      <c r="P1352" s="13"/>
      <c r="Q1352" s="13"/>
      <c r="R1352" s="15">
        <f>SUM(R1351)</f>
        <v>106080.6034</v>
      </c>
      <c r="S1352" s="14"/>
      <c r="T1352" s="15">
        <f>SUM(T1351)</f>
        <v>16972.89655</v>
      </c>
      <c r="U1352" s="13"/>
      <c r="V1352" s="18"/>
      <c r="W1352" s="13"/>
      <c r="X1352" s="13"/>
      <c r="Y1352" s="13"/>
      <c r="Z1352" s="14"/>
      <c r="AA1352" s="13"/>
      <c r="AB1352" s="13"/>
      <c r="AC1352" s="19"/>
      <c r="AD1352" s="19"/>
      <c r="AE1352" s="13"/>
      <c r="AF1352" s="15"/>
      <c r="AG1352" s="20"/>
      <c r="AP1352" s="20"/>
      <c r="AQ1352" s="20"/>
      <c r="BJ1352" s="15">
        <f>SUM(BJ1351)</f>
        <v>106080.6034</v>
      </c>
      <c r="BK1352" s="14"/>
      <c r="BL1352" s="15">
        <f>SUM(BL1351)</f>
        <v>16972.89655</v>
      </c>
      <c r="BM1352" s="13"/>
      <c r="BN1352" s="18"/>
    </row>
    <row r="1353" ht="12.75" hidden="1" customHeight="1">
      <c r="A1353" s="13"/>
      <c r="B1353" s="13"/>
      <c r="C1353" s="14"/>
      <c r="D1353" s="14"/>
      <c r="E1353" s="14"/>
      <c r="F1353" s="14"/>
      <c r="G1353" s="14"/>
      <c r="H1353" s="13"/>
      <c r="I1353" s="13"/>
      <c r="J1353" s="13"/>
      <c r="K1353" s="13"/>
      <c r="L1353" s="21"/>
      <c r="M1353" s="17"/>
      <c r="N1353" s="17"/>
      <c r="O1353" s="14"/>
      <c r="P1353" s="13"/>
      <c r="Q1353" s="13"/>
      <c r="R1353" s="15"/>
      <c r="S1353" s="14"/>
      <c r="T1353" s="15"/>
      <c r="U1353" s="13"/>
      <c r="V1353" s="18"/>
      <c r="W1353" s="13"/>
      <c r="X1353" s="13"/>
      <c r="Y1353" s="13"/>
      <c r="Z1353" s="14"/>
      <c r="AA1353" s="13"/>
      <c r="AB1353" s="13"/>
      <c r="AC1353" s="19"/>
      <c r="AD1353" s="19"/>
      <c r="AE1353" s="13"/>
      <c r="AF1353" s="15"/>
      <c r="AG1353" s="20"/>
      <c r="AP1353" s="20"/>
      <c r="AQ1353" s="20"/>
      <c r="BJ1353" s="15"/>
      <c r="BK1353" s="14"/>
      <c r="BL1353" s="15"/>
      <c r="BM1353" s="13"/>
      <c r="BN1353" s="18"/>
    </row>
    <row r="1354" ht="12.75" hidden="1" customHeight="1">
      <c r="A1354" s="13"/>
      <c r="B1354" s="13"/>
      <c r="C1354" s="14"/>
      <c r="D1354" s="14"/>
      <c r="E1354" s="14"/>
      <c r="F1354" s="14"/>
      <c r="G1354" s="14"/>
      <c r="H1354" s="13"/>
      <c r="I1354" s="13"/>
      <c r="J1354" s="13"/>
      <c r="K1354" s="13"/>
      <c r="L1354" s="21"/>
      <c r="M1354" s="17"/>
      <c r="N1354" s="17"/>
      <c r="O1354" s="14"/>
      <c r="P1354" s="13"/>
      <c r="Q1354" s="13"/>
      <c r="R1354" s="15"/>
      <c r="S1354" s="14"/>
      <c r="T1354" s="15"/>
      <c r="U1354" s="13"/>
      <c r="V1354" s="18"/>
      <c r="W1354" s="13"/>
      <c r="X1354" s="13"/>
      <c r="Y1354" s="13"/>
      <c r="Z1354" s="14"/>
      <c r="AA1354" s="13"/>
      <c r="AB1354" s="13"/>
      <c r="AC1354" s="19"/>
      <c r="AD1354" s="19"/>
      <c r="AE1354" s="13"/>
      <c r="AF1354" s="15"/>
      <c r="AG1354" s="20"/>
      <c r="AP1354" s="20"/>
      <c r="AQ1354" s="20"/>
      <c r="BJ1354" s="15"/>
      <c r="BK1354" s="14"/>
      <c r="BL1354" s="15"/>
      <c r="BM1354" s="13"/>
      <c r="BN1354" s="18"/>
    </row>
    <row r="1355" ht="12.75" customHeight="1">
      <c r="A1355" s="12">
        <v>170.0</v>
      </c>
      <c r="B1355" s="13">
        <v>601.0</v>
      </c>
      <c r="C1355" s="14" t="str">
        <f>AS1355</f>
        <v>TECG400828CB0</v>
      </c>
      <c r="D1355" s="14" t="s">
        <v>1182</v>
      </c>
      <c r="E1355" s="14" t="str">
        <f>AU1355</f>
        <v>rbriones98@hotmail.com</v>
      </c>
      <c r="F1355" s="14" t="str">
        <f>AT1355</f>
        <v>66220</v>
      </c>
      <c r="G1355" s="14">
        <v>612.0</v>
      </c>
      <c r="H1355" s="13">
        <v>5.52303955E8</v>
      </c>
      <c r="I1355" s="15">
        <f>R1356</f>
        <v>987.7758621</v>
      </c>
      <c r="J1355" s="13">
        <v>1145.82</v>
      </c>
      <c r="K1355" s="15">
        <f>T1356</f>
        <v>158.0441379</v>
      </c>
      <c r="L1355" s="21">
        <v>45015.5</v>
      </c>
      <c r="M1355" s="17" t="s">
        <v>48</v>
      </c>
      <c r="N1355" s="17" t="s">
        <v>49</v>
      </c>
      <c r="O1355" s="14">
        <v>1.0</v>
      </c>
      <c r="P1355" s="13">
        <v>1145.82</v>
      </c>
      <c r="Q1355" s="13">
        <v>1145.82</v>
      </c>
      <c r="R1355" s="15">
        <v>987.7758620689656</v>
      </c>
      <c r="S1355" s="14" t="s">
        <v>50</v>
      </c>
      <c r="T1355" s="15">
        <v>158.0441379310345</v>
      </c>
      <c r="U1355" s="13" t="s">
        <v>51</v>
      </c>
      <c r="V1355" s="18">
        <v>0.16</v>
      </c>
      <c r="W1355" s="13" t="s">
        <v>1185</v>
      </c>
      <c r="X1355" s="13" t="s">
        <v>53</v>
      </c>
      <c r="Y1355" s="13" t="s">
        <v>48</v>
      </c>
      <c r="Z1355" s="14">
        <v>1.0</v>
      </c>
      <c r="AA1355" s="13">
        <v>1145.82</v>
      </c>
      <c r="AB1355" s="13" t="s">
        <v>54</v>
      </c>
      <c r="AC1355" s="19">
        <v>14889.0</v>
      </c>
      <c r="AD1355" s="19">
        <v>1.0</v>
      </c>
      <c r="AE1355" s="13">
        <v>1145.82</v>
      </c>
      <c r="AF1355" s="15">
        <v>0.0</v>
      </c>
      <c r="AG1355" s="20"/>
      <c r="AH1355" s="2">
        <v>1145.82</v>
      </c>
      <c r="AI1355" s="2" t="s">
        <v>1185</v>
      </c>
      <c r="AJ1355" s="2" t="s">
        <v>53</v>
      </c>
      <c r="AK1355" s="2" t="s">
        <v>56</v>
      </c>
      <c r="AL1355" s="2">
        <v>0.0</v>
      </c>
      <c r="AM1355" s="2" t="s">
        <v>57</v>
      </c>
      <c r="AN1355" s="2">
        <v>1.0</v>
      </c>
      <c r="AO1355" s="2">
        <v>1145.82</v>
      </c>
      <c r="AP1355" s="20">
        <f>+AO1355/1.16</f>
        <v>987.7758621</v>
      </c>
      <c r="AQ1355" s="20">
        <f>+AP1355*0.16</f>
        <v>158.0441379</v>
      </c>
      <c r="AR1355" s="2" t="s">
        <v>1182</v>
      </c>
      <c r="AS1355" s="2" t="s">
        <v>1181</v>
      </c>
      <c r="AT1355" s="2" t="s">
        <v>1184</v>
      </c>
      <c r="AU1355" s="2" t="s">
        <v>1183</v>
      </c>
      <c r="BJ1355" s="15">
        <v>987.7758620689656</v>
      </c>
      <c r="BK1355" s="14" t="s">
        <v>50</v>
      </c>
      <c r="BL1355" s="15">
        <v>158.0441379310345</v>
      </c>
      <c r="BM1355" s="13" t="s">
        <v>51</v>
      </c>
      <c r="BN1355" s="18">
        <v>0.16</v>
      </c>
    </row>
    <row r="1356" ht="12.75" hidden="1" customHeight="1">
      <c r="A1356" s="13"/>
      <c r="B1356" s="13"/>
      <c r="C1356" s="14"/>
      <c r="D1356" s="14"/>
      <c r="E1356" s="14"/>
      <c r="F1356" s="14"/>
      <c r="G1356" s="14"/>
      <c r="H1356" s="13"/>
      <c r="I1356" s="13"/>
      <c r="J1356" s="13"/>
      <c r="K1356" s="13"/>
      <c r="L1356" s="21"/>
      <c r="M1356" s="17"/>
      <c r="N1356" s="17"/>
      <c r="O1356" s="14"/>
      <c r="P1356" s="13"/>
      <c r="Q1356" s="13"/>
      <c r="R1356" s="15">
        <f>SUM(R1355)</f>
        <v>987.7758621</v>
      </c>
      <c r="S1356" s="14"/>
      <c r="T1356" s="15">
        <f>SUM(T1355)</f>
        <v>158.0441379</v>
      </c>
      <c r="U1356" s="13"/>
      <c r="V1356" s="18"/>
      <c r="W1356" s="13"/>
      <c r="X1356" s="13"/>
      <c r="Y1356" s="13"/>
      <c r="Z1356" s="14"/>
      <c r="AA1356" s="13"/>
      <c r="AB1356" s="13"/>
      <c r="AC1356" s="19"/>
      <c r="AD1356" s="19"/>
      <c r="AE1356" s="13"/>
      <c r="AF1356" s="15"/>
      <c r="AG1356" s="20"/>
      <c r="AP1356" s="20"/>
      <c r="AQ1356" s="20"/>
      <c r="BJ1356" s="15">
        <f>SUM(BJ1355)</f>
        <v>987.7758621</v>
      </c>
      <c r="BK1356" s="14"/>
      <c r="BL1356" s="15">
        <f>SUM(BL1355)</f>
        <v>158.0441379</v>
      </c>
      <c r="BM1356" s="13"/>
      <c r="BN1356" s="18"/>
    </row>
    <row r="1357" ht="12.75" hidden="1" customHeight="1">
      <c r="A1357" s="13"/>
      <c r="B1357" s="13"/>
      <c r="C1357" s="14"/>
      <c r="D1357" s="14"/>
      <c r="E1357" s="14"/>
      <c r="F1357" s="14"/>
      <c r="G1357" s="14"/>
      <c r="H1357" s="13"/>
      <c r="I1357" s="13"/>
      <c r="J1357" s="13"/>
      <c r="K1357" s="13"/>
      <c r="L1357" s="21"/>
      <c r="M1357" s="17"/>
      <c r="N1357" s="17"/>
      <c r="O1357" s="14"/>
      <c r="P1357" s="13"/>
      <c r="Q1357" s="13"/>
      <c r="R1357" s="15"/>
      <c r="S1357" s="14"/>
      <c r="T1357" s="15"/>
      <c r="U1357" s="13"/>
      <c r="V1357" s="18"/>
      <c r="W1357" s="13"/>
      <c r="X1357" s="13"/>
      <c r="Y1357" s="13"/>
      <c r="Z1357" s="14"/>
      <c r="AA1357" s="13"/>
      <c r="AB1357" s="13"/>
      <c r="AC1357" s="19"/>
      <c r="AD1357" s="19"/>
      <c r="AE1357" s="13"/>
      <c r="AF1357" s="15"/>
      <c r="AG1357" s="20"/>
      <c r="AP1357" s="20"/>
      <c r="AQ1357" s="20"/>
      <c r="BJ1357" s="15"/>
      <c r="BK1357" s="14"/>
      <c r="BL1357" s="15"/>
      <c r="BM1357" s="13"/>
      <c r="BN1357" s="18"/>
    </row>
    <row r="1358" ht="12.75" hidden="1" customHeight="1">
      <c r="A1358" s="13"/>
      <c r="B1358" s="13"/>
      <c r="C1358" s="14"/>
      <c r="D1358" s="14"/>
      <c r="E1358" s="14"/>
      <c r="F1358" s="14"/>
      <c r="G1358" s="14"/>
      <c r="H1358" s="13"/>
      <c r="I1358" s="13"/>
      <c r="J1358" s="13"/>
      <c r="K1358" s="13"/>
      <c r="L1358" s="21"/>
      <c r="M1358" s="17"/>
      <c r="N1358" s="17"/>
      <c r="O1358" s="14"/>
      <c r="P1358" s="13"/>
      <c r="Q1358" s="13"/>
      <c r="R1358" s="15"/>
      <c r="S1358" s="14"/>
      <c r="T1358" s="15"/>
      <c r="U1358" s="13"/>
      <c r="V1358" s="18"/>
      <c r="W1358" s="13"/>
      <c r="X1358" s="13"/>
      <c r="Y1358" s="13"/>
      <c r="Z1358" s="14"/>
      <c r="AA1358" s="13"/>
      <c r="AB1358" s="13"/>
      <c r="AC1358" s="19"/>
      <c r="AD1358" s="19"/>
      <c r="AE1358" s="13"/>
      <c r="AF1358" s="15"/>
      <c r="AG1358" s="20"/>
      <c r="AP1358" s="20"/>
      <c r="AQ1358" s="20"/>
      <c r="BJ1358" s="15"/>
      <c r="BK1358" s="14"/>
      <c r="BL1358" s="15"/>
      <c r="BM1358" s="13"/>
      <c r="BN1358" s="18"/>
    </row>
    <row r="1359" ht="12.75" customHeight="1">
      <c r="A1359" s="12">
        <v>171.0</v>
      </c>
      <c r="B1359" s="13">
        <v>601.0</v>
      </c>
      <c r="C1359" s="14" t="str">
        <f>AS1359</f>
        <v>EIN980826AZ2</v>
      </c>
      <c r="D1359" s="14" t="s">
        <v>1187</v>
      </c>
      <c r="E1359" s="14" t="str">
        <f>AU1359</f>
        <v>cesar.gonzalez@zf.com</v>
      </c>
      <c r="F1359" s="14" t="str">
        <f>AT1359</f>
        <v>65550</v>
      </c>
      <c r="G1359" s="14">
        <v>601.0</v>
      </c>
      <c r="H1359" s="13">
        <v>5.52323956E8</v>
      </c>
      <c r="I1359" s="15">
        <f>R1360</f>
        <v>228755.2845</v>
      </c>
      <c r="J1359" s="13">
        <v>265356.13</v>
      </c>
      <c r="K1359" s="15">
        <f>T1360</f>
        <v>36600.84552</v>
      </c>
      <c r="L1359" s="21">
        <v>44986.5</v>
      </c>
      <c r="M1359" s="17" t="s">
        <v>48</v>
      </c>
      <c r="N1359" s="17" t="s">
        <v>49</v>
      </c>
      <c r="O1359" s="14">
        <v>1.0</v>
      </c>
      <c r="P1359" s="13">
        <v>265356.13</v>
      </c>
      <c r="Q1359" s="13">
        <v>265356.13</v>
      </c>
      <c r="R1359" s="15">
        <v>228755.28448275864</v>
      </c>
      <c r="S1359" s="14" t="s">
        <v>50</v>
      </c>
      <c r="T1359" s="15">
        <v>36600.84551724138</v>
      </c>
      <c r="U1359" s="13" t="s">
        <v>51</v>
      </c>
      <c r="V1359" s="18">
        <v>0.16</v>
      </c>
      <c r="W1359" s="13" t="s">
        <v>1190</v>
      </c>
      <c r="X1359" s="13" t="s">
        <v>53</v>
      </c>
      <c r="Y1359" s="13" t="s">
        <v>48</v>
      </c>
      <c r="Z1359" s="14">
        <v>1.0</v>
      </c>
      <c r="AA1359" s="13">
        <v>265356.13</v>
      </c>
      <c r="AB1359" s="13" t="s">
        <v>54</v>
      </c>
      <c r="AC1359" s="19">
        <v>13993.0</v>
      </c>
      <c r="AD1359" s="19">
        <v>1.0</v>
      </c>
      <c r="AE1359" s="13">
        <v>265356.13</v>
      </c>
      <c r="AF1359" s="15">
        <v>0.0</v>
      </c>
      <c r="AG1359" s="20"/>
      <c r="AH1359" s="2">
        <v>265356.13</v>
      </c>
      <c r="AI1359" s="2" t="s">
        <v>1190</v>
      </c>
      <c r="AJ1359" s="2" t="s">
        <v>53</v>
      </c>
      <c r="AK1359" s="2" t="s">
        <v>56</v>
      </c>
      <c r="AL1359" s="2">
        <v>0.0</v>
      </c>
      <c r="AM1359" s="2" t="s">
        <v>57</v>
      </c>
      <c r="AN1359" s="2">
        <v>1.0</v>
      </c>
      <c r="AO1359" s="2">
        <v>265356.13</v>
      </c>
      <c r="AP1359" s="20">
        <f>+AO1359/1.16</f>
        <v>228755.2845</v>
      </c>
      <c r="AQ1359" s="20">
        <f>+AP1359*0.16</f>
        <v>36600.84552</v>
      </c>
      <c r="AR1359" s="2" t="s">
        <v>1191</v>
      </c>
      <c r="AS1359" s="2" t="s">
        <v>1186</v>
      </c>
      <c r="AT1359" s="2" t="s">
        <v>1189</v>
      </c>
      <c r="AU1359" s="2" t="s">
        <v>1188</v>
      </c>
      <c r="BJ1359" s="15">
        <v>228755.28448275864</v>
      </c>
      <c r="BK1359" s="14" t="s">
        <v>50</v>
      </c>
      <c r="BL1359" s="15">
        <v>36600.84551724138</v>
      </c>
      <c r="BM1359" s="13" t="s">
        <v>51</v>
      </c>
      <c r="BN1359" s="18">
        <v>0.16</v>
      </c>
    </row>
    <row r="1360" ht="12.75" hidden="1" customHeight="1">
      <c r="A1360" s="13"/>
      <c r="B1360" s="13"/>
      <c r="C1360" s="14"/>
      <c r="D1360" s="14"/>
      <c r="E1360" s="14"/>
      <c r="F1360" s="14"/>
      <c r="G1360" s="14"/>
      <c r="H1360" s="13"/>
      <c r="I1360" s="13"/>
      <c r="J1360" s="13"/>
      <c r="K1360" s="13"/>
      <c r="L1360" s="21"/>
      <c r="M1360" s="17"/>
      <c r="N1360" s="17"/>
      <c r="O1360" s="14"/>
      <c r="P1360" s="13"/>
      <c r="Q1360" s="13"/>
      <c r="R1360" s="15">
        <f>SUM(R1359)</f>
        <v>228755.2845</v>
      </c>
      <c r="S1360" s="14"/>
      <c r="T1360" s="15">
        <f>SUM(T1359)</f>
        <v>36600.84552</v>
      </c>
      <c r="U1360" s="13"/>
      <c r="V1360" s="18"/>
      <c r="W1360" s="13"/>
      <c r="X1360" s="13"/>
      <c r="Y1360" s="13"/>
      <c r="Z1360" s="14"/>
      <c r="AA1360" s="13"/>
      <c r="AB1360" s="13"/>
      <c r="AC1360" s="19"/>
      <c r="AD1360" s="19"/>
      <c r="AE1360" s="13"/>
      <c r="AF1360" s="15"/>
      <c r="AG1360" s="20"/>
      <c r="AP1360" s="20"/>
      <c r="AQ1360" s="20"/>
      <c r="BJ1360" s="15">
        <f>SUM(BJ1359)</f>
        <v>228755.2845</v>
      </c>
      <c r="BK1360" s="14"/>
      <c r="BL1360" s="15">
        <f>SUM(BL1359)</f>
        <v>36600.84552</v>
      </c>
      <c r="BM1360" s="13"/>
      <c r="BN1360" s="18"/>
    </row>
    <row r="1361" ht="12.75" hidden="1" customHeight="1">
      <c r="A1361" s="13"/>
      <c r="B1361" s="13"/>
      <c r="C1361" s="14"/>
      <c r="D1361" s="14"/>
      <c r="E1361" s="14"/>
      <c r="F1361" s="14"/>
      <c r="G1361" s="14"/>
      <c r="H1361" s="13"/>
      <c r="I1361" s="13"/>
      <c r="J1361" s="13"/>
      <c r="K1361" s="13"/>
      <c r="L1361" s="21"/>
      <c r="M1361" s="17"/>
      <c r="N1361" s="17"/>
      <c r="O1361" s="14"/>
      <c r="P1361" s="13"/>
      <c r="Q1361" s="13"/>
      <c r="R1361" s="15"/>
      <c r="S1361" s="14"/>
      <c r="T1361" s="15"/>
      <c r="U1361" s="13"/>
      <c r="V1361" s="18"/>
      <c r="W1361" s="13"/>
      <c r="X1361" s="13"/>
      <c r="Y1361" s="13"/>
      <c r="Z1361" s="14"/>
      <c r="AA1361" s="13"/>
      <c r="AB1361" s="13"/>
      <c r="AC1361" s="19"/>
      <c r="AD1361" s="19"/>
      <c r="AE1361" s="13"/>
      <c r="AF1361" s="15"/>
      <c r="AG1361" s="20"/>
      <c r="AP1361" s="20"/>
      <c r="AQ1361" s="20"/>
      <c r="BJ1361" s="15"/>
      <c r="BK1361" s="14"/>
      <c r="BL1361" s="15"/>
      <c r="BM1361" s="13"/>
      <c r="BN1361" s="18"/>
    </row>
    <row r="1362" ht="12.75" hidden="1" customHeight="1">
      <c r="A1362" s="13"/>
      <c r="B1362" s="13"/>
      <c r="C1362" s="14"/>
      <c r="D1362" s="14"/>
      <c r="E1362" s="14"/>
      <c r="F1362" s="14"/>
      <c r="G1362" s="14"/>
      <c r="H1362" s="13"/>
      <c r="I1362" s="13"/>
      <c r="J1362" s="13"/>
      <c r="K1362" s="13"/>
      <c r="L1362" s="21"/>
      <c r="M1362" s="17"/>
      <c r="N1362" s="17"/>
      <c r="O1362" s="14"/>
      <c r="P1362" s="13"/>
      <c r="Q1362" s="13"/>
      <c r="R1362" s="15"/>
      <c r="S1362" s="14"/>
      <c r="T1362" s="15"/>
      <c r="U1362" s="13"/>
      <c r="V1362" s="18"/>
      <c r="W1362" s="13"/>
      <c r="X1362" s="13"/>
      <c r="Y1362" s="13"/>
      <c r="Z1362" s="14"/>
      <c r="AA1362" s="13"/>
      <c r="AB1362" s="13"/>
      <c r="AC1362" s="19"/>
      <c r="AD1362" s="19"/>
      <c r="AE1362" s="13"/>
      <c r="AF1362" s="15"/>
      <c r="AG1362" s="20"/>
      <c r="AP1362" s="20"/>
      <c r="AQ1362" s="20"/>
      <c r="BJ1362" s="15"/>
      <c r="BK1362" s="14"/>
      <c r="BL1362" s="15"/>
      <c r="BM1362" s="13"/>
      <c r="BN1362" s="18"/>
    </row>
    <row r="1363" ht="12.75" customHeight="1">
      <c r="A1363" s="12">
        <v>172.0</v>
      </c>
      <c r="B1363" s="13">
        <v>601.0</v>
      </c>
      <c r="C1363" s="14" t="str">
        <f>AS1363</f>
        <v>EIN980826AZ2</v>
      </c>
      <c r="D1363" s="14" t="s">
        <v>1187</v>
      </c>
      <c r="E1363" s="14" t="str">
        <f>AU1363</f>
        <v>cesar.gonzalez@zf.com</v>
      </c>
      <c r="F1363" s="14" t="str">
        <f>AT1363</f>
        <v>65550</v>
      </c>
      <c r="G1363" s="14">
        <v>601.0</v>
      </c>
      <c r="H1363" s="13">
        <v>5.52323956E8</v>
      </c>
      <c r="I1363" s="15">
        <f>R1364</f>
        <v>201420.4397</v>
      </c>
      <c r="J1363" s="13">
        <v>233647.71</v>
      </c>
      <c r="K1363" s="15">
        <f>T1364</f>
        <v>32227.27034</v>
      </c>
      <c r="L1363" s="21">
        <v>45014.5</v>
      </c>
      <c r="M1363" s="17" t="s">
        <v>48</v>
      </c>
      <c r="N1363" s="17" t="s">
        <v>49</v>
      </c>
      <c r="O1363" s="14">
        <v>1.0</v>
      </c>
      <c r="P1363" s="13">
        <v>233647.71</v>
      </c>
      <c r="Q1363" s="13">
        <v>233647.71</v>
      </c>
      <c r="R1363" s="15">
        <v>201420.43965517243</v>
      </c>
      <c r="S1363" s="14" t="s">
        <v>50</v>
      </c>
      <c r="T1363" s="15">
        <v>32227.27034482759</v>
      </c>
      <c r="U1363" s="13" t="s">
        <v>51</v>
      </c>
      <c r="V1363" s="18">
        <v>0.16</v>
      </c>
      <c r="W1363" s="13" t="s">
        <v>1192</v>
      </c>
      <c r="X1363" s="13" t="s">
        <v>53</v>
      </c>
      <c r="Y1363" s="13" t="s">
        <v>48</v>
      </c>
      <c r="Z1363" s="14">
        <v>1.0</v>
      </c>
      <c r="AA1363" s="13">
        <v>233647.71</v>
      </c>
      <c r="AB1363" s="13" t="s">
        <v>54</v>
      </c>
      <c r="AC1363" s="19">
        <v>14397.0</v>
      </c>
      <c r="AD1363" s="19">
        <v>1.0</v>
      </c>
      <c r="AE1363" s="13">
        <v>233647.71</v>
      </c>
      <c r="AF1363" s="15">
        <v>0.0</v>
      </c>
      <c r="AG1363" s="20"/>
      <c r="AH1363" s="2">
        <v>233647.71</v>
      </c>
      <c r="AI1363" s="2" t="s">
        <v>1192</v>
      </c>
      <c r="AJ1363" s="2" t="s">
        <v>53</v>
      </c>
      <c r="AK1363" s="2" t="s">
        <v>56</v>
      </c>
      <c r="AL1363" s="2">
        <v>0.0</v>
      </c>
      <c r="AM1363" s="2" t="s">
        <v>57</v>
      </c>
      <c r="AN1363" s="2">
        <v>1.0</v>
      </c>
      <c r="AO1363" s="2">
        <v>233647.71</v>
      </c>
      <c r="AP1363" s="20">
        <f>+AO1363/1.16</f>
        <v>201420.4397</v>
      </c>
      <c r="AQ1363" s="20">
        <f>+AP1363*0.16</f>
        <v>32227.27034</v>
      </c>
      <c r="AR1363" s="2" t="s">
        <v>1191</v>
      </c>
      <c r="AS1363" s="2" t="s">
        <v>1186</v>
      </c>
      <c r="AT1363" s="2" t="s">
        <v>1189</v>
      </c>
      <c r="AU1363" s="2" t="s">
        <v>1188</v>
      </c>
      <c r="BJ1363" s="15">
        <v>201420.43965517243</v>
      </c>
      <c r="BK1363" s="14" t="s">
        <v>50</v>
      </c>
      <c r="BL1363" s="15">
        <v>32227.27034482759</v>
      </c>
      <c r="BM1363" s="13" t="s">
        <v>51</v>
      </c>
      <c r="BN1363" s="18">
        <v>0.16</v>
      </c>
    </row>
    <row r="1364" ht="12.75" hidden="1" customHeight="1">
      <c r="A1364" s="13"/>
      <c r="B1364" s="13"/>
      <c r="C1364" s="14"/>
      <c r="D1364" s="14"/>
      <c r="E1364" s="14"/>
      <c r="F1364" s="14"/>
      <c r="G1364" s="14"/>
      <c r="H1364" s="13"/>
      <c r="I1364" s="13"/>
      <c r="J1364" s="13"/>
      <c r="K1364" s="13"/>
      <c r="L1364" s="21"/>
      <c r="M1364" s="17"/>
      <c r="N1364" s="17"/>
      <c r="O1364" s="14"/>
      <c r="P1364" s="13"/>
      <c r="Q1364" s="13"/>
      <c r="R1364" s="15">
        <f>SUM(R1363)</f>
        <v>201420.4397</v>
      </c>
      <c r="S1364" s="14"/>
      <c r="T1364" s="15">
        <f>SUM(T1363)</f>
        <v>32227.27034</v>
      </c>
      <c r="U1364" s="13"/>
      <c r="V1364" s="18"/>
      <c r="W1364" s="13"/>
      <c r="X1364" s="13"/>
      <c r="Y1364" s="13"/>
      <c r="Z1364" s="14"/>
      <c r="AA1364" s="13"/>
      <c r="AB1364" s="13"/>
      <c r="AC1364" s="19"/>
      <c r="AD1364" s="19"/>
      <c r="AE1364" s="13"/>
      <c r="AF1364" s="15"/>
      <c r="AG1364" s="20"/>
      <c r="AP1364" s="20"/>
      <c r="AQ1364" s="20"/>
      <c r="BJ1364" s="15">
        <f>SUM(BJ1363)</f>
        <v>201420.4397</v>
      </c>
      <c r="BK1364" s="14"/>
      <c r="BL1364" s="15">
        <f>SUM(BL1363)</f>
        <v>32227.27034</v>
      </c>
      <c r="BM1364" s="13"/>
      <c r="BN1364" s="18"/>
    </row>
    <row r="1365" ht="12.75" hidden="1" customHeight="1">
      <c r="A1365" s="13"/>
      <c r="B1365" s="13"/>
      <c r="C1365" s="14"/>
      <c r="D1365" s="14"/>
      <c r="E1365" s="14"/>
      <c r="F1365" s="14"/>
      <c r="G1365" s="14"/>
      <c r="H1365" s="13"/>
      <c r="I1365" s="13"/>
      <c r="J1365" s="13"/>
      <c r="K1365" s="13"/>
      <c r="L1365" s="21"/>
      <c r="M1365" s="17"/>
      <c r="N1365" s="17"/>
      <c r="O1365" s="14"/>
      <c r="P1365" s="13"/>
      <c r="Q1365" s="13"/>
      <c r="R1365" s="15"/>
      <c r="S1365" s="14"/>
      <c r="T1365" s="15"/>
      <c r="U1365" s="13"/>
      <c r="V1365" s="18"/>
      <c r="W1365" s="13"/>
      <c r="X1365" s="13"/>
      <c r="Y1365" s="13"/>
      <c r="Z1365" s="14"/>
      <c r="AA1365" s="13"/>
      <c r="AB1365" s="13"/>
      <c r="AC1365" s="19"/>
      <c r="AD1365" s="19"/>
      <c r="AE1365" s="13"/>
      <c r="AF1365" s="15"/>
      <c r="AG1365" s="20"/>
      <c r="AP1365" s="20"/>
      <c r="AQ1365" s="20"/>
      <c r="BJ1365" s="15"/>
      <c r="BK1365" s="14"/>
      <c r="BL1365" s="15"/>
      <c r="BM1365" s="13"/>
      <c r="BN1365" s="18"/>
    </row>
    <row r="1366" ht="12.75" hidden="1" customHeight="1">
      <c r="A1366" s="13"/>
      <c r="B1366" s="13"/>
      <c r="C1366" s="14"/>
      <c r="D1366" s="14"/>
      <c r="E1366" s="14"/>
      <c r="F1366" s="14"/>
      <c r="G1366" s="14"/>
      <c r="H1366" s="13"/>
      <c r="I1366" s="13"/>
      <c r="J1366" s="13"/>
      <c r="K1366" s="13"/>
      <c r="L1366" s="21"/>
      <c r="M1366" s="17"/>
      <c r="N1366" s="17"/>
      <c r="O1366" s="14"/>
      <c r="P1366" s="13"/>
      <c r="Q1366" s="13"/>
      <c r="R1366" s="15"/>
      <c r="S1366" s="14"/>
      <c r="T1366" s="15"/>
      <c r="U1366" s="13"/>
      <c r="V1366" s="18"/>
      <c r="W1366" s="13"/>
      <c r="X1366" s="13"/>
      <c r="Y1366" s="13"/>
      <c r="Z1366" s="14"/>
      <c r="AA1366" s="13"/>
      <c r="AB1366" s="13"/>
      <c r="AC1366" s="19"/>
      <c r="AD1366" s="19"/>
      <c r="AE1366" s="13"/>
      <c r="AF1366" s="15"/>
      <c r="AG1366" s="20"/>
      <c r="AP1366" s="20"/>
      <c r="AQ1366" s="20"/>
      <c r="BJ1366" s="15"/>
      <c r="BK1366" s="14"/>
      <c r="BL1366" s="15"/>
      <c r="BM1366" s="13"/>
      <c r="BN1366" s="18"/>
    </row>
    <row r="1367" ht="12.75" customHeight="1">
      <c r="A1367" s="12">
        <v>173.0</v>
      </c>
      <c r="B1367" s="13">
        <v>601.0</v>
      </c>
      <c r="C1367" s="14" t="str">
        <f>AS1367</f>
        <v>MCM781122NV9</v>
      </c>
      <c r="D1367" s="14" t="s">
        <v>1194</v>
      </c>
      <c r="E1367" s="14" t="str">
        <f>AU1367</f>
        <v>soraya.hernandez@questum.com</v>
      </c>
      <c r="F1367" s="14" t="str">
        <f>AT1367</f>
        <v>52300</v>
      </c>
      <c r="G1367" s="14">
        <v>601.0</v>
      </c>
      <c r="H1367" s="13">
        <v>5.5233296E8</v>
      </c>
      <c r="I1367" s="15">
        <f>R1368</f>
        <v>37022.64655</v>
      </c>
      <c r="J1367" s="13">
        <v>42946.270000000004</v>
      </c>
      <c r="K1367" s="15">
        <f>T1368</f>
        <v>5923.623448</v>
      </c>
      <c r="L1367" s="21">
        <v>44994.5</v>
      </c>
      <c r="M1367" s="17" t="s">
        <v>48</v>
      </c>
      <c r="N1367" s="17" t="s">
        <v>49</v>
      </c>
      <c r="O1367" s="14">
        <v>1.0</v>
      </c>
      <c r="P1367" s="13">
        <v>42946.270000000004</v>
      </c>
      <c r="Q1367" s="13">
        <v>42946.270000000004</v>
      </c>
      <c r="R1367" s="15">
        <v>37022.646551724145</v>
      </c>
      <c r="S1367" s="14" t="s">
        <v>50</v>
      </c>
      <c r="T1367" s="15">
        <v>5923.623448275864</v>
      </c>
      <c r="U1367" s="13" t="s">
        <v>51</v>
      </c>
      <c r="V1367" s="18">
        <v>0.16</v>
      </c>
      <c r="W1367" s="13" t="s">
        <v>1197</v>
      </c>
      <c r="X1367" s="13" t="s">
        <v>53</v>
      </c>
      <c r="Y1367" s="13" t="s">
        <v>48</v>
      </c>
      <c r="Z1367" s="14">
        <v>1.0</v>
      </c>
      <c r="AA1367" s="13">
        <v>42946.270000000004</v>
      </c>
      <c r="AB1367" s="13" t="s">
        <v>54</v>
      </c>
      <c r="AC1367" s="19">
        <v>13071.0</v>
      </c>
      <c r="AD1367" s="19">
        <v>1.0</v>
      </c>
      <c r="AE1367" s="13">
        <v>42946.270000000004</v>
      </c>
      <c r="AF1367" s="15">
        <v>0.0</v>
      </c>
      <c r="AG1367" s="20"/>
      <c r="AH1367" s="2">
        <v>42946.270000000004</v>
      </c>
      <c r="AI1367" s="2" t="s">
        <v>1197</v>
      </c>
      <c r="AJ1367" s="2" t="s">
        <v>53</v>
      </c>
      <c r="AK1367" s="2" t="s">
        <v>56</v>
      </c>
      <c r="AL1367" s="2">
        <v>0.0</v>
      </c>
      <c r="AM1367" s="2" t="s">
        <v>57</v>
      </c>
      <c r="AN1367" s="2">
        <v>1.0</v>
      </c>
      <c r="AO1367" s="2">
        <v>42946.270000000004</v>
      </c>
      <c r="AP1367" s="20">
        <f>+AO1367/1.16</f>
        <v>37022.64655</v>
      </c>
      <c r="AQ1367" s="20">
        <f>+AP1367*0.16</f>
        <v>5923.623448</v>
      </c>
      <c r="AR1367" s="2" t="s">
        <v>1198</v>
      </c>
      <c r="AS1367" s="2" t="s">
        <v>1193</v>
      </c>
      <c r="AT1367" s="2" t="s">
        <v>1196</v>
      </c>
      <c r="AU1367" s="2" t="s">
        <v>1195</v>
      </c>
      <c r="BJ1367" s="15">
        <v>37022.646551724145</v>
      </c>
      <c r="BK1367" s="14" t="s">
        <v>50</v>
      </c>
      <c r="BL1367" s="15">
        <v>5923.623448275864</v>
      </c>
      <c r="BM1367" s="13" t="s">
        <v>51</v>
      </c>
      <c r="BN1367" s="18">
        <v>0.16</v>
      </c>
    </row>
    <row r="1368" ht="12.75" hidden="1" customHeight="1">
      <c r="A1368" s="13"/>
      <c r="B1368" s="13"/>
      <c r="C1368" s="14"/>
      <c r="D1368" s="14"/>
      <c r="E1368" s="14"/>
      <c r="F1368" s="14"/>
      <c r="G1368" s="14"/>
      <c r="H1368" s="13"/>
      <c r="I1368" s="13"/>
      <c r="J1368" s="13"/>
      <c r="K1368" s="13"/>
      <c r="L1368" s="21"/>
      <c r="M1368" s="17"/>
      <c r="N1368" s="17"/>
      <c r="O1368" s="14"/>
      <c r="P1368" s="13"/>
      <c r="Q1368" s="13"/>
      <c r="R1368" s="15">
        <f>SUM(R1367)</f>
        <v>37022.64655</v>
      </c>
      <c r="S1368" s="14"/>
      <c r="T1368" s="15">
        <f>SUM(T1367)</f>
        <v>5923.623448</v>
      </c>
      <c r="U1368" s="13"/>
      <c r="V1368" s="18"/>
      <c r="W1368" s="13"/>
      <c r="X1368" s="13"/>
      <c r="Y1368" s="13"/>
      <c r="Z1368" s="14"/>
      <c r="AA1368" s="13"/>
      <c r="AB1368" s="13"/>
      <c r="AC1368" s="19"/>
      <c r="AD1368" s="19"/>
      <c r="AE1368" s="13"/>
      <c r="AF1368" s="15"/>
      <c r="AG1368" s="20"/>
      <c r="AP1368" s="20"/>
      <c r="AQ1368" s="20"/>
      <c r="BJ1368" s="15">
        <f>SUM(BJ1367)</f>
        <v>37022.64655</v>
      </c>
      <c r="BK1368" s="14"/>
      <c r="BL1368" s="15">
        <f>SUM(BL1367)</f>
        <v>5923.623448</v>
      </c>
      <c r="BM1368" s="13"/>
      <c r="BN1368" s="18"/>
    </row>
    <row r="1369" ht="12.75" hidden="1" customHeight="1">
      <c r="A1369" s="13"/>
      <c r="B1369" s="13"/>
      <c r="C1369" s="14"/>
      <c r="D1369" s="14"/>
      <c r="E1369" s="14"/>
      <c r="F1369" s="14"/>
      <c r="G1369" s="14"/>
      <c r="H1369" s="13"/>
      <c r="I1369" s="13"/>
      <c r="J1369" s="13"/>
      <c r="K1369" s="13"/>
      <c r="L1369" s="21"/>
      <c r="M1369" s="17"/>
      <c r="N1369" s="17"/>
      <c r="O1369" s="14"/>
      <c r="P1369" s="13"/>
      <c r="Q1369" s="13"/>
      <c r="R1369" s="15"/>
      <c r="S1369" s="14"/>
      <c r="T1369" s="15"/>
      <c r="U1369" s="13"/>
      <c r="V1369" s="18"/>
      <c r="W1369" s="13"/>
      <c r="X1369" s="13"/>
      <c r="Y1369" s="13"/>
      <c r="Z1369" s="14"/>
      <c r="AA1369" s="13"/>
      <c r="AB1369" s="13"/>
      <c r="AC1369" s="19"/>
      <c r="AD1369" s="19"/>
      <c r="AE1369" s="13"/>
      <c r="AF1369" s="15"/>
      <c r="AG1369" s="20"/>
      <c r="AP1369" s="20"/>
      <c r="AQ1369" s="20"/>
      <c r="BJ1369" s="15"/>
      <c r="BK1369" s="14"/>
      <c r="BL1369" s="15"/>
      <c r="BM1369" s="13"/>
      <c r="BN1369" s="18"/>
    </row>
    <row r="1370" ht="12.75" hidden="1" customHeight="1">
      <c r="A1370" s="13"/>
      <c r="B1370" s="13"/>
      <c r="C1370" s="14"/>
      <c r="D1370" s="14"/>
      <c r="E1370" s="14"/>
      <c r="F1370" s="14"/>
      <c r="G1370" s="14"/>
      <c r="H1370" s="13"/>
      <c r="I1370" s="13"/>
      <c r="J1370" s="13"/>
      <c r="K1370" s="13"/>
      <c r="L1370" s="21"/>
      <c r="M1370" s="17"/>
      <c r="N1370" s="17"/>
      <c r="O1370" s="14"/>
      <c r="P1370" s="13"/>
      <c r="Q1370" s="13"/>
      <c r="R1370" s="15"/>
      <c r="S1370" s="14"/>
      <c r="T1370" s="15"/>
      <c r="U1370" s="13"/>
      <c r="V1370" s="18"/>
      <c r="W1370" s="13"/>
      <c r="X1370" s="13"/>
      <c r="Y1370" s="13"/>
      <c r="Z1370" s="14"/>
      <c r="AA1370" s="13"/>
      <c r="AB1370" s="13"/>
      <c r="AC1370" s="19"/>
      <c r="AD1370" s="19"/>
      <c r="AE1370" s="13"/>
      <c r="AF1370" s="15"/>
      <c r="AG1370" s="20"/>
      <c r="AP1370" s="20"/>
      <c r="AQ1370" s="20"/>
      <c r="BJ1370" s="15"/>
      <c r="BK1370" s="14"/>
      <c r="BL1370" s="15"/>
      <c r="BM1370" s="13"/>
      <c r="BN1370" s="18"/>
    </row>
    <row r="1371" ht="12.75" customHeight="1">
      <c r="A1371" s="12">
        <v>174.0</v>
      </c>
      <c r="B1371" s="13">
        <v>601.0</v>
      </c>
      <c r="C1371" s="14" t="str">
        <f>AS1371</f>
        <v>LEM831109223</v>
      </c>
      <c r="D1371" s="14" t="s">
        <v>1200</v>
      </c>
      <c r="E1371" s="14" t="str">
        <f>AU1371</f>
        <v>guadalupe.perez@tevamexico.com</v>
      </c>
      <c r="F1371" s="14" t="str">
        <f>AT1371</f>
        <v>16030</v>
      </c>
      <c r="G1371" s="14">
        <v>601.0</v>
      </c>
      <c r="H1371" s="13">
        <v>5.52361955E8</v>
      </c>
      <c r="I1371" s="15">
        <f>R1374</f>
        <v>17506.18</v>
      </c>
      <c r="J1371" s="13">
        <v>20307.16</v>
      </c>
      <c r="K1371" s="15">
        <f>T1374</f>
        <v>2800.98</v>
      </c>
      <c r="L1371" s="21">
        <v>45012.5</v>
      </c>
      <c r="M1371" s="17" t="s">
        <v>48</v>
      </c>
      <c r="N1371" s="17" t="s">
        <v>49</v>
      </c>
      <c r="O1371" s="14">
        <v>1.0</v>
      </c>
      <c r="P1371" s="13">
        <v>20307.16</v>
      </c>
      <c r="Q1371" s="13">
        <v>20307.16</v>
      </c>
      <c r="R1371" s="15">
        <v>7430.810344827587</v>
      </c>
      <c r="S1371" s="14" t="s">
        <v>50</v>
      </c>
      <c r="T1371" s="15">
        <v>1188.929655172414</v>
      </c>
      <c r="U1371" s="13" t="s">
        <v>51</v>
      </c>
      <c r="V1371" s="18">
        <v>0.16</v>
      </c>
      <c r="W1371" s="13" t="s">
        <v>1203</v>
      </c>
      <c r="X1371" s="13" t="s">
        <v>53</v>
      </c>
      <c r="Y1371" s="13" t="s">
        <v>48</v>
      </c>
      <c r="Z1371" s="14">
        <v>1.0</v>
      </c>
      <c r="AA1371" s="13">
        <v>8619.74</v>
      </c>
      <c r="AB1371" s="13" t="s">
        <v>54</v>
      </c>
      <c r="AC1371" s="19">
        <v>14157.0</v>
      </c>
      <c r="AD1371" s="19">
        <v>1.0</v>
      </c>
      <c r="AE1371" s="13">
        <v>8619.74</v>
      </c>
      <c r="AF1371" s="15">
        <v>0.0</v>
      </c>
      <c r="AG1371" s="20"/>
      <c r="AH1371" s="2">
        <v>20307.16</v>
      </c>
      <c r="AI1371" s="2" t="s">
        <v>1203</v>
      </c>
      <c r="AJ1371" s="2" t="s">
        <v>53</v>
      </c>
      <c r="AK1371" s="2" t="s">
        <v>56</v>
      </c>
      <c r="AL1371" s="2">
        <v>0.0</v>
      </c>
      <c r="AM1371" s="2" t="s">
        <v>57</v>
      </c>
      <c r="AN1371" s="2">
        <v>1.0</v>
      </c>
      <c r="AO1371" s="2">
        <v>8619.74</v>
      </c>
      <c r="AP1371" s="20">
        <f t="shared" ref="AP1371:AP1373" si="169">+AO1371/1.16</f>
        <v>7430.810345</v>
      </c>
      <c r="AQ1371" s="20">
        <f t="shared" ref="AQ1371:AQ1373" si="170">+AP1371*0.16</f>
        <v>1188.929655</v>
      </c>
      <c r="AR1371" s="2" t="s">
        <v>1204</v>
      </c>
      <c r="AS1371" s="2" t="s">
        <v>1199</v>
      </c>
      <c r="AT1371" s="2" t="s">
        <v>1202</v>
      </c>
      <c r="AU1371" s="2" t="s">
        <v>1201</v>
      </c>
      <c r="BJ1371" s="15">
        <v>7430.810344827587</v>
      </c>
      <c r="BK1371" s="14" t="s">
        <v>50</v>
      </c>
      <c r="BL1371" s="15">
        <v>1188.929655172414</v>
      </c>
      <c r="BM1371" s="13" t="s">
        <v>51</v>
      </c>
      <c r="BN1371" s="18">
        <v>0.16</v>
      </c>
    </row>
    <row r="1372" ht="12.75" customHeight="1">
      <c r="A1372" s="13"/>
      <c r="B1372" s="13"/>
      <c r="C1372" s="14"/>
      <c r="D1372" s="14"/>
      <c r="E1372" s="14"/>
      <c r="F1372" s="14"/>
      <c r="G1372" s="14"/>
      <c r="H1372" s="13"/>
      <c r="I1372" s="13"/>
      <c r="J1372" s="13"/>
      <c r="K1372" s="13"/>
      <c r="L1372" s="21"/>
      <c r="M1372" s="17" t="s">
        <v>48</v>
      </c>
      <c r="N1372" s="17" t="s">
        <v>49</v>
      </c>
      <c r="O1372" s="14">
        <v>1.0</v>
      </c>
      <c r="P1372" s="13"/>
      <c r="Q1372" s="13"/>
      <c r="R1372" s="15">
        <v>3143.456896551724</v>
      </c>
      <c r="S1372" s="14" t="s">
        <v>50</v>
      </c>
      <c r="T1372" s="15">
        <v>502.9531034482759</v>
      </c>
      <c r="U1372" s="13" t="s">
        <v>51</v>
      </c>
      <c r="V1372" s="18">
        <v>0.16</v>
      </c>
      <c r="W1372" s="13" t="s">
        <v>1205</v>
      </c>
      <c r="X1372" s="13" t="s">
        <v>53</v>
      </c>
      <c r="Y1372" s="13" t="s">
        <v>48</v>
      </c>
      <c r="Z1372" s="14">
        <v>1.0</v>
      </c>
      <c r="AA1372" s="13">
        <v>3646.41</v>
      </c>
      <c r="AB1372" s="13" t="s">
        <v>54</v>
      </c>
      <c r="AC1372" s="19">
        <v>14158.0</v>
      </c>
      <c r="AD1372" s="19">
        <v>1.0</v>
      </c>
      <c r="AE1372" s="13">
        <v>3646.41</v>
      </c>
      <c r="AF1372" s="15">
        <v>0.0</v>
      </c>
      <c r="AG1372" s="20"/>
      <c r="AI1372" s="2" t="s">
        <v>1205</v>
      </c>
      <c r="AJ1372" s="2" t="s">
        <v>53</v>
      </c>
      <c r="AK1372" s="2" t="s">
        <v>56</v>
      </c>
      <c r="AL1372" s="2">
        <v>0.0</v>
      </c>
      <c r="AM1372" s="2" t="s">
        <v>57</v>
      </c>
      <c r="AN1372" s="2">
        <v>1.0</v>
      </c>
      <c r="AO1372" s="2">
        <v>3646.41</v>
      </c>
      <c r="AP1372" s="20">
        <f t="shared" si="169"/>
        <v>3143.456897</v>
      </c>
      <c r="AQ1372" s="20">
        <f t="shared" si="170"/>
        <v>502.9531034</v>
      </c>
      <c r="BJ1372" s="15">
        <v>3143.456896551724</v>
      </c>
      <c r="BK1372" s="14" t="s">
        <v>50</v>
      </c>
      <c r="BL1372" s="15">
        <v>502.9531034482759</v>
      </c>
      <c r="BM1372" s="13" t="s">
        <v>51</v>
      </c>
      <c r="BN1372" s="18">
        <v>0.16</v>
      </c>
    </row>
    <row r="1373" ht="12.75" customHeight="1">
      <c r="A1373" s="13"/>
      <c r="B1373" s="13"/>
      <c r="C1373" s="14"/>
      <c r="D1373" s="14"/>
      <c r="E1373" s="14"/>
      <c r="F1373" s="14"/>
      <c r="G1373" s="14"/>
      <c r="H1373" s="13"/>
      <c r="I1373" s="13"/>
      <c r="J1373" s="13"/>
      <c r="K1373" s="13"/>
      <c r="L1373" s="21"/>
      <c r="M1373" s="17" t="s">
        <v>48</v>
      </c>
      <c r="N1373" s="17" t="s">
        <v>49</v>
      </c>
      <c r="O1373" s="14">
        <v>1.0</v>
      </c>
      <c r="P1373" s="13"/>
      <c r="Q1373" s="13"/>
      <c r="R1373" s="15">
        <v>6931.9051724137935</v>
      </c>
      <c r="S1373" s="14" t="s">
        <v>50</v>
      </c>
      <c r="T1373" s="15">
        <v>1109.104827586207</v>
      </c>
      <c r="U1373" s="13" t="s">
        <v>51</v>
      </c>
      <c r="V1373" s="18">
        <v>0.16</v>
      </c>
      <c r="W1373" s="13" t="s">
        <v>1206</v>
      </c>
      <c r="X1373" s="13" t="s">
        <v>53</v>
      </c>
      <c r="Y1373" s="13" t="s">
        <v>48</v>
      </c>
      <c r="Z1373" s="14">
        <v>1.0</v>
      </c>
      <c r="AA1373" s="13">
        <v>8041.01</v>
      </c>
      <c r="AB1373" s="13" t="s">
        <v>54</v>
      </c>
      <c r="AC1373" s="19">
        <v>14163.0</v>
      </c>
      <c r="AD1373" s="19">
        <v>1.0</v>
      </c>
      <c r="AE1373" s="13">
        <v>8041.01</v>
      </c>
      <c r="AF1373" s="15">
        <v>0.0</v>
      </c>
      <c r="AG1373" s="20"/>
      <c r="AI1373" s="2" t="s">
        <v>1206</v>
      </c>
      <c r="AJ1373" s="2" t="s">
        <v>53</v>
      </c>
      <c r="AK1373" s="2" t="s">
        <v>56</v>
      </c>
      <c r="AL1373" s="2">
        <v>0.0</v>
      </c>
      <c r="AM1373" s="2" t="s">
        <v>57</v>
      </c>
      <c r="AN1373" s="2">
        <v>1.0</v>
      </c>
      <c r="AO1373" s="2">
        <v>8041.01</v>
      </c>
      <c r="AP1373" s="20">
        <f t="shared" si="169"/>
        <v>6931.905172</v>
      </c>
      <c r="AQ1373" s="20">
        <f t="shared" si="170"/>
        <v>1109.104828</v>
      </c>
      <c r="BJ1373" s="15">
        <v>6931.9051724137935</v>
      </c>
      <c r="BK1373" s="14" t="s">
        <v>50</v>
      </c>
      <c r="BL1373" s="15">
        <v>1109.104827586207</v>
      </c>
      <c r="BM1373" s="13" t="s">
        <v>51</v>
      </c>
      <c r="BN1373" s="18">
        <v>0.16</v>
      </c>
    </row>
    <row r="1374" ht="12.75" hidden="1" customHeight="1">
      <c r="A1374" s="13"/>
      <c r="B1374" s="13"/>
      <c r="C1374" s="14"/>
      <c r="D1374" s="14"/>
      <c r="E1374" s="14"/>
      <c r="F1374" s="14"/>
      <c r="G1374" s="14"/>
      <c r="H1374" s="13"/>
      <c r="I1374" s="13"/>
      <c r="J1374" s="13"/>
      <c r="K1374" s="13"/>
      <c r="L1374" s="21"/>
      <c r="M1374" s="17"/>
      <c r="N1374" s="17"/>
      <c r="O1374" s="14"/>
      <c r="P1374" s="13"/>
      <c r="Q1374" s="13"/>
      <c r="R1374" s="15">
        <f t="array" ref="R1374">SUM(ROUND(R1371:R1373,2))</f>
        <v>17506.18</v>
      </c>
      <c r="S1374" s="14"/>
      <c r="T1374" s="15">
        <f t="array" ref="T1374">SUM(ROUND(T1371:T1373,2))</f>
        <v>2800.98</v>
      </c>
      <c r="U1374" s="13"/>
      <c r="V1374" s="18"/>
      <c r="W1374" s="13"/>
      <c r="X1374" s="13"/>
      <c r="Y1374" s="13"/>
      <c r="Z1374" s="14"/>
      <c r="AA1374" s="13"/>
      <c r="AB1374" s="13"/>
      <c r="AC1374" s="19"/>
      <c r="AD1374" s="19"/>
      <c r="AE1374" s="13"/>
      <c r="AF1374" s="15"/>
      <c r="AG1374" s="20"/>
      <c r="AP1374" s="20"/>
      <c r="AQ1374" s="20"/>
      <c r="BJ1374" s="15">
        <f t="array" ref="BJ1374">SUM(ROUND(BJ1371:BJ1373,2))</f>
        <v>17506.18</v>
      </c>
      <c r="BK1374" s="14"/>
      <c r="BL1374" s="15">
        <f t="array" ref="BL1374">SUM(ROUND(BL1371:BL1373,2))</f>
        <v>2800.98</v>
      </c>
      <c r="BM1374" s="13"/>
      <c r="BN1374" s="18"/>
    </row>
    <row r="1375" ht="12.75" hidden="1" customHeight="1">
      <c r="A1375" s="13"/>
      <c r="B1375" s="13"/>
      <c r="C1375" s="14"/>
      <c r="D1375" s="14"/>
      <c r="E1375" s="14"/>
      <c r="F1375" s="14"/>
      <c r="G1375" s="14"/>
      <c r="H1375" s="13"/>
      <c r="I1375" s="13"/>
      <c r="J1375" s="13"/>
      <c r="K1375" s="13"/>
      <c r="L1375" s="21"/>
      <c r="M1375" s="17"/>
      <c r="N1375" s="17"/>
      <c r="O1375" s="14"/>
      <c r="P1375" s="13"/>
      <c r="Q1375" s="13"/>
      <c r="R1375" s="15"/>
      <c r="S1375" s="14"/>
      <c r="T1375" s="15"/>
      <c r="U1375" s="13"/>
      <c r="V1375" s="18"/>
      <c r="W1375" s="13"/>
      <c r="X1375" s="13"/>
      <c r="Y1375" s="13"/>
      <c r="Z1375" s="14"/>
      <c r="AA1375" s="13"/>
      <c r="AB1375" s="13"/>
      <c r="AC1375" s="19"/>
      <c r="AD1375" s="19"/>
      <c r="AE1375" s="13"/>
      <c r="AF1375" s="15"/>
      <c r="AG1375" s="20"/>
      <c r="AP1375" s="20"/>
      <c r="AQ1375" s="20"/>
      <c r="BJ1375" s="15"/>
      <c r="BK1375" s="14"/>
      <c r="BL1375" s="15"/>
      <c r="BM1375" s="13"/>
      <c r="BN1375" s="18"/>
    </row>
    <row r="1376" ht="12.75" hidden="1" customHeight="1">
      <c r="A1376" s="13"/>
      <c r="B1376" s="13"/>
      <c r="C1376" s="14"/>
      <c r="D1376" s="14"/>
      <c r="E1376" s="14"/>
      <c r="F1376" s="14"/>
      <c r="G1376" s="14"/>
      <c r="H1376" s="13"/>
      <c r="I1376" s="13"/>
      <c r="J1376" s="13"/>
      <c r="K1376" s="13"/>
      <c r="L1376" s="21"/>
      <c r="M1376" s="17"/>
      <c r="N1376" s="17"/>
      <c r="O1376" s="14"/>
      <c r="P1376" s="13"/>
      <c r="Q1376" s="13"/>
      <c r="R1376" s="15"/>
      <c r="S1376" s="14"/>
      <c r="T1376" s="15"/>
      <c r="U1376" s="13"/>
      <c r="V1376" s="18"/>
      <c r="W1376" s="13"/>
      <c r="X1376" s="13"/>
      <c r="Y1376" s="13"/>
      <c r="Z1376" s="14"/>
      <c r="AA1376" s="13"/>
      <c r="AB1376" s="13"/>
      <c r="AC1376" s="19"/>
      <c r="AD1376" s="19"/>
      <c r="AE1376" s="13"/>
      <c r="AF1376" s="15"/>
      <c r="AG1376" s="20"/>
      <c r="AP1376" s="20"/>
      <c r="AQ1376" s="20"/>
      <c r="BJ1376" s="15"/>
      <c r="BK1376" s="14"/>
      <c r="BL1376" s="15"/>
      <c r="BM1376" s="13"/>
      <c r="BN1376" s="18"/>
    </row>
    <row r="1377" ht="12.75" customHeight="1">
      <c r="A1377" s="12">
        <v>175.0</v>
      </c>
      <c r="B1377" s="13">
        <v>601.0</v>
      </c>
      <c r="C1377" s="14" t="str">
        <f>AS1377</f>
        <v>SME970701V65</v>
      </c>
      <c r="D1377" s="14" t="s">
        <v>1208</v>
      </c>
      <c r="E1377" s="14" t="str">
        <f>AU1377</f>
        <v>guadalupe.perez@tevamexico.com</v>
      </c>
      <c r="F1377" s="14" t="str">
        <f>AT1377</f>
        <v>52000</v>
      </c>
      <c r="G1377" s="14">
        <v>601.0</v>
      </c>
      <c r="H1377" s="13">
        <v>5.52361957E8</v>
      </c>
      <c r="I1377" s="15">
        <f>R1380</f>
        <v>48658.9</v>
      </c>
      <c r="J1377" s="13">
        <v>56444.33</v>
      </c>
      <c r="K1377" s="15">
        <f>T1380</f>
        <v>7785.43</v>
      </c>
      <c r="L1377" s="21">
        <v>45012.5</v>
      </c>
      <c r="M1377" s="17" t="s">
        <v>48</v>
      </c>
      <c r="N1377" s="17" t="s">
        <v>49</v>
      </c>
      <c r="O1377" s="14">
        <v>1.0</v>
      </c>
      <c r="P1377" s="13">
        <v>56444.33</v>
      </c>
      <c r="Q1377" s="13">
        <v>56444.33</v>
      </c>
      <c r="R1377" s="15">
        <v>17450.36206896552</v>
      </c>
      <c r="S1377" s="14" t="s">
        <v>50</v>
      </c>
      <c r="T1377" s="15">
        <v>2792.0579310344833</v>
      </c>
      <c r="U1377" s="13" t="s">
        <v>51</v>
      </c>
      <c r="V1377" s="18">
        <v>0.16</v>
      </c>
      <c r="W1377" s="13" t="s">
        <v>1209</v>
      </c>
      <c r="X1377" s="13" t="s">
        <v>53</v>
      </c>
      <c r="Y1377" s="13" t="s">
        <v>48</v>
      </c>
      <c r="Z1377" s="14">
        <v>1.0</v>
      </c>
      <c r="AA1377" s="13">
        <v>20242.420000000002</v>
      </c>
      <c r="AB1377" s="13" t="s">
        <v>54</v>
      </c>
      <c r="AC1377" s="19">
        <v>14161.0</v>
      </c>
      <c r="AD1377" s="19">
        <v>1.0</v>
      </c>
      <c r="AE1377" s="13">
        <v>20242.420000000002</v>
      </c>
      <c r="AF1377" s="15">
        <v>0.0</v>
      </c>
      <c r="AG1377" s="20"/>
      <c r="AH1377" s="2">
        <v>56444.33</v>
      </c>
      <c r="AI1377" s="2" t="s">
        <v>1209</v>
      </c>
      <c r="AJ1377" s="2" t="s">
        <v>53</v>
      </c>
      <c r="AK1377" s="2" t="s">
        <v>56</v>
      </c>
      <c r="AL1377" s="2">
        <v>0.0</v>
      </c>
      <c r="AM1377" s="2" t="s">
        <v>57</v>
      </c>
      <c r="AN1377" s="2">
        <v>1.0</v>
      </c>
      <c r="AO1377" s="2">
        <v>20242.420000000002</v>
      </c>
      <c r="AP1377" s="20">
        <f t="shared" ref="AP1377:AP1379" si="171">+AO1377/1.16</f>
        <v>17450.36207</v>
      </c>
      <c r="AQ1377" s="20">
        <f t="shared" ref="AQ1377:AQ1379" si="172">+AP1377*0.16</f>
        <v>2792.057931</v>
      </c>
      <c r="AR1377" s="2" t="s">
        <v>1210</v>
      </c>
      <c r="AS1377" s="2" t="s">
        <v>1207</v>
      </c>
      <c r="AT1377" s="2" t="s">
        <v>1159</v>
      </c>
      <c r="AU1377" s="2" t="s">
        <v>1201</v>
      </c>
      <c r="BJ1377" s="15">
        <v>17450.36206896552</v>
      </c>
      <c r="BK1377" s="14" t="s">
        <v>50</v>
      </c>
      <c r="BL1377" s="15">
        <v>2792.0579310344833</v>
      </c>
      <c r="BM1377" s="13" t="s">
        <v>51</v>
      </c>
      <c r="BN1377" s="18">
        <v>0.16</v>
      </c>
    </row>
    <row r="1378" ht="12.75" customHeight="1">
      <c r="A1378" s="13"/>
      <c r="B1378" s="13"/>
      <c r="C1378" s="14"/>
      <c r="D1378" s="14"/>
      <c r="E1378" s="14"/>
      <c r="F1378" s="14"/>
      <c r="G1378" s="14"/>
      <c r="H1378" s="13"/>
      <c r="I1378" s="13"/>
      <c r="J1378" s="13"/>
      <c r="K1378" s="13"/>
      <c r="L1378" s="21"/>
      <c r="M1378" s="17" t="s">
        <v>48</v>
      </c>
      <c r="N1378" s="17" t="s">
        <v>49</v>
      </c>
      <c r="O1378" s="14">
        <v>1.0</v>
      </c>
      <c r="P1378" s="13"/>
      <c r="Q1378" s="13"/>
      <c r="R1378" s="15">
        <v>28191.982758620692</v>
      </c>
      <c r="S1378" s="14" t="s">
        <v>50</v>
      </c>
      <c r="T1378" s="15">
        <v>4510.7172413793105</v>
      </c>
      <c r="U1378" s="13" t="s">
        <v>51</v>
      </c>
      <c r="V1378" s="18">
        <v>0.16</v>
      </c>
      <c r="W1378" s="13" t="s">
        <v>1211</v>
      </c>
      <c r="X1378" s="13" t="s">
        <v>53</v>
      </c>
      <c r="Y1378" s="13" t="s">
        <v>48</v>
      </c>
      <c r="Z1378" s="14">
        <v>1.0</v>
      </c>
      <c r="AA1378" s="13">
        <v>32702.7</v>
      </c>
      <c r="AB1378" s="13" t="s">
        <v>54</v>
      </c>
      <c r="AC1378" s="19">
        <v>14162.0</v>
      </c>
      <c r="AD1378" s="19">
        <v>1.0</v>
      </c>
      <c r="AE1378" s="13">
        <v>32702.7</v>
      </c>
      <c r="AF1378" s="15">
        <v>0.0</v>
      </c>
      <c r="AG1378" s="20"/>
      <c r="AI1378" s="2" t="s">
        <v>1211</v>
      </c>
      <c r="AJ1378" s="2" t="s">
        <v>53</v>
      </c>
      <c r="AK1378" s="2" t="s">
        <v>56</v>
      </c>
      <c r="AL1378" s="2">
        <v>0.0</v>
      </c>
      <c r="AM1378" s="2" t="s">
        <v>57</v>
      </c>
      <c r="AN1378" s="2">
        <v>1.0</v>
      </c>
      <c r="AO1378" s="2">
        <v>32702.7</v>
      </c>
      <c r="AP1378" s="20">
        <f t="shared" si="171"/>
        <v>28191.98276</v>
      </c>
      <c r="AQ1378" s="20">
        <f t="shared" si="172"/>
        <v>4510.717241</v>
      </c>
      <c r="BJ1378" s="15">
        <v>28191.982758620692</v>
      </c>
      <c r="BK1378" s="14" t="s">
        <v>50</v>
      </c>
      <c r="BL1378" s="15">
        <v>4510.7172413793105</v>
      </c>
      <c r="BM1378" s="13" t="s">
        <v>51</v>
      </c>
      <c r="BN1378" s="18">
        <v>0.16</v>
      </c>
    </row>
    <row r="1379" ht="12.75" customHeight="1">
      <c r="A1379" s="13"/>
      <c r="B1379" s="13"/>
      <c r="C1379" s="14"/>
      <c r="D1379" s="14"/>
      <c r="E1379" s="14"/>
      <c r="F1379" s="14"/>
      <c r="G1379" s="14"/>
      <c r="H1379" s="13"/>
      <c r="I1379" s="13"/>
      <c r="J1379" s="13"/>
      <c r="K1379" s="13"/>
      <c r="L1379" s="21"/>
      <c r="M1379" s="17" t="s">
        <v>48</v>
      </c>
      <c r="N1379" s="17" t="s">
        <v>49</v>
      </c>
      <c r="O1379" s="14">
        <v>1.0</v>
      </c>
      <c r="P1379" s="13"/>
      <c r="Q1379" s="13"/>
      <c r="R1379" s="15">
        <v>3016.5603448275865</v>
      </c>
      <c r="S1379" s="14" t="s">
        <v>50</v>
      </c>
      <c r="T1379" s="15">
        <v>482.6496551724139</v>
      </c>
      <c r="U1379" s="13" t="s">
        <v>51</v>
      </c>
      <c r="V1379" s="18">
        <v>0.16</v>
      </c>
      <c r="W1379" s="13" t="s">
        <v>1212</v>
      </c>
      <c r="X1379" s="13" t="s">
        <v>53</v>
      </c>
      <c r="Y1379" s="13" t="s">
        <v>48</v>
      </c>
      <c r="Z1379" s="14">
        <v>1.0</v>
      </c>
      <c r="AA1379" s="13">
        <v>3499.21</v>
      </c>
      <c r="AB1379" s="13" t="s">
        <v>54</v>
      </c>
      <c r="AC1379" s="19">
        <v>14164.0</v>
      </c>
      <c r="AD1379" s="19">
        <v>1.0</v>
      </c>
      <c r="AE1379" s="13">
        <v>3499.21</v>
      </c>
      <c r="AF1379" s="15">
        <v>0.0</v>
      </c>
      <c r="AG1379" s="20"/>
      <c r="AI1379" s="2" t="s">
        <v>1212</v>
      </c>
      <c r="AJ1379" s="2" t="s">
        <v>53</v>
      </c>
      <c r="AK1379" s="2" t="s">
        <v>56</v>
      </c>
      <c r="AL1379" s="2">
        <v>0.0</v>
      </c>
      <c r="AM1379" s="2" t="s">
        <v>57</v>
      </c>
      <c r="AN1379" s="2">
        <v>1.0</v>
      </c>
      <c r="AO1379" s="2">
        <v>3499.21</v>
      </c>
      <c r="AP1379" s="20">
        <f t="shared" si="171"/>
        <v>3016.560345</v>
      </c>
      <c r="AQ1379" s="20">
        <f t="shared" si="172"/>
        <v>482.6496552</v>
      </c>
      <c r="BJ1379" s="15">
        <v>3016.5603448275865</v>
      </c>
      <c r="BK1379" s="14" t="s">
        <v>50</v>
      </c>
      <c r="BL1379" s="15">
        <v>482.6496551724139</v>
      </c>
      <c r="BM1379" s="13" t="s">
        <v>51</v>
      </c>
      <c r="BN1379" s="18">
        <v>0.16</v>
      </c>
    </row>
    <row r="1380" ht="12.75" hidden="1" customHeight="1">
      <c r="A1380" s="13"/>
      <c r="B1380" s="13"/>
      <c r="C1380" s="14"/>
      <c r="D1380" s="14"/>
      <c r="E1380" s="14"/>
      <c r="F1380" s="14"/>
      <c r="G1380" s="14"/>
      <c r="H1380" s="13"/>
      <c r="I1380" s="13"/>
      <c r="J1380" s="13"/>
      <c r="K1380" s="13"/>
      <c r="L1380" s="21"/>
      <c r="M1380" s="17"/>
      <c r="N1380" s="17"/>
      <c r="O1380" s="14"/>
      <c r="P1380" s="13"/>
      <c r="Q1380" s="13"/>
      <c r="R1380" s="15">
        <f t="array" ref="R1380">SUM(ROUND(R1377:R1379,2))</f>
        <v>48658.9</v>
      </c>
      <c r="S1380" s="14"/>
      <c r="T1380" s="15">
        <f t="array" ref="T1380">SUM(ROUND(T1377:T1379,2))</f>
        <v>7785.43</v>
      </c>
      <c r="U1380" s="13"/>
      <c r="V1380" s="18"/>
      <c r="W1380" s="13"/>
      <c r="X1380" s="13"/>
      <c r="Y1380" s="13"/>
      <c r="Z1380" s="14"/>
      <c r="AA1380" s="13"/>
      <c r="AB1380" s="13"/>
      <c r="AC1380" s="19"/>
      <c r="AD1380" s="19"/>
      <c r="AE1380" s="13"/>
      <c r="AF1380" s="15"/>
      <c r="AG1380" s="20"/>
      <c r="AP1380" s="20"/>
      <c r="AQ1380" s="20"/>
      <c r="BJ1380" s="15">
        <f t="array" ref="BJ1380">SUM(ROUND(BJ1377:BJ1379,2))</f>
        <v>48658.9</v>
      </c>
      <c r="BK1380" s="14"/>
      <c r="BL1380" s="15">
        <f t="array" ref="BL1380">SUM(ROUND(BL1377:BL1379,2))</f>
        <v>7785.43</v>
      </c>
      <c r="BM1380" s="13"/>
      <c r="BN1380" s="18"/>
    </row>
    <row r="1381" ht="12.75" hidden="1" customHeight="1">
      <c r="A1381" s="13"/>
      <c r="B1381" s="13"/>
      <c r="C1381" s="14"/>
      <c r="D1381" s="14"/>
      <c r="E1381" s="14"/>
      <c r="F1381" s="14"/>
      <c r="G1381" s="14"/>
      <c r="H1381" s="13"/>
      <c r="I1381" s="13"/>
      <c r="J1381" s="13"/>
      <c r="K1381" s="13"/>
      <c r="L1381" s="21"/>
      <c r="M1381" s="17"/>
      <c r="N1381" s="17"/>
      <c r="O1381" s="14"/>
      <c r="P1381" s="13"/>
      <c r="Q1381" s="13"/>
      <c r="R1381" s="15"/>
      <c r="S1381" s="14"/>
      <c r="T1381" s="15"/>
      <c r="U1381" s="13"/>
      <c r="V1381" s="18"/>
      <c r="W1381" s="13"/>
      <c r="X1381" s="13"/>
      <c r="Y1381" s="13"/>
      <c r="Z1381" s="14"/>
      <c r="AA1381" s="13"/>
      <c r="AB1381" s="13"/>
      <c r="AC1381" s="19"/>
      <c r="AD1381" s="19"/>
      <c r="AE1381" s="13"/>
      <c r="AF1381" s="15"/>
      <c r="AG1381" s="20"/>
      <c r="AP1381" s="20"/>
      <c r="AQ1381" s="20"/>
      <c r="BJ1381" s="15"/>
      <c r="BK1381" s="14"/>
      <c r="BL1381" s="15"/>
      <c r="BM1381" s="13"/>
      <c r="BN1381" s="18"/>
    </row>
    <row r="1382" ht="12.75" hidden="1" customHeight="1">
      <c r="A1382" s="13"/>
      <c r="B1382" s="13"/>
      <c r="C1382" s="14"/>
      <c r="D1382" s="14"/>
      <c r="E1382" s="14"/>
      <c r="F1382" s="14"/>
      <c r="G1382" s="14"/>
      <c r="H1382" s="13"/>
      <c r="I1382" s="13"/>
      <c r="J1382" s="13"/>
      <c r="K1382" s="13"/>
      <c r="L1382" s="21"/>
      <c r="M1382" s="17"/>
      <c r="N1382" s="17"/>
      <c r="O1382" s="14"/>
      <c r="P1382" s="13"/>
      <c r="Q1382" s="13"/>
      <c r="R1382" s="15"/>
      <c r="S1382" s="14"/>
      <c r="T1382" s="15"/>
      <c r="U1382" s="13"/>
      <c r="V1382" s="18"/>
      <c r="W1382" s="13"/>
      <c r="X1382" s="13"/>
      <c r="Y1382" s="13"/>
      <c r="Z1382" s="14"/>
      <c r="AA1382" s="13"/>
      <c r="AB1382" s="13"/>
      <c r="AC1382" s="19"/>
      <c r="AD1382" s="19"/>
      <c r="AE1382" s="13"/>
      <c r="AF1382" s="15"/>
      <c r="AG1382" s="20"/>
      <c r="AP1382" s="20"/>
      <c r="AQ1382" s="20"/>
      <c r="BJ1382" s="15"/>
      <c r="BK1382" s="14"/>
      <c r="BL1382" s="15"/>
      <c r="BM1382" s="13"/>
      <c r="BN1382" s="18"/>
    </row>
    <row r="1383" ht="12.75" customHeight="1">
      <c r="A1383" s="12">
        <v>176.0</v>
      </c>
      <c r="B1383" s="13">
        <v>601.0</v>
      </c>
      <c r="C1383" s="14" t="str">
        <f>AS1383</f>
        <v>DME761202CP9</v>
      </c>
      <c r="D1383" s="14" t="s">
        <v>1214</v>
      </c>
      <c r="E1383" s="14" t="str">
        <f>AU1383</f>
        <v>lourdes.regaladogutierrez@danone.com</v>
      </c>
      <c r="F1383" s="14" t="str">
        <f>AT1383</f>
        <v>36541</v>
      </c>
      <c r="G1383" s="14">
        <v>601.0</v>
      </c>
      <c r="H1383" s="13">
        <v>5.52380956E8</v>
      </c>
      <c r="I1383" s="15">
        <f t="shared" ref="I1383:I1384" si="173">R1384</f>
        <v>331655.5172</v>
      </c>
      <c r="J1383" s="13">
        <v>384720.4</v>
      </c>
      <c r="K1383" s="15">
        <f>T1384</f>
        <v>53064.88276</v>
      </c>
      <c r="L1383" s="21">
        <v>45001.5</v>
      </c>
      <c r="M1383" s="17" t="s">
        <v>48</v>
      </c>
      <c r="N1383" s="17" t="s">
        <v>49</v>
      </c>
      <c r="O1383" s="14">
        <v>1.0</v>
      </c>
      <c r="P1383" s="13">
        <v>384720.4</v>
      </c>
      <c r="Q1383" s="13">
        <v>384720.4</v>
      </c>
      <c r="R1383" s="15">
        <v>331655.51724137936</v>
      </c>
      <c r="S1383" s="14" t="s">
        <v>50</v>
      </c>
      <c r="T1383" s="15">
        <v>53064.8827586207</v>
      </c>
      <c r="U1383" s="13" t="s">
        <v>51</v>
      </c>
      <c r="V1383" s="18">
        <v>0.16</v>
      </c>
      <c r="W1383" s="13" t="s">
        <v>1217</v>
      </c>
      <c r="X1383" s="13" t="s">
        <v>53</v>
      </c>
      <c r="Y1383" s="13" t="s">
        <v>48</v>
      </c>
      <c r="Z1383" s="14">
        <v>1.0</v>
      </c>
      <c r="AA1383" s="13">
        <v>384720.4</v>
      </c>
      <c r="AB1383" s="13" t="s">
        <v>54</v>
      </c>
      <c r="AC1383" s="19">
        <v>13901.0</v>
      </c>
      <c r="AD1383" s="19">
        <v>1.0</v>
      </c>
      <c r="AE1383" s="13">
        <v>384720.4</v>
      </c>
      <c r="AF1383" s="15">
        <v>0.0</v>
      </c>
      <c r="AG1383" s="20"/>
      <c r="AH1383" s="2">
        <v>384720.4</v>
      </c>
      <c r="AI1383" s="2" t="s">
        <v>1217</v>
      </c>
      <c r="AJ1383" s="2" t="s">
        <v>53</v>
      </c>
      <c r="AK1383" s="2" t="s">
        <v>56</v>
      </c>
      <c r="AL1383" s="2">
        <v>0.0</v>
      </c>
      <c r="AM1383" s="2" t="s">
        <v>57</v>
      </c>
      <c r="AN1383" s="2">
        <v>1.0</v>
      </c>
      <c r="AO1383" s="2">
        <v>384720.4</v>
      </c>
      <c r="AP1383" s="20">
        <f>+AO1383/1.16</f>
        <v>331655.5172</v>
      </c>
      <c r="AQ1383" s="20">
        <f>+AP1383*0.16</f>
        <v>53064.88276</v>
      </c>
      <c r="AR1383" s="2" t="s">
        <v>1218</v>
      </c>
      <c r="AS1383" s="2" t="s">
        <v>1213</v>
      </c>
      <c r="AT1383" s="2" t="s">
        <v>1216</v>
      </c>
      <c r="AU1383" s="2" t="s">
        <v>1215</v>
      </c>
      <c r="BJ1383" s="15">
        <v>331655.51724137936</v>
      </c>
      <c r="BK1383" s="14" t="s">
        <v>50</v>
      </c>
      <c r="BL1383" s="15">
        <v>53064.8827586207</v>
      </c>
      <c r="BM1383" s="13" t="s">
        <v>51</v>
      </c>
      <c r="BN1383" s="18">
        <v>0.16</v>
      </c>
    </row>
    <row r="1384" ht="12.75" hidden="1" customHeight="1">
      <c r="A1384" s="13"/>
      <c r="B1384" s="13"/>
      <c r="C1384" s="14"/>
      <c r="D1384" s="14"/>
      <c r="E1384" s="14"/>
      <c r="F1384" s="14"/>
      <c r="G1384" s="14"/>
      <c r="H1384" s="13"/>
      <c r="I1384" s="15" t="str">
        <f t="shared" si="173"/>
        <v/>
      </c>
      <c r="J1384" s="13"/>
      <c r="K1384" s="13"/>
      <c r="L1384" s="21"/>
      <c r="M1384" s="17"/>
      <c r="N1384" s="17"/>
      <c r="O1384" s="14"/>
      <c r="P1384" s="13"/>
      <c r="Q1384" s="13"/>
      <c r="R1384" s="15">
        <f>SUM(R1383)</f>
        <v>331655.5172</v>
      </c>
      <c r="S1384" s="14"/>
      <c r="T1384" s="15">
        <f>SUM(T1383)</f>
        <v>53064.88276</v>
      </c>
      <c r="U1384" s="13"/>
      <c r="V1384" s="18"/>
      <c r="W1384" s="13"/>
      <c r="X1384" s="13"/>
      <c r="Y1384" s="13"/>
      <c r="Z1384" s="14"/>
      <c r="AA1384" s="13"/>
      <c r="AB1384" s="13"/>
      <c r="AC1384" s="19"/>
      <c r="AD1384" s="19"/>
      <c r="AE1384" s="13"/>
      <c r="AF1384" s="15"/>
      <c r="AG1384" s="20"/>
      <c r="AP1384" s="20"/>
      <c r="AQ1384" s="20"/>
      <c r="BJ1384" s="15">
        <f>SUM(BJ1383)</f>
        <v>331655.5172</v>
      </c>
      <c r="BK1384" s="14"/>
      <c r="BL1384" s="15">
        <f>SUM(BL1383)</f>
        <v>53064.88276</v>
      </c>
      <c r="BM1384" s="13"/>
      <c r="BN1384" s="18"/>
    </row>
    <row r="1385" ht="12.75" hidden="1" customHeight="1">
      <c r="A1385" s="13"/>
      <c r="B1385" s="13"/>
      <c r="C1385" s="14"/>
      <c r="D1385" s="14"/>
      <c r="E1385" s="14"/>
      <c r="F1385" s="14"/>
      <c r="G1385" s="14"/>
      <c r="H1385" s="13"/>
      <c r="I1385" s="15"/>
      <c r="J1385" s="13"/>
      <c r="K1385" s="15"/>
      <c r="L1385" s="21"/>
      <c r="M1385" s="17"/>
      <c r="N1385" s="17"/>
      <c r="O1385" s="14"/>
      <c r="P1385" s="13"/>
      <c r="Q1385" s="13"/>
      <c r="R1385" s="15"/>
      <c r="S1385" s="14"/>
      <c r="T1385" s="15"/>
      <c r="U1385" s="13"/>
      <c r="V1385" s="18"/>
      <c r="W1385" s="13"/>
      <c r="X1385" s="13"/>
      <c r="Y1385" s="13"/>
      <c r="Z1385" s="14"/>
      <c r="AA1385" s="13"/>
      <c r="AB1385" s="13"/>
      <c r="AC1385" s="19"/>
      <c r="AD1385" s="19"/>
      <c r="AE1385" s="13"/>
      <c r="AF1385" s="15"/>
      <c r="AG1385" s="20"/>
      <c r="AP1385" s="20"/>
      <c r="AQ1385" s="20"/>
      <c r="BJ1385" s="15"/>
      <c r="BK1385" s="14"/>
      <c r="BL1385" s="15"/>
      <c r="BM1385" s="13"/>
      <c r="BN1385" s="18"/>
    </row>
    <row r="1386" ht="12.75" hidden="1" customHeight="1">
      <c r="A1386" s="13"/>
      <c r="B1386" s="13"/>
      <c r="C1386" s="14"/>
      <c r="D1386" s="14"/>
      <c r="E1386" s="14"/>
      <c r="F1386" s="14"/>
      <c r="G1386" s="14"/>
      <c r="H1386" s="13"/>
      <c r="I1386" s="15">
        <f t="shared" ref="I1386:I1387" si="174">R1387</f>
        <v>165903.0345</v>
      </c>
      <c r="J1386" s="13"/>
      <c r="K1386" s="15">
        <f t="shared" ref="K1386:K1387" si="175">T1387</f>
        <v>26544.48552</v>
      </c>
      <c r="L1386" s="21"/>
      <c r="M1386" s="17"/>
      <c r="N1386" s="17"/>
      <c r="O1386" s="14"/>
      <c r="P1386" s="13"/>
      <c r="Q1386" s="13"/>
      <c r="R1386" s="15"/>
      <c r="S1386" s="14"/>
      <c r="T1386" s="15"/>
      <c r="U1386" s="13"/>
      <c r="V1386" s="18"/>
      <c r="W1386" s="13"/>
      <c r="X1386" s="13"/>
      <c r="Y1386" s="13"/>
      <c r="Z1386" s="14"/>
      <c r="AA1386" s="13"/>
      <c r="AB1386" s="13"/>
      <c r="AC1386" s="19"/>
      <c r="AD1386" s="19"/>
      <c r="AE1386" s="13"/>
      <c r="AF1386" s="15"/>
      <c r="AG1386" s="20"/>
      <c r="AP1386" s="20"/>
      <c r="AQ1386" s="20"/>
      <c r="BJ1386" s="15"/>
      <c r="BK1386" s="14"/>
      <c r="BL1386" s="15"/>
      <c r="BM1386" s="13"/>
      <c r="BN1386" s="18"/>
    </row>
    <row r="1387" ht="12.75" customHeight="1">
      <c r="A1387" s="12">
        <v>177.0</v>
      </c>
      <c r="B1387" s="13">
        <v>601.0</v>
      </c>
      <c r="C1387" s="14" t="str">
        <f>AS1387</f>
        <v>BON9206241N5</v>
      </c>
      <c r="D1387" s="14" t="s">
        <v>1220</v>
      </c>
      <c r="E1387" s="14" t="str">
        <f>AU1387</f>
        <v>lourdes.regaladogutierrez@danone.com</v>
      </c>
      <c r="F1387" s="14" t="str">
        <f>AT1387</f>
        <v>50200</v>
      </c>
      <c r="G1387" s="14">
        <v>601.0</v>
      </c>
      <c r="H1387" s="13">
        <v>5.52380957E8</v>
      </c>
      <c r="I1387" s="15">
        <f t="shared" si="174"/>
        <v>165903.0345</v>
      </c>
      <c r="J1387" s="13">
        <v>192447.52</v>
      </c>
      <c r="K1387" s="15">
        <f t="shared" si="175"/>
        <v>26544.48552</v>
      </c>
      <c r="L1387" s="21">
        <v>45001.5</v>
      </c>
      <c r="M1387" s="17" t="s">
        <v>48</v>
      </c>
      <c r="N1387" s="17" t="s">
        <v>49</v>
      </c>
      <c r="O1387" s="14">
        <v>1.0</v>
      </c>
      <c r="P1387" s="13">
        <v>192447.52</v>
      </c>
      <c r="Q1387" s="13">
        <v>192447.52</v>
      </c>
      <c r="R1387" s="15">
        <v>165903.0344827586</v>
      </c>
      <c r="S1387" s="14" t="s">
        <v>50</v>
      </c>
      <c r="T1387" s="15">
        <v>26544.485517241377</v>
      </c>
      <c r="U1387" s="13" t="s">
        <v>51</v>
      </c>
      <c r="V1387" s="18">
        <v>0.16</v>
      </c>
      <c r="W1387" s="13" t="s">
        <v>1222</v>
      </c>
      <c r="X1387" s="13" t="s">
        <v>53</v>
      </c>
      <c r="Y1387" s="13" t="s">
        <v>48</v>
      </c>
      <c r="Z1387" s="14">
        <v>1.0</v>
      </c>
      <c r="AA1387" s="13">
        <v>192447.52</v>
      </c>
      <c r="AB1387" s="13" t="s">
        <v>54</v>
      </c>
      <c r="AC1387" s="19">
        <v>13902.0</v>
      </c>
      <c r="AD1387" s="19">
        <v>1.0</v>
      </c>
      <c r="AE1387" s="13">
        <v>192447.52</v>
      </c>
      <c r="AF1387" s="15">
        <v>0.0</v>
      </c>
      <c r="AG1387" s="20"/>
      <c r="AH1387" s="2">
        <v>192447.52</v>
      </c>
      <c r="AI1387" s="2" t="s">
        <v>1222</v>
      </c>
      <c r="AJ1387" s="2" t="s">
        <v>53</v>
      </c>
      <c r="AK1387" s="2" t="s">
        <v>56</v>
      </c>
      <c r="AL1387" s="2">
        <v>0.0</v>
      </c>
      <c r="AM1387" s="2" t="s">
        <v>57</v>
      </c>
      <c r="AN1387" s="2">
        <v>1.0</v>
      </c>
      <c r="AO1387" s="2">
        <v>192447.52</v>
      </c>
      <c r="AP1387" s="20">
        <f>+AO1387/1.16</f>
        <v>165903.0345</v>
      </c>
      <c r="AQ1387" s="20">
        <f>+AP1387*0.16</f>
        <v>26544.48552</v>
      </c>
      <c r="AR1387" s="2" t="s">
        <v>1223</v>
      </c>
      <c r="AS1387" s="2" t="s">
        <v>1219</v>
      </c>
      <c r="AT1387" s="2" t="s">
        <v>1221</v>
      </c>
      <c r="AU1387" s="2" t="s">
        <v>1215</v>
      </c>
      <c r="BJ1387" s="15">
        <v>165903.0344827586</v>
      </c>
      <c r="BK1387" s="14" t="s">
        <v>50</v>
      </c>
      <c r="BL1387" s="15">
        <v>26544.485517241377</v>
      </c>
      <c r="BM1387" s="13" t="s">
        <v>51</v>
      </c>
      <c r="BN1387" s="18">
        <v>0.16</v>
      </c>
    </row>
    <row r="1388" ht="12.75" hidden="1" customHeight="1">
      <c r="A1388" s="13"/>
      <c r="B1388" s="13"/>
      <c r="C1388" s="14"/>
      <c r="D1388" s="14"/>
      <c r="E1388" s="14"/>
      <c r="F1388" s="14"/>
      <c r="G1388" s="14"/>
      <c r="H1388" s="13"/>
      <c r="I1388" s="15"/>
      <c r="J1388" s="13"/>
      <c r="K1388" s="15"/>
      <c r="L1388" s="21"/>
      <c r="M1388" s="17"/>
      <c r="N1388" s="17"/>
      <c r="O1388" s="14"/>
      <c r="P1388" s="13"/>
      <c r="Q1388" s="13"/>
      <c r="R1388" s="15">
        <f>SUM(R1387)</f>
        <v>165903.0345</v>
      </c>
      <c r="S1388" s="14"/>
      <c r="T1388" s="15">
        <f>SUM(T1387)</f>
        <v>26544.48552</v>
      </c>
      <c r="U1388" s="13"/>
      <c r="V1388" s="18"/>
      <c r="W1388" s="13"/>
      <c r="X1388" s="13"/>
      <c r="Y1388" s="13"/>
      <c r="Z1388" s="14"/>
      <c r="AA1388" s="13"/>
      <c r="AB1388" s="13"/>
      <c r="AC1388" s="19"/>
      <c r="AD1388" s="19"/>
      <c r="AE1388" s="13"/>
      <c r="AF1388" s="15"/>
      <c r="AG1388" s="20"/>
      <c r="AP1388" s="20"/>
      <c r="AQ1388" s="20"/>
      <c r="BJ1388" s="15">
        <f>SUM(BJ1387)</f>
        <v>165903.0345</v>
      </c>
      <c r="BK1388" s="14"/>
      <c r="BL1388" s="15">
        <f>SUM(BL1387)</f>
        <v>26544.48552</v>
      </c>
      <c r="BM1388" s="13"/>
      <c r="BN1388" s="18"/>
    </row>
    <row r="1389" ht="12.75" hidden="1" customHeight="1">
      <c r="A1389" s="13"/>
      <c r="B1389" s="13"/>
      <c r="C1389" s="14"/>
      <c r="D1389" s="14"/>
      <c r="E1389" s="14"/>
      <c r="F1389" s="14"/>
      <c r="G1389" s="14"/>
      <c r="H1389" s="13"/>
      <c r="I1389" s="15"/>
      <c r="J1389" s="13"/>
      <c r="K1389" s="15"/>
      <c r="L1389" s="21"/>
      <c r="M1389" s="17"/>
      <c r="N1389" s="17"/>
      <c r="O1389" s="14"/>
      <c r="P1389" s="13"/>
      <c r="Q1389" s="13"/>
      <c r="R1389" s="15"/>
      <c r="S1389" s="14"/>
      <c r="T1389" s="15"/>
      <c r="U1389" s="13"/>
      <c r="V1389" s="18"/>
      <c r="W1389" s="13"/>
      <c r="X1389" s="13"/>
      <c r="Y1389" s="13"/>
      <c r="Z1389" s="14"/>
      <c r="AA1389" s="13"/>
      <c r="AB1389" s="13"/>
      <c r="AC1389" s="19"/>
      <c r="AD1389" s="19"/>
      <c r="AE1389" s="13"/>
      <c r="AF1389" s="15"/>
      <c r="AG1389" s="20"/>
      <c r="AP1389" s="20"/>
      <c r="AQ1389" s="20"/>
      <c r="BJ1389" s="15"/>
      <c r="BK1389" s="14"/>
      <c r="BL1389" s="15"/>
      <c r="BM1389" s="13"/>
      <c r="BN1389" s="18"/>
    </row>
    <row r="1390" ht="12.75" hidden="1" customHeight="1">
      <c r="A1390" s="13"/>
      <c r="B1390" s="13"/>
      <c r="C1390" s="14"/>
      <c r="D1390" s="14"/>
      <c r="E1390" s="14"/>
      <c r="F1390" s="14"/>
      <c r="G1390" s="14"/>
      <c r="H1390" s="13"/>
      <c r="I1390" s="15"/>
      <c r="J1390" s="13"/>
      <c r="K1390" s="15"/>
      <c r="L1390" s="21"/>
      <c r="M1390" s="17"/>
      <c r="N1390" s="17"/>
      <c r="O1390" s="14"/>
      <c r="P1390" s="13"/>
      <c r="Q1390" s="13"/>
      <c r="R1390" s="15"/>
      <c r="S1390" s="14"/>
      <c r="T1390" s="15"/>
      <c r="U1390" s="13"/>
      <c r="V1390" s="18"/>
      <c r="W1390" s="13"/>
      <c r="X1390" s="13"/>
      <c r="Y1390" s="13"/>
      <c r="Z1390" s="14"/>
      <c r="AA1390" s="13"/>
      <c r="AB1390" s="13"/>
      <c r="AC1390" s="19"/>
      <c r="AD1390" s="19"/>
      <c r="AE1390" s="13"/>
      <c r="AF1390" s="15"/>
      <c r="AG1390" s="20"/>
      <c r="AP1390" s="20"/>
      <c r="AQ1390" s="20"/>
      <c r="BJ1390" s="15"/>
      <c r="BK1390" s="14"/>
      <c r="BL1390" s="15"/>
      <c r="BM1390" s="13"/>
      <c r="BN1390" s="18"/>
    </row>
    <row r="1391" ht="12.75" customHeight="1">
      <c r="A1391" s="12">
        <v>178.0</v>
      </c>
      <c r="B1391" s="13">
        <v>601.0</v>
      </c>
      <c r="C1391" s="14" t="str">
        <f>AS1391</f>
        <v>EAM001231D51</v>
      </c>
      <c r="D1391" s="14" t="s">
        <v>1225</v>
      </c>
      <c r="E1391" s="14" t="str">
        <f>AU1391</f>
        <v>lourdes.regaladogutierrez@danone.com</v>
      </c>
      <c r="F1391" s="14" t="str">
        <f>AT1391</f>
        <v>09880</v>
      </c>
      <c r="G1391" s="14">
        <v>601.0</v>
      </c>
      <c r="H1391" s="13">
        <v>5.52380959E8</v>
      </c>
      <c r="I1391" s="15">
        <f>R1392</f>
        <v>162655.819</v>
      </c>
      <c r="J1391" s="13">
        <v>188680.75</v>
      </c>
      <c r="K1391" s="15">
        <f>T1392</f>
        <v>26024.93103</v>
      </c>
      <c r="L1391" s="21">
        <v>45001.5</v>
      </c>
      <c r="M1391" s="17" t="s">
        <v>48</v>
      </c>
      <c r="N1391" s="17" t="s">
        <v>49</v>
      </c>
      <c r="O1391" s="14">
        <v>1.0</v>
      </c>
      <c r="P1391" s="13">
        <v>188680.75</v>
      </c>
      <c r="Q1391" s="13">
        <v>188680.75</v>
      </c>
      <c r="R1391" s="15">
        <v>162655.81896551725</v>
      </c>
      <c r="S1391" s="14" t="s">
        <v>50</v>
      </c>
      <c r="T1391" s="15">
        <v>26024.93103448276</v>
      </c>
      <c r="U1391" s="13" t="s">
        <v>51</v>
      </c>
      <c r="V1391" s="18">
        <v>0.16</v>
      </c>
      <c r="W1391" s="13" t="s">
        <v>1227</v>
      </c>
      <c r="X1391" s="13" t="s">
        <v>53</v>
      </c>
      <c r="Y1391" s="13" t="s">
        <v>48</v>
      </c>
      <c r="Z1391" s="14">
        <v>1.0</v>
      </c>
      <c r="AA1391" s="13">
        <v>188680.75</v>
      </c>
      <c r="AB1391" s="13" t="s">
        <v>54</v>
      </c>
      <c r="AC1391" s="19">
        <v>13903.0</v>
      </c>
      <c r="AD1391" s="19">
        <v>1.0</v>
      </c>
      <c r="AE1391" s="13">
        <v>188680.75</v>
      </c>
      <c r="AF1391" s="15">
        <v>0.0</v>
      </c>
      <c r="AG1391" s="20"/>
      <c r="AH1391" s="2">
        <v>188680.75</v>
      </c>
      <c r="AI1391" s="2" t="s">
        <v>1227</v>
      </c>
      <c r="AJ1391" s="2" t="s">
        <v>53</v>
      </c>
      <c r="AK1391" s="2" t="s">
        <v>56</v>
      </c>
      <c r="AL1391" s="2">
        <v>0.0</v>
      </c>
      <c r="AM1391" s="2" t="s">
        <v>57</v>
      </c>
      <c r="AN1391" s="2">
        <v>1.0</v>
      </c>
      <c r="AO1391" s="2">
        <v>188680.75</v>
      </c>
      <c r="AP1391" s="20">
        <f>+AO1391/1.16</f>
        <v>162655.819</v>
      </c>
      <c r="AQ1391" s="20">
        <f>+AP1391*0.16</f>
        <v>26024.93103</v>
      </c>
      <c r="AR1391" s="2" t="s">
        <v>1228</v>
      </c>
      <c r="AS1391" s="2" t="s">
        <v>1224</v>
      </c>
      <c r="AT1391" s="2" t="s">
        <v>1226</v>
      </c>
      <c r="AU1391" s="2" t="s">
        <v>1215</v>
      </c>
      <c r="BJ1391" s="15">
        <v>162655.81896551725</v>
      </c>
      <c r="BK1391" s="14" t="s">
        <v>50</v>
      </c>
      <c r="BL1391" s="15">
        <v>26024.93103448276</v>
      </c>
      <c r="BM1391" s="13" t="s">
        <v>51</v>
      </c>
      <c r="BN1391" s="18">
        <v>0.16</v>
      </c>
    </row>
    <row r="1392" ht="12.75" hidden="1" customHeight="1">
      <c r="A1392" s="13"/>
      <c r="B1392" s="13"/>
      <c r="C1392" s="14"/>
      <c r="D1392" s="14"/>
      <c r="E1392" s="14"/>
      <c r="F1392" s="14"/>
      <c r="G1392" s="14"/>
      <c r="H1392" s="13"/>
      <c r="I1392" s="15"/>
      <c r="J1392" s="13"/>
      <c r="K1392" s="15"/>
      <c r="L1392" s="21"/>
      <c r="M1392" s="17"/>
      <c r="N1392" s="17"/>
      <c r="O1392" s="14"/>
      <c r="P1392" s="13"/>
      <c r="Q1392" s="13"/>
      <c r="R1392" s="15">
        <f>SUM(R1391)</f>
        <v>162655.819</v>
      </c>
      <c r="S1392" s="14"/>
      <c r="T1392" s="15">
        <f>SUM(T1391)</f>
        <v>26024.93103</v>
      </c>
      <c r="U1392" s="13"/>
      <c r="V1392" s="18"/>
      <c r="W1392" s="13"/>
      <c r="X1392" s="13"/>
      <c r="Y1392" s="13"/>
      <c r="Z1392" s="14"/>
      <c r="AA1392" s="13"/>
      <c r="AB1392" s="13"/>
      <c r="AC1392" s="19"/>
      <c r="AD1392" s="19"/>
      <c r="AE1392" s="13"/>
      <c r="AF1392" s="15"/>
      <c r="AG1392" s="20"/>
      <c r="AP1392" s="20"/>
      <c r="AQ1392" s="20"/>
      <c r="BJ1392" s="15">
        <f>SUM(BJ1391)</f>
        <v>162655.819</v>
      </c>
      <c r="BK1392" s="14"/>
      <c r="BL1392" s="15">
        <f>SUM(BL1391)</f>
        <v>26024.93103</v>
      </c>
      <c r="BM1392" s="13"/>
      <c r="BN1392" s="18"/>
    </row>
    <row r="1393" ht="12.75" hidden="1" customHeight="1">
      <c r="A1393" s="13"/>
      <c r="B1393" s="13"/>
      <c r="C1393" s="14"/>
      <c r="D1393" s="14"/>
      <c r="E1393" s="14"/>
      <c r="F1393" s="14"/>
      <c r="G1393" s="14"/>
      <c r="H1393" s="13"/>
      <c r="I1393" s="15"/>
      <c r="J1393" s="13"/>
      <c r="K1393" s="15"/>
      <c r="L1393" s="21"/>
      <c r="M1393" s="17"/>
      <c r="N1393" s="17"/>
      <c r="O1393" s="14"/>
      <c r="P1393" s="13"/>
      <c r="Q1393" s="13"/>
      <c r="R1393" s="15"/>
      <c r="S1393" s="14"/>
      <c r="T1393" s="15"/>
      <c r="U1393" s="13"/>
      <c r="V1393" s="18"/>
      <c r="W1393" s="13"/>
      <c r="X1393" s="13"/>
      <c r="Y1393" s="13"/>
      <c r="Z1393" s="14"/>
      <c r="AA1393" s="13"/>
      <c r="AB1393" s="13"/>
      <c r="AC1393" s="19"/>
      <c r="AD1393" s="19"/>
      <c r="AE1393" s="13"/>
      <c r="AF1393" s="15"/>
      <c r="AG1393" s="20"/>
      <c r="AP1393" s="20"/>
      <c r="AQ1393" s="20"/>
      <c r="BJ1393" s="15"/>
      <c r="BK1393" s="14"/>
      <c r="BL1393" s="15"/>
      <c r="BM1393" s="13"/>
      <c r="BN1393" s="18"/>
    </row>
    <row r="1394" ht="12.75" hidden="1" customHeight="1">
      <c r="A1394" s="13"/>
      <c r="B1394" s="13"/>
      <c r="C1394" s="14"/>
      <c r="D1394" s="14"/>
      <c r="E1394" s="14"/>
      <c r="F1394" s="14"/>
      <c r="G1394" s="14"/>
      <c r="H1394" s="13"/>
      <c r="I1394" s="15"/>
      <c r="J1394" s="13"/>
      <c r="K1394" s="15"/>
      <c r="L1394" s="21"/>
      <c r="M1394" s="17"/>
      <c r="N1394" s="17"/>
      <c r="O1394" s="14"/>
      <c r="P1394" s="13"/>
      <c r="Q1394" s="13"/>
      <c r="R1394" s="15"/>
      <c r="S1394" s="14"/>
      <c r="T1394" s="15"/>
      <c r="U1394" s="13"/>
      <c r="V1394" s="18"/>
      <c r="W1394" s="13"/>
      <c r="X1394" s="13"/>
      <c r="Y1394" s="13"/>
      <c r="Z1394" s="14"/>
      <c r="AA1394" s="13"/>
      <c r="AB1394" s="13"/>
      <c r="AC1394" s="19"/>
      <c r="AD1394" s="19"/>
      <c r="AE1394" s="13"/>
      <c r="AF1394" s="15"/>
      <c r="AG1394" s="20"/>
      <c r="AP1394" s="20"/>
      <c r="AQ1394" s="20"/>
      <c r="BJ1394" s="15"/>
      <c r="BK1394" s="14"/>
      <c r="BL1394" s="15"/>
      <c r="BM1394" s="13"/>
      <c r="BN1394" s="18"/>
    </row>
    <row r="1395" ht="12.75" customHeight="1">
      <c r="A1395" s="12">
        <v>179.0</v>
      </c>
      <c r="B1395" s="13">
        <v>601.0</v>
      </c>
      <c r="C1395" s="14" t="str">
        <f>AS1395</f>
        <v>TMM1201098F6</v>
      </c>
      <c r="D1395" s="14" t="s">
        <v>1230</v>
      </c>
      <c r="E1395" s="14" t="str">
        <f>AU1395</f>
        <v>ignacio.diaz@tmaz.mx</v>
      </c>
      <c r="F1395" s="14" t="str">
        <f>AT1395</f>
        <v>82000</v>
      </c>
      <c r="G1395" s="14">
        <v>601.0</v>
      </c>
      <c r="H1395" s="13">
        <v>5.52383958E8</v>
      </c>
      <c r="I1395" s="15">
        <f>R1396</f>
        <v>9805.12931</v>
      </c>
      <c r="J1395" s="13">
        <v>11373.95</v>
      </c>
      <c r="K1395" s="15">
        <f>T1396</f>
        <v>1568.82069</v>
      </c>
      <c r="L1395" s="21">
        <v>45002.5</v>
      </c>
      <c r="M1395" s="17" t="s">
        <v>48</v>
      </c>
      <c r="N1395" s="17" t="s">
        <v>49</v>
      </c>
      <c r="O1395" s="14">
        <v>1.0</v>
      </c>
      <c r="P1395" s="13">
        <v>11373.95</v>
      </c>
      <c r="Q1395" s="13">
        <v>11373.95</v>
      </c>
      <c r="R1395" s="15">
        <v>9805.12931034483</v>
      </c>
      <c r="S1395" s="14" t="s">
        <v>50</v>
      </c>
      <c r="T1395" s="15">
        <v>1568.8206896551728</v>
      </c>
      <c r="U1395" s="13" t="s">
        <v>51</v>
      </c>
      <c r="V1395" s="18">
        <v>0.16</v>
      </c>
      <c r="W1395" s="13" t="s">
        <v>1233</v>
      </c>
      <c r="X1395" s="13" t="s">
        <v>53</v>
      </c>
      <c r="Y1395" s="13" t="s">
        <v>48</v>
      </c>
      <c r="Z1395" s="14">
        <v>1.0</v>
      </c>
      <c r="AA1395" s="13">
        <v>11373.95</v>
      </c>
      <c r="AB1395" s="13" t="s">
        <v>54</v>
      </c>
      <c r="AC1395" s="19">
        <v>14465.0</v>
      </c>
      <c r="AD1395" s="19">
        <v>1.0</v>
      </c>
      <c r="AE1395" s="13">
        <v>11373.95</v>
      </c>
      <c r="AF1395" s="15">
        <v>0.0</v>
      </c>
      <c r="AG1395" s="20"/>
      <c r="AH1395" s="2">
        <v>11373.95</v>
      </c>
      <c r="AI1395" s="2" t="s">
        <v>1233</v>
      </c>
      <c r="AJ1395" s="2" t="s">
        <v>53</v>
      </c>
      <c r="AK1395" s="2" t="s">
        <v>56</v>
      </c>
      <c r="AL1395" s="2">
        <v>0.0</v>
      </c>
      <c r="AM1395" s="2" t="s">
        <v>57</v>
      </c>
      <c r="AN1395" s="2">
        <v>1.0</v>
      </c>
      <c r="AO1395" s="2">
        <v>11373.95</v>
      </c>
      <c r="AP1395" s="20">
        <f>+AO1395/1.16</f>
        <v>9805.12931</v>
      </c>
      <c r="AQ1395" s="20">
        <f>+AP1395*0.16</f>
        <v>1568.82069</v>
      </c>
      <c r="AR1395" s="2" t="s">
        <v>1234</v>
      </c>
      <c r="AS1395" s="2" t="s">
        <v>1229</v>
      </c>
      <c r="AT1395" s="2" t="s">
        <v>1232</v>
      </c>
      <c r="AU1395" s="2" t="s">
        <v>1231</v>
      </c>
      <c r="BJ1395" s="15">
        <v>9805.12931034483</v>
      </c>
      <c r="BK1395" s="14" t="s">
        <v>50</v>
      </c>
      <c r="BL1395" s="15">
        <v>1568.8206896551728</v>
      </c>
      <c r="BM1395" s="13" t="s">
        <v>51</v>
      </c>
      <c r="BN1395" s="18">
        <v>0.16</v>
      </c>
    </row>
    <row r="1396" ht="12.75" hidden="1" customHeight="1">
      <c r="A1396" s="13"/>
      <c r="B1396" s="13"/>
      <c r="C1396" s="14"/>
      <c r="D1396" s="14"/>
      <c r="E1396" s="14"/>
      <c r="F1396" s="14"/>
      <c r="G1396" s="14"/>
      <c r="H1396" s="13"/>
      <c r="I1396" s="13"/>
      <c r="J1396" s="13"/>
      <c r="K1396" s="13"/>
      <c r="L1396" s="21"/>
      <c r="M1396" s="17"/>
      <c r="N1396" s="17"/>
      <c r="O1396" s="14"/>
      <c r="P1396" s="13"/>
      <c r="Q1396" s="13"/>
      <c r="R1396" s="15">
        <f>SUM(R1395)</f>
        <v>9805.12931</v>
      </c>
      <c r="S1396" s="14"/>
      <c r="T1396" s="15">
        <f>SUM(T1395)</f>
        <v>1568.82069</v>
      </c>
      <c r="U1396" s="13"/>
      <c r="V1396" s="18"/>
      <c r="W1396" s="13"/>
      <c r="X1396" s="13"/>
      <c r="Y1396" s="13"/>
      <c r="Z1396" s="14"/>
      <c r="AA1396" s="13"/>
      <c r="AB1396" s="13"/>
      <c r="AC1396" s="19"/>
      <c r="AD1396" s="19"/>
      <c r="AE1396" s="13"/>
      <c r="AF1396" s="15"/>
      <c r="AG1396" s="20"/>
      <c r="AP1396" s="20"/>
      <c r="AQ1396" s="20"/>
      <c r="BJ1396" s="15">
        <f>SUM(BJ1395)</f>
        <v>9805.12931</v>
      </c>
      <c r="BK1396" s="14"/>
      <c r="BL1396" s="15">
        <f>SUM(BL1395)</f>
        <v>1568.82069</v>
      </c>
      <c r="BM1396" s="13"/>
      <c r="BN1396" s="18"/>
    </row>
    <row r="1397" ht="12.75" hidden="1" customHeight="1">
      <c r="A1397" s="13"/>
      <c r="B1397" s="13"/>
      <c r="C1397" s="14"/>
      <c r="D1397" s="14"/>
      <c r="E1397" s="14"/>
      <c r="F1397" s="14"/>
      <c r="G1397" s="14"/>
      <c r="H1397" s="13"/>
      <c r="I1397" s="13"/>
      <c r="J1397" s="13"/>
      <c r="K1397" s="13"/>
      <c r="L1397" s="21"/>
      <c r="M1397" s="17"/>
      <c r="N1397" s="17"/>
      <c r="O1397" s="14"/>
      <c r="P1397" s="13"/>
      <c r="Q1397" s="13"/>
      <c r="R1397" s="15"/>
      <c r="S1397" s="14"/>
      <c r="T1397" s="15"/>
      <c r="U1397" s="13"/>
      <c r="V1397" s="18"/>
      <c r="W1397" s="13"/>
      <c r="X1397" s="13"/>
      <c r="Y1397" s="13"/>
      <c r="Z1397" s="14"/>
      <c r="AA1397" s="13"/>
      <c r="AB1397" s="13"/>
      <c r="AC1397" s="19"/>
      <c r="AD1397" s="19"/>
      <c r="AE1397" s="13"/>
      <c r="AF1397" s="15"/>
      <c r="AG1397" s="20"/>
      <c r="AP1397" s="20"/>
      <c r="AQ1397" s="20"/>
      <c r="BJ1397" s="15"/>
      <c r="BK1397" s="14"/>
      <c r="BL1397" s="15"/>
      <c r="BM1397" s="13"/>
      <c r="BN1397" s="18"/>
    </row>
    <row r="1398" ht="12.75" hidden="1" customHeight="1">
      <c r="A1398" s="13"/>
      <c r="B1398" s="13"/>
      <c r="C1398" s="14"/>
      <c r="D1398" s="14"/>
      <c r="E1398" s="14"/>
      <c r="F1398" s="14"/>
      <c r="G1398" s="14"/>
      <c r="H1398" s="13"/>
      <c r="I1398" s="13"/>
      <c r="J1398" s="13"/>
      <c r="K1398" s="13"/>
      <c r="L1398" s="21"/>
      <c r="M1398" s="17"/>
      <c r="N1398" s="17"/>
      <c r="O1398" s="14"/>
      <c r="P1398" s="13"/>
      <c r="Q1398" s="13"/>
      <c r="R1398" s="15"/>
      <c r="S1398" s="14"/>
      <c r="T1398" s="15"/>
      <c r="U1398" s="13"/>
      <c r="V1398" s="18"/>
      <c r="W1398" s="13"/>
      <c r="X1398" s="13"/>
      <c r="Y1398" s="13"/>
      <c r="Z1398" s="14"/>
      <c r="AA1398" s="13"/>
      <c r="AB1398" s="13"/>
      <c r="AC1398" s="19"/>
      <c r="AD1398" s="19"/>
      <c r="AE1398" s="13"/>
      <c r="AF1398" s="15"/>
      <c r="AG1398" s="20"/>
      <c r="AP1398" s="20"/>
      <c r="AQ1398" s="20"/>
      <c r="BJ1398" s="15"/>
      <c r="BK1398" s="14"/>
      <c r="BL1398" s="15"/>
      <c r="BM1398" s="13"/>
      <c r="BN1398" s="18"/>
    </row>
    <row r="1399" ht="12.75" customHeight="1">
      <c r="A1399" s="12">
        <v>180.0</v>
      </c>
      <c r="B1399" s="13">
        <v>601.0</v>
      </c>
      <c r="C1399" s="14" t="str">
        <f>AS1399</f>
        <v>CME730129A79</v>
      </c>
      <c r="D1399" s="14" t="s">
        <v>1236</v>
      </c>
      <c r="E1399" s="14" t="str">
        <f>AU1399</f>
        <v>servgestioninmobiliaria@naturgy.com</v>
      </c>
      <c r="F1399" s="14" t="str">
        <f>AT1399</f>
        <v>11510</v>
      </c>
      <c r="G1399" s="14">
        <v>601.0</v>
      </c>
      <c r="H1399" s="13">
        <v>5.52438955E8</v>
      </c>
      <c r="I1399" s="15">
        <f>R1408</f>
        <v>371261.83</v>
      </c>
      <c r="J1399" s="13">
        <v>430663.72000000003</v>
      </c>
      <c r="K1399" s="15">
        <f>T1408</f>
        <v>59401.89</v>
      </c>
      <c r="L1399" s="21">
        <v>45008.5</v>
      </c>
      <c r="M1399" s="17" t="s">
        <v>48</v>
      </c>
      <c r="N1399" s="17" t="s">
        <v>49</v>
      </c>
      <c r="O1399" s="14">
        <v>1.0</v>
      </c>
      <c r="P1399" s="13">
        <v>430663.72000000003</v>
      </c>
      <c r="Q1399" s="13">
        <v>430663.72000000003</v>
      </c>
      <c r="R1399" s="15">
        <v>23549.189655172417</v>
      </c>
      <c r="S1399" s="14" t="s">
        <v>50</v>
      </c>
      <c r="T1399" s="15">
        <v>3767.870344827587</v>
      </c>
      <c r="U1399" s="13" t="s">
        <v>51</v>
      </c>
      <c r="V1399" s="18">
        <v>0.16</v>
      </c>
      <c r="W1399" s="13" t="s">
        <v>1238</v>
      </c>
      <c r="X1399" s="13" t="s">
        <v>53</v>
      </c>
      <c r="Y1399" s="13" t="s">
        <v>48</v>
      </c>
      <c r="Z1399" s="14">
        <v>1.0</v>
      </c>
      <c r="AA1399" s="13">
        <v>27317.06</v>
      </c>
      <c r="AB1399" s="13" t="s">
        <v>54</v>
      </c>
      <c r="AC1399" s="19">
        <v>12761.0</v>
      </c>
      <c r="AD1399" s="19">
        <v>1.0</v>
      </c>
      <c r="AE1399" s="13">
        <v>27317.06</v>
      </c>
      <c r="AF1399" s="15">
        <v>0.0</v>
      </c>
      <c r="AG1399" s="20"/>
      <c r="AH1399" s="2">
        <v>430663.72000000003</v>
      </c>
      <c r="AI1399" s="2" t="s">
        <v>1238</v>
      </c>
      <c r="AJ1399" s="2" t="s">
        <v>53</v>
      </c>
      <c r="AK1399" s="2" t="s">
        <v>56</v>
      </c>
      <c r="AL1399" s="2">
        <v>0.0</v>
      </c>
      <c r="AM1399" s="2" t="s">
        <v>57</v>
      </c>
      <c r="AN1399" s="2">
        <v>1.0</v>
      </c>
      <c r="AO1399" s="2">
        <v>27317.06</v>
      </c>
      <c r="AP1399" s="20">
        <f t="shared" ref="AP1399:AP1407" si="176">+AO1399/1.16</f>
        <v>23549.18966</v>
      </c>
      <c r="AQ1399" s="20">
        <f t="shared" ref="AQ1399:AQ1407" si="177">+AP1399*0.16</f>
        <v>3767.870345</v>
      </c>
      <c r="AR1399" s="2" t="s">
        <v>1239</v>
      </c>
      <c r="AS1399" s="2" t="s">
        <v>1235</v>
      </c>
      <c r="AT1399" s="2" t="s">
        <v>1123</v>
      </c>
      <c r="AU1399" s="2" t="s">
        <v>1237</v>
      </c>
      <c r="BJ1399" s="15">
        <v>23549.189655172417</v>
      </c>
      <c r="BK1399" s="14" t="s">
        <v>50</v>
      </c>
      <c r="BL1399" s="15">
        <v>3767.870344827587</v>
      </c>
      <c r="BM1399" s="13" t="s">
        <v>51</v>
      </c>
      <c r="BN1399" s="18">
        <v>0.16</v>
      </c>
    </row>
    <row r="1400" ht="12.75" customHeight="1">
      <c r="A1400" s="13"/>
      <c r="B1400" s="13"/>
      <c r="C1400" s="14"/>
      <c r="D1400" s="14"/>
      <c r="E1400" s="14"/>
      <c r="F1400" s="14"/>
      <c r="G1400" s="14"/>
      <c r="H1400" s="13"/>
      <c r="I1400" s="13"/>
      <c r="J1400" s="13"/>
      <c r="K1400" s="13"/>
      <c r="L1400" s="21"/>
      <c r="M1400" s="17" t="s">
        <v>48</v>
      </c>
      <c r="N1400" s="17" t="s">
        <v>49</v>
      </c>
      <c r="O1400" s="14">
        <v>1.0</v>
      </c>
      <c r="P1400" s="13"/>
      <c r="Q1400" s="13"/>
      <c r="R1400" s="15">
        <v>23549.189655172417</v>
      </c>
      <c r="S1400" s="14" t="s">
        <v>50</v>
      </c>
      <c r="T1400" s="15">
        <v>3767.870344827587</v>
      </c>
      <c r="U1400" s="13" t="s">
        <v>51</v>
      </c>
      <c r="V1400" s="18">
        <v>0.16</v>
      </c>
      <c r="W1400" s="13" t="s">
        <v>1240</v>
      </c>
      <c r="X1400" s="13" t="s">
        <v>53</v>
      </c>
      <c r="Y1400" s="13" t="s">
        <v>48</v>
      </c>
      <c r="Z1400" s="14">
        <v>1.0</v>
      </c>
      <c r="AA1400" s="13">
        <v>27317.06</v>
      </c>
      <c r="AB1400" s="13" t="s">
        <v>54</v>
      </c>
      <c r="AC1400" s="19">
        <v>12762.0</v>
      </c>
      <c r="AD1400" s="19">
        <v>1.0</v>
      </c>
      <c r="AE1400" s="13">
        <v>27317.06</v>
      </c>
      <c r="AF1400" s="15">
        <v>0.0</v>
      </c>
      <c r="AG1400" s="20"/>
      <c r="AI1400" s="2" t="s">
        <v>1240</v>
      </c>
      <c r="AJ1400" s="2" t="s">
        <v>53</v>
      </c>
      <c r="AK1400" s="2" t="s">
        <v>56</v>
      </c>
      <c r="AL1400" s="2">
        <v>0.0</v>
      </c>
      <c r="AM1400" s="2" t="s">
        <v>57</v>
      </c>
      <c r="AN1400" s="2">
        <v>1.0</v>
      </c>
      <c r="AO1400" s="2">
        <v>27317.06</v>
      </c>
      <c r="AP1400" s="20">
        <f t="shared" si="176"/>
        <v>23549.18966</v>
      </c>
      <c r="AQ1400" s="20">
        <f t="shared" si="177"/>
        <v>3767.870345</v>
      </c>
      <c r="BJ1400" s="15">
        <v>23549.189655172417</v>
      </c>
      <c r="BK1400" s="14" t="s">
        <v>50</v>
      </c>
      <c r="BL1400" s="15">
        <v>3767.870344827587</v>
      </c>
      <c r="BM1400" s="13" t="s">
        <v>51</v>
      </c>
      <c r="BN1400" s="18">
        <v>0.16</v>
      </c>
    </row>
    <row r="1401" ht="12.75" customHeight="1">
      <c r="A1401" s="13"/>
      <c r="B1401" s="13"/>
      <c r="C1401" s="14"/>
      <c r="D1401" s="14"/>
      <c r="E1401" s="14"/>
      <c r="F1401" s="14"/>
      <c r="G1401" s="14"/>
      <c r="H1401" s="13"/>
      <c r="I1401" s="13"/>
      <c r="J1401" s="13"/>
      <c r="K1401" s="13"/>
      <c r="L1401" s="21"/>
      <c r="M1401" s="17" t="s">
        <v>48</v>
      </c>
      <c r="N1401" s="17" t="s">
        <v>49</v>
      </c>
      <c r="O1401" s="14">
        <v>1.0</v>
      </c>
      <c r="P1401" s="13"/>
      <c r="Q1401" s="13"/>
      <c r="R1401" s="15">
        <v>134996.93965517243</v>
      </c>
      <c r="S1401" s="14" t="s">
        <v>50</v>
      </c>
      <c r="T1401" s="15">
        <v>21599.51034482759</v>
      </c>
      <c r="U1401" s="13" t="s">
        <v>51</v>
      </c>
      <c r="V1401" s="18">
        <v>0.16</v>
      </c>
      <c r="W1401" s="13" t="s">
        <v>1241</v>
      </c>
      <c r="X1401" s="13" t="s">
        <v>53</v>
      </c>
      <c r="Y1401" s="13" t="s">
        <v>48</v>
      </c>
      <c r="Z1401" s="14">
        <v>1.0</v>
      </c>
      <c r="AA1401" s="13">
        <v>156596.45</v>
      </c>
      <c r="AB1401" s="13" t="s">
        <v>54</v>
      </c>
      <c r="AC1401" s="19">
        <v>12763.0</v>
      </c>
      <c r="AD1401" s="19">
        <v>1.0</v>
      </c>
      <c r="AE1401" s="13">
        <v>156596.45</v>
      </c>
      <c r="AF1401" s="15">
        <v>0.0</v>
      </c>
      <c r="AG1401" s="20"/>
      <c r="AI1401" s="2" t="s">
        <v>1241</v>
      </c>
      <c r="AJ1401" s="2" t="s">
        <v>53</v>
      </c>
      <c r="AK1401" s="2" t="s">
        <v>56</v>
      </c>
      <c r="AL1401" s="2">
        <v>0.0</v>
      </c>
      <c r="AM1401" s="2" t="s">
        <v>57</v>
      </c>
      <c r="AN1401" s="2">
        <v>1.0</v>
      </c>
      <c r="AO1401" s="2">
        <v>156596.45</v>
      </c>
      <c r="AP1401" s="20">
        <f t="shared" si="176"/>
        <v>134996.9397</v>
      </c>
      <c r="AQ1401" s="20">
        <f t="shared" si="177"/>
        <v>21599.51034</v>
      </c>
      <c r="BJ1401" s="15">
        <v>134996.93965517243</v>
      </c>
      <c r="BK1401" s="14" t="s">
        <v>50</v>
      </c>
      <c r="BL1401" s="15">
        <v>21599.51034482759</v>
      </c>
      <c r="BM1401" s="13" t="s">
        <v>51</v>
      </c>
      <c r="BN1401" s="18">
        <v>0.16</v>
      </c>
    </row>
    <row r="1402" ht="12.75" customHeight="1">
      <c r="A1402" s="13"/>
      <c r="B1402" s="13"/>
      <c r="C1402" s="14"/>
      <c r="D1402" s="14"/>
      <c r="E1402" s="14"/>
      <c r="F1402" s="14"/>
      <c r="G1402" s="14"/>
      <c r="H1402" s="13"/>
      <c r="I1402" s="13"/>
      <c r="J1402" s="13"/>
      <c r="K1402" s="13"/>
      <c r="L1402" s="21"/>
      <c r="M1402" s="17" t="s">
        <v>48</v>
      </c>
      <c r="N1402" s="17" t="s">
        <v>49</v>
      </c>
      <c r="O1402" s="14">
        <v>1.0</v>
      </c>
      <c r="P1402" s="13"/>
      <c r="Q1402" s="13"/>
      <c r="R1402" s="15">
        <v>34615.620689655174</v>
      </c>
      <c r="S1402" s="14" t="s">
        <v>50</v>
      </c>
      <c r="T1402" s="15">
        <v>5538.499310344828</v>
      </c>
      <c r="U1402" s="13" t="s">
        <v>51</v>
      </c>
      <c r="V1402" s="18">
        <v>0.16</v>
      </c>
      <c r="W1402" s="13" t="s">
        <v>1242</v>
      </c>
      <c r="X1402" s="13" t="s">
        <v>53</v>
      </c>
      <c r="Y1402" s="13" t="s">
        <v>48</v>
      </c>
      <c r="Z1402" s="14">
        <v>1.0</v>
      </c>
      <c r="AA1402" s="13">
        <v>40154.12</v>
      </c>
      <c r="AB1402" s="13" t="s">
        <v>54</v>
      </c>
      <c r="AC1402" s="19">
        <v>13114.0</v>
      </c>
      <c r="AD1402" s="19">
        <v>1.0</v>
      </c>
      <c r="AE1402" s="13">
        <v>40154.12</v>
      </c>
      <c r="AF1402" s="15">
        <v>0.0</v>
      </c>
      <c r="AG1402" s="20"/>
      <c r="AI1402" s="2" t="s">
        <v>1242</v>
      </c>
      <c r="AJ1402" s="2" t="s">
        <v>53</v>
      </c>
      <c r="AK1402" s="2" t="s">
        <v>56</v>
      </c>
      <c r="AL1402" s="2">
        <v>0.0</v>
      </c>
      <c r="AM1402" s="2" t="s">
        <v>57</v>
      </c>
      <c r="AN1402" s="2">
        <v>1.0</v>
      </c>
      <c r="AO1402" s="2">
        <v>40154.12</v>
      </c>
      <c r="AP1402" s="20">
        <f t="shared" si="176"/>
        <v>34615.62069</v>
      </c>
      <c r="AQ1402" s="20">
        <f t="shared" si="177"/>
        <v>5538.49931</v>
      </c>
      <c r="BJ1402" s="15">
        <v>34615.620689655174</v>
      </c>
      <c r="BK1402" s="14" t="s">
        <v>50</v>
      </c>
      <c r="BL1402" s="15">
        <v>5538.499310344828</v>
      </c>
      <c r="BM1402" s="13" t="s">
        <v>51</v>
      </c>
      <c r="BN1402" s="18">
        <v>0.16</v>
      </c>
    </row>
    <row r="1403" ht="12.75" customHeight="1">
      <c r="A1403" s="13"/>
      <c r="B1403" s="13"/>
      <c r="C1403" s="14"/>
      <c r="D1403" s="14"/>
      <c r="E1403" s="14"/>
      <c r="F1403" s="14"/>
      <c r="G1403" s="14"/>
      <c r="H1403" s="13"/>
      <c r="I1403" s="13"/>
      <c r="J1403" s="13"/>
      <c r="K1403" s="13"/>
      <c r="L1403" s="21"/>
      <c r="M1403" s="17" t="s">
        <v>48</v>
      </c>
      <c r="N1403" s="17" t="s">
        <v>49</v>
      </c>
      <c r="O1403" s="14">
        <v>1.0</v>
      </c>
      <c r="P1403" s="13"/>
      <c r="Q1403" s="13"/>
      <c r="R1403" s="15">
        <v>37870.43965517241</v>
      </c>
      <c r="S1403" s="14" t="s">
        <v>50</v>
      </c>
      <c r="T1403" s="15">
        <v>6059.270344827586</v>
      </c>
      <c r="U1403" s="13" t="s">
        <v>51</v>
      </c>
      <c r="V1403" s="18">
        <v>0.16</v>
      </c>
      <c r="W1403" s="13" t="s">
        <v>1243</v>
      </c>
      <c r="X1403" s="13" t="s">
        <v>53</v>
      </c>
      <c r="Y1403" s="13" t="s">
        <v>48</v>
      </c>
      <c r="Z1403" s="14">
        <v>1.0</v>
      </c>
      <c r="AA1403" s="13">
        <v>43929.71</v>
      </c>
      <c r="AB1403" s="13" t="s">
        <v>54</v>
      </c>
      <c r="AC1403" s="19">
        <v>13381.0</v>
      </c>
      <c r="AD1403" s="19">
        <v>1.0</v>
      </c>
      <c r="AE1403" s="13">
        <v>43929.71</v>
      </c>
      <c r="AF1403" s="15">
        <v>0.0</v>
      </c>
      <c r="AG1403" s="20"/>
      <c r="AI1403" s="2" t="s">
        <v>1243</v>
      </c>
      <c r="AJ1403" s="2" t="s">
        <v>53</v>
      </c>
      <c r="AK1403" s="2" t="s">
        <v>56</v>
      </c>
      <c r="AL1403" s="2">
        <v>0.0</v>
      </c>
      <c r="AM1403" s="2" t="s">
        <v>57</v>
      </c>
      <c r="AN1403" s="2">
        <v>1.0</v>
      </c>
      <c r="AO1403" s="2">
        <v>43929.71</v>
      </c>
      <c r="AP1403" s="20">
        <f t="shared" si="176"/>
        <v>37870.43966</v>
      </c>
      <c r="AQ1403" s="20">
        <f t="shared" si="177"/>
        <v>6059.270345</v>
      </c>
      <c r="BJ1403" s="15">
        <v>37870.43965517241</v>
      </c>
      <c r="BK1403" s="14" t="s">
        <v>50</v>
      </c>
      <c r="BL1403" s="15">
        <v>6059.270344827586</v>
      </c>
      <c r="BM1403" s="13" t="s">
        <v>51</v>
      </c>
      <c r="BN1403" s="18">
        <v>0.16</v>
      </c>
    </row>
    <row r="1404" ht="12.75" customHeight="1">
      <c r="A1404" s="13"/>
      <c r="B1404" s="13"/>
      <c r="C1404" s="14"/>
      <c r="D1404" s="14"/>
      <c r="E1404" s="14"/>
      <c r="F1404" s="14"/>
      <c r="G1404" s="14"/>
      <c r="H1404" s="13"/>
      <c r="I1404" s="13"/>
      <c r="J1404" s="13"/>
      <c r="K1404" s="13"/>
      <c r="L1404" s="21"/>
      <c r="M1404" s="17" t="s">
        <v>48</v>
      </c>
      <c r="N1404" s="17" t="s">
        <v>49</v>
      </c>
      <c r="O1404" s="14">
        <v>1.0</v>
      </c>
      <c r="P1404" s="13"/>
      <c r="Q1404" s="13"/>
      <c r="R1404" s="15">
        <v>31984.801724137935</v>
      </c>
      <c r="S1404" s="14" t="s">
        <v>50</v>
      </c>
      <c r="T1404" s="15">
        <v>5117.56827586207</v>
      </c>
      <c r="U1404" s="13" t="s">
        <v>51</v>
      </c>
      <c r="V1404" s="18">
        <v>0.16</v>
      </c>
      <c r="W1404" s="13" t="s">
        <v>1244</v>
      </c>
      <c r="X1404" s="13" t="s">
        <v>53</v>
      </c>
      <c r="Y1404" s="13" t="s">
        <v>48</v>
      </c>
      <c r="Z1404" s="14">
        <v>1.0</v>
      </c>
      <c r="AA1404" s="13">
        <v>37102.37</v>
      </c>
      <c r="AB1404" s="13" t="s">
        <v>54</v>
      </c>
      <c r="AC1404" s="19">
        <v>13939.0</v>
      </c>
      <c r="AD1404" s="19">
        <v>1.0</v>
      </c>
      <c r="AE1404" s="13">
        <v>37102.37</v>
      </c>
      <c r="AF1404" s="15">
        <v>0.0</v>
      </c>
      <c r="AG1404" s="20"/>
      <c r="AI1404" s="2" t="s">
        <v>1244</v>
      </c>
      <c r="AJ1404" s="2" t="s">
        <v>53</v>
      </c>
      <c r="AK1404" s="2" t="s">
        <v>56</v>
      </c>
      <c r="AL1404" s="2">
        <v>0.0</v>
      </c>
      <c r="AM1404" s="2" t="s">
        <v>57</v>
      </c>
      <c r="AN1404" s="2">
        <v>1.0</v>
      </c>
      <c r="AO1404" s="2">
        <v>37102.37</v>
      </c>
      <c r="AP1404" s="20">
        <f t="shared" si="176"/>
        <v>31984.80172</v>
      </c>
      <c r="AQ1404" s="20">
        <f t="shared" si="177"/>
        <v>5117.568276</v>
      </c>
      <c r="BJ1404" s="15">
        <v>31984.801724137935</v>
      </c>
      <c r="BK1404" s="14" t="s">
        <v>50</v>
      </c>
      <c r="BL1404" s="15">
        <v>5117.56827586207</v>
      </c>
      <c r="BM1404" s="13" t="s">
        <v>51</v>
      </c>
      <c r="BN1404" s="18">
        <v>0.16</v>
      </c>
    </row>
    <row r="1405" ht="12.75" customHeight="1">
      <c r="A1405" s="13"/>
      <c r="B1405" s="13"/>
      <c r="C1405" s="14"/>
      <c r="D1405" s="14"/>
      <c r="E1405" s="14"/>
      <c r="F1405" s="14"/>
      <c r="G1405" s="14"/>
      <c r="H1405" s="13"/>
      <c r="I1405" s="13"/>
      <c r="J1405" s="13"/>
      <c r="K1405" s="13"/>
      <c r="L1405" s="21"/>
      <c r="M1405" s="17" t="s">
        <v>48</v>
      </c>
      <c r="N1405" s="17" t="s">
        <v>49</v>
      </c>
      <c r="O1405" s="14">
        <v>1.0</v>
      </c>
      <c r="P1405" s="13"/>
      <c r="Q1405" s="13"/>
      <c r="R1405" s="15">
        <v>30005.482758620692</v>
      </c>
      <c r="S1405" s="14" t="s">
        <v>50</v>
      </c>
      <c r="T1405" s="15">
        <v>4800.877241379311</v>
      </c>
      <c r="U1405" s="13" t="s">
        <v>51</v>
      </c>
      <c r="V1405" s="18">
        <v>0.16</v>
      </c>
      <c r="W1405" s="13" t="s">
        <v>1245</v>
      </c>
      <c r="X1405" s="13" t="s">
        <v>53</v>
      </c>
      <c r="Y1405" s="13" t="s">
        <v>48</v>
      </c>
      <c r="Z1405" s="14">
        <v>1.0</v>
      </c>
      <c r="AA1405" s="13">
        <v>34806.36</v>
      </c>
      <c r="AB1405" s="13" t="s">
        <v>54</v>
      </c>
      <c r="AC1405" s="19">
        <v>13989.0</v>
      </c>
      <c r="AD1405" s="19">
        <v>1.0</v>
      </c>
      <c r="AE1405" s="13">
        <v>34806.36</v>
      </c>
      <c r="AF1405" s="15">
        <v>0.0</v>
      </c>
      <c r="AG1405" s="20"/>
      <c r="AI1405" s="2" t="s">
        <v>1245</v>
      </c>
      <c r="AJ1405" s="2" t="s">
        <v>53</v>
      </c>
      <c r="AK1405" s="2" t="s">
        <v>56</v>
      </c>
      <c r="AL1405" s="2">
        <v>0.0</v>
      </c>
      <c r="AM1405" s="2" t="s">
        <v>57</v>
      </c>
      <c r="AN1405" s="2">
        <v>1.0</v>
      </c>
      <c r="AO1405" s="2">
        <v>34806.36</v>
      </c>
      <c r="AP1405" s="20">
        <f t="shared" si="176"/>
        <v>30005.48276</v>
      </c>
      <c r="AQ1405" s="20">
        <f t="shared" si="177"/>
        <v>4800.877241</v>
      </c>
      <c r="BJ1405" s="15">
        <v>30005.482758620692</v>
      </c>
      <c r="BK1405" s="14" t="s">
        <v>50</v>
      </c>
      <c r="BL1405" s="15">
        <v>4800.877241379311</v>
      </c>
      <c r="BM1405" s="13" t="s">
        <v>51</v>
      </c>
      <c r="BN1405" s="18">
        <v>0.16</v>
      </c>
    </row>
    <row r="1406" ht="12.75" customHeight="1">
      <c r="A1406" s="13"/>
      <c r="B1406" s="13"/>
      <c r="C1406" s="14"/>
      <c r="D1406" s="14"/>
      <c r="E1406" s="14"/>
      <c r="F1406" s="14"/>
      <c r="G1406" s="14"/>
      <c r="H1406" s="13"/>
      <c r="I1406" s="13"/>
      <c r="J1406" s="13"/>
      <c r="K1406" s="13"/>
      <c r="L1406" s="21"/>
      <c r="M1406" s="17" t="s">
        <v>48</v>
      </c>
      <c r="N1406" s="17" t="s">
        <v>49</v>
      </c>
      <c r="O1406" s="14">
        <v>1.0</v>
      </c>
      <c r="P1406" s="13"/>
      <c r="Q1406" s="13"/>
      <c r="R1406" s="15">
        <v>28057.775862068967</v>
      </c>
      <c r="S1406" s="14" t="s">
        <v>50</v>
      </c>
      <c r="T1406" s="15">
        <v>4489.244137931035</v>
      </c>
      <c r="U1406" s="13" t="s">
        <v>51</v>
      </c>
      <c r="V1406" s="18">
        <v>0.16</v>
      </c>
      <c r="W1406" s="13" t="s">
        <v>1246</v>
      </c>
      <c r="X1406" s="13" t="s">
        <v>53</v>
      </c>
      <c r="Y1406" s="13" t="s">
        <v>48</v>
      </c>
      <c r="Z1406" s="14">
        <v>1.0</v>
      </c>
      <c r="AA1406" s="13">
        <v>32547.02</v>
      </c>
      <c r="AB1406" s="13" t="s">
        <v>54</v>
      </c>
      <c r="AC1406" s="19">
        <v>13994.0</v>
      </c>
      <c r="AD1406" s="19">
        <v>1.0</v>
      </c>
      <c r="AE1406" s="13">
        <v>32547.02</v>
      </c>
      <c r="AF1406" s="15">
        <v>0.0</v>
      </c>
      <c r="AG1406" s="20"/>
      <c r="AI1406" s="2" t="s">
        <v>1246</v>
      </c>
      <c r="AJ1406" s="2" t="s">
        <v>53</v>
      </c>
      <c r="AK1406" s="2" t="s">
        <v>56</v>
      </c>
      <c r="AL1406" s="2">
        <v>0.0</v>
      </c>
      <c r="AM1406" s="2" t="s">
        <v>57</v>
      </c>
      <c r="AN1406" s="2">
        <v>1.0</v>
      </c>
      <c r="AO1406" s="2">
        <v>32547.02</v>
      </c>
      <c r="AP1406" s="20">
        <f t="shared" si="176"/>
        <v>28057.77586</v>
      </c>
      <c r="AQ1406" s="20">
        <f t="shared" si="177"/>
        <v>4489.244138</v>
      </c>
      <c r="BJ1406" s="15">
        <v>28057.775862068967</v>
      </c>
      <c r="BK1406" s="14" t="s">
        <v>50</v>
      </c>
      <c r="BL1406" s="15">
        <v>4489.244137931035</v>
      </c>
      <c r="BM1406" s="13" t="s">
        <v>51</v>
      </c>
      <c r="BN1406" s="18">
        <v>0.16</v>
      </c>
    </row>
    <row r="1407" ht="12.75" customHeight="1">
      <c r="A1407" s="13"/>
      <c r="B1407" s="13"/>
      <c r="C1407" s="14"/>
      <c r="D1407" s="14"/>
      <c r="E1407" s="14"/>
      <c r="F1407" s="14"/>
      <c r="G1407" s="14"/>
      <c r="H1407" s="13"/>
      <c r="I1407" s="13"/>
      <c r="J1407" s="13"/>
      <c r="K1407" s="13"/>
      <c r="L1407" s="21"/>
      <c r="M1407" s="17" t="s">
        <v>48</v>
      </c>
      <c r="N1407" s="17" t="s">
        <v>49</v>
      </c>
      <c r="O1407" s="14">
        <v>1.0</v>
      </c>
      <c r="P1407" s="13"/>
      <c r="Q1407" s="13"/>
      <c r="R1407" s="15">
        <v>26632.387931034486</v>
      </c>
      <c r="S1407" s="14" t="s">
        <v>50</v>
      </c>
      <c r="T1407" s="15">
        <v>4261.182068965518</v>
      </c>
      <c r="U1407" s="13" t="s">
        <v>51</v>
      </c>
      <c r="V1407" s="18">
        <v>0.16</v>
      </c>
      <c r="W1407" s="13" t="s">
        <v>1247</v>
      </c>
      <c r="X1407" s="13" t="s">
        <v>53</v>
      </c>
      <c r="Y1407" s="13" t="s">
        <v>48</v>
      </c>
      <c r="Z1407" s="14">
        <v>1.0</v>
      </c>
      <c r="AA1407" s="13">
        <v>30893.57</v>
      </c>
      <c r="AB1407" s="13" t="s">
        <v>54</v>
      </c>
      <c r="AC1407" s="19">
        <v>14641.0</v>
      </c>
      <c r="AD1407" s="19">
        <v>1.0</v>
      </c>
      <c r="AE1407" s="13">
        <v>30893.57</v>
      </c>
      <c r="AF1407" s="15">
        <v>0.0</v>
      </c>
      <c r="AG1407" s="20"/>
      <c r="AI1407" s="2" t="s">
        <v>1247</v>
      </c>
      <c r="AJ1407" s="2" t="s">
        <v>53</v>
      </c>
      <c r="AK1407" s="2" t="s">
        <v>56</v>
      </c>
      <c r="AL1407" s="2">
        <v>0.0</v>
      </c>
      <c r="AM1407" s="2" t="s">
        <v>57</v>
      </c>
      <c r="AN1407" s="2">
        <v>1.0</v>
      </c>
      <c r="AO1407" s="2">
        <v>30893.57</v>
      </c>
      <c r="AP1407" s="20">
        <f t="shared" si="176"/>
        <v>26632.38793</v>
      </c>
      <c r="AQ1407" s="20">
        <f t="shared" si="177"/>
        <v>4261.182069</v>
      </c>
      <c r="BJ1407" s="15">
        <v>26632.387931034486</v>
      </c>
      <c r="BK1407" s="14" t="s">
        <v>50</v>
      </c>
      <c r="BL1407" s="15">
        <v>4261.182068965518</v>
      </c>
      <c r="BM1407" s="13" t="s">
        <v>51</v>
      </c>
      <c r="BN1407" s="18">
        <v>0.16</v>
      </c>
    </row>
    <row r="1408" ht="12.75" hidden="1" customHeight="1">
      <c r="A1408" s="13"/>
      <c r="B1408" s="13"/>
      <c r="C1408" s="14"/>
      <c r="D1408" s="14"/>
      <c r="E1408" s="14"/>
      <c r="F1408" s="14"/>
      <c r="G1408" s="14"/>
      <c r="H1408" s="13"/>
      <c r="I1408" s="13"/>
      <c r="J1408" s="13"/>
      <c r="K1408" s="13"/>
      <c r="L1408" s="21"/>
      <c r="M1408" s="17"/>
      <c r="N1408" s="17"/>
      <c r="O1408" s="14"/>
      <c r="P1408" s="13"/>
      <c r="Q1408" s="13"/>
      <c r="R1408" s="15">
        <f t="array" ref="R1408">SUM(ROUND(R1399:R1407,2))</f>
        <v>371261.83</v>
      </c>
      <c r="S1408" s="14"/>
      <c r="T1408" s="15">
        <f t="array" ref="T1408">SUM(ROUND(T1399:T1407,2))</f>
        <v>59401.89</v>
      </c>
      <c r="U1408" s="13"/>
      <c r="V1408" s="18"/>
      <c r="W1408" s="13"/>
      <c r="X1408" s="13"/>
      <c r="Y1408" s="13"/>
      <c r="Z1408" s="14"/>
      <c r="AA1408" s="13"/>
      <c r="AB1408" s="13"/>
      <c r="AC1408" s="19"/>
      <c r="AD1408" s="19"/>
      <c r="AE1408" s="13"/>
      <c r="AF1408" s="15"/>
      <c r="AG1408" s="20"/>
      <c r="AP1408" s="20"/>
      <c r="AQ1408" s="20"/>
      <c r="BJ1408" s="15">
        <f t="array" ref="BJ1408">SUM(ROUND(BJ1399:BJ1407,2))</f>
        <v>371261.83</v>
      </c>
      <c r="BK1408" s="14"/>
      <c r="BL1408" s="15">
        <f t="array" ref="BL1408">SUM(ROUND(BL1399:BL1407,2))</f>
        <v>59401.89</v>
      </c>
      <c r="BM1408" s="13"/>
      <c r="BN1408" s="18"/>
    </row>
    <row r="1409" ht="12.75" hidden="1" customHeight="1">
      <c r="A1409" s="13"/>
      <c r="B1409" s="13"/>
      <c r="C1409" s="14"/>
      <c r="D1409" s="14"/>
      <c r="E1409" s="14"/>
      <c r="F1409" s="14"/>
      <c r="G1409" s="14"/>
      <c r="H1409" s="13"/>
      <c r="I1409" s="13"/>
      <c r="J1409" s="13"/>
      <c r="K1409" s="13"/>
      <c r="L1409" s="21"/>
      <c r="M1409" s="17"/>
      <c r="N1409" s="17"/>
      <c r="O1409" s="14"/>
      <c r="P1409" s="13"/>
      <c r="Q1409" s="13"/>
      <c r="R1409" s="15"/>
      <c r="S1409" s="14"/>
      <c r="T1409" s="15"/>
      <c r="U1409" s="13"/>
      <c r="V1409" s="18"/>
      <c r="W1409" s="13"/>
      <c r="X1409" s="13"/>
      <c r="Y1409" s="13"/>
      <c r="Z1409" s="14"/>
      <c r="AA1409" s="13"/>
      <c r="AB1409" s="13"/>
      <c r="AC1409" s="19"/>
      <c r="AD1409" s="19"/>
      <c r="AE1409" s="13"/>
      <c r="AF1409" s="15"/>
      <c r="AG1409" s="20"/>
      <c r="AP1409" s="20"/>
      <c r="AQ1409" s="20"/>
      <c r="BJ1409" s="15"/>
      <c r="BK1409" s="14"/>
      <c r="BL1409" s="15"/>
      <c r="BM1409" s="13"/>
      <c r="BN1409" s="18"/>
    </row>
    <row r="1410" ht="12.75" hidden="1" customHeight="1">
      <c r="A1410" s="13"/>
      <c r="B1410" s="13"/>
      <c r="C1410" s="14"/>
      <c r="D1410" s="14"/>
      <c r="E1410" s="14"/>
      <c r="F1410" s="14"/>
      <c r="G1410" s="14"/>
      <c r="H1410" s="13"/>
      <c r="I1410" s="13"/>
      <c r="J1410" s="13"/>
      <c r="K1410" s="13"/>
      <c r="L1410" s="21"/>
      <c r="M1410" s="17"/>
      <c r="N1410" s="17"/>
      <c r="O1410" s="14"/>
      <c r="P1410" s="13"/>
      <c r="Q1410" s="13"/>
      <c r="R1410" s="15"/>
      <c r="S1410" s="14"/>
      <c r="T1410" s="15"/>
      <c r="U1410" s="13"/>
      <c r="V1410" s="18"/>
      <c r="W1410" s="13"/>
      <c r="X1410" s="13"/>
      <c r="Y1410" s="13"/>
      <c r="Z1410" s="14"/>
      <c r="AA1410" s="13"/>
      <c r="AB1410" s="13"/>
      <c r="AC1410" s="19"/>
      <c r="AD1410" s="19"/>
      <c r="AE1410" s="13"/>
      <c r="AF1410" s="15"/>
      <c r="AG1410" s="20"/>
      <c r="AP1410" s="20"/>
      <c r="AQ1410" s="20"/>
      <c r="BJ1410" s="15"/>
      <c r="BK1410" s="14"/>
      <c r="BL1410" s="15"/>
      <c r="BM1410" s="13"/>
      <c r="BN1410" s="18"/>
    </row>
    <row r="1411" ht="12.75" customHeight="1">
      <c r="A1411" s="12">
        <v>181.0</v>
      </c>
      <c r="B1411" s="13">
        <v>601.0</v>
      </c>
      <c r="C1411" s="14" t="str">
        <f>AS1411</f>
        <v>GNM9712017P7</v>
      </c>
      <c r="D1411" s="14" t="s">
        <v>1249</v>
      </c>
      <c r="E1411" s="14" t="str">
        <f>AU1411</f>
        <v>soportecompras_latam@naturgy.com</v>
      </c>
      <c r="F1411" s="14" t="str">
        <f>AT1411</f>
        <v>11410</v>
      </c>
      <c r="G1411" s="14">
        <v>601.0</v>
      </c>
      <c r="H1411" s="13">
        <v>5.52438956E8</v>
      </c>
      <c r="I1411" s="15">
        <f>R1419</f>
        <v>415511.33</v>
      </c>
      <c r="J1411" s="13">
        <v>481993.14</v>
      </c>
      <c r="K1411" s="15">
        <f>T1419</f>
        <v>66481.81</v>
      </c>
      <c r="L1411" s="21">
        <v>45008.5</v>
      </c>
      <c r="M1411" s="17" t="s">
        <v>48</v>
      </c>
      <c r="N1411" s="17" t="s">
        <v>49</v>
      </c>
      <c r="O1411" s="14">
        <v>1.0</v>
      </c>
      <c r="P1411" s="13">
        <v>481993.14</v>
      </c>
      <c r="Q1411" s="13">
        <v>481993.14</v>
      </c>
      <c r="R1411" s="15">
        <v>5899.810344827586</v>
      </c>
      <c r="S1411" s="14" t="s">
        <v>50</v>
      </c>
      <c r="T1411" s="15">
        <v>943.9696551724138</v>
      </c>
      <c r="U1411" s="13" t="s">
        <v>51</v>
      </c>
      <c r="V1411" s="18">
        <v>0.16</v>
      </c>
      <c r="W1411" s="13" t="s">
        <v>1252</v>
      </c>
      <c r="X1411" s="13" t="s">
        <v>53</v>
      </c>
      <c r="Y1411" s="13" t="s">
        <v>48</v>
      </c>
      <c r="Z1411" s="14">
        <v>1.0</v>
      </c>
      <c r="AA1411" s="13">
        <v>6843.78</v>
      </c>
      <c r="AB1411" s="13" t="s">
        <v>54</v>
      </c>
      <c r="AC1411" s="19">
        <v>12764.0</v>
      </c>
      <c r="AD1411" s="19">
        <v>1.0</v>
      </c>
      <c r="AE1411" s="13">
        <v>6843.78</v>
      </c>
      <c r="AF1411" s="15">
        <v>0.0</v>
      </c>
      <c r="AG1411" s="20"/>
      <c r="AH1411" s="2">
        <v>481993.14</v>
      </c>
      <c r="AI1411" s="2" t="s">
        <v>1252</v>
      </c>
      <c r="AJ1411" s="2" t="s">
        <v>53</v>
      </c>
      <c r="AK1411" s="2" t="s">
        <v>56</v>
      </c>
      <c r="AL1411" s="2">
        <v>0.0</v>
      </c>
      <c r="AM1411" s="2" t="s">
        <v>57</v>
      </c>
      <c r="AN1411" s="2">
        <v>1.0</v>
      </c>
      <c r="AO1411" s="2">
        <v>6843.78</v>
      </c>
      <c r="AP1411" s="20">
        <f t="shared" ref="AP1411:AP1418" si="178">+AO1411/1.16</f>
        <v>5899.810345</v>
      </c>
      <c r="AQ1411" s="20">
        <f t="shared" ref="AQ1411:AQ1418" si="179">+AP1411*0.16</f>
        <v>943.9696552</v>
      </c>
      <c r="AR1411" s="2" t="s">
        <v>1253</v>
      </c>
      <c r="AS1411" s="2" t="s">
        <v>1248</v>
      </c>
      <c r="AT1411" s="2" t="s">
        <v>1251</v>
      </c>
      <c r="AU1411" s="2" t="s">
        <v>1250</v>
      </c>
      <c r="BJ1411" s="15">
        <v>5899.810344827586</v>
      </c>
      <c r="BK1411" s="14" t="s">
        <v>50</v>
      </c>
      <c r="BL1411" s="15">
        <v>943.9696551724138</v>
      </c>
      <c r="BM1411" s="13" t="s">
        <v>51</v>
      </c>
      <c r="BN1411" s="18">
        <v>0.16</v>
      </c>
    </row>
    <row r="1412" ht="12.75" customHeight="1">
      <c r="A1412" s="13"/>
      <c r="B1412" s="13"/>
      <c r="C1412" s="14"/>
      <c r="D1412" s="14"/>
      <c r="E1412" s="14"/>
      <c r="F1412" s="14"/>
      <c r="G1412" s="14"/>
      <c r="H1412" s="13"/>
      <c r="I1412" s="13"/>
      <c r="J1412" s="13"/>
      <c r="K1412" s="13"/>
      <c r="L1412" s="21"/>
      <c r="M1412" s="17" t="s">
        <v>48</v>
      </c>
      <c r="N1412" s="17" t="s">
        <v>49</v>
      </c>
      <c r="O1412" s="14">
        <v>1.0</v>
      </c>
      <c r="P1412" s="13"/>
      <c r="Q1412" s="13"/>
      <c r="R1412" s="15">
        <v>48291.44827586207</v>
      </c>
      <c r="S1412" s="14" t="s">
        <v>50</v>
      </c>
      <c r="T1412" s="15">
        <v>7726.631724137932</v>
      </c>
      <c r="U1412" s="13" t="s">
        <v>51</v>
      </c>
      <c r="V1412" s="18">
        <v>0.16</v>
      </c>
      <c r="W1412" s="13" t="s">
        <v>1254</v>
      </c>
      <c r="X1412" s="13" t="s">
        <v>53</v>
      </c>
      <c r="Y1412" s="13" t="s">
        <v>48</v>
      </c>
      <c r="Z1412" s="14">
        <v>1.0</v>
      </c>
      <c r="AA1412" s="13">
        <v>56018.08</v>
      </c>
      <c r="AB1412" s="13" t="s">
        <v>54</v>
      </c>
      <c r="AC1412" s="19">
        <v>12765.0</v>
      </c>
      <c r="AD1412" s="19">
        <v>1.0</v>
      </c>
      <c r="AE1412" s="13">
        <v>56018.08</v>
      </c>
      <c r="AF1412" s="15">
        <v>0.0</v>
      </c>
      <c r="AG1412" s="20"/>
      <c r="AI1412" s="2" t="s">
        <v>1254</v>
      </c>
      <c r="AJ1412" s="2" t="s">
        <v>53</v>
      </c>
      <c r="AK1412" s="2" t="s">
        <v>56</v>
      </c>
      <c r="AL1412" s="2">
        <v>0.0</v>
      </c>
      <c r="AM1412" s="2" t="s">
        <v>57</v>
      </c>
      <c r="AN1412" s="2">
        <v>1.0</v>
      </c>
      <c r="AO1412" s="2">
        <v>56018.08</v>
      </c>
      <c r="AP1412" s="20">
        <f t="shared" si="178"/>
        <v>48291.44828</v>
      </c>
      <c r="AQ1412" s="20">
        <f t="shared" si="179"/>
        <v>7726.631724</v>
      </c>
      <c r="BJ1412" s="15">
        <v>48291.44827586207</v>
      </c>
      <c r="BK1412" s="14" t="s">
        <v>50</v>
      </c>
      <c r="BL1412" s="15">
        <v>7726.631724137932</v>
      </c>
      <c r="BM1412" s="13" t="s">
        <v>51</v>
      </c>
      <c r="BN1412" s="18">
        <v>0.16</v>
      </c>
    </row>
    <row r="1413" ht="12.75" customHeight="1">
      <c r="A1413" s="13"/>
      <c r="B1413" s="13"/>
      <c r="C1413" s="14"/>
      <c r="D1413" s="14"/>
      <c r="E1413" s="14"/>
      <c r="F1413" s="14"/>
      <c r="G1413" s="14"/>
      <c r="H1413" s="13"/>
      <c r="I1413" s="13"/>
      <c r="J1413" s="13"/>
      <c r="K1413" s="13"/>
      <c r="L1413" s="21"/>
      <c r="M1413" s="17" t="s">
        <v>48</v>
      </c>
      <c r="N1413" s="17" t="s">
        <v>49</v>
      </c>
      <c r="O1413" s="14">
        <v>1.0</v>
      </c>
      <c r="P1413" s="13"/>
      <c r="Q1413" s="13"/>
      <c r="R1413" s="15">
        <v>48291.44827586207</v>
      </c>
      <c r="S1413" s="14" t="s">
        <v>50</v>
      </c>
      <c r="T1413" s="15">
        <v>7726.631724137932</v>
      </c>
      <c r="U1413" s="13" t="s">
        <v>51</v>
      </c>
      <c r="V1413" s="18">
        <v>0.16</v>
      </c>
      <c r="W1413" s="13" t="s">
        <v>1255</v>
      </c>
      <c r="X1413" s="13" t="s">
        <v>53</v>
      </c>
      <c r="Y1413" s="13" t="s">
        <v>48</v>
      </c>
      <c r="Z1413" s="14">
        <v>1.0</v>
      </c>
      <c r="AA1413" s="13">
        <v>56018.08</v>
      </c>
      <c r="AB1413" s="13" t="s">
        <v>54</v>
      </c>
      <c r="AC1413" s="19">
        <v>12767.0</v>
      </c>
      <c r="AD1413" s="19">
        <v>1.0</v>
      </c>
      <c r="AE1413" s="13">
        <v>56018.08</v>
      </c>
      <c r="AF1413" s="15">
        <v>0.0</v>
      </c>
      <c r="AG1413" s="20"/>
      <c r="AI1413" s="2" t="s">
        <v>1255</v>
      </c>
      <c r="AJ1413" s="2" t="s">
        <v>53</v>
      </c>
      <c r="AK1413" s="2" t="s">
        <v>56</v>
      </c>
      <c r="AL1413" s="2">
        <v>0.0</v>
      </c>
      <c r="AM1413" s="2" t="s">
        <v>57</v>
      </c>
      <c r="AN1413" s="2">
        <v>1.0</v>
      </c>
      <c r="AO1413" s="2">
        <v>56018.08</v>
      </c>
      <c r="AP1413" s="20">
        <f t="shared" si="178"/>
        <v>48291.44828</v>
      </c>
      <c r="AQ1413" s="20">
        <f t="shared" si="179"/>
        <v>7726.631724</v>
      </c>
      <c r="BJ1413" s="15">
        <v>48291.44827586207</v>
      </c>
      <c r="BK1413" s="14" t="s">
        <v>50</v>
      </c>
      <c r="BL1413" s="15">
        <v>7726.631724137932</v>
      </c>
      <c r="BM1413" s="13" t="s">
        <v>51</v>
      </c>
      <c r="BN1413" s="18">
        <v>0.16</v>
      </c>
    </row>
    <row r="1414" ht="12.75" customHeight="1">
      <c r="A1414" s="13"/>
      <c r="B1414" s="13"/>
      <c r="C1414" s="14"/>
      <c r="D1414" s="14"/>
      <c r="E1414" s="14"/>
      <c r="F1414" s="14"/>
      <c r="G1414" s="14"/>
      <c r="H1414" s="13"/>
      <c r="I1414" s="13"/>
      <c r="J1414" s="13"/>
      <c r="K1414" s="13"/>
      <c r="L1414" s="21"/>
      <c r="M1414" s="17" t="s">
        <v>48</v>
      </c>
      <c r="N1414" s="17" t="s">
        <v>49</v>
      </c>
      <c r="O1414" s="14">
        <v>1.0</v>
      </c>
      <c r="P1414" s="13"/>
      <c r="Q1414" s="13"/>
      <c r="R1414" s="15">
        <v>150733.10344827586</v>
      </c>
      <c r="S1414" s="14" t="s">
        <v>50</v>
      </c>
      <c r="T1414" s="15">
        <v>24117.296551724135</v>
      </c>
      <c r="U1414" s="13" t="s">
        <v>51</v>
      </c>
      <c r="V1414" s="18">
        <v>0.16</v>
      </c>
      <c r="W1414" s="13" t="s">
        <v>1256</v>
      </c>
      <c r="X1414" s="13" t="s">
        <v>53</v>
      </c>
      <c r="Y1414" s="13" t="s">
        <v>48</v>
      </c>
      <c r="Z1414" s="14">
        <v>1.0</v>
      </c>
      <c r="AA1414" s="13">
        <v>174850.4</v>
      </c>
      <c r="AB1414" s="13" t="s">
        <v>54</v>
      </c>
      <c r="AC1414" s="19">
        <v>12768.0</v>
      </c>
      <c r="AD1414" s="19">
        <v>1.0</v>
      </c>
      <c r="AE1414" s="13">
        <v>174850.4</v>
      </c>
      <c r="AF1414" s="15">
        <v>0.0</v>
      </c>
      <c r="AG1414" s="20"/>
      <c r="AI1414" s="2" t="s">
        <v>1256</v>
      </c>
      <c r="AJ1414" s="2" t="s">
        <v>53</v>
      </c>
      <c r="AK1414" s="2" t="s">
        <v>56</v>
      </c>
      <c r="AL1414" s="2">
        <v>0.0</v>
      </c>
      <c r="AM1414" s="2" t="s">
        <v>57</v>
      </c>
      <c r="AN1414" s="2">
        <v>1.0</v>
      </c>
      <c r="AO1414" s="2">
        <v>174850.4</v>
      </c>
      <c r="AP1414" s="20">
        <f t="shared" si="178"/>
        <v>150733.1034</v>
      </c>
      <c r="AQ1414" s="20">
        <f t="shared" si="179"/>
        <v>24117.29655</v>
      </c>
      <c r="BJ1414" s="15">
        <v>150733.10344827586</v>
      </c>
      <c r="BK1414" s="14" t="s">
        <v>50</v>
      </c>
      <c r="BL1414" s="15">
        <v>24117.296551724135</v>
      </c>
      <c r="BM1414" s="13" t="s">
        <v>51</v>
      </c>
      <c r="BN1414" s="18">
        <v>0.16</v>
      </c>
    </row>
    <row r="1415" ht="12.75" customHeight="1">
      <c r="A1415" s="13"/>
      <c r="B1415" s="13"/>
      <c r="C1415" s="14"/>
      <c r="D1415" s="14"/>
      <c r="E1415" s="14"/>
      <c r="F1415" s="14"/>
      <c r="G1415" s="14"/>
      <c r="H1415" s="13"/>
      <c r="I1415" s="13"/>
      <c r="J1415" s="13"/>
      <c r="K1415" s="13"/>
      <c r="L1415" s="21"/>
      <c r="M1415" s="17" t="s">
        <v>48</v>
      </c>
      <c r="N1415" s="17" t="s">
        <v>49</v>
      </c>
      <c r="O1415" s="14">
        <v>1.0</v>
      </c>
      <c r="P1415" s="13"/>
      <c r="Q1415" s="13"/>
      <c r="R1415" s="15">
        <v>5899.810344827586</v>
      </c>
      <c r="S1415" s="14" t="s">
        <v>50</v>
      </c>
      <c r="T1415" s="15">
        <v>943.9696551724138</v>
      </c>
      <c r="U1415" s="13" t="s">
        <v>51</v>
      </c>
      <c r="V1415" s="18">
        <v>0.16</v>
      </c>
      <c r="W1415" s="13" t="s">
        <v>1257</v>
      </c>
      <c r="X1415" s="13" t="s">
        <v>53</v>
      </c>
      <c r="Y1415" s="13" t="s">
        <v>48</v>
      </c>
      <c r="Z1415" s="14">
        <v>1.0</v>
      </c>
      <c r="AA1415" s="13">
        <v>6843.78</v>
      </c>
      <c r="AB1415" s="13" t="s">
        <v>54</v>
      </c>
      <c r="AC1415" s="19">
        <v>12769.0</v>
      </c>
      <c r="AD1415" s="19">
        <v>1.0</v>
      </c>
      <c r="AE1415" s="13">
        <v>6843.78</v>
      </c>
      <c r="AF1415" s="15">
        <v>0.0</v>
      </c>
      <c r="AG1415" s="20"/>
      <c r="AI1415" s="2" t="s">
        <v>1257</v>
      </c>
      <c r="AJ1415" s="2" t="s">
        <v>53</v>
      </c>
      <c r="AK1415" s="2" t="s">
        <v>56</v>
      </c>
      <c r="AL1415" s="2">
        <v>0.0</v>
      </c>
      <c r="AM1415" s="2" t="s">
        <v>57</v>
      </c>
      <c r="AN1415" s="2">
        <v>1.0</v>
      </c>
      <c r="AO1415" s="2">
        <v>6843.78</v>
      </c>
      <c r="AP1415" s="20">
        <f t="shared" si="178"/>
        <v>5899.810345</v>
      </c>
      <c r="AQ1415" s="20">
        <f t="shared" si="179"/>
        <v>943.9696552</v>
      </c>
      <c r="BJ1415" s="15">
        <v>5899.810344827586</v>
      </c>
      <c r="BK1415" s="14" t="s">
        <v>50</v>
      </c>
      <c r="BL1415" s="15">
        <v>943.9696551724138</v>
      </c>
      <c r="BM1415" s="13" t="s">
        <v>51</v>
      </c>
      <c r="BN1415" s="18">
        <v>0.16</v>
      </c>
    </row>
    <row r="1416" ht="12.75" customHeight="1">
      <c r="A1416" s="13"/>
      <c r="B1416" s="13"/>
      <c r="C1416" s="14"/>
      <c r="D1416" s="14"/>
      <c r="E1416" s="14"/>
      <c r="F1416" s="14"/>
      <c r="G1416" s="14"/>
      <c r="H1416" s="13"/>
      <c r="I1416" s="13"/>
      <c r="J1416" s="13"/>
      <c r="K1416" s="13"/>
      <c r="L1416" s="21"/>
      <c r="M1416" s="17" t="s">
        <v>48</v>
      </c>
      <c r="N1416" s="17" t="s">
        <v>49</v>
      </c>
      <c r="O1416" s="14">
        <v>1.0</v>
      </c>
      <c r="P1416" s="13"/>
      <c r="Q1416" s="13"/>
      <c r="R1416" s="15">
        <v>54811.646551724145</v>
      </c>
      <c r="S1416" s="14" t="s">
        <v>50</v>
      </c>
      <c r="T1416" s="15">
        <v>8769.863448275863</v>
      </c>
      <c r="U1416" s="13" t="s">
        <v>51</v>
      </c>
      <c r="V1416" s="18">
        <v>0.16</v>
      </c>
      <c r="W1416" s="13" t="s">
        <v>1258</v>
      </c>
      <c r="X1416" s="13" t="s">
        <v>53</v>
      </c>
      <c r="Y1416" s="13" t="s">
        <v>48</v>
      </c>
      <c r="Z1416" s="14">
        <v>1.0</v>
      </c>
      <c r="AA1416" s="13">
        <v>63581.51</v>
      </c>
      <c r="AB1416" s="13" t="s">
        <v>54</v>
      </c>
      <c r="AC1416" s="19">
        <v>13377.0</v>
      </c>
      <c r="AD1416" s="19">
        <v>1.0</v>
      </c>
      <c r="AE1416" s="13">
        <v>63581.51</v>
      </c>
      <c r="AF1416" s="15">
        <v>0.0</v>
      </c>
      <c r="AG1416" s="20"/>
      <c r="AI1416" s="2" t="s">
        <v>1258</v>
      </c>
      <c r="AJ1416" s="2" t="s">
        <v>53</v>
      </c>
      <c r="AK1416" s="2" t="s">
        <v>56</v>
      </c>
      <c r="AL1416" s="2">
        <v>0.0</v>
      </c>
      <c r="AM1416" s="2" t="s">
        <v>57</v>
      </c>
      <c r="AN1416" s="2">
        <v>1.0</v>
      </c>
      <c r="AO1416" s="2">
        <v>63581.51</v>
      </c>
      <c r="AP1416" s="20">
        <f t="shared" si="178"/>
        <v>54811.64655</v>
      </c>
      <c r="AQ1416" s="20">
        <f t="shared" si="179"/>
        <v>8769.863448</v>
      </c>
      <c r="BJ1416" s="15">
        <v>54811.646551724145</v>
      </c>
      <c r="BK1416" s="14" t="s">
        <v>50</v>
      </c>
      <c r="BL1416" s="15">
        <v>8769.863448275863</v>
      </c>
      <c r="BM1416" s="13" t="s">
        <v>51</v>
      </c>
      <c r="BN1416" s="18">
        <v>0.16</v>
      </c>
    </row>
    <row r="1417" ht="12.75" customHeight="1">
      <c r="A1417" s="13"/>
      <c r="B1417" s="13"/>
      <c r="C1417" s="14"/>
      <c r="D1417" s="14"/>
      <c r="E1417" s="14"/>
      <c r="F1417" s="14"/>
      <c r="G1417" s="14"/>
      <c r="H1417" s="13"/>
      <c r="I1417" s="13"/>
      <c r="J1417" s="13"/>
      <c r="K1417" s="13"/>
      <c r="L1417" s="21"/>
      <c r="M1417" s="17" t="s">
        <v>48</v>
      </c>
      <c r="N1417" s="17" t="s">
        <v>49</v>
      </c>
      <c r="O1417" s="14">
        <v>1.0</v>
      </c>
      <c r="P1417" s="13"/>
      <c r="Q1417" s="13"/>
      <c r="R1417" s="15">
        <v>51447.827586206906</v>
      </c>
      <c r="S1417" s="14" t="s">
        <v>50</v>
      </c>
      <c r="T1417" s="15">
        <v>8231.652413793105</v>
      </c>
      <c r="U1417" s="13" t="s">
        <v>51</v>
      </c>
      <c r="V1417" s="18">
        <v>0.16</v>
      </c>
      <c r="W1417" s="13" t="s">
        <v>1259</v>
      </c>
      <c r="X1417" s="13" t="s">
        <v>53</v>
      </c>
      <c r="Y1417" s="13" t="s">
        <v>48</v>
      </c>
      <c r="Z1417" s="14">
        <v>1.0</v>
      </c>
      <c r="AA1417" s="13">
        <v>59679.48</v>
      </c>
      <c r="AB1417" s="13" t="s">
        <v>54</v>
      </c>
      <c r="AC1417" s="19">
        <v>13940.0</v>
      </c>
      <c r="AD1417" s="19">
        <v>1.0</v>
      </c>
      <c r="AE1417" s="13">
        <v>59679.48</v>
      </c>
      <c r="AF1417" s="15">
        <v>0.0</v>
      </c>
      <c r="AG1417" s="20"/>
      <c r="AI1417" s="2" t="s">
        <v>1259</v>
      </c>
      <c r="AJ1417" s="2" t="s">
        <v>53</v>
      </c>
      <c r="AK1417" s="2" t="s">
        <v>56</v>
      </c>
      <c r="AL1417" s="2">
        <v>0.0</v>
      </c>
      <c r="AM1417" s="2" t="s">
        <v>57</v>
      </c>
      <c r="AN1417" s="2">
        <v>1.0</v>
      </c>
      <c r="AO1417" s="2">
        <v>59679.48</v>
      </c>
      <c r="AP1417" s="20">
        <f t="shared" si="178"/>
        <v>51447.82759</v>
      </c>
      <c r="AQ1417" s="20">
        <f t="shared" si="179"/>
        <v>8231.652414</v>
      </c>
      <c r="BJ1417" s="15">
        <v>51447.827586206906</v>
      </c>
      <c r="BK1417" s="14" t="s">
        <v>50</v>
      </c>
      <c r="BL1417" s="15">
        <v>8231.652413793105</v>
      </c>
      <c r="BM1417" s="13" t="s">
        <v>51</v>
      </c>
      <c r="BN1417" s="18">
        <v>0.16</v>
      </c>
    </row>
    <row r="1418" ht="12.75" customHeight="1">
      <c r="A1418" s="13"/>
      <c r="B1418" s="13"/>
      <c r="C1418" s="14"/>
      <c r="D1418" s="14"/>
      <c r="E1418" s="14"/>
      <c r="F1418" s="14"/>
      <c r="G1418" s="14"/>
      <c r="H1418" s="13"/>
      <c r="I1418" s="13"/>
      <c r="J1418" s="13"/>
      <c r="K1418" s="13"/>
      <c r="L1418" s="21"/>
      <c r="M1418" s="17" t="s">
        <v>48</v>
      </c>
      <c r="N1418" s="17" t="s">
        <v>49</v>
      </c>
      <c r="O1418" s="14">
        <v>1.0</v>
      </c>
      <c r="P1418" s="13"/>
      <c r="Q1418" s="13"/>
      <c r="R1418" s="15">
        <v>50136.232758620696</v>
      </c>
      <c r="S1418" s="14" t="s">
        <v>50</v>
      </c>
      <c r="T1418" s="15">
        <v>8021.797241379311</v>
      </c>
      <c r="U1418" s="13" t="s">
        <v>51</v>
      </c>
      <c r="V1418" s="18">
        <v>0.16</v>
      </c>
      <c r="W1418" s="13" t="s">
        <v>1260</v>
      </c>
      <c r="X1418" s="13" t="s">
        <v>53</v>
      </c>
      <c r="Y1418" s="13" t="s">
        <v>48</v>
      </c>
      <c r="Z1418" s="14">
        <v>1.0</v>
      </c>
      <c r="AA1418" s="13">
        <v>58158.03</v>
      </c>
      <c r="AB1418" s="13" t="s">
        <v>54</v>
      </c>
      <c r="AC1418" s="19">
        <v>13990.0</v>
      </c>
      <c r="AD1418" s="19">
        <v>1.0</v>
      </c>
      <c r="AE1418" s="13">
        <v>58158.03</v>
      </c>
      <c r="AF1418" s="15">
        <v>0.0</v>
      </c>
      <c r="AG1418" s="20"/>
      <c r="AI1418" s="2" t="s">
        <v>1260</v>
      </c>
      <c r="AJ1418" s="2" t="s">
        <v>53</v>
      </c>
      <c r="AK1418" s="2" t="s">
        <v>56</v>
      </c>
      <c r="AL1418" s="2">
        <v>0.0</v>
      </c>
      <c r="AM1418" s="2" t="s">
        <v>57</v>
      </c>
      <c r="AN1418" s="2">
        <v>1.0</v>
      </c>
      <c r="AO1418" s="2">
        <v>58158.03</v>
      </c>
      <c r="AP1418" s="20">
        <f t="shared" si="178"/>
        <v>50136.23276</v>
      </c>
      <c r="AQ1418" s="20">
        <f t="shared" si="179"/>
        <v>8021.797241</v>
      </c>
      <c r="BJ1418" s="15">
        <v>50136.232758620696</v>
      </c>
      <c r="BK1418" s="14" t="s">
        <v>50</v>
      </c>
      <c r="BL1418" s="15">
        <v>8021.797241379311</v>
      </c>
      <c r="BM1418" s="13" t="s">
        <v>51</v>
      </c>
      <c r="BN1418" s="18">
        <v>0.16</v>
      </c>
    </row>
    <row r="1419" ht="12.75" hidden="1" customHeight="1">
      <c r="A1419" s="13"/>
      <c r="B1419" s="13"/>
      <c r="C1419" s="14"/>
      <c r="D1419" s="14"/>
      <c r="E1419" s="14"/>
      <c r="F1419" s="14"/>
      <c r="G1419" s="14"/>
      <c r="H1419" s="13"/>
      <c r="I1419" s="13"/>
      <c r="J1419" s="13"/>
      <c r="K1419" s="13"/>
      <c r="L1419" s="21"/>
      <c r="M1419" s="17"/>
      <c r="N1419" s="17"/>
      <c r="O1419" s="14"/>
      <c r="P1419" s="13"/>
      <c r="Q1419" s="13"/>
      <c r="R1419" s="15">
        <f t="array" ref="R1419">SUM(ROUND(R1411:R1418,2))</f>
        <v>415511.33</v>
      </c>
      <c r="S1419" s="14"/>
      <c r="T1419" s="15">
        <f t="array" ref="T1419">SUM(ROUND(T1411:T1418,2))</f>
        <v>66481.81</v>
      </c>
      <c r="U1419" s="13"/>
      <c r="V1419" s="18"/>
      <c r="W1419" s="13"/>
      <c r="X1419" s="13"/>
      <c r="Y1419" s="13"/>
      <c r="Z1419" s="14"/>
      <c r="AA1419" s="13"/>
      <c r="AB1419" s="13"/>
      <c r="AC1419" s="19"/>
      <c r="AD1419" s="19"/>
      <c r="AE1419" s="13"/>
      <c r="AF1419" s="15"/>
      <c r="AG1419" s="20"/>
      <c r="AP1419" s="20"/>
      <c r="AQ1419" s="20"/>
      <c r="BJ1419" s="15">
        <f t="array" ref="BJ1419">SUM(ROUND(BJ1411:BJ1418,2))</f>
        <v>415511.33</v>
      </c>
      <c r="BK1419" s="14"/>
      <c r="BL1419" s="15">
        <f t="array" ref="BL1419">SUM(ROUND(BL1411:BL1418,2))</f>
        <v>66481.81</v>
      </c>
      <c r="BM1419" s="13"/>
      <c r="BN1419" s="18"/>
    </row>
    <row r="1420" ht="12.75" hidden="1" customHeight="1">
      <c r="A1420" s="13"/>
      <c r="B1420" s="13"/>
      <c r="C1420" s="14"/>
      <c r="D1420" s="14"/>
      <c r="E1420" s="14"/>
      <c r="F1420" s="14"/>
      <c r="G1420" s="14"/>
      <c r="H1420" s="13"/>
      <c r="I1420" s="13"/>
      <c r="J1420" s="13"/>
      <c r="K1420" s="13"/>
      <c r="L1420" s="21"/>
      <c r="M1420" s="17"/>
      <c r="N1420" s="17"/>
      <c r="O1420" s="14"/>
      <c r="P1420" s="13"/>
      <c r="Q1420" s="13"/>
      <c r="R1420" s="15"/>
      <c r="S1420" s="14"/>
      <c r="T1420" s="15"/>
      <c r="U1420" s="13"/>
      <c r="V1420" s="18"/>
      <c r="W1420" s="13"/>
      <c r="X1420" s="13"/>
      <c r="Y1420" s="13"/>
      <c r="Z1420" s="14"/>
      <c r="AA1420" s="13"/>
      <c r="AB1420" s="13"/>
      <c r="AC1420" s="19"/>
      <c r="AD1420" s="19"/>
      <c r="AE1420" s="13"/>
      <c r="AF1420" s="15"/>
      <c r="AG1420" s="20"/>
      <c r="AP1420" s="20"/>
      <c r="AQ1420" s="20"/>
      <c r="BJ1420" s="15"/>
      <c r="BK1420" s="14"/>
      <c r="BL1420" s="15"/>
      <c r="BM1420" s="13"/>
      <c r="BN1420" s="18"/>
    </row>
    <row r="1421" ht="12.75" hidden="1" customHeight="1">
      <c r="A1421" s="13"/>
      <c r="B1421" s="13"/>
      <c r="C1421" s="14"/>
      <c r="D1421" s="14"/>
      <c r="E1421" s="14"/>
      <c r="F1421" s="14"/>
      <c r="G1421" s="14"/>
      <c r="H1421" s="13"/>
      <c r="I1421" s="13"/>
      <c r="J1421" s="13"/>
      <c r="K1421" s="13"/>
      <c r="L1421" s="21"/>
      <c r="M1421" s="17"/>
      <c r="N1421" s="17"/>
      <c r="O1421" s="14"/>
      <c r="P1421" s="13"/>
      <c r="Q1421" s="13"/>
      <c r="R1421" s="15"/>
      <c r="S1421" s="14"/>
      <c r="T1421" s="15"/>
      <c r="U1421" s="13"/>
      <c r="V1421" s="18"/>
      <c r="W1421" s="13"/>
      <c r="X1421" s="13"/>
      <c r="Y1421" s="13"/>
      <c r="Z1421" s="14"/>
      <c r="AA1421" s="13"/>
      <c r="AB1421" s="13"/>
      <c r="AC1421" s="19"/>
      <c r="AD1421" s="19"/>
      <c r="AE1421" s="13"/>
      <c r="AF1421" s="15"/>
      <c r="AG1421" s="20"/>
      <c r="AP1421" s="20"/>
      <c r="AQ1421" s="20"/>
      <c r="BJ1421" s="15"/>
      <c r="BK1421" s="14"/>
      <c r="BL1421" s="15"/>
      <c r="BM1421" s="13"/>
      <c r="BN1421" s="18"/>
    </row>
    <row r="1422" ht="12.75" customHeight="1">
      <c r="A1422" s="12">
        <v>182.0</v>
      </c>
      <c r="B1422" s="13">
        <v>601.0</v>
      </c>
      <c r="C1422" s="14" t="str">
        <f>AS1422</f>
        <v>EMM830609T73</v>
      </c>
      <c r="D1422" s="14" t="s">
        <v>1262</v>
      </c>
      <c r="E1422" s="14" t="str">
        <f>AU1422</f>
        <v>proveedoresmm@manualmoderno.com</v>
      </c>
      <c r="F1422" s="14" t="str">
        <f>AT1422</f>
        <v>06100</v>
      </c>
      <c r="G1422" s="14">
        <v>601.0</v>
      </c>
      <c r="H1422" s="13">
        <v>5.52453955E8</v>
      </c>
      <c r="I1422" s="15">
        <f>R1423</f>
        <v>4972.793103</v>
      </c>
      <c r="J1422" s="13">
        <v>5768.4400000000005</v>
      </c>
      <c r="K1422" s="15">
        <f>T1423</f>
        <v>795.6468966</v>
      </c>
      <c r="L1422" s="21">
        <v>45009.5</v>
      </c>
      <c r="M1422" s="17" t="s">
        <v>48</v>
      </c>
      <c r="N1422" s="17" t="s">
        <v>49</v>
      </c>
      <c r="O1422" s="14">
        <v>1.0</v>
      </c>
      <c r="P1422" s="13">
        <v>5768.4400000000005</v>
      </c>
      <c r="Q1422" s="13">
        <v>5768.4400000000005</v>
      </c>
      <c r="R1422" s="15">
        <v>4972.793103448276</v>
      </c>
      <c r="S1422" s="14" t="s">
        <v>50</v>
      </c>
      <c r="T1422" s="15">
        <v>795.6468965517242</v>
      </c>
      <c r="U1422" s="13" t="s">
        <v>51</v>
      </c>
      <c r="V1422" s="18">
        <v>0.16</v>
      </c>
      <c r="W1422" s="13" t="s">
        <v>1265</v>
      </c>
      <c r="X1422" s="13" t="s">
        <v>53</v>
      </c>
      <c r="Y1422" s="13" t="s">
        <v>48</v>
      </c>
      <c r="Z1422" s="14">
        <v>1.0</v>
      </c>
      <c r="AA1422" s="13">
        <v>5768.4400000000005</v>
      </c>
      <c r="AB1422" s="13" t="s">
        <v>54</v>
      </c>
      <c r="AC1422" s="19">
        <v>14651.0</v>
      </c>
      <c r="AD1422" s="19">
        <v>1.0</v>
      </c>
      <c r="AE1422" s="13">
        <v>5768.4400000000005</v>
      </c>
      <c r="AF1422" s="15">
        <v>0.0</v>
      </c>
      <c r="AG1422" s="20"/>
      <c r="AH1422" s="2">
        <v>5768.4400000000005</v>
      </c>
      <c r="AI1422" s="2" t="s">
        <v>1265</v>
      </c>
      <c r="AJ1422" s="2" t="s">
        <v>53</v>
      </c>
      <c r="AK1422" s="2" t="s">
        <v>56</v>
      </c>
      <c r="AL1422" s="2">
        <v>0.0</v>
      </c>
      <c r="AM1422" s="2" t="s">
        <v>57</v>
      </c>
      <c r="AN1422" s="2">
        <v>1.0</v>
      </c>
      <c r="AO1422" s="2">
        <v>5768.4400000000005</v>
      </c>
      <c r="AP1422" s="20">
        <f>+AO1422/1.16</f>
        <v>4972.793103</v>
      </c>
      <c r="AQ1422" s="20">
        <f>+AP1422*0.16</f>
        <v>795.6468966</v>
      </c>
      <c r="AR1422" s="2" t="s">
        <v>1266</v>
      </c>
      <c r="AS1422" s="2" t="s">
        <v>1261</v>
      </c>
      <c r="AT1422" s="2" t="s">
        <v>1264</v>
      </c>
      <c r="AU1422" s="2" t="s">
        <v>1263</v>
      </c>
      <c r="BJ1422" s="15">
        <v>4972.793103448276</v>
      </c>
      <c r="BK1422" s="14" t="s">
        <v>50</v>
      </c>
      <c r="BL1422" s="15">
        <v>795.6468965517242</v>
      </c>
      <c r="BM1422" s="13" t="s">
        <v>51</v>
      </c>
      <c r="BN1422" s="18">
        <v>0.16</v>
      </c>
    </row>
    <row r="1423" ht="12.75" hidden="1" customHeight="1">
      <c r="A1423" s="13"/>
      <c r="B1423" s="13"/>
      <c r="C1423" s="14"/>
      <c r="D1423" s="14"/>
      <c r="E1423" s="14"/>
      <c r="F1423" s="14"/>
      <c r="G1423" s="14"/>
      <c r="H1423" s="13"/>
      <c r="I1423" s="13"/>
      <c r="J1423" s="13"/>
      <c r="K1423" s="13"/>
      <c r="L1423" s="21"/>
      <c r="M1423" s="17"/>
      <c r="N1423" s="17"/>
      <c r="O1423" s="14"/>
      <c r="P1423" s="13"/>
      <c r="Q1423" s="13"/>
      <c r="R1423" s="15">
        <f>SUM(R1422)</f>
        <v>4972.793103</v>
      </c>
      <c r="S1423" s="14"/>
      <c r="T1423" s="15">
        <f>SUM(T1422)</f>
        <v>795.6468966</v>
      </c>
      <c r="U1423" s="13"/>
      <c r="V1423" s="18"/>
      <c r="W1423" s="13"/>
      <c r="X1423" s="13"/>
      <c r="Y1423" s="13"/>
      <c r="Z1423" s="14"/>
      <c r="AA1423" s="13"/>
      <c r="AB1423" s="13"/>
      <c r="AC1423" s="19"/>
      <c r="AD1423" s="19"/>
      <c r="AE1423" s="13"/>
      <c r="AF1423" s="15"/>
      <c r="AG1423" s="20"/>
      <c r="AP1423" s="20"/>
      <c r="AQ1423" s="20"/>
      <c r="BJ1423" s="15">
        <f>SUM(BJ1422)</f>
        <v>4972.793103</v>
      </c>
      <c r="BK1423" s="14"/>
      <c r="BL1423" s="15">
        <f>SUM(BL1422)</f>
        <v>795.6468966</v>
      </c>
      <c r="BM1423" s="13"/>
      <c r="BN1423" s="18"/>
    </row>
    <row r="1424" ht="12.75" hidden="1" customHeight="1">
      <c r="A1424" s="13"/>
      <c r="B1424" s="13"/>
      <c r="C1424" s="14"/>
      <c r="D1424" s="14"/>
      <c r="E1424" s="14"/>
      <c r="F1424" s="14"/>
      <c r="G1424" s="14"/>
      <c r="H1424" s="13"/>
      <c r="I1424" s="13"/>
      <c r="J1424" s="13"/>
      <c r="K1424" s="13"/>
      <c r="L1424" s="21"/>
      <c r="M1424" s="17"/>
      <c r="N1424" s="17"/>
      <c r="O1424" s="14"/>
      <c r="P1424" s="13"/>
      <c r="Q1424" s="13"/>
      <c r="R1424" s="15"/>
      <c r="S1424" s="14"/>
      <c r="T1424" s="15"/>
      <c r="U1424" s="13"/>
      <c r="V1424" s="18"/>
      <c r="W1424" s="13"/>
      <c r="X1424" s="13"/>
      <c r="Y1424" s="13"/>
      <c r="Z1424" s="14"/>
      <c r="AA1424" s="13"/>
      <c r="AB1424" s="13"/>
      <c r="AC1424" s="19"/>
      <c r="AD1424" s="19"/>
      <c r="AE1424" s="13"/>
      <c r="AF1424" s="15"/>
      <c r="AG1424" s="20"/>
      <c r="AP1424" s="20"/>
      <c r="AQ1424" s="20"/>
      <c r="BJ1424" s="15"/>
      <c r="BK1424" s="14"/>
      <c r="BL1424" s="15"/>
      <c r="BM1424" s="13"/>
      <c r="BN1424" s="18"/>
    </row>
    <row r="1425" ht="12.75" hidden="1" customHeight="1">
      <c r="A1425" s="13"/>
      <c r="B1425" s="13"/>
      <c r="C1425" s="14"/>
      <c r="D1425" s="14"/>
      <c r="E1425" s="14"/>
      <c r="F1425" s="14"/>
      <c r="G1425" s="14"/>
      <c r="H1425" s="13"/>
      <c r="I1425" s="13"/>
      <c r="J1425" s="13"/>
      <c r="K1425" s="13"/>
      <c r="L1425" s="21"/>
      <c r="M1425" s="17"/>
      <c r="N1425" s="17"/>
      <c r="O1425" s="14"/>
      <c r="P1425" s="13"/>
      <c r="Q1425" s="13"/>
      <c r="R1425" s="15"/>
      <c r="S1425" s="14"/>
      <c r="T1425" s="15"/>
      <c r="U1425" s="13"/>
      <c r="V1425" s="18"/>
      <c r="W1425" s="13"/>
      <c r="X1425" s="13"/>
      <c r="Y1425" s="13"/>
      <c r="Z1425" s="14"/>
      <c r="AA1425" s="13"/>
      <c r="AB1425" s="13"/>
      <c r="AC1425" s="19"/>
      <c r="AD1425" s="19"/>
      <c r="AE1425" s="13"/>
      <c r="AF1425" s="15"/>
      <c r="AG1425" s="20"/>
      <c r="AP1425" s="20"/>
      <c r="AQ1425" s="20"/>
      <c r="BJ1425" s="15"/>
      <c r="BK1425" s="14"/>
      <c r="BL1425" s="15"/>
      <c r="BM1425" s="13"/>
      <c r="BN1425" s="18"/>
    </row>
    <row r="1426" ht="12.75" customHeight="1">
      <c r="A1426" s="12">
        <v>183.0</v>
      </c>
      <c r="B1426" s="13">
        <v>601.0</v>
      </c>
      <c r="C1426" s="14" t="str">
        <f>AS1426</f>
        <v>BME000112KN2</v>
      </c>
      <c r="D1426" s="14" t="s">
        <v>1268</v>
      </c>
      <c r="E1426" s="14" t="str">
        <f>AU1426</f>
        <v>vicente.ramirez@questum.com</v>
      </c>
      <c r="F1426" s="14" t="str">
        <f>AT1426</f>
        <v/>
      </c>
      <c r="G1426" s="14">
        <v>601.0</v>
      </c>
      <c r="H1426" s="13">
        <v>5.52456956E8</v>
      </c>
      <c r="I1426" s="15">
        <f>R1428</f>
        <v>49417.83621</v>
      </c>
      <c r="J1426" s="13">
        <v>57324.69</v>
      </c>
      <c r="K1426" s="15">
        <f>T1428</f>
        <v>7906.853793</v>
      </c>
      <c r="L1426" s="21">
        <v>45009.5</v>
      </c>
      <c r="M1426" s="17" t="s">
        <v>48</v>
      </c>
      <c r="N1426" s="17" t="s">
        <v>49</v>
      </c>
      <c r="O1426" s="14">
        <v>1.0</v>
      </c>
      <c r="P1426" s="13">
        <v>57324.69</v>
      </c>
      <c r="Q1426" s="13">
        <v>57324.69</v>
      </c>
      <c r="R1426" s="15">
        <v>24589.93103448276</v>
      </c>
      <c r="S1426" s="14" t="s">
        <v>50</v>
      </c>
      <c r="T1426" s="15">
        <v>3934.388965517242</v>
      </c>
      <c r="U1426" s="13" t="s">
        <v>51</v>
      </c>
      <c r="V1426" s="18">
        <v>0.16</v>
      </c>
      <c r="W1426" s="13" t="s">
        <v>1270</v>
      </c>
      <c r="X1426" s="13" t="s">
        <v>53</v>
      </c>
      <c r="Y1426" s="13" t="s">
        <v>48</v>
      </c>
      <c r="Z1426" s="14">
        <v>1.0</v>
      </c>
      <c r="AA1426" s="13">
        <v>28524.32</v>
      </c>
      <c r="AB1426" s="13" t="s">
        <v>54</v>
      </c>
      <c r="AC1426" s="19">
        <v>14557.0</v>
      </c>
      <c r="AD1426" s="19">
        <v>1.0</v>
      </c>
      <c r="AE1426" s="13">
        <v>28524.32</v>
      </c>
      <c r="AF1426" s="15">
        <v>0.0</v>
      </c>
      <c r="AG1426" s="20"/>
      <c r="AH1426" s="2">
        <v>57324.69</v>
      </c>
      <c r="AI1426" s="2" t="s">
        <v>1270</v>
      </c>
      <c r="AJ1426" s="2" t="s">
        <v>53</v>
      </c>
      <c r="AK1426" s="2" t="s">
        <v>56</v>
      </c>
      <c r="AL1426" s="2">
        <v>0.0</v>
      </c>
      <c r="AM1426" s="2" t="s">
        <v>57</v>
      </c>
      <c r="AN1426" s="2">
        <v>1.0</v>
      </c>
      <c r="AO1426" s="2">
        <v>28524.32</v>
      </c>
      <c r="AP1426" s="20">
        <f t="shared" ref="AP1426:AP1427" si="180">+AO1426/1.16</f>
        <v>24589.93103</v>
      </c>
      <c r="AQ1426" s="20">
        <f t="shared" ref="AQ1426:AQ1427" si="181">+AP1426*0.16</f>
        <v>3934.388966</v>
      </c>
      <c r="AR1426" s="2" t="s">
        <v>1271</v>
      </c>
      <c r="AS1426" s="2" t="s">
        <v>1267</v>
      </c>
      <c r="AT1426" s="2" t="s">
        <v>822</v>
      </c>
      <c r="AU1426" s="2" t="s">
        <v>1269</v>
      </c>
      <c r="BJ1426" s="15">
        <v>24589.93103448276</v>
      </c>
      <c r="BK1426" s="14" t="s">
        <v>50</v>
      </c>
      <c r="BL1426" s="15">
        <v>3934.388965517242</v>
      </c>
      <c r="BM1426" s="13" t="s">
        <v>51</v>
      </c>
      <c r="BN1426" s="18">
        <v>0.16</v>
      </c>
    </row>
    <row r="1427" ht="12.75" customHeight="1">
      <c r="A1427" s="13"/>
      <c r="B1427" s="13"/>
      <c r="C1427" s="14"/>
      <c r="D1427" s="14"/>
      <c r="E1427" s="14"/>
      <c r="F1427" s="14"/>
      <c r="G1427" s="14"/>
      <c r="H1427" s="13"/>
      <c r="I1427" s="13"/>
      <c r="J1427" s="13"/>
      <c r="K1427" s="13"/>
      <c r="L1427" s="21"/>
      <c r="M1427" s="17" t="s">
        <v>48</v>
      </c>
      <c r="N1427" s="17" t="s">
        <v>49</v>
      </c>
      <c r="O1427" s="14">
        <v>1.0</v>
      </c>
      <c r="P1427" s="13"/>
      <c r="Q1427" s="13"/>
      <c r="R1427" s="15">
        <v>24827.905172413793</v>
      </c>
      <c r="S1427" s="14" t="s">
        <v>50</v>
      </c>
      <c r="T1427" s="15">
        <v>3972.464827586207</v>
      </c>
      <c r="U1427" s="13" t="s">
        <v>51</v>
      </c>
      <c r="V1427" s="18">
        <v>0.16</v>
      </c>
      <c r="W1427" s="13" t="s">
        <v>1272</v>
      </c>
      <c r="X1427" s="13" t="s">
        <v>53</v>
      </c>
      <c r="Y1427" s="13" t="s">
        <v>48</v>
      </c>
      <c r="Z1427" s="14">
        <v>1.0</v>
      </c>
      <c r="AA1427" s="13">
        <v>28800.37</v>
      </c>
      <c r="AB1427" s="13" t="s">
        <v>54</v>
      </c>
      <c r="AC1427" s="19">
        <v>14567.0</v>
      </c>
      <c r="AD1427" s="19">
        <v>1.0</v>
      </c>
      <c r="AE1427" s="13">
        <v>28800.37</v>
      </c>
      <c r="AF1427" s="15">
        <v>0.0</v>
      </c>
      <c r="AG1427" s="20"/>
      <c r="AI1427" s="2" t="s">
        <v>1272</v>
      </c>
      <c r="AJ1427" s="2" t="s">
        <v>53</v>
      </c>
      <c r="AK1427" s="2" t="s">
        <v>56</v>
      </c>
      <c r="AL1427" s="2">
        <v>0.0</v>
      </c>
      <c r="AM1427" s="2" t="s">
        <v>57</v>
      </c>
      <c r="AN1427" s="2">
        <v>1.0</v>
      </c>
      <c r="AO1427" s="2">
        <v>28800.37</v>
      </c>
      <c r="AP1427" s="20">
        <f t="shared" si="180"/>
        <v>24827.90517</v>
      </c>
      <c r="AQ1427" s="20">
        <f t="shared" si="181"/>
        <v>3972.464828</v>
      </c>
      <c r="BJ1427" s="15">
        <v>24827.905172413793</v>
      </c>
      <c r="BK1427" s="14" t="s">
        <v>50</v>
      </c>
      <c r="BL1427" s="15">
        <v>3972.464827586207</v>
      </c>
      <c r="BM1427" s="13" t="s">
        <v>51</v>
      </c>
      <c r="BN1427" s="18">
        <v>0.16</v>
      </c>
    </row>
    <row r="1428" ht="12.75" hidden="1" customHeight="1">
      <c r="A1428" s="13"/>
      <c r="B1428" s="13"/>
      <c r="C1428" s="14"/>
      <c r="D1428" s="14"/>
      <c r="E1428" s="14"/>
      <c r="F1428" s="14"/>
      <c r="G1428" s="14"/>
      <c r="H1428" s="13"/>
      <c r="I1428" s="13"/>
      <c r="J1428" s="13"/>
      <c r="K1428" s="13"/>
      <c r="L1428" s="21"/>
      <c r="M1428" s="17"/>
      <c r="N1428" s="17"/>
      <c r="O1428" s="14"/>
      <c r="P1428" s="13"/>
      <c r="Q1428" s="13"/>
      <c r="R1428" s="15">
        <f>SUM(R1426:R1427)</f>
        <v>49417.83621</v>
      </c>
      <c r="S1428" s="14"/>
      <c r="T1428" s="15">
        <f>SUM(T1426:T1427)</f>
        <v>7906.853793</v>
      </c>
      <c r="U1428" s="13"/>
      <c r="V1428" s="18"/>
      <c r="W1428" s="13"/>
      <c r="X1428" s="13"/>
      <c r="Y1428" s="13"/>
      <c r="Z1428" s="14"/>
      <c r="AA1428" s="13"/>
      <c r="AB1428" s="13"/>
      <c r="AC1428" s="19"/>
      <c r="AD1428" s="19"/>
      <c r="AE1428" s="13"/>
      <c r="AF1428" s="15"/>
      <c r="AG1428" s="20"/>
      <c r="AP1428" s="20"/>
      <c r="AQ1428" s="20"/>
      <c r="BJ1428" s="15">
        <f>SUM(BJ1426:BJ1427)</f>
        <v>49417.83621</v>
      </c>
      <c r="BK1428" s="14"/>
      <c r="BL1428" s="15">
        <f>SUM(BL1426:BL1427)</f>
        <v>7906.853793</v>
      </c>
      <c r="BM1428" s="13"/>
      <c r="BN1428" s="18"/>
    </row>
    <row r="1429" ht="12.75" hidden="1" customHeight="1">
      <c r="A1429" s="13"/>
      <c r="B1429" s="13"/>
      <c r="C1429" s="14"/>
      <c r="D1429" s="14"/>
      <c r="E1429" s="14"/>
      <c r="F1429" s="14"/>
      <c r="G1429" s="14"/>
      <c r="H1429" s="13"/>
      <c r="I1429" s="13"/>
      <c r="J1429" s="13"/>
      <c r="K1429" s="13"/>
      <c r="L1429" s="21"/>
      <c r="M1429" s="17"/>
      <c r="N1429" s="17"/>
      <c r="O1429" s="14"/>
      <c r="P1429" s="13"/>
      <c r="Q1429" s="13"/>
      <c r="R1429" s="15"/>
      <c r="S1429" s="14"/>
      <c r="T1429" s="15"/>
      <c r="U1429" s="13"/>
      <c r="V1429" s="18"/>
      <c r="W1429" s="13"/>
      <c r="X1429" s="13"/>
      <c r="Y1429" s="13"/>
      <c r="Z1429" s="14"/>
      <c r="AA1429" s="13"/>
      <c r="AB1429" s="13"/>
      <c r="AC1429" s="19"/>
      <c r="AD1429" s="19"/>
      <c r="AE1429" s="13"/>
      <c r="AF1429" s="15"/>
      <c r="AG1429" s="20"/>
      <c r="AP1429" s="20"/>
      <c r="AQ1429" s="20"/>
      <c r="BJ1429" s="15"/>
      <c r="BK1429" s="14"/>
      <c r="BL1429" s="15"/>
      <c r="BM1429" s="13"/>
      <c r="BN1429" s="18"/>
    </row>
    <row r="1430" ht="12.75" hidden="1" customHeight="1">
      <c r="A1430" s="13"/>
      <c r="B1430" s="13"/>
      <c r="C1430" s="14"/>
      <c r="D1430" s="14"/>
      <c r="E1430" s="14"/>
      <c r="F1430" s="14"/>
      <c r="G1430" s="14"/>
      <c r="H1430" s="13"/>
      <c r="I1430" s="13"/>
      <c r="J1430" s="13"/>
      <c r="K1430" s="13"/>
      <c r="L1430" s="21"/>
      <c r="M1430" s="17"/>
      <c r="N1430" s="17"/>
      <c r="O1430" s="14"/>
      <c r="P1430" s="13"/>
      <c r="Q1430" s="13"/>
      <c r="R1430" s="15"/>
      <c r="S1430" s="14"/>
      <c r="T1430" s="15"/>
      <c r="U1430" s="13"/>
      <c r="V1430" s="18"/>
      <c r="W1430" s="13"/>
      <c r="X1430" s="13"/>
      <c r="Y1430" s="13"/>
      <c r="Z1430" s="14"/>
      <c r="AA1430" s="13"/>
      <c r="AB1430" s="13"/>
      <c r="AC1430" s="19"/>
      <c r="AD1430" s="19"/>
      <c r="AE1430" s="13"/>
      <c r="AF1430" s="15"/>
      <c r="AG1430" s="20"/>
      <c r="AP1430" s="20"/>
      <c r="AQ1430" s="20"/>
      <c r="BJ1430" s="15"/>
      <c r="BK1430" s="14"/>
      <c r="BL1430" s="15"/>
      <c r="BM1430" s="13"/>
      <c r="BN1430" s="18"/>
    </row>
    <row r="1431" ht="12.75" customHeight="1">
      <c r="A1431" s="12">
        <v>184.0</v>
      </c>
      <c r="B1431" s="13">
        <v>601.0</v>
      </c>
      <c r="C1431" s="14" t="str">
        <f>AS1431</f>
        <v>QCT970723D67</v>
      </c>
      <c r="D1431" s="14" t="s">
        <v>1274</v>
      </c>
      <c r="E1431" s="14" t="str">
        <f>AU1431</f>
        <v>alejandro.alviso@questum.com</v>
      </c>
      <c r="F1431" s="14" t="str">
        <f>AT1431</f>
        <v>25100</v>
      </c>
      <c r="G1431" s="14">
        <v>601.0</v>
      </c>
      <c r="H1431" s="13">
        <v>5.52457955E8</v>
      </c>
      <c r="I1431" s="15">
        <f>R1432</f>
        <v>13782.17241</v>
      </c>
      <c r="J1431" s="13">
        <v>15987.32</v>
      </c>
      <c r="K1431" s="15">
        <f>T1432</f>
        <v>2205.147586</v>
      </c>
      <c r="L1431" s="21">
        <v>44987.5</v>
      </c>
      <c r="M1431" s="17" t="s">
        <v>48</v>
      </c>
      <c r="N1431" s="17" t="s">
        <v>49</v>
      </c>
      <c r="O1431" s="14">
        <v>1.0</v>
      </c>
      <c r="P1431" s="13">
        <v>15987.32</v>
      </c>
      <c r="Q1431" s="13">
        <v>15987.32</v>
      </c>
      <c r="R1431" s="15">
        <v>13782.172413793103</v>
      </c>
      <c r="S1431" s="14" t="s">
        <v>50</v>
      </c>
      <c r="T1431" s="15">
        <v>2205.1475862068964</v>
      </c>
      <c r="U1431" s="13" t="s">
        <v>51</v>
      </c>
      <c r="V1431" s="18">
        <v>0.16</v>
      </c>
      <c r="W1431" s="13" t="s">
        <v>1277</v>
      </c>
      <c r="X1431" s="13" t="s">
        <v>53</v>
      </c>
      <c r="Y1431" s="13" t="s">
        <v>48</v>
      </c>
      <c r="Z1431" s="14">
        <v>1.0</v>
      </c>
      <c r="AA1431" s="13">
        <v>15987.32</v>
      </c>
      <c r="AB1431" s="13" t="s">
        <v>54</v>
      </c>
      <c r="AC1431" s="19">
        <v>11896.0</v>
      </c>
      <c r="AD1431" s="19">
        <v>1.0</v>
      </c>
      <c r="AE1431" s="13">
        <v>15987.32</v>
      </c>
      <c r="AF1431" s="15">
        <v>0.0</v>
      </c>
      <c r="AG1431" s="20"/>
      <c r="AH1431" s="2">
        <v>15987.32</v>
      </c>
      <c r="AI1431" s="2" t="s">
        <v>1277</v>
      </c>
      <c r="AJ1431" s="2" t="s">
        <v>53</v>
      </c>
      <c r="AK1431" s="2" t="s">
        <v>56</v>
      </c>
      <c r="AL1431" s="2">
        <v>0.0</v>
      </c>
      <c r="AM1431" s="2" t="s">
        <v>57</v>
      </c>
      <c r="AN1431" s="2">
        <v>1.0</v>
      </c>
      <c r="AO1431" s="2">
        <v>15987.32</v>
      </c>
      <c r="AP1431" s="20">
        <f>+AO1431/1.16</f>
        <v>13782.17241</v>
      </c>
      <c r="AQ1431" s="20">
        <f>+AP1431*0.16</f>
        <v>2205.147586</v>
      </c>
      <c r="AR1431" s="2" t="s">
        <v>1278</v>
      </c>
      <c r="AS1431" s="2" t="s">
        <v>1273</v>
      </c>
      <c r="AT1431" s="2" t="s">
        <v>1276</v>
      </c>
      <c r="AU1431" s="2" t="s">
        <v>1275</v>
      </c>
      <c r="BJ1431" s="15">
        <v>13782.172413793103</v>
      </c>
      <c r="BK1431" s="14" t="s">
        <v>50</v>
      </c>
      <c r="BL1431" s="15">
        <v>2205.1475862068964</v>
      </c>
      <c r="BM1431" s="13" t="s">
        <v>51</v>
      </c>
      <c r="BN1431" s="18">
        <v>0.16</v>
      </c>
    </row>
    <row r="1432" ht="12.75" hidden="1" customHeight="1">
      <c r="A1432" s="13"/>
      <c r="B1432" s="13"/>
      <c r="C1432" s="14"/>
      <c r="D1432" s="14"/>
      <c r="E1432" s="14"/>
      <c r="F1432" s="14"/>
      <c r="G1432" s="14"/>
      <c r="H1432" s="13"/>
      <c r="I1432" s="13"/>
      <c r="J1432" s="13"/>
      <c r="K1432" s="15"/>
      <c r="L1432" s="21"/>
      <c r="M1432" s="17"/>
      <c r="N1432" s="17"/>
      <c r="O1432" s="14"/>
      <c r="P1432" s="13"/>
      <c r="Q1432" s="13"/>
      <c r="R1432" s="15">
        <f>SUM(R1431)</f>
        <v>13782.17241</v>
      </c>
      <c r="S1432" s="14"/>
      <c r="T1432" s="15">
        <f>SUM(T1431)</f>
        <v>2205.147586</v>
      </c>
      <c r="U1432" s="13"/>
      <c r="V1432" s="18"/>
      <c r="W1432" s="13"/>
      <c r="X1432" s="13"/>
      <c r="Y1432" s="13"/>
      <c r="Z1432" s="14"/>
      <c r="AA1432" s="13"/>
      <c r="AB1432" s="13"/>
      <c r="AC1432" s="19"/>
      <c r="AD1432" s="19"/>
      <c r="AE1432" s="13"/>
      <c r="AF1432" s="15"/>
      <c r="AG1432" s="20"/>
      <c r="AP1432" s="20"/>
      <c r="AQ1432" s="20"/>
      <c r="BJ1432" s="15">
        <f>SUM(BJ1431)</f>
        <v>13782.17241</v>
      </c>
      <c r="BK1432" s="14"/>
      <c r="BL1432" s="15">
        <f>SUM(BL1431)</f>
        <v>2205.147586</v>
      </c>
      <c r="BM1432" s="13"/>
      <c r="BN1432" s="18"/>
    </row>
    <row r="1433" ht="12.75" hidden="1" customHeight="1">
      <c r="A1433" s="13"/>
      <c r="B1433" s="13"/>
      <c r="C1433" s="14"/>
      <c r="D1433" s="14"/>
      <c r="E1433" s="14"/>
      <c r="F1433" s="14"/>
      <c r="G1433" s="14"/>
      <c r="H1433" s="13"/>
      <c r="I1433" s="15"/>
      <c r="J1433" s="13"/>
      <c r="K1433" s="15"/>
      <c r="L1433" s="21"/>
      <c r="M1433" s="17"/>
      <c r="N1433" s="17"/>
      <c r="O1433" s="14"/>
      <c r="P1433" s="13"/>
      <c r="Q1433" s="13"/>
      <c r="R1433" s="15"/>
      <c r="S1433" s="14"/>
      <c r="T1433" s="15"/>
      <c r="U1433" s="13"/>
      <c r="V1433" s="18"/>
      <c r="W1433" s="13"/>
      <c r="X1433" s="13"/>
      <c r="Y1433" s="13"/>
      <c r="Z1433" s="14"/>
      <c r="AA1433" s="13"/>
      <c r="AB1433" s="13"/>
      <c r="AC1433" s="19"/>
      <c r="AD1433" s="19"/>
      <c r="AE1433" s="13"/>
      <c r="AF1433" s="15"/>
      <c r="AG1433" s="20"/>
      <c r="AP1433" s="20"/>
      <c r="AQ1433" s="20"/>
      <c r="BJ1433" s="15"/>
      <c r="BK1433" s="14"/>
      <c r="BL1433" s="15"/>
      <c r="BM1433" s="13"/>
      <c r="BN1433" s="18"/>
    </row>
    <row r="1434" ht="12.75" hidden="1" customHeight="1">
      <c r="A1434" s="13"/>
      <c r="B1434" s="13"/>
      <c r="C1434" s="14"/>
      <c r="D1434" s="14"/>
      <c r="E1434" s="14"/>
      <c r="F1434" s="14"/>
      <c r="G1434" s="14"/>
      <c r="H1434" s="13"/>
      <c r="I1434" s="15"/>
      <c r="J1434" s="13"/>
      <c r="K1434" s="15"/>
      <c r="L1434" s="21"/>
      <c r="M1434" s="17"/>
      <c r="N1434" s="17"/>
      <c r="O1434" s="14"/>
      <c r="P1434" s="13"/>
      <c r="Q1434" s="13"/>
      <c r="R1434" s="15"/>
      <c r="S1434" s="14"/>
      <c r="T1434" s="15"/>
      <c r="U1434" s="13"/>
      <c r="V1434" s="18"/>
      <c r="W1434" s="13"/>
      <c r="X1434" s="13"/>
      <c r="Y1434" s="13"/>
      <c r="Z1434" s="14"/>
      <c r="AA1434" s="13"/>
      <c r="AB1434" s="13"/>
      <c r="AC1434" s="19"/>
      <c r="AD1434" s="19"/>
      <c r="AE1434" s="13"/>
      <c r="AF1434" s="15"/>
      <c r="AG1434" s="20"/>
      <c r="AP1434" s="20"/>
      <c r="AQ1434" s="20"/>
      <c r="BJ1434" s="15"/>
      <c r="BK1434" s="14"/>
      <c r="BL1434" s="15"/>
      <c r="BM1434" s="13"/>
      <c r="BN1434" s="18"/>
    </row>
    <row r="1435" ht="12.75" customHeight="1">
      <c r="A1435" s="12">
        <v>185.0</v>
      </c>
      <c r="B1435" s="13">
        <v>601.0</v>
      </c>
      <c r="C1435" s="14" t="str">
        <f>AS1435</f>
        <v>MAS080522HK5</v>
      </c>
      <c r="D1435" s="14" t="s">
        <v>1280</v>
      </c>
      <c r="E1435" s="14" t="str">
        <f>AU1435</f>
        <v>raul.estrada@magna.com</v>
      </c>
      <c r="F1435" s="14" t="str">
        <f>AT1435</f>
        <v>54730</v>
      </c>
      <c r="G1435" s="14">
        <v>601.0</v>
      </c>
      <c r="H1435" s="13">
        <v>5.52529956E8</v>
      </c>
      <c r="I1435" s="15">
        <f>R1436</f>
        <v>20913.75</v>
      </c>
      <c r="J1435" s="13">
        <v>24259.95</v>
      </c>
      <c r="K1435" s="15">
        <f>T1436</f>
        <v>3346.2</v>
      </c>
      <c r="L1435" s="21">
        <v>45009.5</v>
      </c>
      <c r="M1435" s="17" t="s">
        <v>48</v>
      </c>
      <c r="N1435" s="17" t="s">
        <v>49</v>
      </c>
      <c r="O1435" s="14">
        <v>1.0</v>
      </c>
      <c r="P1435" s="13">
        <v>24259.95</v>
      </c>
      <c r="Q1435" s="13">
        <v>24259.95</v>
      </c>
      <c r="R1435" s="15">
        <v>20913.750000000004</v>
      </c>
      <c r="S1435" s="14" t="s">
        <v>50</v>
      </c>
      <c r="T1435" s="15">
        <v>3346.2000000000007</v>
      </c>
      <c r="U1435" s="13" t="s">
        <v>51</v>
      </c>
      <c r="V1435" s="18">
        <v>0.16</v>
      </c>
      <c r="W1435" s="13" t="s">
        <v>1283</v>
      </c>
      <c r="X1435" s="13" t="s">
        <v>53</v>
      </c>
      <c r="Y1435" s="13" t="s">
        <v>48</v>
      </c>
      <c r="Z1435" s="14">
        <v>1.0</v>
      </c>
      <c r="AA1435" s="13">
        <v>24259.95</v>
      </c>
      <c r="AB1435" s="13" t="s">
        <v>54</v>
      </c>
      <c r="AC1435" s="19">
        <v>13934.0</v>
      </c>
      <c r="AD1435" s="19">
        <v>1.0</v>
      </c>
      <c r="AE1435" s="13">
        <v>24259.95</v>
      </c>
      <c r="AF1435" s="15">
        <v>0.0</v>
      </c>
      <c r="AG1435" s="20"/>
      <c r="AH1435" s="2">
        <v>24259.95</v>
      </c>
      <c r="AI1435" s="2" t="s">
        <v>1283</v>
      </c>
      <c r="AJ1435" s="2" t="s">
        <v>53</v>
      </c>
      <c r="AK1435" s="2" t="s">
        <v>56</v>
      </c>
      <c r="AL1435" s="2">
        <v>0.0</v>
      </c>
      <c r="AM1435" s="2" t="s">
        <v>57</v>
      </c>
      <c r="AN1435" s="2">
        <v>1.0</v>
      </c>
      <c r="AO1435" s="2">
        <v>24259.95</v>
      </c>
      <c r="AP1435" s="20">
        <f>+AO1435/1.16</f>
        <v>20913.75</v>
      </c>
      <c r="AQ1435" s="20">
        <f>+AP1435*0.16</f>
        <v>3346.2</v>
      </c>
      <c r="AR1435" s="2" t="s">
        <v>1284</v>
      </c>
      <c r="AS1435" s="2" t="s">
        <v>1279</v>
      </c>
      <c r="AT1435" s="2" t="s">
        <v>1282</v>
      </c>
      <c r="AU1435" s="2" t="s">
        <v>1281</v>
      </c>
      <c r="BJ1435" s="15">
        <v>20913.750000000004</v>
      </c>
      <c r="BK1435" s="14" t="s">
        <v>50</v>
      </c>
      <c r="BL1435" s="15">
        <v>3346.2000000000007</v>
      </c>
      <c r="BM1435" s="13" t="s">
        <v>51</v>
      </c>
      <c r="BN1435" s="18">
        <v>0.16</v>
      </c>
    </row>
    <row r="1436" ht="12.75" hidden="1" customHeight="1">
      <c r="A1436" s="13"/>
      <c r="B1436" s="13"/>
      <c r="C1436" s="14"/>
      <c r="D1436" s="14"/>
      <c r="E1436" s="14"/>
      <c r="F1436" s="14"/>
      <c r="G1436" s="14"/>
      <c r="H1436" s="13"/>
      <c r="I1436" s="15"/>
      <c r="J1436" s="13"/>
      <c r="K1436" s="15"/>
      <c r="L1436" s="21"/>
      <c r="M1436" s="17"/>
      <c r="N1436" s="17"/>
      <c r="O1436" s="14"/>
      <c r="P1436" s="13"/>
      <c r="Q1436" s="13"/>
      <c r="R1436" s="15">
        <f>SUM(R1435)</f>
        <v>20913.75</v>
      </c>
      <c r="S1436" s="14"/>
      <c r="T1436" s="15">
        <f>SUM(T1435)</f>
        <v>3346.2</v>
      </c>
      <c r="U1436" s="13"/>
      <c r="V1436" s="18"/>
      <c r="W1436" s="13"/>
      <c r="X1436" s="13"/>
      <c r="Y1436" s="13"/>
      <c r="Z1436" s="14"/>
      <c r="AA1436" s="13"/>
      <c r="AB1436" s="13"/>
      <c r="AC1436" s="19"/>
      <c r="AD1436" s="19"/>
      <c r="AE1436" s="13"/>
      <c r="AF1436" s="15"/>
      <c r="AG1436" s="20"/>
      <c r="AP1436" s="20"/>
      <c r="AQ1436" s="20"/>
      <c r="BJ1436" s="15">
        <f>SUM(BJ1435)</f>
        <v>20913.75</v>
      </c>
      <c r="BK1436" s="14"/>
      <c r="BL1436" s="15">
        <f>SUM(BL1435)</f>
        <v>3346.2</v>
      </c>
      <c r="BM1436" s="13"/>
      <c r="BN1436" s="18"/>
    </row>
    <row r="1437" ht="12.75" hidden="1" customHeight="1">
      <c r="A1437" s="13"/>
      <c r="B1437" s="13"/>
      <c r="C1437" s="14"/>
      <c r="D1437" s="14"/>
      <c r="E1437" s="14"/>
      <c r="F1437" s="14"/>
      <c r="G1437" s="14"/>
      <c r="H1437" s="13"/>
      <c r="I1437" s="15"/>
      <c r="J1437" s="13"/>
      <c r="K1437" s="15"/>
      <c r="L1437" s="21"/>
      <c r="M1437" s="17"/>
      <c r="N1437" s="17"/>
      <c r="O1437" s="14"/>
      <c r="P1437" s="13"/>
      <c r="Q1437" s="13"/>
      <c r="R1437" s="15"/>
      <c r="S1437" s="14"/>
      <c r="T1437" s="15"/>
      <c r="U1437" s="13"/>
      <c r="V1437" s="18"/>
      <c r="W1437" s="13"/>
      <c r="X1437" s="13"/>
      <c r="Y1437" s="13"/>
      <c r="Z1437" s="14"/>
      <c r="AA1437" s="13"/>
      <c r="AB1437" s="13"/>
      <c r="AC1437" s="19"/>
      <c r="AD1437" s="19"/>
      <c r="AE1437" s="13"/>
      <c r="AF1437" s="15"/>
      <c r="AG1437" s="20"/>
      <c r="AP1437" s="20"/>
      <c r="AQ1437" s="20"/>
      <c r="BJ1437" s="15"/>
      <c r="BK1437" s="14"/>
      <c r="BL1437" s="15"/>
      <c r="BM1437" s="13"/>
      <c r="BN1437" s="18"/>
    </row>
    <row r="1438" ht="12.75" hidden="1" customHeight="1">
      <c r="A1438" s="13"/>
      <c r="B1438" s="13"/>
      <c r="C1438" s="14"/>
      <c r="D1438" s="14"/>
      <c r="E1438" s="14"/>
      <c r="F1438" s="14"/>
      <c r="G1438" s="14"/>
      <c r="H1438" s="13"/>
      <c r="I1438" s="15"/>
      <c r="J1438" s="13"/>
      <c r="K1438" s="15"/>
      <c r="L1438" s="21"/>
      <c r="M1438" s="17"/>
      <c r="N1438" s="17"/>
      <c r="O1438" s="14"/>
      <c r="P1438" s="13"/>
      <c r="Q1438" s="13"/>
      <c r="R1438" s="15"/>
      <c r="S1438" s="14"/>
      <c r="T1438" s="15"/>
      <c r="U1438" s="13"/>
      <c r="V1438" s="18"/>
      <c r="W1438" s="13"/>
      <c r="X1438" s="13"/>
      <c r="Y1438" s="13"/>
      <c r="Z1438" s="14"/>
      <c r="AA1438" s="13"/>
      <c r="AB1438" s="13"/>
      <c r="AC1438" s="19"/>
      <c r="AD1438" s="19"/>
      <c r="AE1438" s="13"/>
      <c r="AF1438" s="15"/>
      <c r="AG1438" s="20"/>
      <c r="AP1438" s="20"/>
      <c r="AQ1438" s="20"/>
      <c r="BJ1438" s="15"/>
      <c r="BK1438" s="14"/>
      <c r="BL1438" s="15"/>
      <c r="BM1438" s="13"/>
      <c r="BN1438" s="18"/>
    </row>
    <row r="1439" ht="12.75" customHeight="1">
      <c r="A1439" s="12">
        <v>186.0</v>
      </c>
      <c r="B1439" s="13">
        <v>601.0</v>
      </c>
      <c r="C1439" s="14" t="str">
        <f>AS1439</f>
        <v>CRE1204241V6</v>
      </c>
      <c r="D1439" s="14" t="s">
        <v>1286</v>
      </c>
      <c r="E1439" s="14" t="str">
        <f>AU1439</f>
        <v>recepcionfaccm2r@cm2.mx</v>
      </c>
      <c r="F1439" s="14" t="str">
        <f>AT1439</f>
        <v>11850</v>
      </c>
      <c r="G1439" s="14">
        <v>601.0</v>
      </c>
      <c r="H1439" s="13">
        <v>5.52690955E8</v>
      </c>
      <c r="I1439" s="15">
        <f>R1440</f>
        <v>6201.672414</v>
      </c>
      <c r="J1439" s="13">
        <v>7193.9400000000005</v>
      </c>
      <c r="K1439" s="15">
        <f>T1440</f>
        <v>992.2675862</v>
      </c>
      <c r="L1439" s="21">
        <v>44999.5</v>
      </c>
      <c r="M1439" s="17" t="s">
        <v>48</v>
      </c>
      <c r="N1439" s="17" t="s">
        <v>49</v>
      </c>
      <c r="O1439" s="14">
        <v>1.0</v>
      </c>
      <c r="P1439" s="13">
        <v>7193.9400000000005</v>
      </c>
      <c r="Q1439" s="13">
        <v>7193.9400000000005</v>
      </c>
      <c r="R1439" s="15">
        <v>6201.672413793104</v>
      </c>
      <c r="S1439" s="14" t="s">
        <v>50</v>
      </c>
      <c r="T1439" s="15">
        <v>992.2675862068967</v>
      </c>
      <c r="U1439" s="13" t="s">
        <v>51</v>
      </c>
      <c r="V1439" s="18">
        <v>0.16</v>
      </c>
      <c r="W1439" s="13" t="s">
        <v>1289</v>
      </c>
      <c r="X1439" s="13" t="s">
        <v>53</v>
      </c>
      <c r="Y1439" s="13" t="s">
        <v>48</v>
      </c>
      <c r="Z1439" s="14">
        <v>1.0</v>
      </c>
      <c r="AA1439" s="13">
        <v>7193.9400000000005</v>
      </c>
      <c r="AB1439" s="13" t="s">
        <v>54</v>
      </c>
      <c r="AC1439" s="19">
        <v>14752.0</v>
      </c>
      <c r="AD1439" s="19">
        <v>1.0</v>
      </c>
      <c r="AE1439" s="13">
        <v>7193.9400000000005</v>
      </c>
      <c r="AF1439" s="15">
        <v>0.0</v>
      </c>
      <c r="AG1439" s="20"/>
      <c r="AH1439" s="2">
        <v>7193.9400000000005</v>
      </c>
      <c r="AI1439" s="2" t="s">
        <v>1289</v>
      </c>
      <c r="AJ1439" s="2" t="s">
        <v>53</v>
      </c>
      <c r="AK1439" s="2" t="s">
        <v>56</v>
      </c>
      <c r="AL1439" s="2">
        <v>0.0</v>
      </c>
      <c r="AM1439" s="2" t="s">
        <v>57</v>
      </c>
      <c r="AN1439" s="2">
        <v>1.0</v>
      </c>
      <c r="AO1439" s="2">
        <v>7193.9400000000005</v>
      </c>
      <c r="AP1439" s="20">
        <f>+AO1439/1.16</f>
        <v>6201.672414</v>
      </c>
      <c r="AQ1439" s="20">
        <f>+AP1439*0.16</f>
        <v>992.2675862</v>
      </c>
      <c r="AR1439" s="2" t="s">
        <v>1290</v>
      </c>
      <c r="AS1439" s="2" t="s">
        <v>1285</v>
      </c>
      <c r="AT1439" s="2" t="s">
        <v>1288</v>
      </c>
      <c r="AU1439" s="2" t="s">
        <v>1287</v>
      </c>
      <c r="BJ1439" s="15">
        <v>6201.672413793104</v>
      </c>
      <c r="BK1439" s="14" t="s">
        <v>50</v>
      </c>
      <c r="BL1439" s="15">
        <v>992.2675862068967</v>
      </c>
      <c r="BM1439" s="13" t="s">
        <v>51</v>
      </c>
      <c r="BN1439" s="18">
        <v>0.16</v>
      </c>
    </row>
    <row r="1440" ht="12.75" hidden="1" customHeight="1">
      <c r="A1440" s="13"/>
      <c r="B1440" s="13"/>
      <c r="C1440" s="14"/>
      <c r="D1440" s="14"/>
      <c r="E1440" s="14"/>
      <c r="F1440" s="14"/>
      <c r="G1440" s="14"/>
      <c r="H1440" s="13"/>
      <c r="I1440" s="15"/>
      <c r="J1440" s="13"/>
      <c r="K1440" s="15"/>
      <c r="L1440" s="21"/>
      <c r="M1440" s="17"/>
      <c r="N1440" s="17"/>
      <c r="O1440" s="14"/>
      <c r="P1440" s="13"/>
      <c r="Q1440" s="13"/>
      <c r="R1440" s="15">
        <f>SUM(R1439)</f>
        <v>6201.672414</v>
      </c>
      <c r="S1440" s="14"/>
      <c r="T1440" s="15">
        <f>SUM(T1439)</f>
        <v>992.2675862</v>
      </c>
      <c r="U1440" s="13"/>
      <c r="V1440" s="18"/>
      <c r="W1440" s="13"/>
      <c r="X1440" s="13"/>
      <c r="Y1440" s="13"/>
      <c r="Z1440" s="14"/>
      <c r="AA1440" s="13"/>
      <c r="AB1440" s="13"/>
      <c r="AC1440" s="19"/>
      <c r="AD1440" s="19"/>
      <c r="AE1440" s="13"/>
      <c r="AF1440" s="15"/>
      <c r="AG1440" s="20"/>
      <c r="AP1440" s="20"/>
      <c r="AQ1440" s="20"/>
      <c r="BJ1440" s="15">
        <f>SUM(BJ1439)</f>
        <v>6201.672414</v>
      </c>
      <c r="BK1440" s="14"/>
      <c r="BL1440" s="15">
        <f>SUM(BL1439)</f>
        <v>992.2675862</v>
      </c>
      <c r="BM1440" s="13"/>
      <c r="BN1440" s="18"/>
    </row>
    <row r="1441" ht="12.75" hidden="1" customHeight="1">
      <c r="A1441" s="13"/>
      <c r="B1441" s="13"/>
      <c r="C1441" s="14"/>
      <c r="D1441" s="14"/>
      <c r="E1441" s="14"/>
      <c r="F1441" s="14"/>
      <c r="G1441" s="14"/>
      <c r="H1441" s="13"/>
      <c r="I1441" s="15"/>
      <c r="J1441" s="13"/>
      <c r="K1441" s="15"/>
      <c r="L1441" s="21"/>
      <c r="M1441" s="17"/>
      <c r="N1441" s="17"/>
      <c r="O1441" s="14"/>
      <c r="P1441" s="13"/>
      <c r="Q1441" s="13"/>
      <c r="R1441" s="15"/>
      <c r="S1441" s="14"/>
      <c r="T1441" s="15"/>
      <c r="U1441" s="13"/>
      <c r="V1441" s="18"/>
      <c r="W1441" s="13"/>
      <c r="X1441" s="13"/>
      <c r="Y1441" s="13"/>
      <c r="Z1441" s="14"/>
      <c r="AA1441" s="13"/>
      <c r="AB1441" s="13"/>
      <c r="AC1441" s="19"/>
      <c r="AD1441" s="19"/>
      <c r="AE1441" s="13"/>
      <c r="AF1441" s="15"/>
      <c r="AG1441" s="20"/>
      <c r="AP1441" s="20"/>
      <c r="AQ1441" s="20"/>
      <c r="BJ1441" s="15"/>
      <c r="BK1441" s="14"/>
      <c r="BL1441" s="15"/>
      <c r="BM1441" s="13"/>
      <c r="BN1441" s="18"/>
    </row>
    <row r="1442" ht="12.75" hidden="1" customHeight="1">
      <c r="A1442" s="13"/>
      <c r="B1442" s="13"/>
      <c r="C1442" s="14"/>
      <c r="D1442" s="14"/>
      <c r="E1442" s="14"/>
      <c r="F1442" s="14"/>
      <c r="G1442" s="14"/>
      <c r="H1442" s="13"/>
      <c r="I1442" s="15"/>
      <c r="J1442" s="13"/>
      <c r="K1442" s="15"/>
      <c r="L1442" s="21"/>
      <c r="M1442" s="17"/>
      <c r="N1442" s="17"/>
      <c r="O1442" s="14"/>
      <c r="P1442" s="13"/>
      <c r="Q1442" s="13"/>
      <c r="R1442" s="15"/>
      <c r="S1442" s="14"/>
      <c r="T1442" s="15"/>
      <c r="U1442" s="13"/>
      <c r="V1442" s="18"/>
      <c r="W1442" s="13"/>
      <c r="X1442" s="13"/>
      <c r="Y1442" s="13"/>
      <c r="Z1442" s="14"/>
      <c r="AA1442" s="13"/>
      <c r="AB1442" s="13"/>
      <c r="AC1442" s="19"/>
      <c r="AD1442" s="19"/>
      <c r="AE1442" s="13"/>
      <c r="AF1442" s="15"/>
      <c r="AG1442" s="20"/>
      <c r="AP1442" s="20"/>
      <c r="AQ1442" s="20"/>
      <c r="BJ1442" s="15"/>
      <c r="BK1442" s="14"/>
      <c r="BL1442" s="15"/>
      <c r="BM1442" s="13"/>
      <c r="BN1442" s="18"/>
    </row>
    <row r="1443" ht="12.75" customHeight="1">
      <c r="A1443" s="12">
        <v>187.0</v>
      </c>
      <c r="B1443" s="13">
        <v>601.0</v>
      </c>
      <c r="C1443" s="14" t="str">
        <f>AS1443</f>
        <v>QAP8305205H4</v>
      </c>
      <c r="D1443" s="14" t="s">
        <v>1292</v>
      </c>
      <c r="E1443" s="14" t="str">
        <f>AU1443</f>
        <v>pgarcia@apollo.mx</v>
      </c>
      <c r="F1443" s="14" t="str">
        <f>AT1443</f>
        <v>50223</v>
      </c>
      <c r="G1443" s="14">
        <v>601.0</v>
      </c>
      <c r="H1443" s="13">
        <v>5.52714955E8</v>
      </c>
      <c r="I1443" s="15">
        <f>R1444</f>
        <v>84164</v>
      </c>
      <c r="J1443" s="13">
        <v>97630.24</v>
      </c>
      <c r="K1443" s="15">
        <f>T1444</f>
        <v>13466.24</v>
      </c>
      <c r="L1443" s="21">
        <v>44999.5</v>
      </c>
      <c r="M1443" s="17" t="s">
        <v>48</v>
      </c>
      <c r="N1443" s="17" t="s">
        <v>49</v>
      </c>
      <c r="O1443" s="14">
        <v>1.0</v>
      </c>
      <c r="P1443" s="13">
        <v>97630.24</v>
      </c>
      <c r="Q1443" s="13">
        <v>97630.24</v>
      </c>
      <c r="R1443" s="15">
        <v>84164.00000000001</v>
      </c>
      <c r="S1443" s="14" t="s">
        <v>50</v>
      </c>
      <c r="T1443" s="15">
        <v>13466.240000000003</v>
      </c>
      <c r="U1443" s="13" t="s">
        <v>51</v>
      </c>
      <c r="V1443" s="18">
        <v>0.16</v>
      </c>
      <c r="W1443" s="13" t="s">
        <v>1295</v>
      </c>
      <c r="X1443" s="13" t="s">
        <v>53</v>
      </c>
      <c r="Y1443" s="13" t="s">
        <v>48</v>
      </c>
      <c r="Z1443" s="14">
        <v>1.0</v>
      </c>
      <c r="AA1443" s="13">
        <v>97630.24</v>
      </c>
      <c r="AB1443" s="13" t="s">
        <v>54</v>
      </c>
      <c r="AC1443" s="19">
        <v>14478.0</v>
      </c>
      <c r="AD1443" s="19">
        <v>1.0</v>
      </c>
      <c r="AE1443" s="13">
        <v>97630.24</v>
      </c>
      <c r="AF1443" s="15">
        <v>0.0</v>
      </c>
      <c r="AG1443" s="20"/>
      <c r="AH1443" s="2">
        <v>97630.24</v>
      </c>
      <c r="AI1443" s="2" t="s">
        <v>1295</v>
      </c>
      <c r="AJ1443" s="2" t="s">
        <v>53</v>
      </c>
      <c r="AK1443" s="2" t="s">
        <v>56</v>
      </c>
      <c r="AL1443" s="2">
        <v>0.0</v>
      </c>
      <c r="AM1443" s="2" t="s">
        <v>57</v>
      </c>
      <c r="AN1443" s="2">
        <v>1.0</v>
      </c>
      <c r="AO1443" s="2">
        <v>97630.24</v>
      </c>
      <c r="AP1443" s="20">
        <f>+AO1443/1.16</f>
        <v>84164</v>
      </c>
      <c r="AQ1443" s="20">
        <f>+AP1443*0.16</f>
        <v>13466.24</v>
      </c>
      <c r="AR1443" s="2" t="s">
        <v>1296</v>
      </c>
      <c r="AS1443" s="2" t="s">
        <v>1291</v>
      </c>
      <c r="AT1443" s="2" t="s">
        <v>1294</v>
      </c>
      <c r="AU1443" s="2" t="s">
        <v>1293</v>
      </c>
      <c r="BJ1443" s="15">
        <v>84164.00000000001</v>
      </c>
      <c r="BK1443" s="14" t="s">
        <v>50</v>
      </c>
      <c r="BL1443" s="15">
        <v>13466.240000000003</v>
      </c>
      <c r="BM1443" s="13" t="s">
        <v>51</v>
      </c>
      <c r="BN1443" s="18">
        <v>0.16</v>
      </c>
    </row>
    <row r="1444" ht="12.75" hidden="1" customHeight="1">
      <c r="A1444" s="13"/>
      <c r="B1444" s="13"/>
      <c r="C1444" s="14"/>
      <c r="D1444" s="14"/>
      <c r="E1444" s="14"/>
      <c r="F1444" s="14"/>
      <c r="G1444" s="14"/>
      <c r="H1444" s="13"/>
      <c r="I1444" s="13"/>
      <c r="J1444" s="13"/>
      <c r="K1444" s="13"/>
      <c r="L1444" s="21"/>
      <c r="M1444" s="17"/>
      <c r="N1444" s="17"/>
      <c r="O1444" s="14"/>
      <c r="P1444" s="13"/>
      <c r="Q1444" s="13"/>
      <c r="R1444" s="15">
        <f>SUM(R1443)</f>
        <v>84164</v>
      </c>
      <c r="S1444" s="14"/>
      <c r="T1444" s="15">
        <f>SUM(T1443)</f>
        <v>13466.24</v>
      </c>
      <c r="U1444" s="13"/>
      <c r="V1444" s="18"/>
      <c r="W1444" s="13"/>
      <c r="X1444" s="13"/>
      <c r="Y1444" s="13"/>
      <c r="Z1444" s="14"/>
      <c r="AA1444" s="13"/>
      <c r="AB1444" s="13"/>
      <c r="AC1444" s="19"/>
      <c r="AD1444" s="19"/>
      <c r="AE1444" s="13"/>
      <c r="AF1444" s="15"/>
      <c r="AG1444" s="20"/>
      <c r="AP1444" s="20"/>
      <c r="AQ1444" s="20"/>
      <c r="BJ1444" s="15">
        <f>SUM(BJ1443)</f>
        <v>84164</v>
      </c>
      <c r="BK1444" s="14"/>
      <c r="BL1444" s="15">
        <f>SUM(BL1443)</f>
        <v>13466.24</v>
      </c>
      <c r="BM1444" s="13"/>
      <c r="BN1444" s="18"/>
    </row>
    <row r="1445" ht="12.75" hidden="1" customHeight="1">
      <c r="A1445" s="13"/>
      <c r="B1445" s="13"/>
      <c r="C1445" s="14"/>
      <c r="D1445" s="14"/>
      <c r="E1445" s="14"/>
      <c r="F1445" s="14"/>
      <c r="G1445" s="14"/>
      <c r="H1445" s="13"/>
      <c r="I1445" s="13"/>
      <c r="J1445" s="13"/>
      <c r="K1445" s="13"/>
      <c r="L1445" s="21"/>
      <c r="M1445" s="17"/>
      <c r="N1445" s="17"/>
      <c r="O1445" s="14"/>
      <c r="P1445" s="13"/>
      <c r="Q1445" s="13"/>
      <c r="R1445" s="15"/>
      <c r="S1445" s="14"/>
      <c r="T1445" s="15"/>
      <c r="U1445" s="13"/>
      <c r="V1445" s="18"/>
      <c r="W1445" s="13"/>
      <c r="X1445" s="13"/>
      <c r="Y1445" s="13"/>
      <c r="Z1445" s="14"/>
      <c r="AA1445" s="13"/>
      <c r="AB1445" s="13"/>
      <c r="AC1445" s="19"/>
      <c r="AD1445" s="19"/>
      <c r="AE1445" s="13"/>
      <c r="AF1445" s="15"/>
      <c r="AG1445" s="20"/>
      <c r="AP1445" s="20"/>
      <c r="AQ1445" s="20"/>
      <c r="BJ1445" s="15"/>
      <c r="BK1445" s="14"/>
      <c r="BL1445" s="15"/>
      <c r="BM1445" s="13"/>
      <c r="BN1445" s="18"/>
    </row>
    <row r="1446" ht="12.75" hidden="1" customHeight="1">
      <c r="A1446" s="13"/>
      <c r="B1446" s="13"/>
      <c r="C1446" s="14"/>
      <c r="D1446" s="14"/>
      <c r="E1446" s="14"/>
      <c r="F1446" s="14"/>
      <c r="G1446" s="14"/>
      <c r="H1446" s="13"/>
      <c r="I1446" s="13"/>
      <c r="J1446" s="13"/>
      <c r="K1446" s="13"/>
      <c r="L1446" s="21"/>
      <c r="M1446" s="17"/>
      <c r="N1446" s="17"/>
      <c r="O1446" s="14"/>
      <c r="P1446" s="13"/>
      <c r="Q1446" s="13"/>
      <c r="R1446" s="15"/>
      <c r="S1446" s="14"/>
      <c r="T1446" s="15"/>
      <c r="U1446" s="13"/>
      <c r="V1446" s="18"/>
      <c r="W1446" s="13"/>
      <c r="X1446" s="13"/>
      <c r="Y1446" s="13"/>
      <c r="Z1446" s="14"/>
      <c r="AA1446" s="13"/>
      <c r="AB1446" s="13"/>
      <c r="AC1446" s="19"/>
      <c r="AD1446" s="19"/>
      <c r="AE1446" s="13"/>
      <c r="AF1446" s="15"/>
      <c r="AG1446" s="20"/>
      <c r="AP1446" s="20"/>
      <c r="AQ1446" s="20"/>
      <c r="BJ1446" s="15"/>
      <c r="BK1446" s="14"/>
      <c r="BL1446" s="15"/>
      <c r="BM1446" s="13"/>
      <c r="BN1446" s="18"/>
    </row>
    <row r="1447" ht="12.75" customHeight="1">
      <c r="A1447" s="12">
        <v>188.0</v>
      </c>
      <c r="B1447" s="13">
        <v>601.0</v>
      </c>
      <c r="C1447" s="14" t="str">
        <f>AS1447</f>
        <v>DWM920408N18</v>
      </c>
      <c r="D1447" s="14" t="s">
        <v>1298</v>
      </c>
      <c r="E1447" s="14" t="str">
        <f>AU1447</f>
        <v>eordonez@clubdemo.com</v>
      </c>
      <c r="F1447" s="14" t="str">
        <f>AT1447</f>
        <v>11520</v>
      </c>
      <c r="G1447" s="14">
        <v>601.0</v>
      </c>
      <c r="H1447" s="13">
        <v>5.52723955E8</v>
      </c>
      <c r="I1447" s="15">
        <f>R1450</f>
        <v>101156.8879</v>
      </c>
      <c r="J1447" s="13">
        <v>117341.99</v>
      </c>
      <c r="K1447" s="15">
        <f>T1450</f>
        <v>16185.10207</v>
      </c>
      <c r="L1447" s="21">
        <v>44998.5</v>
      </c>
      <c r="M1447" s="17" t="s">
        <v>48</v>
      </c>
      <c r="N1447" s="17" t="s">
        <v>49</v>
      </c>
      <c r="O1447" s="14">
        <v>1.0</v>
      </c>
      <c r="P1447" s="13">
        <v>117341.99</v>
      </c>
      <c r="Q1447" s="13">
        <v>117341.99</v>
      </c>
      <c r="R1447" s="15">
        <v>1956.887931034483</v>
      </c>
      <c r="S1447" s="14" t="s">
        <v>50</v>
      </c>
      <c r="T1447" s="15">
        <v>313.1020689655173</v>
      </c>
      <c r="U1447" s="13" t="s">
        <v>51</v>
      </c>
      <c r="V1447" s="18">
        <v>0.16</v>
      </c>
      <c r="W1447" s="13" t="s">
        <v>1301</v>
      </c>
      <c r="X1447" s="13" t="s">
        <v>53</v>
      </c>
      <c r="Y1447" s="13" t="s">
        <v>48</v>
      </c>
      <c r="Z1447" s="14">
        <v>1.0</v>
      </c>
      <c r="AA1447" s="13">
        <v>2269.9900000000002</v>
      </c>
      <c r="AB1447" s="13" t="s">
        <v>54</v>
      </c>
      <c r="AC1447" s="19">
        <v>14196.0</v>
      </c>
      <c r="AD1447" s="19">
        <v>1.0</v>
      </c>
      <c r="AE1447" s="13">
        <v>2269.9900000000002</v>
      </c>
      <c r="AF1447" s="15">
        <v>0.0</v>
      </c>
      <c r="AG1447" s="20"/>
      <c r="AH1447" s="2">
        <v>117341.99</v>
      </c>
      <c r="AI1447" s="2" t="s">
        <v>1301</v>
      </c>
      <c r="AJ1447" s="2" t="s">
        <v>53</v>
      </c>
      <c r="AK1447" s="2" t="s">
        <v>56</v>
      </c>
      <c r="AL1447" s="2">
        <v>0.0</v>
      </c>
      <c r="AM1447" s="2" t="s">
        <v>57</v>
      </c>
      <c r="AN1447" s="2">
        <v>1.0</v>
      </c>
      <c r="AO1447" s="2">
        <v>2269.9900000000002</v>
      </c>
      <c r="AP1447" s="20">
        <f t="shared" ref="AP1447:AP1449" si="182">+AO1447/1.16</f>
        <v>1956.887931</v>
      </c>
      <c r="AQ1447" s="20">
        <f t="shared" ref="AQ1447:AQ1449" si="183">+AP1447*0.16</f>
        <v>313.102069</v>
      </c>
      <c r="AR1447" s="2" t="s">
        <v>1302</v>
      </c>
      <c r="AS1447" s="2" t="s">
        <v>1297</v>
      </c>
      <c r="AT1447" s="2" t="s">
        <v>1300</v>
      </c>
      <c r="AU1447" s="2" t="s">
        <v>1299</v>
      </c>
      <c r="BJ1447" s="15">
        <v>1956.887931034483</v>
      </c>
      <c r="BK1447" s="14" t="s">
        <v>50</v>
      </c>
      <c r="BL1447" s="15">
        <v>313.1020689655173</v>
      </c>
      <c r="BM1447" s="13" t="s">
        <v>51</v>
      </c>
      <c r="BN1447" s="18">
        <v>0.16</v>
      </c>
    </row>
    <row r="1448" ht="12.75" customHeight="1">
      <c r="A1448" s="13"/>
      <c r="B1448" s="13"/>
      <c r="C1448" s="14"/>
      <c r="D1448" s="14"/>
      <c r="E1448" s="14"/>
      <c r="F1448" s="14"/>
      <c r="G1448" s="14"/>
      <c r="H1448" s="13"/>
      <c r="I1448" s="13"/>
      <c r="J1448" s="13"/>
      <c r="K1448" s="13"/>
      <c r="L1448" s="21"/>
      <c r="M1448" s="17" t="s">
        <v>48</v>
      </c>
      <c r="N1448" s="17" t="s">
        <v>49</v>
      </c>
      <c r="O1448" s="14">
        <v>1.0</v>
      </c>
      <c r="P1448" s="13"/>
      <c r="Q1448" s="13"/>
      <c r="R1448" s="15">
        <v>49600.0</v>
      </c>
      <c r="S1448" s="14" t="s">
        <v>50</v>
      </c>
      <c r="T1448" s="15">
        <v>7936.0</v>
      </c>
      <c r="U1448" s="13" t="s">
        <v>51</v>
      </c>
      <c r="V1448" s="18">
        <v>0.16</v>
      </c>
      <c r="W1448" s="13" t="s">
        <v>1303</v>
      </c>
      <c r="X1448" s="13" t="s">
        <v>53</v>
      </c>
      <c r="Y1448" s="13" t="s">
        <v>48</v>
      </c>
      <c r="Z1448" s="14">
        <v>1.0</v>
      </c>
      <c r="AA1448" s="13">
        <v>57536.0</v>
      </c>
      <c r="AB1448" s="13" t="s">
        <v>54</v>
      </c>
      <c r="AC1448" s="19">
        <v>14441.0</v>
      </c>
      <c r="AD1448" s="19">
        <v>1.0</v>
      </c>
      <c r="AE1448" s="13">
        <v>57536.0</v>
      </c>
      <c r="AF1448" s="15">
        <v>0.0</v>
      </c>
      <c r="AG1448" s="20"/>
      <c r="AI1448" s="2" t="s">
        <v>1303</v>
      </c>
      <c r="AJ1448" s="2" t="s">
        <v>53</v>
      </c>
      <c r="AK1448" s="2" t="s">
        <v>56</v>
      </c>
      <c r="AL1448" s="2">
        <v>0.0</v>
      </c>
      <c r="AM1448" s="2" t="s">
        <v>57</v>
      </c>
      <c r="AN1448" s="2">
        <v>1.0</v>
      </c>
      <c r="AO1448" s="2">
        <v>57536.0</v>
      </c>
      <c r="AP1448" s="20">
        <f t="shared" si="182"/>
        <v>49600</v>
      </c>
      <c r="AQ1448" s="20">
        <f t="shared" si="183"/>
        <v>7936</v>
      </c>
      <c r="BJ1448" s="15">
        <v>49600.0</v>
      </c>
      <c r="BK1448" s="14" t="s">
        <v>50</v>
      </c>
      <c r="BL1448" s="15">
        <v>7936.0</v>
      </c>
      <c r="BM1448" s="13" t="s">
        <v>51</v>
      </c>
      <c r="BN1448" s="18">
        <v>0.16</v>
      </c>
    </row>
    <row r="1449" ht="12.75" customHeight="1">
      <c r="A1449" s="13"/>
      <c r="B1449" s="13"/>
      <c r="C1449" s="14"/>
      <c r="D1449" s="14"/>
      <c r="E1449" s="14"/>
      <c r="F1449" s="14"/>
      <c r="G1449" s="14"/>
      <c r="H1449" s="13"/>
      <c r="I1449" s="13"/>
      <c r="J1449" s="13"/>
      <c r="K1449" s="13"/>
      <c r="L1449" s="21"/>
      <c r="M1449" s="17" t="s">
        <v>48</v>
      </c>
      <c r="N1449" s="17" t="s">
        <v>49</v>
      </c>
      <c r="O1449" s="14">
        <v>1.0</v>
      </c>
      <c r="P1449" s="13"/>
      <c r="Q1449" s="13"/>
      <c r="R1449" s="15">
        <v>49600.0</v>
      </c>
      <c r="S1449" s="14" t="s">
        <v>50</v>
      </c>
      <c r="T1449" s="15">
        <v>7936.0</v>
      </c>
      <c r="U1449" s="13" t="s">
        <v>51</v>
      </c>
      <c r="V1449" s="18">
        <v>0.16</v>
      </c>
      <c r="W1449" s="13" t="s">
        <v>1304</v>
      </c>
      <c r="X1449" s="13" t="s">
        <v>53</v>
      </c>
      <c r="Y1449" s="13" t="s">
        <v>48</v>
      </c>
      <c r="Z1449" s="14">
        <v>1.0</v>
      </c>
      <c r="AA1449" s="13">
        <v>57536.0</v>
      </c>
      <c r="AB1449" s="13" t="s">
        <v>54</v>
      </c>
      <c r="AC1449" s="19">
        <v>14753.0</v>
      </c>
      <c r="AD1449" s="19">
        <v>1.0</v>
      </c>
      <c r="AE1449" s="13">
        <v>57536.0</v>
      </c>
      <c r="AF1449" s="15">
        <v>0.0</v>
      </c>
      <c r="AG1449" s="20"/>
      <c r="AI1449" s="2" t="s">
        <v>1304</v>
      </c>
      <c r="AJ1449" s="2" t="s">
        <v>53</v>
      </c>
      <c r="AK1449" s="2" t="s">
        <v>56</v>
      </c>
      <c r="AL1449" s="2">
        <v>0.0</v>
      </c>
      <c r="AM1449" s="2" t="s">
        <v>57</v>
      </c>
      <c r="AN1449" s="2">
        <v>1.0</v>
      </c>
      <c r="AO1449" s="2">
        <v>57536.0</v>
      </c>
      <c r="AP1449" s="20">
        <f t="shared" si="182"/>
        <v>49600</v>
      </c>
      <c r="AQ1449" s="20">
        <f t="shared" si="183"/>
        <v>7936</v>
      </c>
      <c r="BJ1449" s="15">
        <v>49600.0</v>
      </c>
      <c r="BK1449" s="14" t="s">
        <v>50</v>
      </c>
      <c r="BL1449" s="15">
        <v>7936.0</v>
      </c>
      <c r="BM1449" s="13" t="s">
        <v>51</v>
      </c>
      <c r="BN1449" s="18">
        <v>0.16</v>
      </c>
    </row>
    <row r="1450" ht="12.75" hidden="1" customHeight="1">
      <c r="A1450" s="13"/>
      <c r="B1450" s="13"/>
      <c r="C1450" s="14"/>
      <c r="D1450" s="14"/>
      <c r="E1450" s="14"/>
      <c r="F1450" s="14"/>
      <c r="G1450" s="14"/>
      <c r="H1450" s="13"/>
      <c r="I1450" s="13"/>
      <c r="J1450" s="13"/>
      <c r="K1450" s="13"/>
      <c r="L1450" s="21"/>
      <c r="M1450" s="17"/>
      <c r="N1450" s="17"/>
      <c r="O1450" s="14"/>
      <c r="P1450" s="13"/>
      <c r="Q1450" s="13"/>
      <c r="R1450" s="15">
        <f>SUM(R1447:R1449)</f>
        <v>101156.8879</v>
      </c>
      <c r="S1450" s="14"/>
      <c r="T1450" s="15">
        <f>SUM(T1447:T1449)</f>
        <v>16185.10207</v>
      </c>
      <c r="U1450" s="13"/>
      <c r="V1450" s="18"/>
      <c r="W1450" s="13"/>
      <c r="X1450" s="13"/>
      <c r="Y1450" s="13"/>
      <c r="Z1450" s="14"/>
      <c r="AA1450" s="13"/>
      <c r="AB1450" s="13"/>
      <c r="AC1450" s="19"/>
      <c r="AD1450" s="19"/>
      <c r="AE1450" s="13"/>
      <c r="AF1450" s="15"/>
      <c r="AG1450" s="20"/>
      <c r="AP1450" s="20"/>
      <c r="AQ1450" s="20"/>
      <c r="BJ1450" s="15">
        <f>SUM(BJ1447:BJ1449)</f>
        <v>101156.8879</v>
      </c>
      <c r="BK1450" s="14"/>
      <c r="BL1450" s="15">
        <f>SUM(BL1447:BL1449)</f>
        <v>16185.10207</v>
      </c>
      <c r="BM1450" s="13"/>
      <c r="BN1450" s="18"/>
    </row>
    <row r="1451" ht="12.75" hidden="1" customHeight="1">
      <c r="A1451" s="13"/>
      <c r="B1451" s="13"/>
      <c r="C1451" s="14"/>
      <c r="D1451" s="14"/>
      <c r="E1451" s="14"/>
      <c r="F1451" s="14"/>
      <c r="G1451" s="14"/>
      <c r="H1451" s="13"/>
      <c r="I1451" s="13"/>
      <c r="J1451" s="13"/>
      <c r="K1451" s="13"/>
      <c r="L1451" s="21"/>
      <c r="M1451" s="17"/>
      <c r="N1451" s="17"/>
      <c r="O1451" s="14"/>
      <c r="P1451" s="13"/>
      <c r="Q1451" s="13"/>
      <c r="R1451" s="15"/>
      <c r="S1451" s="14"/>
      <c r="T1451" s="15"/>
      <c r="U1451" s="13"/>
      <c r="V1451" s="18"/>
      <c r="W1451" s="13"/>
      <c r="X1451" s="13"/>
      <c r="Y1451" s="13"/>
      <c r="Z1451" s="14"/>
      <c r="AA1451" s="13"/>
      <c r="AB1451" s="13"/>
      <c r="AC1451" s="19"/>
      <c r="AD1451" s="19"/>
      <c r="AE1451" s="13"/>
      <c r="AF1451" s="15"/>
      <c r="AG1451" s="20"/>
      <c r="AP1451" s="20"/>
      <c r="AQ1451" s="20"/>
      <c r="BJ1451" s="15"/>
      <c r="BK1451" s="14"/>
      <c r="BL1451" s="15"/>
      <c r="BM1451" s="13"/>
      <c r="BN1451" s="18"/>
    </row>
    <row r="1452" ht="12.75" hidden="1" customHeight="1">
      <c r="A1452" s="13"/>
      <c r="B1452" s="13"/>
      <c r="C1452" s="14"/>
      <c r="D1452" s="14"/>
      <c r="E1452" s="14"/>
      <c r="F1452" s="14"/>
      <c r="G1452" s="14"/>
      <c r="H1452" s="13"/>
      <c r="I1452" s="13"/>
      <c r="J1452" s="13"/>
      <c r="K1452" s="13"/>
      <c r="L1452" s="21"/>
      <c r="M1452" s="17"/>
      <c r="N1452" s="17"/>
      <c r="O1452" s="14"/>
      <c r="P1452" s="13"/>
      <c r="Q1452" s="13"/>
      <c r="R1452" s="15"/>
      <c r="S1452" s="14"/>
      <c r="T1452" s="15"/>
      <c r="U1452" s="13"/>
      <c r="V1452" s="18"/>
      <c r="W1452" s="13"/>
      <c r="X1452" s="13"/>
      <c r="Y1452" s="13"/>
      <c r="Z1452" s="14"/>
      <c r="AA1452" s="13"/>
      <c r="AB1452" s="13"/>
      <c r="AC1452" s="19"/>
      <c r="AD1452" s="19"/>
      <c r="AE1452" s="13"/>
      <c r="AF1452" s="15"/>
      <c r="AG1452" s="20"/>
      <c r="AP1452" s="20"/>
      <c r="AQ1452" s="20"/>
      <c r="BJ1452" s="15"/>
      <c r="BK1452" s="14"/>
      <c r="BL1452" s="15"/>
      <c r="BM1452" s="13"/>
      <c r="BN1452" s="18"/>
    </row>
    <row r="1453" ht="12.75" customHeight="1">
      <c r="A1453" s="12">
        <v>189.0</v>
      </c>
      <c r="B1453" s="13">
        <v>601.0</v>
      </c>
      <c r="C1453" s="14" t="str">
        <f>AS1453</f>
        <v>AME970109GW0</v>
      </c>
      <c r="D1453" s="14" t="s">
        <v>1306</v>
      </c>
      <c r="E1453" s="14" t="str">
        <f>AU1453</f>
        <v>liliana.hernandez@autozone.com</v>
      </c>
      <c r="F1453" s="14" t="str">
        <f>AT1453</f>
        <v>64753</v>
      </c>
      <c r="G1453" s="14">
        <v>601.0</v>
      </c>
      <c r="H1453" s="13">
        <v>5.52752958E8</v>
      </c>
      <c r="I1453" s="15">
        <f>R1460</f>
        <v>11246.93</v>
      </c>
      <c r="J1453" s="13">
        <v>13046.45</v>
      </c>
      <c r="K1453" s="15">
        <f>T1460</f>
        <v>1799.52</v>
      </c>
      <c r="L1453" s="21">
        <v>44995.5</v>
      </c>
      <c r="M1453" s="17" t="s">
        <v>48</v>
      </c>
      <c r="N1453" s="17" t="s">
        <v>49</v>
      </c>
      <c r="O1453" s="14">
        <v>1.0</v>
      </c>
      <c r="P1453" s="13">
        <v>13046.45</v>
      </c>
      <c r="Q1453" s="13">
        <v>13046.45</v>
      </c>
      <c r="R1453" s="15">
        <v>1534.4741379310346</v>
      </c>
      <c r="S1453" s="14" t="s">
        <v>50</v>
      </c>
      <c r="T1453" s="15">
        <v>245.51586206896556</v>
      </c>
      <c r="U1453" s="13" t="s">
        <v>51</v>
      </c>
      <c r="V1453" s="18">
        <v>0.16</v>
      </c>
      <c r="W1453" s="13" t="s">
        <v>1309</v>
      </c>
      <c r="X1453" s="13" t="s">
        <v>53</v>
      </c>
      <c r="Y1453" s="13" t="s">
        <v>48</v>
      </c>
      <c r="Z1453" s="14">
        <v>1.0</v>
      </c>
      <c r="AA1453" s="13">
        <v>1779.99</v>
      </c>
      <c r="AB1453" s="13" t="s">
        <v>54</v>
      </c>
      <c r="AC1453" s="19">
        <v>14491.0</v>
      </c>
      <c r="AD1453" s="19">
        <v>1.0</v>
      </c>
      <c r="AE1453" s="13">
        <v>1779.99</v>
      </c>
      <c r="AF1453" s="15">
        <v>0.0</v>
      </c>
      <c r="AG1453" s="20"/>
      <c r="AH1453" s="2">
        <v>13046.45</v>
      </c>
      <c r="AI1453" s="2" t="s">
        <v>1309</v>
      </c>
      <c r="AJ1453" s="2" t="s">
        <v>53</v>
      </c>
      <c r="AK1453" s="2" t="s">
        <v>56</v>
      </c>
      <c r="AL1453" s="2">
        <v>0.0</v>
      </c>
      <c r="AM1453" s="2" t="s">
        <v>57</v>
      </c>
      <c r="AN1453" s="2">
        <v>1.0</v>
      </c>
      <c r="AO1453" s="2">
        <v>1779.99</v>
      </c>
      <c r="AP1453" s="20">
        <f t="shared" ref="AP1453:AP1459" si="184">+AO1453/1.16</f>
        <v>1534.474138</v>
      </c>
      <c r="AQ1453" s="20">
        <f t="shared" ref="AQ1453:AQ1459" si="185">+AP1453*0.16</f>
        <v>245.5158621</v>
      </c>
      <c r="AR1453" s="2" t="s">
        <v>1310</v>
      </c>
      <c r="AS1453" s="2" t="s">
        <v>1305</v>
      </c>
      <c r="AT1453" s="2" t="s">
        <v>1308</v>
      </c>
      <c r="AU1453" s="2" t="s">
        <v>1307</v>
      </c>
      <c r="BJ1453" s="15">
        <v>1534.4741379310346</v>
      </c>
      <c r="BK1453" s="14" t="s">
        <v>50</v>
      </c>
      <c r="BL1453" s="15">
        <v>245.51586206896556</v>
      </c>
      <c r="BM1453" s="13" t="s">
        <v>51</v>
      </c>
      <c r="BN1453" s="18">
        <v>0.16</v>
      </c>
    </row>
    <row r="1454" ht="12.75" customHeight="1">
      <c r="A1454" s="13"/>
      <c r="B1454" s="13"/>
      <c r="C1454" s="14"/>
      <c r="D1454" s="14"/>
      <c r="E1454" s="14"/>
      <c r="F1454" s="14"/>
      <c r="G1454" s="14"/>
      <c r="H1454" s="13"/>
      <c r="I1454" s="13"/>
      <c r="J1454" s="13"/>
      <c r="K1454" s="13"/>
      <c r="L1454" s="21"/>
      <c r="M1454" s="17" t="s">
        <v>48</v>
      </c>
      <c r="N1454" s="17" t="s">
        <v>49</v>
      </c>
      <c r="O1454" s="14">
        <v>1.0</v>
      </c>
      <c r="P1454" s="13"/>
      <c r="Q1454" s="13"/>
      <c r="R1454" s="15">
        <v>1628.3103448275865</v>
      </c>
      <c r="S1454" s="14" t="s">
        <v>50</v>
      </c>
      <c r="T1454" s="15">
        <v>260.52965517241387</v>
      </c>
      <c r="U1454" s="13" t="s">
        <v>51</v>
      </c>
      <c r="V1454" s="18">
        <v>0.16</v>
      </c>
      <c r="W1454" s="13" t="s">
        <v>1311</v>
      </c>
      <c r="X1454" s="13" t="s">
        <v>53</v>
      </c>
      <c r="Y1454" s="13" t="s">
        <v>48</v>
      </c>
      <c r="Z1454" s="14">
        <v>1.0</v>
      </c>
      <c r="AA1454" s="13">
        <v>1888.8400000000001</v>
      </c>
      <c r="AB1454" s="13" t="s">
        <v>54</v>
      </c>
      <c r="AC1454" s="19">
        <v>14492.0</v>
      </c>
      <c r="AD1454" s="19">
        <v>1.0</v>
      </c>
      <c r="AE1454" s="13">
        <v>1888.8400000000001</v>
      </c>
      <c r="AF1454" s="15">
        <v>0.0</v>
      </c>
      <c r="AG1454" s="20"/>
      <c r="AI1454" s="2" t="s">
        <v>1311</v>
      </c>
      <c r="AJ1454" s="2" t="s">
        <v>53</v>
      </c>
      <c r="AK1454" s="2" t="s">
        <v>56</v>
      </c>
      <c r="AL1454" s="2">
        <v>0.0</v>
      </c>
      <c r="AM1454" s="2" t="s">
        <v>57</v>
      </c>
      <c r="AN1454" s="2">
        <v>1.0</v>
      </c>
      <c r="AO1454" s="2">
        <v>1888.8400000000001</v>
      </c>
      <c r="AP1454" s="20">
        <f t="shared" si="184"/>
        <v>1628.310345</v>
      </c>
      <c r="AQ1454" s="20">
        <f t="shared" si="185"/>
        <v>260.5296552</v>
      </c>
      <c r="BJ1454" s="15">
        <v>1628.3103448275865</v>
      </c>
      <c r="BK1454" s="14" t="s">
        <v>50</v>
      </c>
      <c r="BL1454" s="15">
        <v>260.52965517241387</v>
      </c>
      <c r="BM1454" s="13" t="s">
        <v>51</v>
      </c>
      <c r="BN1454" s="18">
        <v>0.16</v>
      </c>
    </row>
    <row r="1455" ht="12.75" customHeight="1">
      <c r="A1455" s="13"/>
      <c r="B1455" s="13"/>
      <c r="C1455" s="14"/>
      <c r="D1455" s="14"/>
      <c r="E1455" s="14"/>
      <c r="F1455" s="14"/>
      <c r="G1455" s="14"/>
      <c r="H1455" s="13"/>
      <c r="I1455" s="13"/>
      <c r="J1455" s="13"/>
      <c r="K1455" s="13"/>
      <c r="L1455" s="21"/>
      <c r="M1455" s="17" t="s">
        <v>48</v>
      </c>
      <c r="N1455" s="17" t="s">
        <v>49</v>
      </c>
      <c r="O1455" s="14">
        <v>1.0</v>
      </c>
      <c r="P1455" s="13"/>
      <c r="Q1455" s="13"/>
      <c r="R1455" s="15">
        <v>1747.4310344827588</v>
      </c>
      <c r="S1455" s="14" t="s">
        <v>50</v>
      </c>
      <c r="T1455" s="15">
        <v>279.58896551724143</v>
      </c>
      <c r="U1455" s="13" t="s">
        <v>51</v>
      </c>
      <c r="V1455" s="18">
        <v>0.16</v>
      </c>
      <c r="W1455" s="13" t="s">
        <v>1312</v>
      </c>
      <c r="X1455" s="13" t="s">
        <v>53</v>
      </c>
      <c r="Y1455" s="13" t="s">
        <v>48</v>
      </c>
      <c r="Z1455" s="14">
        <v>1.0</v>
      </c>
      <c r="AA1455" s="13">
        <v>2027.02</v>
      </c>
      <c r="AB1455" s="13" t="s">
        <v>54</v>
      </c>
      <c r="AC1455" s="19">
        <v>14493.0</v>
      </c>
      <c r="AD1455" s="19">
        <v>1.0</v>
      </c>
      <c r="AE1455" s="13">
        <v>2027.02</v>
      </c>
      <c r="AF1455" s="15">
        <v>0.0</v>
      </c>
      <c r="AG1455" s="20"/>
      <c r="AI1455" s="2" t="s">
        <v>1312</v>
      </c>
      <c r="AJ1455" s="2" t="s">
        <v>53</v>
      </c>
      <c r="AK1455" s="2" t="s">
        <v>56</v>
      </c>
      <c r="AL1455" s="2">
        <v>0.0</v>
      </c>
      <c r="AM1455" s="2" t="s">
        <v>57</v>
      </c>
      <c r="AN1455" s="2">
        <v>1.0</v>
      </c>
      <c r="AO1455" s="2">
        <v>2027.02</v>
      </c>
      <c r="AP1455" s="20">
        <f t="shared" si="184"/>
        <v>1747.431034</v>
      </c>
      <c r="AQ1455" s="20">
        <f t="shared" si="185"/>
        <v>279.5889655</v>
      </c>
      <c r="BJ1455" s="15">
        <v>1747.4310344827588</v>
      </c>
      <c r="BK1455" s="14" t="s">
        <v>50</v>
      </c>
      <c r="BL1455" s="15">
        <v>279.58896551724143</v>
      </c>
      <c r="BM1455" s="13" t="s">
        <v>51</v>
      </c>
      <c r="BN1455" s="18">
        <v>0.16</v>
      </c>
    </row>
    <row r="1456" ht="12.75" customHeight="1">
      <c r="A1456" s="13"/>
      <c r="B1456" s="13"/>
      <c r="C1456" s="14"/>
      <c r="D1456" s="14"/>
      <c r="E1456" s="14"/>
      <c r="F1456" s="14"/>
      <c r="G1456" s="14"/>
      <c r="H1456" s="13"/>
      <c r="I1456" s="13"/>
      <c r="J1456" s="13"/>
      <c r="K1456" s="13"/>
      <c r="L1456" s="21"/>
      <c r="M1456" s="17" t="s">
        <v>48</v>
      </c>
      <c r="N1456" s="17" t="s">
        <v>49</v>
      </c>
      <c r="O1456" s="14">
        <v>1.0</v>
      </c>
      <c r="P1456" s="13"/>
      <c r="Q1456" s="13"/>
      <c r="R1456" s="15">
        <v>1581.387931034483</v>
      </c>
      <c r="S1456" s="14" t="s">
        <v>50</v>
      </c>
      <c r="T1456" s="15">
        <v>253.0220689655173</v>
      </c>
      <c r="U1456" s="13" t="s">
        <v>51</v>
      </c>
      <c r="V1456" s="18">
        <v>0.16</v>
      </c>
      <c r="W1456" s="13" t="s">
        <v>1313</v>
      </c>
      <c r="X1456" s="13" t="s">
        <v>53</v>
      </c>
      <c r="Y1456" s="13" t="s">
        <v>48</v>
      </c>
      <c r="Z1456" s="14">
        <v>1.0</v>
      </c>
      <c r="AA1456" s="13">
        <v>1834.41</v>
      </c>
      <c r="AB1456" s="13" t="s">
        <v>54</v>
      </c>
      <c r="AC1456" s="19">
        <v>14494.0</v>
      </c>
      <c r="AD1456" s="19">
        <v>1.0</v>
      </c>
      <c r="AE1456" s="13">
        <v>1834.41</v>
      </c>
      <c r="AF1456" s="15">
        <v>0.0</v>
      </c>
      <c r="AG1456" s="20"/>
      <c r="AI1456" s="2" t="s">
        <v>1313</v>
      </c>
      <c r="AJ1456" s="2" t="s">
        <v>53</v>
      </c>
      <c r="AK1456" s="2" t="s">
        <v>56</v>
      </c>
      <c r="AL1456" s="2">
        <v>0.0</v>
      </c>
      <c r="AM1456" s="2" t="s">
        <v>57</v>
      </c>
      <c r="AN1456" s="2">
        <v>1.0</v>
      </c>
      <c r="AO1456" s="2">
        <v>1834.41</v>
      </c>
      <c r="AP1456" s="20">
        <f t="shared" si="184"/>
        <v>1581.387931</v>
      </c>
      <c r="AQ1456" s="20">
        <f t="shared" si="185"/>
        <v>253.022069</v>
      </c>
      <c r="BJ1456" s="15">
        <v>1581.387931034483</v>
      </c>
      <c r="BK1456" s="14" t="s">
        <v>50</v>
      </c>
      <c r="BL1456" s="15">
        <v>253.0220689655173</v>
      </c>
      <c r="BM1456" s="13" t="s">
        <v>51</v>
      </c>
      <c r="BN1456" s="18">
        <v>0.16</v>
      </c>
    </row>
    <row r="1457" ht="12.75" customHeight="1">
      <c r="A1457" s="13"/>
      <c r="B1457" s="13"/>
      <c r="C1457" s="14"/>
      <c r="D1457" s="14"/>
      <c r="E1457" s="14"/>
      <c r="F1457" s="14"/>
      <c r="G1457" s="14"/>
      <c r="H1457" s="13"/>
      <c r="I1457" s="13"/>
      <c r="J1457" s="13"/>
      <c r="K1457" s="13"/>
      <c r="L1457" s="21"/>
      <c r="M1457" s="17" t="s">
        <v>48</v>
      </c>
      <c r="N1457" s="17" t="s">
        <v>49</v>
      </c>
      <c r="O1457" s="14">
        <v>1.0</v>
      </c>
      <c r="P1457" s="13"/>
      <c r="Q1457" s="13"/>
      <c r="R1457" s="15">
        <v>1534.4741379310346</v>
      </c>
      <c r="S1457" s="14" t="s">
        <v>50</v>
      </c>
      <c r="T1457" s="15">
        <v>245.51586206896556</v>
      </c>
      <c r="U1457" s="13" t="s">
        <v>51</v>
      </c>
      <c r="V1457" s="18">
        <v>0.16</v>
      </c>
      <c r="W1457" s="13" t="s">
        <v>1314</v>
      </c>
      <c r="X1457" s="13" t="s">
        <v>53</v>
      </c>
      <c r="Y1457" s="13" t="s">
        <v>48</v>
      </c>
      <c r="Z1457" s="14">
        <v>1.0</v>
      </c>
      <c r="AA1457" s="13">
        <v>1779.99</v>
      </c>
      <c r="AB1457" s="13" t="s">
        <v>54</v>
      </c>
      <c r="AC1457" s="19">
        <v>14495.0</v>
      </c>
      <c r="AD1457" s="19">
        <v>1.0</v>
      </c>
      <c r="AE1457" s="13">
        <v>1779.99</v>
      </c>
      <c r="AF1457" s="15">
        <v>0.0</v>
      </c>
      <c r="AG1457" s="20"/>
      <c r="AI1457" s="2" t="s">
        <v>1314</v>
      </c>
      <c r="AJ1457" s="2" t="s">
        <v>53</v>
      </c>
      <c r="AK1457" s="2" t="s">
        <v>56</v>
      </c>
      <c r="AL1457" s="2">
        <v>0.0</v>
      </c>
      <c r="AM1457" s="2" t="s">
        <v>57</v>
      </c>
      <c r="AN1457" s="2">
        <v>1.0</v>
      </c>
      <c r="AO1457" s="2">
        <v>1779.99</v>
      </c>
      <c r="AP1457" s="20">
        <f t="shared" si="184"/>
        <v>1534.474138</v>
      </c>
      <c r="AQ1457" s="20">
        <f t="shared" si="185"/>
        <v>245.5158621</v>
      </c>
      <c r="BJ1457" s="15">
        <v>1534.4741379310346</v>
      </c>
      <c r="BK1457" s="14" t="s">
        <v>50</v>
      </c>
      <c r="BL1457" s="15">
        <v>245.51586206896556</v>
      </c>
      <c r="BM1457" s="13" t="s">
        <v>51</v>
      </c>
      <c r="BN1457" s="18">
        <v>0.16</v>
      </c>
    </row>
    <row r="1458" ht="12.75" customHeight="1">
      <c r="A1458" s="13"/>
      <c r="B1458" s="13"/>
      <c r="C1458" s="14"/>
      <c r="D1458" s="14"/>
      <c r="E1458" s="14"/>
      <c r="F1458" s="14"/>
      <c r="G1458" s="14"/>
      <c r="H1458" s="13"/>
      <c r="I1458" s="13"/>
      <c r="J1458" s="13"/>
      <c r="K1458" s="13"/>
      <c r="L1458" s="21"/>
      <c r="M1458" s="17" t="s">
        <v>48</v>
      </c>
      <c r="N1458" s="17" t="s">
        <v>49</v>
      </c>
      <c r="O1458" s="14">
        <v>1.0</v>
      </c>
      <c r="P1458" s="13"/>
      <c r="Q1458" s="13"/>
      <c r="R1458" s="15">
        <v>1603.3620689655174</v>
      </c>
      <c r="S1458" s="14" t="s">
        <v>50</v>
      </c>
      <c r="T1458" s="15">
        <v>256.53793103448277</v>
      </c>
      <c r="U1458" s="13" t="s">
        <v>51</v>
      </c>
      <c r="V1458" s="18">
        <v>0.16</v>
      </c>
      <c r="W1458" s="13" t="s">
        <v>1315</v>
      </c>
      <c r="X1458" s="13" t="s">
        <v>53</v>
      </c>
      <c r="Y1458" s="13" t="s">
        <v>48</v>
      </c>
      <c r="Z1458" s="14">
        <v>1.0</v>
      </c>
      <c r="AA1458" s="13">
        <v>1859.9</v>
      </c>
      <c r="AB1458" s="13" t="s">
        <v>54</v>
      </c>
      <c r="AC1458" s="19">
        <v>14497.0</v>
      </c>
      <c r="AD1458" s="19">
        <v>1.0</v>
      </c>
      <c r="AE1458" s="13">
        <v>1859.9</v>
      </c>
      <c r="AF1458" s="15">
        <v>0.0</v>
      </c>
      <c r="AG1458" s="20"/>
      <c r="AI1458" s="2" t="s">
        <v>1315</v>
      </c>
      <c r="AJ1458" s="2" t="s">
        <v>53</v>
      </c>
      <c r="AK1458" s="2" t="s">
        <v>56</v>
      </c>
      <c r="AL1458" s="2">
        <v>0.0</v>
      </c>
      <c r="AM1458" s="2" t="s">
        <v>57</v>
      </c>
      <c r="AN1458" s="2">
        <v>1.0</v>
      </c>
      <c r="AO1458" s="2">
        <v>1859.9</v>
      </c>
      <c r="AP1458" s="20">
        <f t="shared" si="184"/>
        <v>1603.362069</v>
      </c>
      <c r="AQ1458" s="20">
        <f t="shared" si="185"/>
        <v>256.537931</v>
      </c>
      <c r="BJ1458" s="15">
        <v>1603.3620689655174</v>
      </c>
      <c r="BK1458" s="14" t="s">
        <v>50</v>
      </c>
      <c r="BL1458" s="15">
        <v>256.53793103448277</v>
      </c>
      <c r="BM1458" s="13" t="s">
        <v>51</v>
      </c>
      <c r="BN1458" s="18">
        <v>0.16</v>
      </c>
    </row>
    <row r="1459" ht="12.75" customHeight="1">
      <c r="A1459" s="13"/>
      <c r="B1459" s="13"/>
      <c r="C1459" s="14"/>
      <c r="D1459" s="14"/>
      <c r="E1459" s="14"/>
      <c r="F1459" s="14"/>
      <c r="G1459" s="14"/>
      <c r="H1459" s="13"/>
      <c r="I1459" s="13"/>
      <c r="J1459" s="13"/>
      <c r="K1459" s="13"/>
      <c r="L1459" s="21"/>
      <c r="M1459" s="17" t="s">
        <v>48</v>
      </c>
      <c r="N1459" s="17" t="s">
        <v>49</v>
      </c>
      <c r="O1459" s="14">
        <v>1.0</v>
      </c>
      <c r="P1459" s="13"/>
      <c r="Q1459" s="13"/>
      <c r="R1459" s="15">
        <v>1617.5</v>
      </c>
      <c r="S1459" s="14" t="s">
        <v>50</v>
      </c>
      <c r="T1459" s="15">
        <v>258.8</v>
      </c>
      <c r="U1459" s="13" t="s">
        <v>51</v>
      </c>
      <c r="V1459" s="18">
        <v>0.16</v>
      </c>
      <c r="W1459" s="13" t="s">
        <v>1316</v>
      </c>
      <c r="X1459" s="13" t="s">
        <v>53</v>
      </c>
      <c r="Y1459" s="13" t="s">
        <v>48</v>
      </c>
      <c r="Z1459" s="14">
        <v>1.0</v>
      </c>
      <c r="AA1459" s="13">
        <v>1876.3</v>
      </c>
      <c r="AB1459" s="13" t="s">
        <v>54</v>
      </c>
      <c r="AC1459" s="19">
        <v>14498.0</v>
      </c>
      <c r="AD1459" s="19">
        <v>1.0</v>
      </c>
      <c r="AE1459" s="13">
        <v>1876.3</v>
      </c>
      <c r="AF1459" s="15">
        <v>0.0</v>
      </c>
      <c r="AG1459" s="20"/>
      <c r="AI1459" s="2" t="s">
        <v>1316</v>
      </c>
      <c r="AJ1459" s="2" t="s">
        <v>53</v>
      </c>
      <c r="AK1459" s="2" t="s">
        <v>56</v>
      </c>
      <c r="AL1459" s="2">
        <v>0.0</v>
      </c>
      <c r="AM1459" s="2" t="s">
        <v>57</v>
      </c>
      <c r="AN1459" s="2">
        <v>1.0</v>
      </c>
      <c r="AO1459" s="2">
        <v>1876.3</v>
      </c>
      <c r="AP1459" s="20">
        <f t="shared" si="184"/>
        <v>1617.5</v>
      </c>
      <c r="AQ1459" s="20">
        <f t="shared" si="185"/>
        <v>258.8</v>
      </c>
      <c r="BJ1459" s="15">
        <v>1617.5</v>
      </c>
      <c r="BK1459" s="14" t="s">
        <v>50</v>
      </c>
      <c r="BL1459" s="15">
        <v>258.8</v>
      </c>
      <c r="BM1459" s="13" t="s">
        <v>51</v>
      </c>
      <c r="BN1459" s="18">
        <v>0.16</v>
      </c>
    </row>
    <row r="1460" ht="12.75" hidden="1" customHeight="1">
      <c r="A1460" s="13"/>
      <c r="B1460" s="13"/>
      <c r="C1460" s="14"/>
      <c r="D1460" s="14"/>
      <c r="E1460" s="14"/>
      <c r="F1460" s="14"/>
      <c r="G1460" s="14"/>
      <c r="H1460" s="13"/>
      <c r="I1460" s="13"/>
      <c r="J1460" s="13"/>
      <c r="K1460" s="13"/>
      <c r="L1460" s="21"/>
      <c r="M1460" s="17"/>
      <c r="N1460" s="17"/>
      <c r="O1460" s="14"/>
      <c r="P1460" s="13"/>
      <c r="Q1460" s="13"/>
      <c r="R1460" s="15">
        <f t="array" ref="R1460">SUM(ROUND(R1453:R1459,2))</f>
        <v>11246.93</v>
      </c>
      <c r="S1460" s="14"/>
      <c r="T1460" s="15">
        <f t="array" ref="T1460">SUM(ROUND(T1453:T1459,2))</f>
        <v>1799.52</v>
      </c>
      <c r="U1460" s="13"/>
      <c r="V1460" s="18"/>
      <c r="W1460" s="13"/>
      <c r="X1460" s="13"/>
      <c r="Y1460" s="13"/>
      <c r="Z1460" s="14"/>
      <c r="AA1460" s="13"/>
      <c r="AB1460" s="13"/>
      <c r="AC1460" s="19"/>
      <c r="AD1460" s="19"/>
      <c r="AE1460" s="13"/>
      <c r="AF1460" s="15"/>
      <c r="AG1460" s="20"/>
      <c r="AP1460" s="20"/>
      <c r="AQ1460" s="20"/>
      <c r="BJ1460" s="15">
        <f t="array" ref="BJ1460">SUM(ROUND(BJ1453:BJ1459,2))</f>
        <v>11246.93</v>
      </c>
      <c r="BK1460" s="14"/>
      <c r="BL1460" s="15">
        <f t="array" ref="BL1460">SUM(ROUND(BL1453:BL1459,2))</f>
        <v>1799.52</v>
      </c>
      <c r="BM1460" s="13"/>
      <c r="BN1460" s="18"/>
    </row>
    <row r="1461" ht="12.75" hidden="1" customHeight="1">
      <c r="A1461" s="13"/>
      <c r="B1461" s="13"/>
      <c r="C1461" s="14"/>
      <c r="D1461" s="14"/>
      <c r="E1461" s="14"/>
      <c r="F1461" s="14"/>
      <c r="G1461" s="14"/>
      <c r="H1461" s="13"/>
      <c r="I1461" s="13"/>
      <c r="J1461" s="13"/>
      <c r="K1461" s="13"/>
      <c r="L1461" s="21"/>
      <c r="M1461" s="17"/>
      <c r="N1461" s="17"/>
      <c r="O1461" s="14"/>
      <c r="P1461" s="13"/>
      <c r="Q1461" s="13"/>
      <c r="R1461" s="15"/>
      <c r="S1461" s="14"/>
      <c r="T1461" s="15"/>
      <c r="U1461" s="13"/>
      <c r="V1461" s="18"/>
      <c r="W1461" s="13"/>
      <c r="X1461" s="13"/>
      <c r="Y1461" s="13"/>
      <c r="Z1461" s="14"/>
      <c r="AA1461" s="13"/>
      <c r="AB1461" s="13"/>
      <c r="AC1461" s="19"/>
      <c r="AD1461" s="19"/>
      <c r="AE1461" s="13"/>
      <c r="AF1461" s="15"/>
      <c r="AG1461" s="20"/>
      <c r="AP1461" s="20"/>
      <c r="AQ1461" s="20"/>
      <c r="BJ1461" s="15"/>
      <c r="BK1461" s="14"/>
      <c r="BL1461" s="15"/>
      <c r="BM1461" s="13"/>
      <c r="BN1461" s="18"/>
    </row>
    <row r="1462" ht="12.75" hidden="1" customHeight="1">
      <c r="A1462" s="13"/>
      <c r="B1462" s="13"/>
      <c r="C1462" s="14"/>
      <c r="D1462" s="14"/>
      <c r="E1462" s="14"/>
      <c r="F1462" s="14"/>
      <c r="G1462" s="14"/>
      <c r="H1462" s="13"/>
      <c r="I1462" s="13"/>
      <c r="J1462" s="13"/>
      <c r="K1462" s="13"/>
      <c r="L1462" s="21"/>
      <c r="M1462" s="17"/>
      <c r="N1462" s="17"/>
      <c r="O1462" s="14"/>
      <c r="P1462" s="13"/>
      <c r="Q1462" s="13"/>
      <c r="R1462" s="15"/>
      <c r="S1462" s="14"/>
      <c r="T1462" s="15"/>
      <c r="U1462" s="13"/>
      <c r="V1462" s="18"/>
      <c r="W1462" s="13"/>
      <c r="X1462" s="13"/>
      <c r="Y1462" s="13"/>
      <c r="Z1462" s="14"/>
      <c r="AA1462" s="13"/>
      <c r="AB1462" s="13"/>
      <c r="AC1462" s="19"/>
      <c r="AD1462" s="19"/>
      <c r="AE1462" s="13"/>
      <c r="AF1462" s="15"/>
      <c r="AG1462" s="20"/>
      <c r="AP1462" s="20"/>
      <c r="AQ1462" s="20"/>
      <c r="BJ1462" s="15"/>
      <c r="BK1462" s="14"/>
      <c r="BL1462" s="15"/>
      <c r="BM1462" s="13"/>
      <c r="BN1462" s="18"/>
    </row>
    <row r="1463" ht="12.75" customHeight="1">
      <c r="A1463" s="12">
        <v>190.0</v>
      </c>
      <c r="B1463" s="13">
        <v>601.0</v>
      </c>
      <c r="C1463" s="14" t="str">
        <f>AS1463</f>
        <v>ZCO980914I98</v>
      </c>
      <c r="D1463" s="14" t="s">
        <v>1318</v>
      </c>
      <c r="E1463" s="14" t="str">
        <f>AU1463</f>
        <v>liliana.hernandez@autozone.com</v>
      </c>
      <c r="F1463" s="14" t="str">
        <f>AT1463</f>
        <v>88240</v>
      </c>
      <c r="G1463" s="14">
        <v>601.0</v>
      </c>
      <c r="H1463" s="13">
        <v>5.52753956E8</v>
      </c>
      <c r="I1463" s="15">
        <f>R1465</f>
        <v>27124.67241</v>
      </c>
      <c r="J1463" s="13">
        <v>31464.62</v>
      </c>
      <c r="K1463" s="15">
        <f>T1465</f>
        <v>4339.947586</v>
      </c>
      <c r="L1463" s="21">
        <v>45016.5</v>
      </c>
      <c r="M1463" s="17" t="s">
        <v>48</v>
      </c>
      <c r="N1463" s="17" t="s">
        <v>49</v>
      </c>
      <c r="O1463" s="14">
        <v>1.0</v>
      </c>
      <c r="P1463" s="13">
        <v>31464.62</v>
      </c>
      <c r="Q1463" s="13">
        <v>31464.62</v>
      </c>
      <c r="R1463" s="15">
        <v>9370.172413793103</v>
      </c>
      <c r="S1463" s="14" t="s">
        <v>50</v>
      </c>
      <c r="T1463" s="15">
        <v>1499.2275862068966</v>
      </c>
      <c r="U1463" s="13" t="s">
        <v>51</v>
      </c>
      <c r="V1463" s="18">
        <v>0.16</v>
      </c>
      <c r="W1463" s="13" t="s">
        <v>1320</v>
      </c>
      <c r="X1463" s="13" t="s">
        <v>53</v>
      </c>
      <c r="Y1463" s="13" t="s">
        <v>48</v>
      </c>
      <c r="Z1463" s="14">
        <v>1.0</v>
      </c>
      <c r="AA1463" s="13">
        <v>10869.4</v>
      </c>
      <c r="AB1463" s="13" t="s">
        <v>54</v>
      </c>
      <c r="AC1463" s="19">
        <v>14500.0</v>
      </c>
      <c r="AD1463" s="19">
        <v>1.0</v>
      </c>
      <c r="AE1463" s="13">
        <v>10869.4</v>
      </c>
      <c r="AF1463" s="15">
        <v>0.0</v>
      </c>
      <c r="AG1463" s="20"/>
      <c r="AH1463" s="22">
        <v>31464.62</v>
      </c>
      <c r="AI1463" s="22" t="s">
        <v>1320</v>
      </c>
      <c r="AJ1463" s="22" t="s">
        <v>53</v>
      </c>
      <c r="AK1463" s="22" t="s">
        <v>56</v>
      </c>
      <c r="AL1463" s="22">
        <v>0.0</v>
      </c>
      <c r="AM1463" s="22" t="s">
        <v>57</v>
      </c>
      <c r="AN1463" s="22">
        <v>1.0</v>
      </c>
      <c r="AO1463" s="22">
        <v>10869.4</v>
      </c>
      <c r="AP1463" s="20">
        <f t="shared" ref="AP1463:AP1464" si="186">+AO1463/1.16</f>
        <v>9370.172414</v>
      </c>
      <c r="AQ1463" s="20">
        <f t="shared" ref="AQ1463:AQ1464" si="187">+AP1463*0.16</f>
        <v>1499.227586</v>
      </c>
      <c r="AR1463" s="22" t="s">
        <v>1321</v>
      </c>
      <c r="AS1463" s="22" t="s">
        <v>1317</v>
      </c>
      <c r="AT1463" s="22" t="s">
        <v>1319</v>
      </c>
      <c r="AU1463" s="22" t="s">
        <v>1307</v>
      </c>
      <c r="AV1463" s="22"/>
      <c r="AW1463" s="22"/>
      <c r="AX1463" s="22"/>
      <c r="AY1463" s="22"/>
      <c r="AZ1463" s="22"/>
      <c r="BA1463" s="22"/>
      <c r="BB1463" s="22"/>
      <c r="BC1463" s="22"/>
      <c r="BD1463" s="22"/>
      <c r="BE1463" s="22"/>
      <c r="BF1463" s="22"/>
      <c r="BG1463" s="22"/>
      <c r="BH1463" s="22"/>
      <c r="BI1463" s="22"/>
      <c r="BJ1463" s="15">
        <v>9370.172413793103</v>
      </c>
      <c r="BK1463" s="14" t="s">
        <v>50</v>
      </c>
      <c r="BL1463" s="15">
        <v>1499.2275862068966</v>
      </c>
      <c r="BM1463" s="13" t="s">
        <v>51</v>
      </c>
      <c r="BN1463" s="18">
        <v>0.16</v>
      </c>
    </row>
    <row r="1464" ht="12.75" customHeight="1">
      <c r="A1464" s="13"/>
      <c r="B1464" s="13"/>
      <c r="C1464" s="14"/>
      <c r="D1464" s="14"/>
      <c r="E1464" s="14"/>
      <c r="F1464" s="14"/>
      <c r="G1464" s="14"/>
      <c r="H1464" s="13"/>
      <c r="I1464" s="13"/>
      <c r="J1464" s="13"/>
      <c r="K1464" s="13"/>
      <c r="L1464" s="21"/>
      <c r="M1464" s="17" t="s">
        <v>48</v>
      </c>
      <c r="N1464" s="17" t="s">
        <v>49</v>
      </c>
      <c r="O1464" s="14">
        <v>1.0</v>
      </c>
      <c r="P1464" s="13"/>
      <c r="Q1464" s="13"/>
      <c r="R1464" s="15">
        <v>17754.500000000004</v>
      </c>
      <c r="S1464" s="14" t="s">
        <v>50</v>
      </c>
      <c r="T1464" s="15">
        <v>2840.7200000000007</v>
      </c>
      <c r="U1464" s="13" t="s">
        <v>51</v>
      </c>
      <c r="V1464" s="18">
        <v>0.16</v>
      </c>
      <c r="W1464" s="13" t="s">
        <v>1322</v>
      </c>
      <c r="X1464" s="13" t="s">
        <v>53</v>
      </c>
      <c r="Y1464" s="13" t="s">
        <v>48</v>
      </c>
      <c r="Z1464" s="14">
        <v>1.0</v>
      </c>
      <c r="AA1464" s="13">
        <v>20595.22</v>
      </c>
      <c r="AB1464" s="13" t="s">
        <v>54</v>
      </c>
      <c r="AC1464" s="19">
        <v>14501.0</v>
      </c>
      <c r="AD1464" s="19">
        <v>1.0</v>
      </c>
      <c r="AE1464" s="13">
        <v>20595.22</v>
      </c>
      <c r="AF1464" s="15">
        <v>0.0</v>
      </c>
      <c r="AG1464" s="20"/>
      <c r="AI1464" s="2" t="s">
        <v>1322</v>
      </c>
      <c r="AJ1464" s="2" t="s">
        <v>53</v>
      </c>
      <c r="AK1464" s="2" t="s">
        <v>56</v>
      </c>
      <c r="AL1464" s="2">
        <v>0.0</v>
      </c>
      <c r="AM1464" s="2" t="s">
        <v>57</v>
      </c>
      <c r="AN1464" s="2">
        <v>1.0</v>
      </c>
      <c r="AO1464" s="2">
        <v>20595.22</v>
      </c>
      <c r="AP1464" s="20">
        <f t="shared" si="186"/>
        <v>17754.5</v>
      </c>
      <c r="AQ1464" s="20">
        <f t="shared" si="187"/>
        <v>2840.72</v>
      </c>
      <c r="BJ1464" s="15">
        <v>17754.500000000004</v>
      </c>
      <c r="BK1464" s="14" t="s">
        <v>50</v>
      </c>
      <c r="BL1464" s="15">
        <v>2840.7200000000007</v>
      </c>
      <c r="BM1464" s="13" t="s">
        <v>51</v>
      </c>
      <c r="BN1464" s="18">
        <v>0.16</v>
      </c>
    </row>
    <row r="1465" ht="12.75" hidden="1" customHeight="1">
      <c r="A1465" s="13"/>
      <c r="B1465" s="13"/>
      <c r="C1465" s="14"/>
      <c r="D1465" s="14"/>
      <c r="E1465" s="14"/>
      <c r="F1465" s="14"/>
      <c r="G1465" s="14"/>
      <c r="H1465" s="13"/>
      <c r="I1465" s="13"/>
      <c r="J1465" s="13"/>
      <c r="K1465" s="13"/>
      <c r="L1465" s="21"/>
      <c r="M1465" s="17"/>
      <c r="N1465" s="17"/>
      <c r="O1465" s="14"/>
      <c r="P1465" s="13"/>
      <c r="Q1465" s="13"/>
      <c r="R1465" s="15">
        <f>SUM(R1463:R1464)</f>
        <v>27124.67241</v>
      </c>
      <c r="S1465" s="14"/>
      <c r="T1465" s="15">
        <f>SUM(T1463:T1464)</f>
        <v>4339.947586</v>
      </c>
      <c r="U1465" s="13"/>
      <c r="V1465" s="18"/>
      <c r="W1465" s="13"/>
      <c r="X1465" s="13"/>
      <c r="Y1465" s="13"/>
      <c r="Z1465" s="14"/>
      <c r="AA1465" s="13"/>
      <c r="AB1465" s="13"/>
      <c r="AC1465" s="19"/>
      <c r="AD1465" s="19"/>
      <c r="AE1465" s="13"/>
      <c r="AF1465" s="15"/>
      <c r="AG1465" s="20"/>
      <c r="AP1465" s="20"/>
      <c r="AQ1465" s="20"/>
      <c r="BJ1465" s="15">
        <f>SUM(BJ1463:BJ1464)</f>
        <v>27124.67241</v>
      </c>
      <c r="BK1465" s="14"/>
      <c r="BL1465" s="15">
        <f>SUM(BL1463:BL1464)</f>
        <v>4339.947586</v>
      </c>
      <c r="BM1465" s="13"/>
      <c r="BN1465" s="18"/>
    </row>
    <row r="1466" ht="12.75" hidden="1" customHeight="1">
      <c r="A1466" s="13"/>
      <c r="B1466" s="13"/>
      <c r="C1466" s="14"/>
      <c r="D1466" s="14"/>
      <c r="E1466" s="14"/>
      <c r="F1466" s="14"/>
      <c r="G1466" s="14"/>
      <c r="H1466" s="13"/>
      <c r="I1466" s="13"/>
      <c r="J1466" s="13"/>
      <c r="K1466" s="13"/>
      <c r="L1466" s="21"/>
      <c r="M1466" s="17"/>
      <c r="N1466" s="17"/>
      <c r="O1466" s="14"/>
      <c r="P1466" s="13"/>
      <c r="Q1466" s="13"/>
      <c r="R1466" s="15"/>
      <c r="S1466" s="14"/>
      <c r="T1466" s="15"/>
      <c r="U1466" s="13"/>
      <c r="V1466" s="18"/>
      <c r="W1466" s="13"/>
      <c r="X1466" s="13"/>
      <c r="Y1466" s="13"/>
      <c r="Z1466" s="14"/>
      <c r="AA1466" s="13"/>
      <c r="AB1466" s="13"/>
      <c r="AC1466" s="19"/>
      <c r="AD1466" s="19"/>
      <c r="AE1466" s="13"/>
      <c r="AF1466" s="15"/>
      <c r="AG1466" s="20"/>
      <c r="AP1466" s="20"/>
      <c r="AQ1466" s="20"/>
      <c r="BJ1466" s="15"/>
      <c r="BK1466" s="14"/>
      <c r="BL1466" s="15"/>
      <c r="BM1466" s="13"/>
      <c r="BN1466" s="18"/>
    </row>
    <row r="1467" ht="12.75" hidden="1" customHeight="1">
      <c r="A1467" s="13"/>
      <c r="B1467" s="13"/>
      <c r="C1467" s="14"/>
      <c r="D1467" s="14"/>
      <c r="E1467" s="14"/>
      <c r="F1467" s="14"/>
      <c r="G1467" s="14"/>
      <c r="H1467" s="13"/>
      <c r="I1467" s="13"/>
      <c r="J1467" s="13"/>
      <c r="K1467" s="13"/>
      <c r="L1467" s="21"/>
      <c r="M1467" s="17"/>
      <c r="N1467" s="17"/>
      <c r="O1467" s="14"/>
      <c r="P1467" s="13"/>
      <c r="Q1467" s="13"/>
      <c r="R1467" s="15"/>
      <c r="S1467" s="14"/>
      <c r="T1467" s="15"/>
      <c r="U1467" s="13"/>
      <c r="V1467" s="18"/>
      <c r="W1467" s="13"/>
      <c r="X1467" s="13"/>
      <c r="Y1467" s="13"/>
      <c r="Z1467" s="14"/>
      <c r="AA1467" s="13"/>
      <c r="AB1467" s="13"/>
      <c r="AC1467" s="19"/>
      <c r="AD1467" s="19"/>
      <c r="AE1467" s="13"/>
      <c r="AF1467" s="15"/>
      <c r="AG1467" s="20"/>
      <c r="AP1467" s="20"/>
      <c r="AQ1467" s="20"/>
      <c r="BJ1467" s="15"/>
      <c r="BK1467" s="14"/>
      <c r="BL1467" s="15"/>
      <c r="BM1467" s="13"/>
      <c r="BN1467" s="18"/>
    </row>
    <row r="1468" ht="13.5" customHeight="1">
      <c r="A1468" s="12">
        <v>191.0</v>
      </c>
      <c r="B1468" s="13">
        <v>601.0</v>
      </c>
      <c r="C1468" s="14" t="str">
        <f>AS1468</f>
        <v>SZO970109NQ5</v>
      </c>
      <c r="D1468" s="14" t="s">
        <v>1324</v>
      </c>
      <c r="E1468" s="14" t="str">
        <f>AU1468</f>
        <v>liliana.hernandez@autozone.com</v>
      </c>
      <c r="F1468" s="14" t="str">
        <f>AT1468</f>
        <v>31136</v>
      </c>
      <c r="G1468" s="14">
        <v>601.0</v>
      </c>
      <c r="H1468" s="13">
        <v>5.52753957E8</v>
      </c>
      <c r="I1468" s="15">
        <f>R1469</f>
        <v>7438.827586</v>
      </c>
      <c r="J1468" s="13">
        <v>8629.04</v>
      </c>
      <c r="K1468" s="15">
        <f>T1469</f>
        <v>1190.212414</v>
      </c>
      <c r="L1468" s="21">
        <v>44995.5</v>
      </c>
      <c r="M1468" s="17" t="s">
        <v>48</v>
      </c>
      <c r="N1468" s="17" t="s">
        <v>49</v>
      </c>
      <c r="O1468" s="14">
        <v>1.0</v>
      </c>
      <c r="P1468" s="13">
        <v>8629.04</v>
      </c>
      <c r="Q1468" s="13">
        <v>8629.04</v>
      </c>
      <c r="R1468" s="15">
        <v>7438.827586206898</v>
      </c>
      <c r="S1468" s="14" t="s">
        <v>50</v>
      </c>
      <c r="T1468" s="15">
        <v>1190.2124137931037</v>
      </c>
      <c r="U1468" s="13" t="s">
        <v>51</v>
      </c>
      <c r="V1468" s="18">
        <v>0.16</v>
      </c>
      <c r="W1468" s="13" t="s">
        <v>1326</v>
      </c>
      <c r="X1468" s="13" t="s">
        <v>53</v>
      </c>
      <c r="Y1468" s="13" t="s">
        <v>48</v>
      </c>
      <c r="Z1468" s="14">
        <v>1.0</v>
      </c>
      <c r="AA1468" s="13">
        <v>8629.04</v>
      </c>
      <c r="AB1468" s="13" t="s">
        <v>54</v>
      </c>
      <c r="AC1468" s="19">
        <v>14499.0</v>
      </c>
      <c r="AD1468" s="19">
        <v>1.0</v>
      </c>
      <c r="AE1468" s="13">
        <v>8629.04</v>
      </c>
      <c r="AF1468" s="15">
        <v>0.0</v>
      </c>
      <c r="AG1468" s="20"/>
      <c r="AH1468" s="2">
        <v>8629.04</v>
      </c>
      <c r="AI1468" s="2" t="s">
        <v>1326</v>
      </c>
      <c r="AJ1468" s="2" t="s">
        <v>53</v>
      </c>
      <c r="AK1468" s="2" t="s">
        <v>56</v>
      </c>
      <c r="AL1468" s="2">
        <v>0.0</v>
      </c>
      <c r="AM1468" s="2" t="s">
        <v>57</v>
      </c>
      <c r="AN1468" s="2">
        <v>1.0</v>
      </c>
      <c r="AO1468" s="2">
        <v>8629.04</v>
      </c>
      <c r="AP1468" s="20">
        <f>+AO1468/1.16</f>
        <v>7438.827586</v>
      </c>
      <c r="AQ1468" s="20">
        <f>+AP1468*0.16</f>
        <v>1190.212414</v>
      </c>
      <c r="AR1468" s="2" t="s">
        <v>1327</v>
      </c>
      <c r="AS1468" s="2" t="s">
        <v>1323</v>
      </c>
      <c r="AT1468" s="2" t="s">
        <v>1325</v>
      </c>
      <c r="AU1468" s="2" t="s">
        <v>1307</v>
      </c>
      <c r="BJ1468" s="15">
        <v>7438.827586206898</v>
      </c>
      <c r="BK1468" s="14" t="s">
        <v>50</v>
      </c>
      <c r="BL1468" s="15">
        <v>1190.2124137931037</v>
      </c>
      <c r="BM1468" s="13" t="s">
        <v>51</v>
      </c>
      <c r="BN1468" s="18">
        <v>0.16</v>
      </c>
    </row>
    <row r="1469" ht="12.75" hidden="1" customHeight="1">
      <c r="A1469" s="13"/>
      <c r="B1469" s="13"/>
      <c r="C1469" s="14"/>
      <c r="D1469" s="14"/>
      <c r="E1469" s="14"/>
      <c r="F1469" s="14"/>
      <c r="G1469" s="14"/>
      <c r="H1469" s="13"/>
      <c r="I1469" s="13"/>
      <c r="J1469" s="13"/>
      <c r="K1469" s="13"/>
      <c r="L1469" s="21"/>
      <c r="M1469" s="17"/>
      <c r="N1469" s="17"/>
      <c r="O1469" s="14"/>
      <c r="P1469" s="13"/>
      <c r="Q1469" s="13"/>
      <c r="R1469" s="15">
        <f>SUM(R1468)</f>
        <v>7438.827586</v>
      </c>
      <c r="S1469" s="14"/>
      <c r="T1469" s="15">
        <f>SUM(T1468)</f>
        <v>1190.212414</v>
      </c>
      <c r="U1469" s="13"/>
      <c r="V1469" s="18"/>
      <c r="W1469" s="13"/>
      <c r="X1469" s="13"/>
      <c r="Y1469" s="13"/>
      <c r="Z1469" s="14"/>
      <c r="AA1469" s="13"/>
      <c r="AB1469" s="13"/>
      <c r="AC1469" s="19"/>
      <c r="AD1469" s="19"/>
      <c r="AE1469" s="13"/>
      <c r="AF1469" s="15"/>
      <c r="AG1469" s="20"/>
      <c r="AP1469" s="20"/>
      <c r="AQ1469" s="20"/>
      <c r="BJ1469" s="15">
        <f>SUM(BJ1468)</f>
        <v>7438.827586</v>
      </c>
      <c r="BK1469" s="14"/>
      <c r="BL1469" s="15">
        <f>SUM(BL1468)</f>
        <v>1190.212414</v>
      </c>
      <c r="BM1469" s="13"/>
      <c r="BN1469" s="18"/>
    </row>
    <row r="1470" ht="12.75" hidden="1" customHeight="1">
      <c r="A1470" s="13"/>
      <c r="B1470" s="13"/>
      <c r="C1470" s="14"/>
      <c r="D1470" s="14"/>
      <c r="E1470" s="14"/>
      <c r="F1470" s="14"/>
      <c r="G1470" s="14"/>
      <c r="H1470" s="13"/>
      <c r="I1470" s="13"/>
      <c r="J1470" s="13"/>
      <c r="K1470" s="13"/>
      <c r="L1470" s="21"/>
      <c r="M1470" s="17"/>
      <c r="N1470" s="17"/>
      <c r="O1470" s="14"/>
      <c r="P1470" s="13"/>
      <c r="Q1470" s="13"/>
      <c r="R1470" s="15"/>
      <c r="S1470" s="14"/>
      <c r="T1470" s="15"/>
      <c r="U1470" s="13"/>
      <c r="V1470" s="18"/>
      <c r="W1470" s="13"/>
      <c r="X1470" s="13"/>
      <c r="Y1470" s="13"/>
      <c r="Z1470" s="14"/>
      <c r="AA1470" s="13"/>
      <c r="AB1470" s="13"/>
      <c r="AC1470" s="19"/>
      <c r="AD1470" s="19"/>
      <c r="AE1470" s="13"/>
      <c r="AF1470" s="15"/>
      <c r="AG1470" s="20"/>
      <c r="AP1470" s="20"/>
      <c r="AQ1470" s="20"/>
      <c r="BJ1470" s="15"/>
      <c r="BK1470" s="14"/>
      <c r="BL1470" s="15"/>
      <c r="BM1470" s="13"/>
      <c r="BN1470" s="18"/>
    </row>
    <row r="1471" ht="12.75" customHeight="1">
      <c r="A1471" s="12">
        <v>192.0</v>
      </c>
      <c r="B1471" s="13">
        <v>601.0</v>
      </c>
      <c r="C1471" s="14" t="str">
        <f>AS1471</f>
        <v>CTE940909N67</v>
      </c>
      <c r="D1471" s="14" t="str">
        <f>AR1471</f>
        <v>COPI-TECA</v>
      </c>
      <c r="E1471" s="14" t="str">
        <f>AU1471</f>
        <v>cobranza@copiteca.com</v>
      </c>
      <c r="F1471" s="14" t="str">
        <f>AT1471</f>
        <v>53950</v>
      </c>
      <c r="G1471" s="14">
        <v>601.0</v>
      </c>
      <c r="H1471" s="13">
        <v>5.52757957E8</v>
      </c>
      <c r="I1471" s="15">
        <f>R1472</f>
        <v>34892.55172</v>
      </c>
      <c r="J1471" s="13">
        <v>40475.36</v>
      </c>
      <c r="K1471" s="15">
        <f>T1472</f>
        <v>5582.808276</v>
      </c>
      <c r="L1471" s="21">
        <v>44988.5</v>
      </c>
      <c r="M1471" s="17" t="s">
        <v>48</v>
      </c>
      <c r="N1471" s="17" t="s">
        <v>49</v>
      </c>
      <c r="O1471" s="14">
        <v>1.0</v>
      </c>
      <c r="P1471" s="13">
        <v>40475.36</v>
      </c>
      <c r="Q1471" s="13">
        <v>40475.36</v>
      </c>
      <c r="R1471" s="15">
        <v>34892.551724137935</v>
      </c>
      <c r="S1471" s="14" t="s">
        <v>50</v>
      </c>
      <c r="T1471" s="15">
        <v>5582.808275862069</v>
      </c>
      <c r="U1471" s="13" t="s">
        <v>51</v>
      </c>
      <c r="V1471" s="18">
        <v>0.16</v>
      </c>
      <c r="W1471" s="13" t="s">
        <v>1332</v>
      </c>
      <c r="X1471" s="13" t="s">
        <v>59</v>
      </c>
      <c r="Y1471" s="13" t="s">
        <v>48</v>
      </c>
      <c r="Z1471" s="14">
        <v>1.0</v>
      </c>
      <c r="AA1471" s="13">
        <v>40475.36</v>
      </c>
      <c r="AB1471" s="13" t="s">
        <v>54</v>
      </c>
      <c r="AC1471" s="19">
        <v>206169.0</v>
      </c>
      <c r="AD1471" s="19">
        <v>1.0</v>
      </c>
      <c r="AE1471" s="13">
        <v>40475.36</v>
      </c>
      <c r="AF1471" s="15">
        <v>0.0</v>
      </c>
      <c r="AG1471" s="20"/>
      <c r="AH1471" s="2">
        <v>40475.36</v>
      </c>
      <c r="AI1471" s="2" t="s">
        <v>1332</v>
      </c>
      <c r="AJ1471" s="2" t="s">
        <v>59</v>
      </c>
      <c r="AK1471" s="2" t="s">
        <v>56</v>
      </c>
      <c r="AL1471" s="2">
        <v>0.0</v>
      </c>
      <c r="AM1471" s="2" t="s">
        <v>57</v>
      </c>
      <c r="AN1471" s="2">
        <v>1.0</v>
      </c>
      <c r="AO1471" s="2">
        <v>40475.36</v>
      </c>
      <c r="AP1471" s="20">
        <f>+AO1471/1.16</f>
        <v>34892.55172</v>
      </c>
      <c r="AQ1471" s="20">
        <f>+AP1471*0.16</f>
        <v>5582.808276</v>
      </c>
      <c r="AR1471" s="2" t="s">
        <v>1329</v>
      </c>
      <c r="AS1471" s="2" t="s">
        <v>1328</v>
      </c>
      <c r="AT1471" s="2" t="s">
        <v>1331</v>
      </c>
      <c r="AU1471" s="2" t="s">
        <v>1330</v>
      </c>
      <c r="BJ1471" s="15">
        <v>34892.551724137935</v>
      </c>
      <c r="BK1471" s="14" t="s">
        <v>50</v>
      </c>
      <c r="BL1471" s="15">
        <v>5582.808275862069</v>
      </c>
      <c r="BM1471" s="13" t="s">
        <v>51</v>
      </c>
      <c r="BN1471" s="18">
        <v>0.16</v>
      </c>
    </row>
    <row r="1472" ht="12.75" hidden="1" customHeight="1">
      <c r="A1472" s="13"/>
      <c r="B1472" s="13"/>
      <c r="C1472" s="14"/>
      <c r="D1472" s="14"/>
      <c r="E1472" s="14"/>
      <c r="F1472" s="14"/>
      <c r="G1472" s="14"/>
      <c r="H1472" s="13"/>
      <c r="I1472" s="13"/>
      <c r="J1472" s="13"/>
      <c r="K1472" s="15"/>
      <c r="L1472" s="21"/>
      <c r="M1472" s="17"/>
      <c r="N1472" s="17"/>
      <c r="O1472" s="14"/>
      <c r="P1472" s="13"/>
      <c r="Q1472" s="13"/>
      <c r="R1472" s="15">
        <f>SUM(R1471)</f>
        <v>34892.55172</v>
      </c>
      <c r="S1472" s="14"/>
      <c r="T1472" s="15">
        <f>SUM(T1471)</f>
        <v>5582.808276</v>
      </c>
      <c r="U1472" s="13"/>
      <c r="V1472" s="18"/>
      <c r="W1472" s="13"/>
      <c r="X1472" s="13"/>
      <c r="Y1472" s="13"/>
      <c r="Z1472" s="14"/>
      <c r="AA1472" s="13"/>
      <c r="AB1472" s="13"/>
      <c r="AC1472" s="19"/>
      <c r="AD1472" s="19"/>
      <c r="AE1472" s="13"/>
      <c r="AF1472" s="15"/>
      <c r="AG1472" s="20"/>
      <c r="AP1472" s="20"/>
      <c r="AQ1472" s="20"/>
      <c r="BJ1472" s="15">
        <f>SUM(BJ1471)</f>
        <v>34892.55172</v>
      </c>
      <c r="BK1472" s="14"/>
      <c r="BL1472" s="15">
        <f>SUM(BL1471)</f>
        <v>5582.808276</v>
      </c>
      <c r="BM1472" s="13"/>
      <c r="BN1472" s="18"/>
    </row>
    <row r="1473" ht="12.75" hidden="1" customHeight="1">
      <c r="A1473" s="13"/>
      <c r="B1473" s="13"/>
      <c r="C1473" s="14"/>
      <c r="D1473" s="14"/>
      <c r="E1473" s="14"/>
      <c r="F1473" s="14"/>
      <c r="G1473" s="14"/>
      <c r="H1473" s="13"/>
      <c r="I1473" s="15"/>
      <c r="J1473" s="13"/>
      <c r="K1473" s="15"/>
      <c r="L1473" s="21"/>
      <c r="M1473" s="17"/>
      <c r="N1473" s="17"/>
      <c r="O1473" s="14"/>
      <c r="P1473" s="13"/>
      <c r="Q1473" s="13"/>
      <c r="R1473" s="15"/>
      <c r="S1473" s="14"/>
      <c r="T1473" s="15"/>
      <c r="U1473" s="13"/>
      <c r="V1473" s="18"/>
      <c r="W1473" s="13"/>
      <c r="X1473" s="13"/>
      <c r="Y1473" s="13"/>
      <c r="Z1473" s="14"/>
      <c r="AA1473" s="13"/>
      <c r="AB1473" s="13"/>
      <c r="AC1473" s="19"/>
      <c r="AD1473" s="19"/>
      <c r="AE1473" s="13"/>
      <c r="AF1473" s="15"/>
      <c r="AG1473" s="20"/>
      <c r="AP1473" s="20"/>
      <c r="AQ1473" s="20"/>
      <c r="BJ1473" s="15"/>
      <c r="BK1473" s="14"/>
      <c r="BL1473" s="15"/>
      <c r="BM1473" s="13"/>
      <c r="BN1473" s="18"/>
    </row>
    <row r="1474" ht="12.75" hidden="1" customHeight="1">
      <c r="A1474" s="13"/>
      <c r="B1474" s="13"/>
      <c r="C1474" s="14"/>
      <c r="D1474" s="14"/>
      <c r="E1474" s="14"/>
      <c r="F1474" s="14"/>
      <c r="G1474" s="14"/>
      <c r="H1474" s="13"/>
      <c r="I1474" s="15"/>
      <c r="J1474" s="13"/>
      <c r="K1474" s="15"/>
      <c r="L1474" s="21"/>
      <c r="M1474" s="17"/>
      <c r="N1474" s="17"/>
      <c r="O1474" s="14"/>
      <c r="P1474" s="13"/>
      <c r="Q1474" s="13"/>
      <c r="R1474" s="15"/>
      <c r="S1474" s="14"/>
      <c r="T1474" s="15"/>
      <c r="U1474" s="13"/>
      <c r="V1474" s="18"/>
      <c r="W1474" s="13"/>
      <c r="X1474" s="13"/>
      <c r="Y1474" s="13"/>
      <c r="Z1474" s="14"/>
      <c r="AA1474" s="13"/>
      <c r="AB1474" s="13"/>
      <c r="AC1474" s="19"/>
      <c r="AD1474" s="19"/>
      <c r="AE1474" s="13"/>
      <c r="AF1474" s="15"/>
      <c r="AG1474" s="20"/>
      <c r="AP1474" s="20"/>
      <c r="AQ1474" s="20"/>
      <c r="BJ1474" s="15"/>
      <c r="BK1474" s="14"/>
      <c r="BL1474" s="15"/>
      <c r="BM1474" s="13"/>
      <c r="BN1474" s="18"/>
    </row>
    <row r="1475" ht="12.75" customHeight="1">
      <c r="A1475" s="12">
        <v>193.0</v>
      </c>
      <c r="B1475" s="13">
        <v>601.0</v>
      </c>
      <c r="C1475" s="14" t="str">
        <f>AS1475</f>
        <v>CTE940909N67</v>
      </c>
      <c r="D1475" s="14" t="str">
        <f>AR1475</f>
        <v>COPI-TECA</v>
      </c>
      <c r="E1475" s="14" t="str">
        <f>AU1475</f>
        <v>cobranza@copiteca.com</v>
      </c>
      <c r="F1475" s="14" t="str">
        <f>AT1475</f>
        <v>53950</v>
      </c>
      <c r="G1475" s="14">
        <v>601.0</v>
      </c>
      <c r="H1475" s="13">
        <v>5.52757957E8</v>
      </c>
      <c r="I1475" s="15">
        <f>R1476</f>
        <v>70790.88793</v>
      </c>
      <c r="J1475" s="13">
        <v>82117.43000000001</v>
      </c>
      <c r="K1475" s="15">
        <f>T1476</f>
        <v>11326.54207</v>
      </c>
      <c r="L1475" s="21">
        <v>44991.5</v>
      </c>
      <c r="M1475" s="17" t="s">
        <v>48</v>
      </c>
      <c r="N1475" s="17" t="s">
        <v>49</v>
      </c>
      <c r="O1475" s="14">
        <v>1.0</v>
      </c>
      <c r="P1475" s="13">
        <v>82117.43000000001</v>
      </c>
      <c r="Q1475" s="13">
        <v>82117.43000000001</v>
      </c>
      <c r="R1475" s="15">
        <v>70790.8879310345</v>
      </c>
      <c r="S1475" s="14" t="s">
        <v>50</v>
      </c>
      <c r="T1475" s="15">
        <v>11326.542068965518</v>
      </c>
      <c r="U1475" s="13" t="s">
        <v>51</v>
      </c>
      <c r="V1475" s="18">
        <v>0.16</v>
      </c>
      <c r="W1475" s="13" t="s">
        <v>1333</v>
      </c>
      <c r="X1475" s="13" t="s">
        <v>53</v>
      </c>
      <c r="Y1475" s="13" t="s">
        <v>48</v>
      </c>
      <c r="Z1475" s="14">
        <v>1.0</v>
      </c>
      <c r="AA1475" s="13">
        <v>82117.43000000001</v>
      </c>
      <c r="AB1475" s="13" t="s">
        <v>54</v>
      </c>
      <c r="AC1475" s="19">
        <v>14188.0</v>
      </c>
      <c r="AD1475" s="19">
        <v>1.0</v>
      </c>
      <c r="AE1475" s="13">
        <v>82117.43000000001</v>
      </c>
      <c r="AF1475" s="15">
        <v>0.0</v>
      </c>
      <c r="AG1475" s="20"/>
      <c r="AH1475" s="2">
        <v>82117.43000000001</v>
      </c>
      <c r="AI1475" s="2" t="s">
        <v>1333</v>
      </c>
      <c r="AJ1475" s="2" t="s">
        <v>53</v>
      </c>
      <c r="AK1475" s="2" t="s">
        <v>56</v>
      </c>
      <c r="AL1475" s="2">
        <v>0.0</v>
      </c>
      <c r="AM1475" s="2" t="s">
        <v>57</v>
      </c>
      <c r="AN1475" s="2">
        <v>1.0</v>
      </c>
      <c r="AO1475" s="2">
        <v>82117.43000000001</v>
      </c>
      <c r="AP1475" s="20">
        <f>+AO1475/1.16</f>
        <v>70790.88793</v>
      </c>
      <c r="AQ1475" s="20">
        <f>+AP1475*0.16</f>
        <v>11326.54207</v>
      </c>
      <c r="AR1475" s="2" t="s">
        <v>1329</v>
      </c>
      <c r="AS1475" s="2" t="s">
        <v>1328</v>
      </c>
      <c r="AT1475" s="2" t="s">
        <v>1331</v>
      </c>
      <c r="AU1475" s="2" t="s">
        <v>1330</v>
      </c>
      <c r="BJ1475" s="15">
        <v>70790.8879310345</v>
      </c>
      <c r="BK1475" s="14" t="s">
        <v>50</v>
      </c>
      <c r="BL1475" s="15">
        <v>11326.542068965518</v>
      </c>
      <c r="BM1475" s="13" t="s">
        <v>51</v>
      </c>
      <c r="BN1475" s="18">
        <v>0.16</v>
      </c>
    </row>
    <row r="1476" ht="12.75" hidden="1" customHeight="1">
      <c r="A1476" s="13"/>
      <c r="B1476" s="13"/>
      <c r="C1476" s="14"/>
      <c r="D1476" s="14"/>
      <c r="E1476" s="14"/>
      <c r="F1476" s="14"/>
      <c r="G1476" s="14"/>
      <c r="H1476" s="13"/>
      <c r="I1476" s="15"/>
      <c r="J1476" s="13"/>
      <c r="K1476" s="15"/>
      <c r="L1476" s="21"/>
      <c r="M1476" s="17"/>
      <c r="N1476" s="17"/>
      <c r="O1476" s="14"/>
      <c r="P1476" s="13"/>
      <c r="Q1476" s="13"/>
      <c r="R1476" s="15">
        <f>SUM(R1475)</f>
        <v>70790.88793</v>
      </c>
      <c r="S1476" s="14"/>
      <c r="T1476" s="15">
        <f>SUM(T1475)</f>
        <v>11326.54207</v>
      </c>
      <c r="U1476" s="13"/>
      <c r="V1476" s="18"/>
      <c r="W1476" s="13"/>
      <c r="X1476" s="13"/>
      <c r="Y1476" s="13"/>
      <c r="Z1476" s="14"/>
      <c r="AA1476" s="13"/>
      <c r="AB1476" s="13"/>
      <c r="AC1476" s="19"/>
      <c r="AD1476" s="19"/>
      <c r="AE1476" s="13"/>
      <c r="AF1476" s="15"/>
      <c r="AG1476" s="20"/>
      <c r="AP1476" s="20"/>
      <c r="AQ1476" s="20"/>
      <c r="BJ1476" s="15">
        <f>SUM(BJ1475)</f>
        <v>70790.88793</v>
      </c>
      <c r="BK1476" s="14"/>
      <c r="BL1476" s="15">
        <f>SUM(BL1475)</f>
        <v>11326.54207</v>
      </c>
      <c r="BM1476" s="13"/>
      <c r="BN1476" s="18"/>
    </row>
    <row r="1477" ht="12.75" hidden="1" customHeight="1">
      <c r="A1477" s="13"/>
      <c r="B1477" s="13"/>
      <c r="C1477" s="14"/>
      <c r="D1477" s="14"/>
      <c r="E1477" s="14"/>
      <c r="F1477" s="14"/>
      <c r="G1477" s="14"/>
      <c r="H1477" s="13"/>
      <c r="I1477" s="15"/>
      <c r="J1477" s="13"/>
      <c r="K1477" s="15"/>
      <c r="L1477" s="21"/>
      <c r="M1477" s="17"/>
      <c r="N1477" s="17"/>
      <c r="O1477" s="14"/>
      <c r="P1477" s="13"/>
      <c r="Q1477" s="13"/>
      <c r="R1477" s="15"/>
      <c r="S1477" s="14"/>
      <c r="T1477" s="15"/>
      <c r="U1477" s="13"/>
      <c r="V1477" s="18"/>
      <c r="W1477" s="13"/>
      <c r="X1477" s="13"/>
      <c r="Y1477" s="13"/>
      <c r="Z1477" s="14"/>
      <c r="AA1477" s="13"/>
      <c r="AB1477" s="13"/>
      <c r="AC1477" s="19"/>
      <c r="AD1477" s="19"/>
      <c r="AE1477" s="13"/>
      <c r="AF1477" s="15"/>
      <c r="AG1477" s="20"/>
      <c r="AP1477" s="20"/>
      <c r="AQ1477" s="20"/>
      <c r="BJ1477" s="15"/>
      <c r="BK1477" s="14"/>
      <c r="BL1477" s="15"/>
      <c r="BM1477" s="13"/>
      <c r="BN1477" s="18"/>
    </row>
    <row r="1478" ht="12.75" hidden="1" customHeight="1">
      <c r="A1478" s="13"/>
      <c r="B1478" s="13"/>
      <c r="C1478" s="14"/>
      <c r="D1478" s="14"/>
      <c r="E1478" s="14"/>
      <c r="F1478" s="14"/>
      <c r="G1478" s="14"/>
      <c r="H1478" s="13"/>
      <c r="I1478" s="15"/>
      <c r="J1478" s="13"/>
      <c r="K1478" s="15"/>
      <c r="L1478" s="21"/>
      <c r="M1478" s="17"/>
      <c r="N1478" s="17"/>
      <c r="O1478" s="14"/>
      <c r="P1478" s="13"/>
      <c r="Q1478" s="13"/>
      <c r="R1478" s="15"/>
      <c r="S1478" s="14"/>
      <c r="T1478" s="15"/>
      <c r="U1478" s="13"/>
      <c r="V1478" s="18"/>
      <c r="W1478" s="13"/>
      <c r="X1478" s="13"/>
      <c r="Y1478" s="13"/>
      <c r="Z1478" s="14"/>
      <c r="AA1478" s="13"/>
      <c r="AB1478" s="13"/>
      <c r="AC1478" s="19"/>
      <c r="AD1478" s="19"/>
      <c r="AE1478" s="13"/>
      <c r="AF1478" s="15"/>
      <c r="AG1478" s="20"/>
      <c r="AP1478" s="20"/>
      <c r="AQ1478" s="20"/>
      <c r="BJ1478" s="15"/>
      <c r="BK1478" s="14"/>
      <c r="BL1478" s="15"/>
      <c r="BM1478" s="13"/>
      <c r="BN1478" s="18"/>
    </row>
    <row r="1479" ht="12.75" customHeight="1">
      <c r="A1479" s="12">
        <v>194.0</v>
      </c>
      <c r="B1479" s="13">
        <v>601.0</v>
      </c>
      <c r="C1479" s="14" t="str">
        <f>AS1479</f>
        <v>CTE940909N67</v>
      </c>
      <c r="D1479" s="14" t="str">
        <f>AR1479</f>
        <v>COPI-TECA</v>
      </c>
      <c r="E1479" s="14" t="str">
        <f>AU1479</f>
        <v>cobranza@copiteca.com</v>
      </c>
      <c r="F1479" s="14" t="str">
        <f>AT1479</f>
        <v>53950</v>
      </c>
      <c r="G1479" s="14">
        <v>601.0</v>
      </c>
      <c r="H1479" s="13">
        <v>5.52757957E8</v>
      </c>
      <c r="I1479" s="15">
        <f>R1480</f>
        <v>98785.43966</v>
      </c>
      <c r="J1479" s="13">
        <v>114591.11</v>
      </c>
      <c r="K1479" s="15">
        <f>T1480</f>
        <v>15805.67034</v>
      </c>
      <c r="L1479" s="21">
        <v>45002.5</v>
      </c>
      <c r="M1479" s="17" t="s">
        <v>48</v>
      </c>
      <c r="N1479" s="17" t="s">
        <v>49</v>
      </c>
      <c r="O1479" s="14">
        <v>1.0</v>
      </c>
      <c r="P1479" s="13">
        <v>114591.11</v>
      </c>
      <c r="Q1479" s="13">
        <v>114591.11</v>
      </c>
      <c r="R1479" s="15">
        <v>98785.43965517242</v>
      </c>
      <c r="S1479" s="14" t="s">
        <v>50</v>
      </c>
      <c r="T1479" s="15">
        <v>15805.670344827588</v>
      </c>
      <c r="U1479" s="13" t="s">
        <v>51</v>
      </c>
      <c r="V1479" s="18">
        <v>0.16</v>
      </c>
      <c r="W1479" s="13" t="s">
        <v>1334</v>
      </c>
      <c r="X1479" s="13" t="s">
        <v>59</v>
      </c>
      <c r="Y1479" s="13" t="s">
        <v>48</v>
      </c>
      <c r="Z1479" s="14">
        <v>1.0</v>
      </c>
      <c r="AA1479" s="13">
        <v>114591.11</v>
      </c>
      <c r="AB1479" s="13" t="s">
        <v>54</v>
      </c>
      <c r="AC1479" s="19">
        <v>207192.0</v>
      </c>
      <c r="AD1479" s="19">
        <v>1.0</v>
      </c>
      <c r="AE1479" s="13">
        <v>114591.11</v>
      </c>
      <c r="AF1479" s="15">
        <v>0.0</v>
      </c>
      <c r="AG1479" s="20"/>
      <c r="AH1479" s="2">
        <v>114591.11</v>
      </c>
      <c r="AI1479" s="2" t="s">
        <v>1334</v>
      </c>
      <c r="AJ1479" s="2" t="s">
        <v>59</v>
      </c>
      <c r="AK1479" s="2" t="s">
        <v>56</v>
      </c>
      <c r="AL1479" s="2">
        <v>0.0</v>
      </c>
      <c r="AM1479" s="2" t="s">
        <v>57</v>
      </c>
      <c r="AN1479" s="2">
        <v>1.0</v>
      </c>
      <c r="AO1479" s="2">
        <v>114591.11</v>
      </c>
      <c r="AP1479" s="20">
        <f>+AO1479/1.16</f>
        <v>98785.43966</v>
      </c>
      <c r="AQ1479" s="20">
        <f>+AP1479*0.16</f>
        <v>15805.67034</v>
      </c>
      <c r="AR1479" s="2" t="s">
        <v>1329</v>
      </c>
      <c r="AS1479" s="2" t="s">
        <v>1328</v>
      </c>
      <c r="AT1479" s="2" t="s">
        <v>1331</v>
      </c>
      <c r="AU1479" s="2" t="s">
        <v>1330</v>
      </c>
      <c r="BJ1479" s="15">
        <v>98785.43965517242</v>
      </c>
      <c r="BK1479" s="14" t="s">
        <v>50</v>
      </c>
      <c r="BL1479" s="15">
        <v>15805.670344827588</v>
      </c>
      <c r="BM1479" s="13" t="s">
        <v>51</v>
      </c>
      <c r="BN1479" s="18">
        <v>0.16</v>
      </c>
    </row>
    <row r="1480" ht="12.75" hidden="1" customHeight="1">
      <c r="A1480" s="13"/>
      <c r="B1480" s="13"/>
      <c r="C1480" s="14"/>
      <c r="D1480" s="14"/>
      <c r="E1480" s="14"/>
      <c r="F1480" s="14"/>
      <c r="G1480" s="14"/>
      <c r="H1480" s="13"/>
      <c r="I1480" s="15"/>
      <c r="J1480" s="13"/>
      <c r="K1480" s="15"/>
      <c r="L1480" s="21"/>
      <c r="M1480" s="17"/>
      <c r="N1480" s="17"/>
      <c r="O1480" s="14"/>
      <c r="P1480" s="13"/>
      <c r="Q1480" s="13"/>
      <c r="R1480" s="15">
        <f>SUM(R1479)</f>
        <v>98785.43966</v>
      </c>
      <c r="S1480" s="14"/>
      <c r="T1480" s="15">
        <f>SUM(T1479)</f>
        <v>15805.67034</v>
      </c>
      <c r="U1480" s="13"/>
      <c r="V1480" s="18"/>
      <c r="W1480" s="13"/>
      <c r="X1480" s="13"/>
      <c r="Y1480" s="13"/>
      <c r="Z1480" s="14"/>
      <c r="AA1480" s="13"/>
      <c r="AB1480" s="13"/>
      <c r="AC1480" s="19"/>
      <c r="AD1480" s="19"/>
      <c r="AE1480" s="13"/>
      <c r="AF1480" s="15"/>
      <c r="AG1480" s="20"/>
      <c r="AP1480" s="20"/>
      <c r="AQ1480" s="20"/>
      <c r="BJ1480" s="15">
        <f>SUM(BJ1479)</f>
        <v>98785.43966</v>
      </c>
      <c r="BK1480" s="14"/>
      <c r="BL1480" s="15">
        <f>SUM(BL1479)</f>
        <v>15805.67034</v>
      </c>
      <c r="BM1480" s="13"/>
      <c r="BN1480" s="18"/>
    </row>
    <row r="1481" ht="12.75" hidden="1" customHeight="1">
      <c r="A1481" s="13"/>
      <c r="B1481" s="13"/>
      <c r="C1481" s="14"/>
      <c r="D1481" s="14"/>
      <c r="E1481" s="14"/>
      <c r="F1481" s="14"/>
      <c r="G1481" s="14"/>
      <c r="H1481" s="13"/>
      <c r="I1481" s="15"/>
      <c r="J1481" s="13"/>
      <c r="K1481" s="15"/>
      <c r="L1481" s="21"/>
      <c r="M1481" s="17"/>
      <c r="N1481" s="17"/>
      <c r="O1481" s="14"/>
      <c r="P1481" s="13"/>
      <c r="Q1481" s="13"/>
      <c r="R1481" s="15"/>
      <c r="S1481" s="14"/>
      <c r="T1481" s="15"/>
      <c r="U1481" s="13"/>
      <c r="V1481" s="18"/>
      <c r="W1481" s="13"/>
      <c r="X1481" s="13"/>
      <c r="Y1481" s="13"/>
      <c r="Z1481" s="14"/>
      <c r="AA1481" s="13"/>
      <c r="AB1481" s="13"/>
      <c r="AC1481" s="19"/>
      <c r="AD1481" s="19"/>
      <c r="AE1481" s="13"/>
      <c r="AF1481" s="15"/>
      <c r="AG1481" s="20"/>
      <c r="AP1481" s="20"/>
      <c r="AQ1481" s="20"/>
      <c r="BJ1481" s="15"/>
      <c r="BK1481" s="14"/>
      <c r="BL1481" s="15"/>
      <c r="BM1481" s="13"/>
      <c r="BN1481" s="18"/>
    </row>
    <row r="1482" ht="12.75" hidden="1" customHeight="1">
      <c r="A1482" s="13"/>
      <c r="B1482" s="13"/>
      <c r="C1482" s="14"/>
      <c r="D1482" s="14"/>
      <c r="E1482" s="14"/>
      <c r="F1482" s="14"/>
      <c r="G1482" s="14"/>
      <c r="H1482" s="13"/>
      <c r="I1482" s="15"/>
      <c r="J1482" s="13"/>
      <c r="K1482" s="15"/>
      <c r="L1482" s="21"/>
      <c r="M1482" s="17"/>
      <c r="N1482" s="17"/>
      <c r="O1482" s="14"/>
      <c r="P1482" s="13"/>
      <c r="Q1482" s="13"/>
      <c r="R1482" s="15"/>
      <c r="S1482" s="14"/>
      <c r="T1482" s="15"/>
      <c r="U1482" s="13"/>
      <c r="V1482" s="18"/>
      <c r="W1482" s="13"/>
      <c r="X1482" s="13"/>
      <c r="Y1482" s="13"/>
      <c r="Z1482" s="14"/>
      <c r="AA1482" s="13"/>
      <c r="AB1482" s="13"/>
      <c r="AC1482" s="19"/>
      <c r="AD1482" s="19"/>
      <c r="AE1482" s="13"/>
      <c r="AF1482" s="15"/>
      <c r="AG1482" s="20"/>
      <c r="AP1482" s="20"/>
      <c r="AQ1482" s="20"/>
      <c r="BJ1482" s="15"/>
      <c r="BK1482" s="14"/>
      <c r="BL1482" s="15"/>
      <c r="BM1482" s="13"/>
      <c r="BN1482" s="18"/>
    </row>
    <row r="1483" ht="12.75" customHeight="1">
      <c r="A1483" s="12">
        <v>195.0</v>
      </c>
      <c r="B1483" s="13">
        <v>601.0</v>
      </c>
      <c r="C1483" s="14" t="str">
        <f>AS1483</f>
        <v>CTE940909N67</v>
      </c>
      <c r="D1483" s="14" t="str">
        <f>AR1483</f>
        <v>COPI-TECA</v>
      </c>
      <c r="E1483" s="14" t="str">
        <f>AU1483</f>
        <v>cobranza@copiteca.com</v>
      </c>
      <c r="F1483" s="14" t="str">
        <f>AT1483</f>
        <v>53950</v>
      </c>
      <c r="G1483" s="14">
        <v>601.0</v>
      </c>
      <c r="H1483" s="13">
        <v>5.52757957E8</v>
      </c>
      <c r="I1483" s="15">
        <f>R1484</f>
        <v>70790.88793</v>
      </c>
      <c r="J1483" s="13">
        <v>82117.43000000001</v>
      </c>
      <c r="K1483" s="15">
        <f>T1484</f>
        <v>11326.54207</v>
      </c>
      <c r="L1483" s="21">
        <v>45016.5</v>
      </c>
      <c r="M1483" s="17" t="s">
        <v>48</v>
      </c>
      <c r="N1483" s="17" t="s">
        <v>49</v>
      </c>
      <c r="O1483" s="14">
        <v>1.0</v>
      </c>
      <c r="P1483" s="13">
        <v>82117.43000000001</v>
      </c>
      <c r="Q1483" s="13">
        <v>82117.43000000001</v>
      </c>
      <c r="R1483" s="15">
        <v>70790.8879310345</v>
      </c>
      <c r="S1483" s="14" t="s">
        <v>50</v>
      </c>
      <c r="T1483" s="15">
        <v>11326.542068965518</v>
      </c>
      <c r="U1483" s="13" t="s">
        <v>51</v>
      </c>
      <c r="V1483" s="18">
        <v>0.16</v>
      </c>
      <c r="W1483" s="13" t="s">
        <v>1335</v>
      </c>
      <c r="X1483" s="13" t="s">
        <v>53</v>
      </c>
      <c r="Y1483" s="13" t="s">
        <v>48</v>
      </c>
      <c r="Z1483" s="14">
        <v>1.0</v>
      </c>
      <c r="AA1483" s="13">
        <v>82117.43000000001</v>
      </c>
      <c r="AB1483" s="13" t="s">
        <v>54</v>
      </c>
      <c r="AC1483" s="19">
        <v>14754.0</v>
      </c>
      <c r="AD1483" s="19">
        <v>1.0</v>
      </c>
      <c r="AE1483" s="13">
        <v>82117.43000000001</v>
      </c>
      <c r="AF1483" s="15">
        <v>0.0</v>
      </c>
      <c r="AG1483" s="20"/>
      <c r="AH1483" s="2">
        <v>82117.43000000001</v>
      </c>
      <c r="AI1483" s="2" t="s">
        <v>1335</v>
      </c>
      <c r="AJ1483" s="2" t="s">
        <v>53</v>
      </c>
      <c r="AK1483" s="2" t="s">
        <v>56</v>
      </c>
      <c r="AL1483" s="2">
        <v>0.0</v>
      </c>
      <c r="AM1483" s="2" t="s">
        <v>57</v>
      </c>
      <c r="AN1483" s="2">
        <v>1.0</v>
      </c>
      <c r="AO1483" s="2">
        <v>82117.43000000001</v>
      </c>
      <c r="AP1483" s="20">
        <f>+AO1483/1.16</f>
        <v>70790.88793</v>
      </c>
      <c r="AQ1483" s="20">
        <f>+AP1483*0.16</f>
        <v>11326.54207</v>
      </c>
      <c r="AR1483" s="2" t="s">
        <v>1329</v>
      </c>
      <c r="AS1483" s="2" t="s">
        <v>1328</v>
      </c>
      <c r="AT1483" s="2" t="s">
        <v>1331</v>
      </c>
      <c r="AU1483" s="2" t="s">
        <v>1330</v>
      </c>
      <c r="BJ1483" s="15">
        <v>70790.8879310345</v>
      </c>
      <c r="BK1483" s="14" t="s">
        <v>50</v>
      </c>
      <c r="BL1483" s="15">
        <v>11326.542068965518</v>
      </c>
      <c r="BM1483" s="13" t="s">
        <v>51</v>
      </c>
      <c r="BN1483" s="18">
        <v>0.16</v>
      </c>
    </row>
    <row r="1484" ht="12.75" hidden="1" customHeight="1">
      <c r="A1484" s="13"/>
      <c r="B1484" s="13"/>
      <c r="C1484" s="14"/>
      <c r="D1484" s="14"/>
      <c r="E1484" s="14"/>
      <c r="F1484" s="14"/>
      <c r="G1484" s="14"/>
      <c r="H1484" s="13"/>
      <c r="I1484" s="15"/>
      <c r="J1484" s="13"/>
      <c r="K1484" s="15"/>
      <c r="L1484" s="21"/>
      <c r="M1484" s="17"/>
      <c r="N1484" s="17"/>
      <c r="O1484" s="14"/>
      <c r="P1484" s="13"/>
      <c r="Q1484" s="13"/>
      <c r="R1484" s="15">
        <f>SUM(R1483)</f>
        <v>70790.88793</v>
      </c>
      <c r="S1484" s="14"/>
      <c r="T1484" s="15">
        <f>SUM(T1483)</f>
        <v>11326.54207</v>
      </c>
      <c r="U1484" s="13"/>
      <c r="V1484" s="18"/>
      <c r="W1484" s="13"/>
      <c r="X1484" s="13"/>
      <c r="Y1484" s="13"/>
      <c r="Z1484" s="14"/>
      <c r="AA1484" s="13"/>
      <c r="AB1484" s="13"/>
      <c r="AC1484" s="19"/>
      <c r="AD1484" s="19"/>
      <c r="AE1484" s="13"/>
      <c r="AF1484" s="15"/>
      <c r="AG1484" s="20"/>
      <c r="AP1484" s="20"/>
      <c r="AQ1484" s="20"/>
      <c r="BJ1484" s="15">
        <f>SUM(BJ1483)</f>
        <v>70790.88793</v>
      </c>
      <c r="BK1484" s="14"/>
      <c r="BL1484" s="15">
        <f>SUM(BL1483)</f>
        <v>11326.54207</v>
      </c>
      <c r="BM1484" s="13"/>
      <c r="BN1484" s="18"/>
    </row>
    <row r="1485" ht="12.75" hidden="1" customHeight="1">
      <c r="A1485" s="13"/>
      <c r="B1485" s="13"/>
      <c r="C1485" s="14"/>
      <c r="D1485" s="14"/>
      <c r="E1485" s="14"/>
      <c r="F1485" s="14"/>
      <c r="G1485" s="14"/>
      <c r="H1485" s="13"/>
      <c r="I1485" s="15"/>
      <c r="J1485" s="13"/>
      <c r="K1485" s="15"/>
      <c r="L1485" s="21"/>
      <c r="M1485" s="17"/>
      <c r="N1485" s="17"/>
      <c r="O1485" s="14"/>
      <c r="P1485" s="13"/>
      <c r="Q1485" s="13"/>
      <c r="R1485" s="15"/>
      <c r="S1485" s="14"/>
      <c r="T1485" s="15"/>
      <c r="U1485" s="13"/>
      <c r="V1485" s="18"/>
      <c r="W1485" s="13"/>
      <c r="X1485" s="13"/>
      <c r="Y1485" s="13"/>
      <c r="Z1485" s="14"/>
      <c r="AA1485" s="13"/>
      <c r="AB1485" s="13"/>
      <c r="AC1485" s="19"/>
      <c r="AD1485" s="19"/>
      <c r="AE1485" s="13"/>
      <c r="AF1485" s="15"/>
      <c r="AG1485" s="20"/>
      <c r="AP1485" s="20"/>
      <c r="AQ1485" s="20"/>
      <c r="BJ1485" s="15"/>
      <c r="BK1485" s="14"/>
      <c r="BL1485" s="15"/>
      <c r="BM1485" s="13"/>
      <c r="BN1485" s="18"/>
    </row>
    <row r="1486" ht="12.75" hidden="1" customHeight="1">
      <c r="A1486" s="13"/>
      <c r="B1486" s="13"/>
      <c r="C1486" s="14"/>
      <c r="D1486" s="14"/>
      <c r="E1486" s="14"/>
      <c r="F1486" s="14"/>
      <c r="G1486" s="14"/>
      <c r="H1486" s="13"/>
      <c r="I1486" s="15"/>
      <c r="J1486" s="13"/>
      <c r="K1486" s="15"/>
      <c r="L1486" s="21"/>
      <c r="M1486" s="17"/>
      <c r="N1486" s="17"/>
      <c r="O1486" s="14"/>
      <c r="P1486" s="13"/>
      <c r="Q1486" s="13"/>
      <c r="R1486" s="15"/>
      <c r="S1486" s="14"/>
      <c r="T1486" s="15"/>
      <c r="U1486" s="13"/>
      <c r="V1486" s="18"/>
      <c r="W1486" s="13"/>
      <c r="X1486" s="13"/>
      <c r="Y1486" s="13"/>
      <c r="Z1486" s="14"/>
      <c r="AA1486" s="13"/>
      <c r="AB1486" s="13"/>
      <c r="AC1486" s="19"/>
      <c r="AD1486" s="19"/>
      <c r="AE1486" s="13"/>
      <c r="AF1486" s="15"/>
      <c r="AG1486" s="20"/>
      <c r="AP1486" s="20"/>
      <c r="AQ1486" s="20"/>
      <c r="BJ1486" s="15"/>
      <c r="BK1486" s="14"/>
      <c r="BL1486" s="15"/>
      <c r="BM1486" s="13"/>
      <c r="BN1486" s="18"/>
    </row>
    <row r="1487" ht="12.75" customHeight="1">
      <c r="A1487" s="12">
        <v>196.0</v>
      </c>
      <c r="B1487" s="13">
        <v>601.0</v>
      </c>
      <c r="C1487" s="14" t="str">
        <f>AS1487</f>
        <v>NES090421JQ8</v>
      </c>
      <c r="D1487" s="14" t="str">
        <f>AR1487</f>
        <v>NUEVO ESCRIBANO</v>
      </c>
      <c r="E1487" s="14" t="str">
        <f>AU1487</f>
        <v>sistemas@notaria69gdl.com.mx</v>
      </c>
      <c r="F1487" s="14" t="str">
        <f>AT1487</f>
        <v>44130</v>
      </c>
      <c r="G1487" s="14">
        <v>601.0</v>
      </c>
      <c r="H1487" s="13">
        <v>5.52782957E8</v>
      </c>
      <c r="I1487" s="15">
        <f>R1488</f>
        <v>24678.34483</v>
      </c>
      <c r="J1487" s="13">
        <v>28626.88</v>
      </c>
      <c r="K1487" s="15">
        <f>T1488</f>
        <v>3948.535172</v>
      </c>
      <c r="L1487" s="21">
        <v>45016.5</v>
      </c>
      <c r="M1487" s="17" t="s">
        <v>48</v>
      </c>
      <c r="N1487" s="17" t="s">
        <v>49</v>
      </c>
      <c r="O1487" s="14">
        <v>1.0</v>
      </c>
      <c r="P1487" s="13">
        <v>28626.88</v>
      </c>
      <c r="Q1487" s="13">
        <v>28626.88</v>
      </c>
      <c r="R1487" s="15">
        <v>24678.34482758621</v>
      </c>
      <c r="S1487" s="14" t="s">
        <v>50</v>
      </c>
      <c r="T1487" s="15">
        <v>3948.5351724137936</v>
      </c>
      <c r="U1487" s="13" t="s">
        <v>51</v>
      </c>
      <c r="V1487" s="18">
        <v>0.16</v>
      </c>
      <c r="W1487" s="13" t="s">
        <v>1340</v>
      </c>
      <c r="X1487" s="13" t="s">
        <v>53</v>
      </c>
      <c r="Y1487" s="13" t="s">
        <v>48</v>
      </c>
      <c r="Z1487" s="14">
        <v>1.0</v>
      </c>
      <c r="AA1487" s="13">
        <v>28626.88</v>
      </c>
      <c r="AB1487" s="13" t="s">
        <v>54</v>
      </c>
      <c r="AC1487" s="19">
        <v>14977.0</v>
      </c>
      <c r="AD1487" s="19">
        <v>1.0</v>
      </c>
      <c r="AE1487" s="13">
        <v>28626.88</v>
      </c>
      <c r="AF1487" s="15">
        <v>0.0</v>
      </c>
      <c r="AG1487" s="20"/>
      <c r="AH1487" s="2">
        <v>28626.88</v>
      </c>
      <c r="AI1487" s="2" t="s">
        <v>1340</v>
      </c>
      <c r="AJ1487" s="2" t="s">
        <v>53</v>
      </c>
      <c r="AK1487" s="2" t="s">
        <v>56</v>
      </c>
      <c r="AL1487" s="2">
        <v>0.0</v>
      </c>
      <c r="AM1487" s="2" t="s">
        <v>57</v>
      </c>
      <c r="AN1487" s="2">
        <v>1.0</v>
      </c>
      <c r="AO1487" s="2">
        <v>28626.88</v>
      </c>
      <c r="AP1487" s="20">
        <f>+AO1487/1.16</f>
        <v>24678.34483</v>
      </c>
      <c r="AQ1487" s="20">
        <f>+AP1487*0.16</f>
        <v>3948.535172</v>
      </c>
      <c r="AR1487" s="2" t="s">
        <v>1337</v>
      </c>
      <c r="AS1487" s="2" t="s">
        <v>1336</v>
      </c>
      <c r="AT1487" s="2" t="s">
        <v>1339</v>
      </c>
      <c r="AU1487" s="2" t="s">
        <v>1338</v>
      </c>
      <c r="BJ1487" s="15">
        <v>24678.34482758621</v>
      </c>
      <c r="BK1487" s="14" t="s">
        <v>50</v>
      </c>
      <c r="BL1487" s="15">
        <v>3948.5351724137936</v>
      </c>
      <c r="BM1487" s="13" t="s">
        <v>51</v>
      </c>
      <c r="BN1487" s="18">
        <v>0.16</v>
      </c>
    </row>
    <row r="1488" ht="12.75" hidden="1" customHeight="1">
      <c r="A1488" s="13"/>
      <c r="B1488" s="13"/>
      <c r="C1488" s="14"/>
      <c r="D1488" s="14"/>
      <c r="E1488" s="14"/>
      <c r="F1488" s="14"/>
      <c r="G1488" s="14"/>
      <c r="H1488" s="13"/>
      <c r="I1488" s="15"/>
      <c r="J1488" s="13"/>
      <c r="K1488" s="15"/>
      <c r="L1488" s="21"/>
      <c r="M1488" s="17"/>
      <c r="N1488" s="17"/>
      <c r="O1488" s="14"/>
      <c r="P1488" s="13"/>
      <c r="Q1488" s="13"/>
      <c r="R1488" s="15">
        <f>SUM(R1487)</f>
        <v>24678.34483</v>
      </c>
      <c r="S1488" s="14"/>
      <c r="T1488" s="15">
        <f>SUM(T1487)</f>
        <v>3948.535172</v>
      </c>
      <c r="U1488" s="13"/>
      <c r="V1488" s="18"/>
      <c r="W1488" s="13"/>
      <c r="X1488" s="13"/>
      <c r="Y1488" s="13"/>
      <c r="Z1488" s="14"/>
      <c r="AA1488" s="13"/>
      <c r="AB1488" s="13"/>
      <c r="AC1488" s="19"/>
      <c r="AD1488" s="19"/>
      <c r="AE1488" s="13"/>
      <c r="AF1488" s="15"/>
      <c r="AG1488" s="20"/>
      <c r="AP1488" s="20"/>
      <c r="AQ1488" s="20"/>
      <c r="BJ1488" s="15">
        <f>SUM(BJ1487)</f>
        <v>24678.34483</v>
      </c>
      <c r="BK1488" s="14"/>
      <c r="BL1488" s="15">
        <f>SUM(BL1487)</f>
        <v>3948.535172</v>
      </c>
      <c r="BM1488" s="13"/>
      <c r="BN1488" s="18"/>
    </row>
    <row r="1489" ht="12.75" hidden="1" customHeight="1">
      <c r="A1489" s="13"/>
      <c r="B1489" s="13"/>
      <c r="C1489" s="14"/>
      <c r="D1489" s="14"/>
      <c r="E1489" s="14"/>
      <c r="F1489" s="14"/>
      <c r="G1489" s="14"/>
      <c r="H1489" s="13"/>
      <c r="I1489" s="15"/>
      <c r="J1489" s="13"/>
      <c r="K1489" s="15"/>
      <c r="L1489" s="21"/>
      <c r="M1489" s="17"/>
      <c r="N1489" s="17"/>
      <c r="O1489" s="14"/>
      <c r="P1489" s="13"/>
      <c r="Q1489" s="13"/>
      <c r="R1489" s="15"/>
      <c r="S1489" s="14"/>
      <c r="T1489" s="15"/>
      <c r="U1489" s="13"/>
      <c r="V1489" s="18"/>
      <c r="W1489" s="13"/>
      <c r="X1489" s="13"/>
      <c r="Y1489" s="13"/>
      <c r="Z1489" s="14"/>
      <c r="AA1489" s="13"/>
      <c r="AB1489" s="13"/>
      <c r="AC1489" s="19"/>
      <c r="AD1489" s="19"/>
      <c r="AE1489" s="13"/>
      <c r="AF1489" s="15"/>
      <c r="AG1489" s="20"/>
      <c r="AP1489" s="20"/>
      <c r="AQ1489" s="20"/>
      <c r="BJ1489" s="15"/>
      <c r="BK1489" s="14"/>
      <c r="BL1489" s="15"/>
      <c r="BM1489" s="13"/>
      <c r="BN1489" s="18"/>
    </row>
    <row r="1490" ht="12.75" hidden="1" customHeight="1">
      <c r="A1490" s="13"/>
      <c r="B1490" s="13"/>
      <c r="C1490" s="14"/>
      <c r="D1490" s="14"/>
      <c r="E1490" s="14"/>
      <c r="F1490" s="14"/>
      <c r="G1490" s="14"/>
      <c r="H1490" s="13"/>
      <c r="I1490" s="15"/>
      <c r="J1490" s="13"/>
      <c r="K1490" s="15"/>
      <c r="L1490" s="21"/>
      <c r="M1490" s="17"/>
      <c r="N1490" s="17"/>
      <c r="O1490" s="14"/>
      <c r="P1490" s="13"/>
      <c r="Q1490" s="13"/>
      <c r="R1490" s="15"/>
      <c r="S1490" s="14"/>
      <c r="T1490" s="15"/>
      <c r="U1490" s="13"/>
      <c r="V1490" s="18"/>
      <c r="W1490" s="13"/>
      <c r="X1490" s="13"/>
      <c r="Y1490" s="13"/>
      <c r="Z1490" s="14"/>
      <c r="AA1490" s="13"/>
      <c r="AB1490" s="13"/>
      <c r="AC1490" s="19"/>
      <c r="AD1490" s="19"/>
      <c r="AE1490" s="13"/>
      <c r="AF1490" s="15"/>
      <c r="AG1490" s="20"/>
      <c r="AP1490" s="20"/>
      <c r="AQ1490" s="20"/>
      <c r="BJ1490" s="15"/>
      <c r="BK1490" s="14"/>
      <c r="BL1490" s="15"/>
      <c r="BM1490" s="13"/>
      <c r="BN1490" s="18"/>
    </row>
    <row r="1491" ht="12.75" customHeight="1">
      <c r="A1491" s="12">
        <v>197.0</v>
      </c>
      <c r="B1491" s="13">
        <v>601.0</v>
      </c>
      <c r="C1491" s="14" t="str">
        <f>AS1491</f>
        <v>TSF110906I71</v>
      </c>
      <c r="D1491" s="14" t="str">
        <f>AR1491</f>
        <v>TRW SISTEMAS DE FRENADO</v>
      </c>
      <c r="E1491" s="14" t="str">
        <f>AU1491</f>
        <v>salvadorisrael.perez@zf.com</v>
      </c>
      <c r="F1491" s="14" t="str">
        <f>AT1491</f>
        <v>76246</v>
      </c>
      <c r="G1491" s="14">
        <v>601.0</v>
      </c>
      <c r="H1491" s="13">
        <v>5.52822955E8</v>
      </c>
      <c r="I1491" s="15">
        <f>R1492</f>
        <v>35995.25862</v>
      </c>
      <c r="J1491" s="13">
        <v>41754.5</v>
      </c>
      <c r="K1491" s="15">
        <f>T1492</f>
        <v>5759.241379</v>
      </c>
      <c r="L1491" s="21">
        <v>44988.5</v>
      </c>
      <c r="M1491" s="17" t="s">
        <v>48</v>
      </c>
      <c r="N1491" s="17" t="s">
        <v>49</v>
      </c>
      <c r="O1491" s="14">
        <v>1.0</v>
      </c>
      <c r="P1491" s="13">
        <v>41754.5</v>
      </c>
      <c r="Q1491" s="13">
        <v>41754.5</v>
      </c>
      <c r="R1491" s="15">
        <v>35995.25862068966</v>
      </c>
      <c r="S1491" s="14" t="s">
        <v>50</v>
      </c>
      <c r="T1491" s="15">
        <v>5759.241379310346</v>
      </c>
      <c r="U1491" s="13" t="s">
        <v>51</v>
      </c>
      <c r="V1491" s="18">
        <v>0.16</v>
      </c>
      <c r="W1491" s="13" t="s">
        <v>1344</v>
      </c>
      <c r="X1491" s="13" t="s">
        <v>53</v>
      </c>
      <c r="Y1491" s="13" t="s">
        <v>48</v>
      </c>
      <c r="Z1491" s="14">
        <v>1.0</v>
      </c>
      <c r="AA1491" s="13">
        <v>41754.5</v>
      </c>
      <c r="AB1491" s="13" t="s">
        <v>54</v>
      </c>
      <c r="AC1491" s="19">
        <v>13918.0</v>
      </c>
      <c r="AD1491" s="19">
        <v>1.0</v>
      </c>
      <c r="AE1491" s="13">
        <v>41754.5</v>
      </c>
      <c r="AF1491" s="15">
        <v>0.0</v>
      </c>
      <c r="AG1491" s="20"/>
      <c r="AH1491" s="2">
        <v>41754.5</v>
      </c>
      <c r="AI1491" s="2" t="s">
        <v>1344</v>
      </c>
      <c r="AJ1491" s="2" t="s">
        <v>53</v>
      </c>
      <c r="AK1491" s="2" t="s">
        <v>56</v>
      </c>
      <c r="AL1491" s="2">
        <v>0.0</v>
      </c>
      <c r="AM1491" s="2" t="s">
        <v>57</v>
      </c>
      <c r="AN1491" s="2">
        <v>1.0</v>
      </c>
      <c r="AO1491" s="2">
        <v>41754.5</v>
      </c>
      <c r="AP1491" s="20">
        <f>+AO1491/1.16</f>
        <v>35995.25862</v>
      </c>
      <c r="AQ1491" s="20">
        <f>+AP1491*0.16</f>
        <v>5759.241379</v>
      </c>
      <c r="AR1491" s="2" t="s">
        <v>1342</v>
      </c>
      <c r="AS1491" s="2" t="s">
        <v>1341</v>
      </c>
      <c r="AT1491" s="2" t="s">
        <v>798</v>
      </c>
      <c r="AU1491" s="2" t="s">
        <v>1343</v>
      </c>
      <c r="BJ1491" s="15">
        <v>35995.25862068966</v>
      </c>
      <c r="BK1491" s="14" t="s">
        <v>50</v>
      </c>
      <c r="BL1491" s="15">
        <v>5759.241379310346</v>
      </c>
      <c r="BM1491" s="13" t="s">
        <v>51</v>
      </c>
      <c r="BN1491" s="18">
        <v>0.16</v>
      </c>
    </row>
    <row r="1492" ht="12.75" hidden="1" customHeight="1">
      <c r="A1492" s="13"/>
      <c r="B1492" s="13"/>
      <c r="C1492" s="14"/>
      <c r="D1492" s="14"/>
      <c r="E1492" s="14"/>
      <c r="F1492" s="14"/>
      <c r="G1492" s="14"/>
      <c r="H1492" s="13"/>
      <c r="I1492" s="15"/>
      <c r="J1492" s="13"/>
      <c r="K1492" s="15"/>
      <c r="L1492" s="21"/>
      <c r="M1492" s="17"/>
      <c r="N1492" s="17"/>
      <c r="O1492" s="14"/>
      <c r="P1492" s="13"/>
      <c r="Q1492" s="13"/>
      <c r="R1492" s="15">
        <f>SUM(R1491)</f>
        <v>35995.25862</v>
      </c>
      <c r="S1492" s="14"/>
      <c r="T1492" s="15">
        <f>SUM(T1491)</f>
        <v>5759.241379</v>
      </c>
      <c r="U1492" s="13"/>
      <c r="V1492" s="18"/>
      <c r="W1492" s="13"/>
      <c r="X1492" s="13"/>
      <c r="Y1492" s="13"/>
      <c r="Z1492" s="14"/>
      <c r="AA1492" s="13"/>
      <c r="AB1492" s="13"/>
      <c r="AC1492" s="19"/>
      <c r="AD1492" s="19"/>
      <c r="AE1492" s="13"/>
      <c r="AF1492" s="15"/>
      <c r="AG1492" s="20"/>
      <c r="AP1492" s="20"/>
      <c r="AQ1492" s="20"/>
      <c r="BJ1492" s="15">
        <f>SUM(BJ1491)</f>
        <v>35995.25862</v>
      </c>
      <c r="BK1492" s="14"/>
      <c r="BL1492" s="15">
        <f>SUM(BL1491)</f>
        <v>5759.241379</v>
      </c>
      <c r="BM1492" s="13"/>
      <c r="BN1492" s="18"/>
    </row>
    <row r="1493" ht="12.75" hidden="1" customHeight="1">
      <c r="A1493" s="13"/>
      <c r="B1493" s="13"/>
      <c r="C1493" s="14"/>
      <c r="D1493" s="14"/>
      <c r="E1493" s="14"/>
      <c r="F1493" s="14"/>
      <c r="G1493" s="14"/>
      <c r="H1493" s="13"/>
      <c r="I1493" s="15"/>
      <c r="J1493" s="13"/>
      <c r="K1493" s="15"/>
      <c r="L1493" s="21"/>
      <c r="M1493" s="17"/>
      <c r="N1493" s="17"/>
      <c r="O1493" s="14"/>
      <c r="P1493" s="13"/>
      <c r="Q1493" s="13"/>
      <c r="R1493" s="15"/>
      <c r="S1493" s="14"/>
      <c r="T1493" s="15"/>
      <c r="U1493" s="13"/>
      <c r="V1493" s="18"/>
      <c r="W1493" s="13"/>
      <c r="X1493" s="13"/>
      <c r="Y1493" s="13"/>
      <c r="Z1493" s="14"/>
      <c r="AA1493" s="13"/>
      <c r="AB1493" s="13"/>
      <c r="AC1493" s="19"/>
      <c r="AD1493" s="19"/>
      <c r="AE1493" s="13"/>
      <c r="AF1493" s="15"/>
      <c r="AG1493" s="20"/>
      <c r="AP1493" s="20"/>
      <c r="AQ1493" s="20"/>
      <c r="BJ1493" s="15"/>
      <c r="BK1493" s="14"/>
      <c r="BL1493" s="15"/>
      <c r="BM1493" s="13"/>
      <c r="BN1493" s="18"/>
    </row>
    <row r="1494" ht="12.75" hidden="1" customHeight="1">
      <c r="A1494" s="13"/>
      <c r="B1494" s="13"/>
      <c r="C1494" s="14"/>
      <c r="D1494" s="14"/>
      <c r="E1494" s="14"/>
      <c r="F1494" s="14"/>
      <c r="G1494" s="14"/>
      <c r="H1494" s="13"/>
      <c r="I1494" s="15"/>
      <c r="J1494" s="13"/>
      <c r="K1494" s="15"/>
      <c r="L1494" s="21"/>
      <c r="M1494" s="17"/>
      <c r="N1494" s="17"/>
      <c r="O1494" s="14"/>
      <c r="P1494" s="13"/>
      <c r="Q1494" s="13"/>
      <c r="R1494" s="15"/>
      <c r="S1494" s="14"/>
      <c r="T1494" s="15"/>
      <c r="U1494" s="13"/>
      <c r="V1494" s="18"/>
      <c r="W1494" s="13"/>
      <c r="X1494" s="13"/>
      <c r="Y1494" s="13"/>
      <c r="Z1494" s="14"/>
      <c r="AA1494" s="13"/>
      <c r="AB1494" s="13"/>
      <c r="AC1494" s="19"/>
      <c r="AD1494" s="19"/>
      <c r="AE1494" s="13"/>
      <c r="AF1494" s="15"/>
      <c r="AG1494" s="20"/>
      <c r="AP1494" s="20"/>
      <c r="AQ1494" s="20"/>
      <c r="BJ1494" s="15"/>
      <c r="BK1494" s="14"/>
      <c r="BL1494" s="15"/>
      <c r="BM1494" s="13"/>
      <c r="BN1494" s="18"/>
    </row>
    <row r="1495" ht="12.75" customHeight="1">
      <c r="A1495" s="12">
        <v>198.0</v>
      </c>
      <c r="B1495" s="13">
        <v>601.0</v>
      </c>
      <c r="C1495" s="14" t="str">
        <f>AS1495</f>
        <v>TSF110906I71</v>
      </c>
      <c r="D1495" s="14" t="str">
        <f>AR1495</f>
        <v>TRW SISTEMAS DE FRENADO</v>
      </c>
      <c r="E1495" s="14" t="str">
        <f>AU1495</f>
        <v>salvadorisrael.perez@zf.com</v>
      </c>
      <c r="F1495" s="14" t="str">
        <f>AT1495</f>
        <v>76246</v>
      </c>
      <c r="G1495" s="14">
        <v>601.0</v>
      </c>
      <c r="H1495" s="13">
        <v>5.52822955E8</v>
      </c>
      <c r="I1495" s="15">
        <f>R1496</f>
        <v>47520.66379</v>
      </c>
      <c r="J1495" s="13">
        <v>55123.97</v>
      </c>
      <c r="K1495" s="15">
        <f>T1496</f>
        <v>7603.306207</v>
      </c>
      <c r="L1495" s="21">
        <v>45007.5</v>
      </c>
      <c r="M1495" s="17" t="s">
        <v>48</v>
      </c>
      <c r="N1495" s="17" t="s">
        <v>49</v>
      </c>
      <c r="O1495" s="14">
        <v>1.0</v>
      </c>
      <c r="P1495" s="13">
        <v>55123.97</v>
      </c>
      <c r="Q1495" s="13">
        <v>55123.97</v>
      </c>
      <c r="R1495" s="15">
        <v>47520.66379310345</v>
      </c>
      <c r="S1495" s="14" t="s">
        <v>50</v>
      </c>
      <c r="T1495" s="15">
        <v>7603.306206896552</v>
      </c>
      <c r="U1495" s="13" t="s">
        <v>51</v>
      </c>
      <c r="V1495" s="18">
        <v>0.16</v>
      </c>
      <c r="W1495" s="13" t="s">
        <v>1345</v>
      </c>
      <c r="X1495" s="13" t="s">
        <v>53</v>
      </c>
      <c r="Y1495" s="13" t="s">
        <v>48</v>
      </c>
      <c r="Z1495" s="14">
        <v>1.0</v>
      </c>
      <c r="AA1495" s="13">
        <v>55123.97</v>
      </c>
      <c r="AB1495" s="13" t="s">
        <v>54</v>
      </c>
      <c r="AC1495" s="19">
        <v>14270.0</v>
      </c>
      <c r="AD1495" s="19">
        <v>1.0</v>
      </c>
      <c r="AE1495" s="13">
        <v>55123.97</v>
      </c>
      <c r="AF1495" s="15">
        <v>0.0</v>
      </c>
      <c r="AG1495" s="20"/>
      <c r="AH1495" s="2">
        <v>55123.97</v>
      </c>
      <c r="AI1495" s="2" t="s">
        <v>1345</v>
      </c>
      <c r="AJ1495" s="2" t="s">
        <v>53</v>
      </c>
      <c r="AK1495" s="2" t="s">
        <v>56</v>
      </c>
      <c r="AL1495" s="2">
        <v>0.0</v>
      </c>
      <c r="AM1495" s="2" t="s">
        <v>57</v>
      </c>
      <c r="AN1495" s="2">
        <v>1.0</v>
      </c>
      <c r="AO1495" s="2">
        <v>55123.97</v>
      </c>
      <c r="AP1495" s="20">
        <f>+AO1495/1.16</f>
        <v>47520.66379</v>
      </c>
      <c r="AQ1495" s="20">
        <f>+AP1495*0.16</f>
        <v>7603.306207</v>
      </c>
      <c r="AR1495" s="2" t="s">
        <v>1342</v>
      </c>
      <c r="AS1495" s="2" t="s">
        <v>1341</v>
      </c>
      <c r="AT1495" s="2" t="s">
        <v>798</v>
      </c>
      <c r="AU1495" s="2" t="s">
        <v>1343</v>
      </c>
      <c r="BJ1495" s="15">
        <v>47520.66379310345</v>
      </c>
      <c r="BK1495" s="14" t="s">
        <v>50</v>
      </c>
      <c r="BL1495" s="15">
        <v>7603.306206896552</v>
      </c>
      <c r="BM1495" s="13" t="s">
        <v>51</v>
      </c>
      <c r="BN1495" s="18">
        <v>0.16</v>
      </c>
    </row>
    <row r="1496" ht="12.75" hidden="1" customHeight="1">
      <c r="A1496" s="13"/>
      <c r="B1496" s="13"/>
      <c r="C1496" s="14"/>
      <c r="D1496" s="14"/>
      <c r="E1496" s="14"/>
      <c r="F1496" s="14"/>
      <c r="G1496" s="14"/>
      <c r="H1496" s="13"/>
      <c r="I1496" s="13"/>
      <c r="J1496" s="13"/>
      <c r="K1496" s="13"/>
      <c r="L1496" s="21"/>
      <c r="M1496" s="17"/>
      <c r="N1496" s="17"/>
      <c r="O1496" s="14"/>
      <c r="P1496" s="13"/>
      <c r="Q1496" s="13"/>
      <c r="R1496" s="15">
        <f>SUM(R1495)</f>
        <v>47520.66379</v>
      </c>
      <c r="S1496" s="14"/>
      <c r="T1496" s="15">
        <f>SUM(T1495)</f>
        <v>7603.306207</v>
      </c>
      <c r="U1496" s="13"/>
      <c r="V1496" s="18"/>
      <c r="W1496" s="13"/>
      <c r="X1496" s="13"/>
      <c r="Y1496" s="13"/>
      <c r="Z1496" s="14"/>
      <c r="AA1496" s="13"/>
      <c r="AB1496" s="13"/>
      <c r="AC1496" s="19"/>
      <c r="AD1496" s="19"/>
      <c r="AE1496" s="13"/>
      <c r="AF1496" s="15"/>
      <c r="AG1496" s="20"/>
      <c r="AP1496" s="20"/>
      <c r="AQ1496" s="20"/>
      <c r="BJ1496" s="15">
        <f>SUM(BJ1495)</f>
        <v>47520.66379</v>
      </c>
      <c r="BK1496" s="14"/>
      <c r="BL1496" s="15">
        <f>SUM(BL1495)</f>
        <v>7603.306207</v>
      </c>
      <c r="BM1496" s="13"/>
      <c r="BN1496" s="18"/>
    </row>
    <row r="1497" ht="12.75" hidden="1" customHeight="1">
      <c r="A1497" s="13"/>
      <c r="B1497" s="13"/>
      <c r="C1497" s="14"/>
      <c r="D1497" s="14"/>
      <c r="E1497" s="14"/>
      <c r="F1497" s="14"/>
      <c r="G1497" s="14"/>
      <c r="H1497" s="13"/>
      <c r="I1497" s="13"/>
      <c r="J1497" s="13"/>
      <c r="K1497" s="13"/>
      <c r="L1497" s="21"/>
      <c r="M1497" s="17"/>
      <c r="N1497" s="17"/>
      <c r="O1497" s="14"/>
      <c r="P1497" s="13"/>
      <c r="Q1497" s="13"/>
      <c r="R1497" s="15"/>
      <c r="S1497" s="14"/>
      <c r="T1497" s="15"/>
      <c r="U1497" s="13"/>
      <c r="V1497" s="18"/>
      <c r="W1497" s="13"/>
      <c r="X1497" s="13"/>
      <c r="Y1497" s="13"/>
      <c r="Z1497" s="14"/>
      <c r="AA1497" s="13"/>
      <c r="AB1497" s="13"/>
      <c r="AC1497" s="19"/>
      <c r="AD1497" s="19"/>
      <c r="AE1497" s="13"/>
      <c r="AF1497" s="15"/>
      <c r="AG1497" s="20"/>
      <c r="AP1497" s="20"/>
      <c r="AQ1497" s="20"/>
      <c r="BJ1497" s="15"/>
      <c r="BK1497" s="14"/>
      <c r="BL1497" s="15"/>
      <c r="BM1497" s="13"/>
      <c r="BN1497" s="18"/>
    </row>
    <row r="1498" ht="12.75" hidden="1" customHeight="1">
      <c r="A1498" s="13"/>
      <c r="B1498" s="13"/>
      <c r="C1498" s="14"/>
      <c r="D1498" s="14"/>
      <c r="E1498" s="14"/>
      <c r="F1498" s="14"/>
      <c r="G1498" s="14"/>
      <c r="H1498" s="13"/>
      <c r="I1498" s="13"/>
      <c r="J1498" s="13"/>
      <c r="K1498" s="13"/>
      <c r="L1498" s="21"/>
      <c r="M1498" s="17"/>
      <c r="N1498" s="17"/>
      <c r="O1498" s="14"/>
      <c r="P1498" s="13"/>
      <c r="Q1498" s="13"/>
      <c r="R1498" s="15"/>
      <c r="S1498" s="14"/>
      <c r="T1498" s="15"/>
      <c r="U1498" s="13"/>
      <c r="V1498" s="18"/>
      <c r="W1498" s="13"/>
      <c r="X1498" s="13"/>
      <c r="Y1498" s="13"/>
      <c r="Z1498" s="14"/>
      <c r="AA1498" s="13"/>
      <c r="AB1498" s="13"/>
      <c r="AC1498" s="19"/>
      <c r="AD1498" s="19"/>
      <c r="AE1498" s="13"/>
      <c r="AF1498" s="15"/>
      <c r="AG1498" s="20"/>
      <c r="AP1498" s="20"/>
      <c r="AQ1498" s="20"/>
      <c r="BJ1498" s="15"/>
      <c r="BK1498" s="14"/>
      <c r="BL1498" s="15"/>
      <c r="BM1498" s="13"/>
      <c r="BN1498" s="18"/>
    </row>
    <row r="1499" ht="12.75" customHeight="1">
      <c r="A1499" s="12">
        <v>199.0</v>
      </c>
      <c r="B1499" s="13">
        <v>601.0</v>
      </c>
      <c r="C1499" s="14" t="str">
        <f>AS1499</f>
        <v>TSD931210493</v>
      </c>
      <c r="D1499" s="14" t="str">
        <f>AR1499</f>
        <v>TRW SISTEMAS DE DIRECCIONES</v>
      </c>
      <c r="E1499" s="14" t="str">
        <f>AU1499</f>
        <v>carlosadan.chavez@zf.com</v>
      </c>
      <c r="F1499" s="14" t="str">
        <f>AT1499</f>
        <v>76246</v>
      </c>
      <c r="G1499" s="14">
        <v>601.0</v>
      </c>
      <c r="H1499" s="13">
        <v>5.52822956E8</v>
      </c>
      <c r="I1499" s="15">
        <f>R1501</f>
        <v>37831.60345</v>
      </c>
      <c r="J1499" s="13">
        <v>43884.66</v>
      </c>
      <c r="K1499" s="15">
        <f>T1501</f>
        <v>6053.056552</v>
      </c>
      <c r="L1499" s="21">
        <v>44986.5</v>
      </c>
      <c r="M1499" s="17" t="s">
        <v>48</v>
      </c>
      <c r="N1499" s="17" t="s">
        <v>49</v>
      </c>
      <c r="O1499" s="14">
        <v>1.0</v>
      </c>
      <c r="P1499" s="13">
        <v>43884.66</v>
      </c>
      <c r="Q1499" s="13">
        <v>43884.66</v>
      </c>
      <c r="R1499" s="15">
        <v>17755.80172413793</v>
      </c>
      <c r="S1499" s="14" t="s">
        <v>50</v>
      </c>
      <c r="T1499" s="15">
        <v>2840.928275862069</v>
      </c>
      <c r="U1499" s="13" t="s">
        <v>51</v>
      </c>
      <c r="V1499" s="18">
        <v>0.16</v>
      </c>
      <c r="W1499" s="13" t="s">
        <v>1349</v>
      </c>
      <c r="X1499" s="13" t="s">
        <v>53</v>
      </c>
      <c r="Y1499" s="13" t="s">
        <v>48</v>
      </c>
      <c r="Z1499" s="14">
        <v>1.0</v>
      </c>
      <c r="AA1499" s="13">
        <v>20596.73</v>
      </c>
      <c r="AB1499" s="13" t="s">
        <v>54</v>
      </c>
      <c r="AC1499" s="19">
        <v>13920.0</v>
      </c>
      <c r="AD1499" s="19">
        <v>1.0</v>
      </c>
      <c r="AE1499" s="13">
        <v>20596.73</v>
      </c>
      <c r="AF1499" s="15">
        <v>0.0</v>
      </c>
      <c r="AG1499" s="20"/>
      <c r="AH1499" s="2">
        <v>43884.66</v>
      </c>
      <c r="AI1499" s="2" t="s">
        <v>1349</v>
      </c>
      <c r="AJ1499" s="2" t="s">
        <v>53</v>
      </c>
      <c r="AK1499" s="2" t="s">
        <v>56</v>
      </c>
      <c r="AL1499" s="2">
        <v>0.0</v>
      </c>
      <c r="AM1499" s="2" t="s">
        <v>57</v>
      </c>
      <c r="AN1499" s="2">
        <v>1.0</v>
      </c>
      <c r="AO1499" s="2">
        <v>20596.73</v>
      </c>
      <c r="AP1499" s="20">
        <f t="shared" ref="AP1499:AP1500" si="188">+AO1499/1.16</f>
        <v>17755.80172</v>
      </c>
      <c r="AQ1499" s="20">
        <f t="shared" ref="AQ1499:AQ1500" si="189">+AP1499*0.16</f>
        <v>2840.928276</v>
      </c>
      <c r="AR1499" s="2" t="s">
        <v>1347</v>
      </c>
      <c r="AS1499" s="2" t="s">
        <v>1346</v>
      </c>
      <c r="AT1499" s="2" t="s">
        <v>798</v>
      </c>
      <c r="AU1499" s="2" t="s">
        <v>1348</v>
      </c>
      <c r="BJ1499" s="15">
        <v>17755.80172413793</v>
      </c>
      <c r="BK1499" s="14" t="s">
        <v>50</v>
      </c>
      <c r="BL1499" s="15">
        <v>2840.928275862069</v>
      </c>
      <c r="BM1499" s="13" t="s">
        <v>51</v>
      </c>
      <c r="BN1499" s="18">
        <v>0.16</v>
      </c>
    </row>
    <row r="1500" ht="12.75" customHeight="1">
      <c r="A1500" s="13"/>
      <c r="B1500" s="13"/>
      <c r="C1500" s="14"/>
      <c r="D1500" s="14"/>
      <c r="E1500" s="14"/>
      <c r="F1500" s="14"/>
      <c r="G1500" s="14"/>
      <c r="H1500" s="13"/>
      <c r="I1500" s="13"/>
      <c r="J1500" s="13"/>
      <c r="K1500" s="13"/>
      <c r="L1500" s="21"/>
      <c r="M1500" s="17" t="s">
        <v>48</v>
      </c>
      <c r="N1500" s="17" t="s">
        <v>49</v>
      </c>
      <c r="O1500" s="14">
        <v>1.0</v>
      </c>
      <c r="P1500" s="13"/>
      <c r="Q1500" s="13"/>
      <c r="R1500" s="15">
        <v>20075.80172413793</v>
      </c>
      <c r="S1500" s="14" t="s">
        <v>50</v>
      </c>
      <c r="T1500" s="15">
        <v>3212.128275862069</v>
      </c>
      <c r="U1500" s="13" t="s">
        <v>51</v>
      </c>
      <c r="V1500" s="18">
        <v>0.16</v>
      </c>
      <c r="W1500" s="13" t="s">
        <v>1350</v>
      </c>
      <c r="X1500" s="13" t="s">
        <v>53</v>
      </c>
      <c r="Y1500" s="13" t="s">
        <v>48</v>
      </c>
      <c r="Z1500" s="14">
        <v>1.0</v>
      </c>
      <c r="AA1500" s="13">
        <v>23287.93</v>
      </c>
      <c r="AB1500" s="13" t="s">
        <v>54</v>
      </c>
      <c r="AC1500" s="19">
        <v>13922.0</v>
      </c>
      <c r="AD1500" s="19">
        <v>1.0</v>
      </c>
      <c r="AE1500" s="13">
        <v>23287.93</v>
      </c>
      <c r="AF1500" s="15">
        <v>0.0</v>
      </c>
      <c r="AG1500" s="20"/>
      <c r="AI1500" s="2" t="s">
        <v>1350</v>
      </c>
      <c r="AJ1500" s="2" t="s">
        <v>53</v>
      </c>
      <c r="AK1500" s="2" t="s">
        <v>56</v>
      </c>
      <c r="AL1500" s="2">
        <v>0.0</v>
      </c>
      <c r="AM1500" s="2" t="s">
        <v>57</v>
      </c>
      <c r="AN1500" s="2">
        <v>1.0</v>
      </c>
      <c r="AO1500" s="2">
        <v>23287.93</v>
      </c>
      <c r="AP1500" s="20">
        <f t="shared" si="188"/>
        <v>20075.80172</v>
      </c>
      <c r="AQ1500" s="20">
        <f t="shared" si="189"/>
        <v>3212.128276</v>
      </c>
      <c r="BJ1500" s="15">
        <v>20075.80172413793</v>
      </c>
      <c r="BK1500" s="14" t="s">
        <v>50</v>
      </c>
      <c r="BL1500" s="15">
        <v>3212.128275862069</v>
      </c>
      <c r="BM1500" s="13" t="s">
        <v>51</v>
      </c>
      <c r="BN1500" s="18">
        <v>0.16</v>
      </c>
    </row>
    <row r="1501" ht="12.75" hidden="1" customHeight="1">
      <c r="A1501" s="13"/>
      <c r="B1501" s="13"/>
      <c r="C1501" s="14"/>
      <c r="D1501" s="14"/>
      <c r="E1501" s="14"/>
      <c r="F1501" s="14"/>
      <c r="G1501" s="14"/>
      <c r="H1501" s="13"/>
      <c r="I1501" s="13"/>
      <c r="J1501" s="13"/>
      <c r="K1501" s="13"/>
      <c r="L1501" s="21"/>
      <c r="M1501" s="17"/>
      <c r="N1501" s="17"/>
      <c r="O1501" s="14"/>
      <c r="P1501" s="13"/>
      <c r="Q1501" s="13"/>
      <c r="R1501" s="15">
        <f>SUM(R1499:R1500)</f>
        <v>37831.60345</v>
      </c>
      <c r="S1501" s="14"/>
      <c r="T1501" s="15">
        <f>SUM(T1499:T1500)</f>
        <v>6053.056552</v>
      </c>
      <c r="U1501" s="13"/>
      <c r="V1501" s="18"/>
      <c r="W1501" s="13"/>
      <c r="X1501" s="13"/>
      <c r="Y1501" s="13"/>
      <c r="Z1501" s="14"/>
      <c r="AA1501" s="13"/>
      <c r="AB1501" s="13"/>
      <c r="AC1501" s="19"/>
      <c r="AD1501" s="19"/>
      <c r="AE1501" s="13"/>
      <c r="AF1501" s="15"/>
      <c r="AG1501" s="20"/>
      <c r="AP1501" s="20"/>
      <c r="AQ1501" s="20"/>
      <c r="BJ1501" s="15">
        <f>SUM(BJ1499:BJ1500)</f>
        <v>37831.60345</v>
      </c>
      <c r="BK1501" s="14"/>
      <c r="BL1501" s="15">
        <f>SUM(BL1499:BL1500)</f>
        <v>6053.056552</v>
      </c>
      <c r="BM1501" s="13"/>
      <c r="BN1501" s="18"/>
    </row>
    <row r="1502" ht="12.75" hidden="1" customHeight="1">
      <c r="A1502" s="13"/>
      <c r="B1502" s="13"/>
      <c r="C1502" s="14"/>
      <c r="D1502" s="14"/>
      <c r="E1502" s="14"/>
      <c r="F1502" s="14"/>
      <c r="G1502" s="14"/>
      <c r="H1502" s="13"/>
      <c r="I1502" s="13"/>
      <c r="J1502" s="13"/>
      <c r="K1502" s="13"/>
      <c r="L1502" s="21"/>
      <c r="M1502" s="17"/>
      <c r="N1502" s="17"/>
      <c r="O1502" s="14"/>
      <c r="P1502" s="13"/>
      <c r="Q1502" s="13"/>
      <c r="R1502" s="15"/>
      <c r="S1502" s="14"/>
      <c r="T1502" s="15"/>
      <c r="U1502" s="13"/>
      <c r="V1502" s="18"/>
      <c r="W1502" s="13"/>
      <c r="X1502" s="13"/>
      <c r="Y1502" s="13"/>
      <c r="Z1502" s="14"/>
      <c r="AA1502" s="13"/>
      <c r="AB1502" s="13"/>
      <c r="AC1502" s="19"/>
      <c r="AD1502" s="19"/>
      <c r="AE1502" s="13"/>
      <c r="AF1502" s="15"/>
      <c r="AG1502" s="20"/>
      <c r="AP1502" s="20"/>
      <c r="AQ1502" s="20"/>
      <c r="BJ1502" s="15"/>
      <c r="BK1502" s="14"/>
      <c r="BL1502" s="15"/>
      <c r="BM1502" s="13"/>
      <c r="BN1502" s="18"/>
    </row>
    <row r="1503" ht="12.75" hidden="1" customHeight="1">
      <c r="A1503" s="13"/>
      <c r="B1503" s="13"/>
      <c r="C1503" s="14"/>
      <c r="D1503" s="14"/>
      <c r="E1503" s="14"/>
      <c r="F1503" s="14"/>
      <c r="G1503" s="14"/>
      <c r="H1503" s="13"/>
      <c r="I1503" s="13"/>
      <c r="J1503" s="13"/>
      <c r="K1503" s="13"/>
      <c r="L1503" s="21"/>
      <c r="M1503" s="17"/>
      <c r="N1503" s="17"/>
      <c r="O1503" s="14"/>
      <c r="P1503" s="13"/>
      <c r="Q1503" s="13"/>
      <c r="R1503" s="15"/>
      <c r="S1503" s="14"/>
      <c r="T1503" s="15"/>
      <c r="U1503" s="13"/>
      <c r="V1503" s="18"/>
      <c r="W1503" s="13"/>
      <c r="X1503" s="13"/>
      <c r="Y1503" s="13"/>
      <c r="Z1503" s="14"/>
      <c r="AA1503" s="13"/>
      <c r="AB1503" s="13"/>
      <c r="AC1503" s="19"/>
      <c r="AD1503" s="19"/>
      <c r="AE1503" s="13"/>
      <c r="AF1503" s="15"/>
      <c r="AG1503" s="20"/>
      <c r="AP1503" s="20"/>
      <c r="AQ1503" s="20"/>
      <c r="BJ1503" s="15"/>
      <c r="BK1503" s="14"/>
      <c r="BL1503" s="15"/>
      <c r="BM1503" s="13"/>
      <c r="BN1503" s="18"/>
    </row>
    <row r="1504" ht="12.75" customHeight="1">
      <c r="A1504" s="12">
        <v>200.0</v>
      </c>
      <c r="B1504" s="13">
        <v>601.0</v>
      </c>
      <c r="C1504" s="14" t="str">
        <f>AS1504</f>
        <v>TSD931210493</v>
      </c>
      <c r="D1504" s="14" t="str">
        <f>AR1504</f>
        <v>TRW SISTEMAS DE DIRECCIONES</v>
      </c>
      <c r="E1504" s="14" t="str">
        <f>AU1504</f>
        <v>carlosadan.chavez@zf.com</v>
      </c>
      <c r="F1504" s="14" t="str">
        <f>AT1504</f>
        <v>76246</v>
      </c>
      <c r="G1504" s="14">
        <v>601.0</v>
      </c>
      <c r="H1504" s="13">
        <v>5.52822956E8</v>
      </c>
      <c r="I1504" s="15">
        <f>R1506</f>
        <v>26425.21552</v>
      </c>
      <c r="J1504" s="13">
        <v>30653.25</v>
      </c>
      <c r="K1504" s="15">
        <f>T1506</f>
        <v>4228.034483</v>
      </c>
      <c r="L1504" s="21">
        <v>44987.5</v>
      </c>
      <c r="M1504" s="17" t="s">
        <v>48</v>
      </c>
      <c r="N1504" s="17" t="s">
        <v>49</v>
      </c>
      <c r="O1504" s="14">
        <v>1.0</v>
      </c>
      <c r="P1504" s="13">
        <v>30653.25</v>
      </c>
      <c r="Q1504" s="13">
        <v>30653.25</v>
      </c>
      <c r="R1504" s="15">
        <v>12774.706896551725</v>
      </c>
      <c r="S1504" s="14" t="s">
        <v>50</v>
      </c>
      <c r="T1504" s="15">
        <v>2043.953103448276</v>
      </c>
      <c r="U1504" s="13" t="s">
        <v>51</v>
      </c>
      <c r="V1504" s="18">
        <v>0.16</v>
      </c>
      <c r="W1504" s="13" t="s">
        <v>1351</v>
      </c>
      <c r="X1504" s="13" t="s">
        <v>53</v>
      </c>
      <c r="Y1504" s="13" t="s">
        <v>48</v>
      </c>
      <c r="Z1504" s="14">
        <v>1.0</v>
      </c>
      <c r="AA1504" s="13">
        <v>14818.66</v>
      </c>
      <c r="AB1504" s="13" t="s">
        <v>54</v>
      </c>
      <c r="AC1504" s="19">
        <v>13919.0</v>
      </c>
      <c r="AD1504" s="19">
        <v>1.0</v>
      </c>
      <c r="AE1504" s="13">
        <v>14818.66</v>
      </c>
      <c r="AF1504" s="15">
        <v>0.0</v>
      </c>
      <c r="AG1504" s="20"/>
      <c r="AH1504" s="2">
        <v>30653.25</v>
      </c>
      <c r="AI1504" s="2" t="s">
        <v>1351</v>
      </c>
      <c r="AJ1504" s="2" t="s">
        <v>53</v>
      </c>
      <c r="AK1504" s="2" t="s">
        <v>56</v>
      </c>
      <c r="AL1504" s="2">
        <v>0.0</v>
      </c>
      <c r="AM1504" s="2" t="s">
        <v>57</v>
      </c>
      <c r="AN1504" s="2">
        <v>1.0</v>
      </c>
      <c r="AO1504" s="2">
        <v>14818.66</v>
      </c>
      <c r="AP1504" s="20">
        <f t="shared" ref="AP1504:AP1505" si="190">+AO1504/1.16</f>
        <v>12774.7069</v>
      </c>
      <c r="AQ1504" s="20">
        <f t="shared" ref="AQ1504:AQ1505" si="191">+AP1504*0.16</f>
        <v>2043.953103</v>
      </c>
      <c r="AR1504" s="2" t="s">
        <v>1347</v>
      </c>
      <c r="AS1504" s="2" t="s">
        <v>1346</v>
      </c>
      <c r="AT1504" s="2" t="s">
        <v>798</v>
      </c>
      <c r="AU1504" s="2" t="s">
        <v>1348</v>
      </c>
      <c r="BJ1504" s="15">
        <v>12774.706896551725</v>
      </c>
      <c r="BK1504" s="14" t="s">
        <v>50</v>
      </c>
      <c r="BL1504" s="15">
        <v>2043.953103448276</v>
      </c>
      <c r="BM1504" s="13" t="s">
        <v>51</v>
      </c>
      <c r="BN1504" s="18">
        <v>0.16</v>
      </c>
    </row>
    <row r="1505" ht="12.75" customHeight="1">
      <c r="A1505" s="13"/>
      <c r="B1505" s="13"/>
      <c r="C1505" s="14"/>
      <c r="D1505" s="14"/>
      <c r="E1505" s="14"/>
      <c r="F1505" s="14"/>
      <c r="G1505" s="14"/>
      <c r="H1505" s="13"/>
      <c r="I1505" s="13"/>
      <c r="J1505" s="13"/>
      <c r="K1505" s="13"/>
      <c r="L1505" s="21"/>
      <c r="M1505" s="17" t="s">
        <v>48</v>
      </c>
      <c r="N1505" s="17" t="s">
        <v>49</v>
      </c>
      <c r="O1505" s="14">
        <v>1.0</v>
      </c>
      <c r="P1505" s="13"/>
      <c r="Q1505" s="13"/>
      <c r="R1505" s="15">
        <v>13650.508620689656</v>
      </c>
      <c r="S1505" s="14" t="s">
        <v>50</v>
      </c>
      <c r="T1505" s="15">
        <v>2184.081379310345</v>
      </c>
      <c r="U1505" s="13" t="s">
        <v>51</v>
      </c>
      <c r="V1505" s="18">
        <v>0.16</v>
      </c>
      <c r="W1505" s="13" t="s">
        <v>1352</v>
      </c>
      <c r="X1505" s="13" t="s">
        <v>53</v>
      </c>
      <c r="Y1505" s="13" t="s">
        <v>48</v>
      </c>
      <c r="Z1505" s="14">
        <v>1.0</v>
      </c>
      <c r="AA1505" s="13">
        <v>15834.59</v>
      </c>
      <c r="AB1505" s="13" t="s">
        <v>54</v>
      </c>
      <c r="AC1505" s="19">
        <v>13921.0</v>
      </c>
      <c r="AD1505" s="19">
        <v>1.0</v>
      </c>
      <c r="AE1505" s="13">
        <v>15834.59</v>
      </c>
      <c r="AF1505" s="15">
        <v>0.0</v>
      </c>
      <c r="AG1505" s="20"/>
      <c r="AI1505" s="2" t="s">
        <v>1352</v>
      </c>
      <c r="AJ1505" s="2" t="s">
        <v>53</v>
      </c>
      <c r="AK1505" s="2" t="s">
        <v>56</v>
      </c>
      <c r="AL1505" s="2">
        <v>0.0</v>
      </c>
      <c r="AM1505" s="2" t="s">
        <v>57</v>
      </c>
      <c r="AN1505" s="2">
        <v>1.0</v>
      </c>
      <c r="AO1505" s="2">
        <v>15834.59</v>
      </c>
      <c r="AP1505" s="20">
        <f t="shared" si="190"/>
        <v>13650.50862</v>
      </c>
      <c r="AQ1505" s="20">
        <f t="shared" si="191"/>
        <v>2184.081379</v>
      </c>
      <c r="BJ1505" s="15">
        <v>13650.508620689656</v>
      </c>
      <c r="BK1505" s="14" t="s">
        <v>50</v>
      </c>
      <c r="BL1505" s="15">
        <v>2184.081379310345</v>
      </c>
      <c r="BM1505" s="13" t="s">
        <v>51</v>
      </c>
      <c r="BN1505" s="18">
        <v>0.16</v>
      </c>
    </row>
    <row r="1506" ht="12.75" hidden="1" customHeight="1">
      <c r="A1506" s="13"/>
      <c r="B1506" s="13"/>
      <c r="C1506" s="14"/>
      <c r="D1506" s="14"/>
      <c r="E1506" s="14"/>
      <c r="F1506" s="14"/>
      <c r="G1506" s="14"/>
      <c r="H1506" s="13"/>
      <c r="I1506" s="13"/>
      <c r="J1506" s="13"/>
      <c r="K1506" s="13"/>
      <c r="L1506" s="21"/>
      <c r="M1506" s="17"/>
      <c r="N1506" s="17"/>
      <c r="O1506" s="14"/>
      <c r="P1506" s="13"/>
      <c r="Q1506" s="13"/>
      <c r="R1506" s="15">
        <f>SUM(R1504:R1505)</f>
        <v>26425.21552</v>
      </c>
      <c r="S1506" s="14"/>
      <c r="T1506" s="15">
        <f>SUM(T1504:T1505)</f>
        <v>4228.034483</v>
      </c>
      <c r="U1506" s="13"/>
      <c r="V1506" s="18"/>
      <c r="W1506" s="13"/>
      <c r="X1506" s="13"/>
      <c r="Y1506" s="13"/>
      <c r="Z1506" s="14"/>
      <c r="AA1506" s="13"/>
      <c r="AB1506" s="13"/>
      <c r="AC1506" s="19"/>
      <c r="AD1506" s="19"/>
      <c r="AE1506" s="13"/>
      <c r="AF1506" s="15"/>
      <c r="AG1506" s="20"/>
      <c r="AP1506" s="20"/>
      <c r="AQ1506" s="20"/>
      <c r="BJ1506" s="15">
        <f>SUM(BJ1504:BJ1505)</f>
        <v>26425.21552</v>
      </c>
      <c r="BK1506" s="14"/>
      <c r="BL1506" s="15">
        <f>SUM(BL1504:BL1505)</f>
        <v>4228.034483</v>
      </c>
      <c r="BM1506" s="13"/>
      <c r="BN1506" s="18"/>
    </row>
    <row r="1507" ht="12.75" hidden="1" customHeight="1">
      <c r="A1507" s="13"/>
      <c r="B1507" s="13"/>
      <c r="C1507" s="14"/>
      <c r="D1507" s="14"/>
      <c r="E1507" s="14"/>
      <c r="F1507" s="14"/>
      <c r="G1507" s="14"/>
      <c r="H1507" s="13"/>
      <c r="I1507" s="13"/>
      <c r="J1507" s="13"/>
      <c r="K1507" s="13"/>
      <c r="L1507" s="21"/>
      <c r="M1507" s="17"/>
      <c r="N1507" s="17"/>
      <c r="O1507" s="14"/>
      <c r="P1507" s="13"/>
      <c r="Q1507" s="13"/>
      <c r="R1507" s="15"/>
      <c r="S1507" s="14"/>
      <c r="T1507" s="15"/>
      <c r="U1507" s="13"/>
      <c r="V1507" s="18"/>
      <c r="W1507" s="13"/>
      <c r="X1507" s="13"/>
      <c r="Y1507" s="13"/>
      <c r="Z1507" s="14"/>
      <c r="AA1507" s="13"/>
      <c r="AB1507" s="13"/>
      <c r="AC1507" s="19"/>
      <c r="AD1507" s="19"/>
      <c r="AE1507" s="13"/>
      <c r="AF1507" s="15"/>
      <c r="AG1507" s="20"/>
      <c r="AP1507" s="20"/>
      <c r="AQ1507" s="20"/>
      <c r="BJ1507" s="15"/>
      <c r="BK1507" s="14"/>
      <c r="BL1507" s="15"/>
      <c r="BM1507" s="13"/>
      <c r="BN1507" s="18"/>
    </row>
    <row r="1508" ht="12.75" hidden="1" customHeight="1">
      <c r="A1508" s="13"/>
      <c r="B1508" s="13"/>
      <c r="C1508" s="14"/>
      <c r="D1508" s="14"/>
      <c r="E1508" s="14"/>
      <c r="F1508" s="14"/>
      <c r="G1508" s="14"/>
      <c r="H1508" s="13"/>
      <c r="I1508" s="13"/>
      <c r="J1508" s="13"/>
      <c r="K1508" s="13"/>
      <c r="L1508" s="21"/>
      <c r="M1508" s="17"/>
      <c r="N1508" s="17"/>
      <c r="O1508" s="14"/>
      <c r="P1508" s="13"/>
      <c r="Q1508" s="13"/>
      <c r="R1508" s="15"/>
      <c r="S1508" s="14"/>
      <c r="T1508" s="15"/>
      <c r="U1508" s="13"/>
      <c r="V1508" s="18"/>
      <c r="W1508" s="13"/>
      <c r="X1508" s="13"/>
      <c r="Y1508" s="13"/>
      <c r="Z1508" s="14"/>
      <c r="AA1508" s="13"/>
      <c r="AB1508" s="13"/>
      <c r="AC1508" s="19"/>
      <c r="AD1508" s="19"/>
      <c r="AE1508" s="13"/>
      <c r="AF1508" s="15"/>
      <c r="AG1508" s="20"/>
      <c r="AP1508" s="20"/>
      <c r="AQ1508" s="20"/>
      <c r="BJ1508" s="15"/>
      <c r="BK1508" s="14"/>
      <c r="BL1508" s="15"/>
      <c r="BM1508" s="13"/>
      <c r="BN1508" s="18"/>
    </row>
    <row r="1509" ht="12.75" customHeight="1">
      <c r="A1509" s="12">
        <v>201.0</v>
      </c>
      <c r="B1509" s="13">
        <v>601.0</v>
      </c>
      <c r="C1509" s="14" t="str">
        <f>AS1509</f>
        <v>TSD931210493</v>
      </c>
      <c r="D1509" s="14" t="str">
        <f>AR1509</f>
        <v>TRW SISTEMAS DE DIRECCIONES</v>
      </c>
      <c r="E1509" s="14" t="str">
        <f>AU1509</f>
        <v>carlosadan.chavez@zf.com</v>
      </c>
      <c r="F1509" s="14" t="str">
        <f>AT1509</f>
        <v>76246</v>
      </c>
      <c r="G1509" s="14">
        <v>601.0</v>
      </c>
      <c r="H1509" s="13">
        <v>5.52822956E8</v>
      </c>
      <c r="I1509" s="15">
        <f>R1510</f>
        <v>23747</v>
      </c>
      <c r="J1509" s="13">
        <v>27546.52</v>
      </c>
      <c r="K1509" s="15">
        <f>T1510</f>
        <v>3799.52</v>
      </c>
      <c r="L1509" s="21">
        <v>45007.5</v>
      </c>
      <c r="M1509" s="17" t="s">
        <v>48</v>
      </c>
      <c r="N1509" s="17" t="s">
        <v>49</v>
      </c>
      <c r="O1509" s="14">
        <v>1.0</v>
      </c>
      <c r="P1509" s="13">
        <v>27546.52</v>
      </c>
      <c r="Q1509" s="13">
        <v>27546.52</v>
      </c>
      <c r="R1509" s="15">
        <v>23747.000000000004</v>
      </c>
      <c r="S1509" s="14" t="s">
        <v>50</v>
      </c>
      <c r="T1509" s="15">
        <v>3799.5200000000004</v>
      </c>
      <c r="U1509" s="13" t="s">
        <v>51</v>
      </c>
      <c r="V1509" s="18">
        <v>0.16</v>
      </c>
      <c r="W1509" s="13" t="s">
        <v>1353</v>
      </c>
      <c r="X1509" s="13" t="s">
        <v>53</v>
      </c>
      <c r="Y1509" s="13" t="s">
        <v>48</v>
      </c>
      <c r="Z1509" s="14">
        <v>1.0</v>
      </c>
      <c r="AA1509" s="13">
        <v>27546.52</v>
      </c>
      <c r="AB1509" s="13" t="s">
        <v>54</v>
      </c>
      <c r="AC1509" s="19">
        <v>14272.0</v>
      </c>
      <c r="AD1509" s="19">
        <v>1.0</v>
      </c>
      <c r="AE1509" s="13">
        <v>27546.52</v>
      </c>
      <c r="AF1509" s="15">
        <v>0.0</v>
      </c>
      <c r="AG1509" s="20"/>
      <c r="AH1509" s="2">
        <v>27546.52</v>
      </c>
      <c r="AI1509" s="2" t="s">
        <v>1353</v>
      </c>
      <c r="AJ1509" s="2" t="s">
        <v>53</v>
      </c>
      <c r="AK1509" s="2" t="s">
        <v>56</v>
      </c>
      <c r="AL1509" s="2">
        <v>0.0</v>
      </c>
      <c r="AM1509" s="2" t="s">
        <v>57</v>
      </c>
      <c r="AN1509" s="2">
        <v>1.0</v>
      </c>
      <c r="AO1509" s="2">
        <v>27546.52</v>
      </c>
      <c r="AP1509" s="20">
        <f>+AO1509/1.16</f>
        <v>23747</v>
      </c>
      <c r="AQ1509" s="20">
        <f>+AP1509*0.16</f>
        <v>3799.52</v>
      </c>
      <c r="AR1509" s="2" t="s">
        <v>1347</v>
      </c>
      <c r="AS1509" s="2" t="s">
        <v>1346</v>
      </c>
      <c r="AT1509" s="2" t="s">
        <v>798</v>
      </c>
      <c r="AU1509" s="2" t="s">
        <v>1348</v>
      </c>
      <c r="BJ1509" s="15">
        <v>23747.000000000004</v>
      </c>
      <c r="BK1509" s="14" t="s">
        <v>50</v>
      </c>
      <c r="BL1509" s="15">
        <v>3799.5200000000004</v>
      </c>
      <c r="BM1509" s="13" t="s">
        <v>51</v>
      </c>
      <c r="BN1509" s="18">
        <v>0.16</v>
      </c>
    </row>
    <row r="1510" ht="12.75" hidden="1" customHeight="1">
      <c r="A1510" s="13"/>
      <c r="B1510" s="13"/>
      <c r="C1510" s="14"/>
      <c r="D1510" s="14"/>
      <c r="E1510" s="14"/>
      <c r="F1510" s="14"/>
      <c r="G1510" s="14"/>
      <c r="H1510" s="13"/>
      <c r="I1510" s="13"/>
      <c r="J1510" s="13"/>
      <c r="K1510" s="13"/>
      <c r="L1510" s="21"/>
      <c r="M1510" s="17"/>
      <c r="N1510" s="17"/>
      <c r="O1510" s="14"/>
      <c r="P1510" s="13"/>
      <c r="Q1510" s="13"/>
      <c r="R1510" s="15">
        <f>SUM(R1509)</f>
        <v>23747</v>
      </c>
      <c r="S1510" s="14"/>
      <c r="T1510" s="15">
        <f>SUM(T1509)</f>
        <v>3799.52</v>
      </c>
      <c r="U1510" s="13"/>
      <c r="V1510" s="18"/>
      <c r="W1510" s="13"/>
      <c r="X1510" s="13"/>
      <c r="Y1510" s="13"/>
      <c r="Z1510" s="14"/>
      <c r="AA1510" s="13"/>
      <c r="AB1510" s="13"/>
      <c r="AC1510" s="19"/>
      <c r="AD1510" s="19"/>
      <c r="AE1510" s="13"/>
      <c r="AF1510" s="15"/>
      <c r="AG1510" s="20"/>
      <c r="AP1510" s="20"/>
      <c r="AQ1510" s="20"/>
      <c r="BJ1510" s="15">
        <f>SUM(BJ1509)</f>
        <v>23747</v>
      </c>
      <c r="BK1510" s="14"/>
      <c r="BL1510" s="15">
        <f>SUM(BL1509)</f>
        <v>3799.52</v>
      </c>
      <c r="BM1510" s="13"/>
      <c r="BN1510" s="18"/>
    </row>
    <row r="1511" ht="12.75" hidden="1" customHeight="1">
      <c r="A1511" s="13"/>
      <c r="B1511" s="13"/>
      <c r="C1511" s="14"/>
      <c r="D1511" s="14"/>
      <c r="E1511" s="14"/>
      <c r="F1511" s="14"/>
      <c r="G1511" s="14"/>
      <c r="H1511" s="13"/>
      <c r="I1511" s="13"/>
      <c r="J1511" s="13"/>
      <c r="K1511" s="13"/>
      <c r="L1511" s="21"/>
      <c r="M1511" s="17"/>
      <c r="N1511" s="17"/>
      <c r="O1511" s="14"/>
      <c r="P1511" s="13"/>
      <c r="Q1511" s="13"/>
      <c r="R1511" s="15"/>
      <c r="S1511" s="14"/>
      <c r="T1511" s="15"/>
      <c r="U1511" s="13"/>
      <c r="V1511" s="18"/>
      <c r="W1511" s="13"/>
      <c r="X1511" s="13"/>
      <c r="Y1511" s="13"/>
      <c r="Z1511" s="14"/>
      <c r="AA1511" s="13"/>
      <c r="AB1511" s="13"/>
      <c r="AC1511" s="19"/>
      <c r="AD1511" s="19"/>
      <c r="AE1511" s="13"/>
      <c r="AF1511" s="15"/>
      <c r="AG1511" s="20"/>
      <c r="AP1511" s="20"/>
      <c r="AQ1511" s="20"/>
      <c r="BJ1511" s="15"/>
      <c r="BK1511" s="14"/>
      <c r="BL1511" s="15"/>
      <c r="BM1511" s="13"/>
      <c r="BN1511" s="18"/>
    </row>
    <row r="1512" ht="12.75" hidden="1" customHeight="1">
      <c r="A1512" s="13"/>
      <c r="B1512" s="13"/>
      <c r="C1512" s="14"/>
      <c r="D1512" s="14"/>
      <c r="E1512" s="14"/>
      <c r="F1512" s="14"/>
      <c r="G1512" s="14"/>
      <c r="H1512" s="13"/>
      <c r="I1512" s="13"/>
      <c r="J1512" s="13"/>
      <c r="K1512" s="13"/>
      <c r="L1512" s="21"/>
      <c r="M1512" s="17"/>
      <c r="N1512" s="17"/>
      <c r="O1512" s="14"/>
      <c r="P1512" s="13"/>
      <c r="Q1512" s="13"/>
      <c r="R1512" s="15"/>
      <c r="S1512" s="14"/>
      <c r="T1512" s="15"/>
      <c r="U1512" s="13"/>
      <c r="V1512" s="18"/>
      <c r="W1512" s="13"/>
      <c r="X1512" s="13"/>
      <c r="Y1512" s="13"/>
      <c r="Z1512" s="14"/>
      <c r="AA1512" s="13"/>
      <c r="AB1512" s="13"/>
      <c r="AC1512" s="19"/>
      <c r="AD1512" s="19"/>
      <c r="AE1512" s="13"/>
      <c r="AF1512" s="15"/>
      <c r="AG1512" s="20"/>
      <c r="AP1512" s="20"/>
      <c r="AQ1512" s="20"/>
      <c r="BJ1512" s="15"/>
      <c r="BK1512" s="14"/>
      <c r="BL1512" s="15"/>
      <c r="BM1512" s="13"/>
      <c r="BN1512" s="18"/>
    </row>
    <row r="1513" ht="12.75" customHeight="1">
      <c r="A1513" s="12">
        <v>202.0</v>
      </c>
      <c r="B1513" s="13">
        <v>601.0</v>
      </c>
      <c r="C1513" s="14" t="str">
        <f>AS1513</f>
        <v>TSD931210493</v>
      </c>
      <c r="D1513" s="14" t="str">
        <f>AR1513</f>
        <v>TRW SISTEMAS DE DIRECCIONES</v>
      </c>
      <c r="E1513" s="14" t="str">
        <f>AU1513</f>
        <v>carlosadan.chavez@zf.com</v>
      </c>
      <c r="F1513" s="14" t="str">
        <f>AT1513</f>
        <v>76246</v>
      </c>
      <c r="G1513" s="14">
        <v>601.0</v>
      </c>
      <c r="H1513" s="13">
        <v>5.52822956E8</v>
      </c>
      <c r="I1513" s="15">
        <f>R1514</f>
        <v>18970.31034</v>
      </c>
      <c r="J1513" s="13">
        <v>22005.56</v>
      </c>
      <c r="K1513" s="15">
        <f>T1514</f>
        <v>3035.249655</v>
      </c>
      <c r="L1513" s="21">
        <v>45007.5</v>
      </c>
      <c r="M1513" s="17" t="s">
        <v>48</v>
      </c>
      <c r="N1513" s="17" t="s">
        <v>49</v>
      </c>
      <c r="O1513" s="14">
        <v>1.0</v>
      </c>
      <c r="P1513" s="13">
        <v>22005.56</v>
      </c>
      <c r="Q1513" s="13">
        <v>22005.56</v>
      </c>
      <c r="R1513" s="15">
        <v>18970.310344827587</v>
      </c>
      <c r="S1513" s="14" t="s">
        <v>50</v>
      </c>
      <c r="T1513" s="15">
        <v>3035.249655172414</v>
      </c>
      <c r="U1513" s="13" t="s">
        <v>51</v>
      </c>
      <c r="V1513" s="18">
        <v>0.16</v>
      </c>
      <c r="W1513" s="13" t="s">
        <v>1354</v>
      </c>
      <c r="X1513" s="13" t="s">
        <v>53</v>
      </c>
      <c r="Y1513" s="13" t="s">
        <v>48</v>
      </c>
      <c r="Z1513" s="14">
        <v>1.0</v>
      </c>
      <c r="AA1513" s="13">
        <v>22005.56</v>
      </c>
      <c r="AB1513" s="13" t="s">
        <v>54</v>
      </c>
      <c r="AC1513" s="19">
        <v>14271.0</v>
      </c>
      <c r="AD1513" s="19">
        <v>1.0</v>
      </c>
      <c r="AE1513" s="13">
        <v>22005.56</v>
      </c>
      <c r="AF1513" s="15">
        <v>0.0</v>
      </c>
      <c r="AG1513" s="20"/>
      <c r="AH1513" s="2">
        <v>22005.56</v>
      </c>
      <c r="AI1513" s="2" t="s">
        <v>1354</v>
      </c>
      <c r="AJ1513" s="2" t="s">
        <v>53</v>
      </c>
      <c r="AK1513" s="2" t="s">
        <v>56</v>
      </c>
      <c r="AL1513" s="2">
        <v>0.0</v>
      </c>
      <c r="AM1513" s="2" t="s">
        <v>57</v>
      </c>
      <c r="AN1513" s="2">
        <v>1.0</v>
      </c>
      <c r="AO1513" s="2">
        <v>22005.56</v>
      </c>
      <c r="AP1513" s="20">
        <f>+AO1513/1.16</f>
        <v>18970.31034</v>
      </c>
      <c r="AQ1513" s="20">
        <f>+AP1513*0.16</f>
        <v>3035.249655</v>
      </c>
      <c r="AR1513" s="2" t="s">
        <v>1347</v>
      </c>
      <c r="AS1513" s="2" t="s">
        <v>1346</v>
      </c>
      <c r="AT1513" s="2" t="s">
        <v>798</v>
      </c>
      <c r="AU1513" s="2" t="s">
        <v>1348</v>
      </c>
      <c r="BJ1513" s="15">
        <v>18970.310344827587</v>
      </c>
      <c r="BK1513" s="14" t="s">
        <v>50</v>
      </c>
      <c r="BL1513" s="15">
        <v>3035.249655172414</v>
      </c>
      <c r="BM1513" s="13" t="s">
        <v>51</v>
      </c>
      <c r="BN1513" s="18">
        <v>0.16</v>
      </c>
    </row>
    <row r="1514" ht="12.75" hidden="1" customHeight="1">
      <c r="A1514" s="13"/>
      <c r="B1514" s="13"/>
      <c r="C1514" s="14"/>
      <c r="D1514" s="14"/>
      <c r="E1514" s="14"/>
      <c r="F1514" s="14"/>
      <c r="G1514" s="14"/>
      <c r="H1514" s="13"/>
      <c r="I1514" s="13"/>
      <c r="J1514" s="13"/>
      <c r="K1514" s="13"/>
      <c r="L1514" s="21"/>
      <c r="M1514" s="17"/>
      <c r="N1514" s="17"/>
      <c r="O1514" s="14"/>
      <c r="P1514" s="13"/>
      <c r="Q1514" s="13"/>
      <c r="R1514" s="15">
        <f>SUM(R1513)</f>
        <v>18970.31034</v>
      </c>
      <c r="S1514" s="14"/>
      <c r="T1514" s="15">
        <f>SUM(T1513)</f>
        <v>3035.249655</v>
      </c>
      <c r="U1514" s="13"/>
      <c r="V1514" s="18"/>
      <c r="W1514" s="13"/>
      <c r="X1514" s="13"/>
      <c r="Y1514" s="13"/>
      <c r="Z1514" s="14"/>
      <c r="AA1514" s="13"/>
      <c r="AB1514" s="13"/>
      <c r="AC1514" s="19"/>
      <c r="AD1514" s="19"/>
      <c r="AE1514" s="13"/>
      <c r="AF1514" s="15"/>
      <c r="AG1514" s="20"/>
      <c r="AP1514" s="20"/>
      <c r="AQ1514" s="20"/>
      <c r="BJ1514" s="15">
        <f>SUM(BJ1513)</f>
        <v>18970.31034</v>
      </c>
      <c r="BK1514" s="14"/>
      <c r="BL1514" s="15">
        <f>SUM(BL1513)</f>
        <v>3035.249655</v>
      </c>
      <c r="BM1514" s="13"/>
      <c r="BN1514" s="18"/>
    </row>
    <row r="1515" ht="12.75" hidden="1" customHeight="1">
      <c r="A1515" s="13"/>
      <c r="B1515" s="13"/>
      <c r="C1515" s="14"/>
      <c r="D1515" s="14"/>
      <c r="E1515" s="14"/>
      <c r="F1515" s="14"/>
      <c r="G1515" s="14"/>
      <c r="H1515" s="13"/>
      <c r="I1515" s="13"/>
      <c r="J1515" s="13"/>
      <c r="K1515" s="13"/>
      <c r="L1515" s="21"/>
      <c r="M1515" s="17"/>
      <c r="N1515" s="17"/>
      <c r="O1515" s="14"/>
      <c r="P1515" s="13"/>
      <c r="Q1515" s="13"/>
      <c r="R1515" s="15"/>
      <c r="S1515" s="14"/>
      <c r="T1515" s="15"/>
      <c r="U1515" s="13"/>
      <c r="V1515" s="18"/>
      <c r="W1515" s="13"/>
      <c r="X1515" s="13"/>
      <c r="Y1515" s="13"/>
      <c r="Z1515" s="14"/>
      <c r="AA1515" s="13"/>
      <c r="AB1515" s="13"/>
      <c r="AC1515" s="19"/>
      <c r="AD1515" s="19"/>
      <c r="AE1515" s="13"/>
      <c r="AF1515" s="15"/>
      <c r="AG1515" s="20"/>
      <c r="AP1515" s="20"/>
      <c r="AQ1515" s="20"/>
      <c r="BJ1515" s="15"/>
      <c r="BK1515" s="14"/>
      <c r="BL1515" s="15"/>
      <c r="BM1515" s="13"/>
      <c r="BN1515" s="18"/>
    </row>
    <row r="1516" ht="12.75" hidden="1" customHeight="1">
      <c r="A1516" s="13"/>
      <c r="B1516" s="13"/>
      <c r="C1516" s="14"/>
      <c r="D1516" s="14"/>
      <c r="E1516" s="14"/>
      <c r="F1516" s="14"/>
      <c r="G1516" s="14"/>
      <c r="H1516" s="13"/>
      <c r="I1516" s="13"/>
      <c r="J1516" s="13"/>
      <c r="K1516" s="13"/>
      <c r="L1516" s="21"/>
      <c r="M1516" s="17"/>
      <c r="N1516" s="17"/>
      <c r="O1516" s="14"/>
      <c r="P1516" s="13"/>
      <c r="Q1516" s="13"/>
      <c r="R1516" s="15"/>
      <c r="S1516" s="14"/>
      <c r="T1516" s="15"/>
      <c r="U1516" s="13"/>
      <c r="V1516" s="18"/>
      <c r="W1516" s="13"/>
      <c r="X1516" s="13"/>
      <c r="Y1516" s="13"/>
      <c r="Z1516" s="14"/>
      <c r="AA1516" s="13"/>
      <c r="AB1516" s="13"/>
      <c r="AC1516" s="19"/>
      <c r="AD1516" s="19"/>
      <c r="AE1516" s="13"/>
      <c r="AF1516" s="15"/>
      <c r="AG1516" s="20"/>
      <c r="AP1516" s="20"/>
      <c r="AQ1516" s="20"/>
      <c r="BJ1516" s="15"/>
      <c r="BK1516" s="14"/>
      <c r="BL1516" s="15"/>
      <c r="BM1516" s="13"/>
      <c r="BN1516" s="18"/>
    </row>
    <row r="1517" ht="12.75" customHeight="1">
      <c r="A1517" s="12">
        <v>203.0</v>
      </c>
      <c r="B1517" s="13">
        <v>601.0</v>
      </c>
      <c r="C1517" s="14" t="str">
        <f>AS1517</f>
        <v>FME841214V55</v>
      </c>
      <c r="D1517" s="14" t="str">
        <f>AR1517</f>
        <v>FRENOS Y MECANISMOS</v>
      </c>
      <c r="E1517" s="14" t="str">
        <f>AU1517</f>
        <v>van.aguilar@zf.com</v>
      </c>
      <c r="F1517" s="14" t="str">
        <f>AT1517</f>
        <v>76220</v>
      </c>
      <c r="G1517" s="14">
        <v>601.0</v>
      </c>
      <c r="H1517" s="13">
        <v>5.52822957E8</v>
      </c>
      <c r="I1517" s="15">
        <f>R1519</f>
        <v>272950.2672</v>
      </c>
      <c r="J1517" s="13">
        <v>316622.31</v>
      </c>
      <c r="K1517" s="15">
        <f>T1519</f>
        <v>43672.04276</v>
      </c>
      <c r="L1517" s="21">
        <v>45007.5</v>
      </c>
      <c r="M1517" s="17" t="s">
        <v>48</v>
      </c>
      <c r="N1517" s="17" t="s">
        <v>49</v>
      </c>
      <c r="O1517" s="14">
        <v>1.0</v>
      </c>
      <c r="P1517" s="13">
        <v>316622.31</v>
      </c>
      <c r="Q1517" s="13">
        <v>316622.31</v>
      </c>
      <c r="R1517" s="15">
        <v>140884.025862069</v>
      </c>
      <c r="S1517" s="14" t="s">
        <v>50</v>
      </c>
      <c r="T1517" s="15">
        <v>22541.444137931037</v>
      </c>
      <c r="U1517" s="13" t="s">
        <v>51</v>
      </c>
      <c r="V1517" s="18">
        <v>0.16</v>
      </c>
      <c r="W1517" s="13" t="s">
        <v>1358</v>
      </c>
      <c r="X1517" s="13" t="s">
        <v>53</v>
      </c>
      <c r="Y1517" s="13" t="s">
        <v>48</v>
      </c>
      <c r="Z1517" s="14">
        <v>1.0</v>
      </c>
      <c r="AA1517" s="13">
        <v>163425.47</v>
      </c>
      <c r="AB1517" s="13" t="s">
        <v>54</v>
      </c>
      <c r="AC1517" s="19">
        <v>14273.0</v>
      </c>
      <c r="AD1517" s="19">
        <v>1.0</v>
      </c>
      <c r="AE1517" s="13">
        <v>163425.47</v>
      </c>
      <c r="AF1517" s="15">
        <v>0.0</v>
      </c>
      <c r="AG1517" s="20"/>
      <c r="AH1517" s="2">
        <v>316622.31</v>
      </c>
      <c r="AI1517" s="2" t="s">
        <v>1358</v>
      </c>
      <c r="AJ1517" s="2" t="s">
        <v>53</v>
      </c>
      <c r="AK1517" s="2" t="s">
        <v>56</v>
      </c>
      <c r="AL1517" s="2">
        <v>0.0</v>
      </c>
      <c r="AM1517" s="2" t="s">
        <v>57</v>
      </c>
      <c r="AN1517" s="2">
        <v>1.0</v>
      </c>
      <c r="AO1517" s="2">
        <v>163425.47</v>
      </c>
      <c r="AP1517" s="20">
        <f t="shared" ref="AP1517:AP1518" si="192">+AO1517/1.16</f>
        <v>140884.0259</v>
      </c>
      <c r="AQ1517" s="20">
        <f t="shared" ref="AQ1517:AQ1518" si="193">+AP1517*0.16</f>
        <v>22541.44414</v>
      </c>
      <c r="AR1517" s="2" t="s">
        <v>1356</v>
      </c>
      <c r="AS1517" s="2" t="s">
        <v>1355</v>
      </c>
      <c r="AT1517" s="2" t="s">
        <v>958</v>
      </c>
      <c r="AU1517" s="2" t="s">
        <v>1357</v>
      </c>
      <c r="BJ1517" s="15">
        <v>140884.025862069</v>
      </c>
      <c r="BK1517" s="14" t="s">
        <v>50</v>
      </c>
      <c r="BL1517" s="15">
        <v>22541.444137931037</v>
      </c>
      <c r="BM1517" s="13" t="s">
        <v>51</v>
      </c>
      <c r="BN1517" s="18">
        <v>0.16</v>
      </c>
    </row>
    <row r="1518" ht="12.75" customHeight="1">
      <c r="A1518" s="13"/>
      <c r="B1518" s="13"/>
      <c r="C1518" s="14"/>
      <c r="D1518" s="14"/>
      <c r="E1518" s="14"/>
      <c r="F1518" s="14"/>
      <c r="G1518" s="14"/>
      <c r="H1518" s="13"/>
      <c r="I1518" s="13"/>
      <c r="J1518" s="13"/>
      <c r="K1518" s="13"/>
      <c r="L1518" s="21"/>
      <c r="M1518" s="17" t="s">
        <v>48</v>
      </c>
      <c r="N1518" s="17" t="s">
        <v>49</v>
      </c>
      <c r="O1518" s="14">
        <v>1.0</v>
      </c>
      <c r="P1518" s="13"/>
      <c r="Q1518" s="13"/>
      <c r="R1518" s="15">
        <v>132066.24137931035</v>
      </c>
      <c r="S1518" s="14" t="s">
        <v>50</v>
      </c>
      <c r="T1518" s="15">
        <v>21130.598620689656</v>
      </c>
      <c r="U1518" s="13" t="s">
        <v>51</v>
      </c>
      <c r="V1518" s="18">
        <v>0.16</v>
      </c>
      <c r="W1518" s="13" t="s">
        <v>1359</v>
      </c>
      <c r="X1518" s="13" t="s">
        <v>53</v>
      </c>
      <c r="Y1518" s="13" t="s">
        <v>48</v>
      </c>
      <c r="Z1518" s="14">
        <v>1.0</v>
      </c>
      <c r="AA1518" s="13">
        <v>153196.84</v>
      </c>
      <c r="AB1518" s="13" t="s">
        <v>54</v>
      </c>
      <c r="AC1518" s="19">
        <v>14276.0</v>
      </c>
      <c r="AD1518" s="19">
        <v>1.0</v>
      </c>
      <c r="AE1518" s="13">
        <v>153196.84</v>
      </c>
      <c r="AF1518" s="15">
        <v>0.0</v>
      </c>
      <c r="AG1518" s="20"/>
      <c r="AI1518" s="2" t="s">
        <v>1359</v>
      </c>
      <c r="AJ1518" s="2" t="s">
        <v>53</v>
      </c>
      <c r="AK1518" s="2" t="s">
        <v>56</v>
      </c>
      <c r="AL1518" s="2">
        <v>0.0</v>
      </c>
      <c r="AM1518" s="2" t="s">
        <v>57</v>
      </c>
      <c r="AN1518" s="2">
        <v>1.0</v>
      </c>
      <c r="AO1518" s="2">
        <v>153196.84</v>
      </c>
      <c r="AP1518" s="20">
        <f t="shared" si="192"/>
        <v>132066.2414</v>
      </c>
      <c r="AQ1518" s="20">
        <f t="shared" si="193"/>
        <v>21130.59862</v>
      </c>
      <c r="BJ1518" s="15">
        <v>132066.24137931035</v>
      </c>
      <c r="BK1518" s="14" t="s">
        <v>50</v>
      </c>
      <c r="BL1518" s="15">
        <v>21130.598620689656</v>
      </c>
      <c r="BM1518" s="13" t="s">
        <v>51</v>
      </c>
      <c r="BN1518" s="18">
        <v>0.16</v>
      </c>
    </row>
    <row r="1519" ht="12.75" hidden="1" customHeight="1">
      <c r="A1519" s="13"/>
      <c r="B1519" s="13"/>
      <c r="C1519" s="14"/>
      <c r="D1519" s="14"/>
      <c r="E1519" s="14"/>
      <c r="F1519" s="14"/>
      <c r="G1519" s="14"/>
      <c r="H1519" s="13"/>
      <c r="I1519" s="13"/>
      <c r="J1519" s="13"/>
      <c r="K1519" s="13"/>
      <c r="L1519" s="21"/>
      <c r="M1519" s="17"/>
      <c r="N1519" s="17"/>
      <c r="O1519" s="14"/>
      <c r="P1519" s="13"/>
      <c r="Q1519" s="13"/>
      <c r="R1519" s="15">
        <f>SUM(R1517:R1518)</f>
        <v>272950.2672</v>
      </c>
      <c r="S1519" s="14"/>
      <c r="T1519" s="15">
        <f>SUM(T1517:T1518)</f>
        <v>43672.04276</v>
      </c>
      <c r="U1519" s="13"/>
      <c r="V1519" s="18"/>
      <c r="W1519" s="13"/>
      <c r="X1519" s="13"/>
      <c r="Y1519" s="13"/>
      <c r="Z1519" s="14"/>
      <c r="AA1519" s="13"/>
      <c r="AB1519" s="13"/>
      <c r="AC1519" s="19"/>
      <c r="AD1519" s="19"/>
      <c r="AE1519" s="13"/>
      <c r="AF1519" s="15"/>
      <c r="AG1519" s="20"/>
      <c r="AP1519" s="20"/>
      <c r="AQ1519" s="20"/>
      <c r="BJ1519" s="15">
        <f>SUM(BJ1517:BJ1518)</f>
        <v>272950.2672</v>
      </c>
      <c r="BK1519" s="14"/>
      <c r="BL1519" s="15">
        <f>SUM(BL1517:BL1518)</f>
        <v>43672.04276</v>
      </c>
      <c r="BM1519" s="13"/>
      <c r="BN1519" s="18"/>
    </row>
    <row r="1520" ht="12.75" hidden="1" customHeight="1">
      <c r="A1520" s="13"/>
      <c r="B1520" s="13"/>
      <c r="C1520" s="14"/>
      <c r="D1520" s="14"/>
      <c r="E1520" s="14"/>
      <c r="F1520" s="14"/>
      <c r="G1520" s="14"/>
      <c r="H1520" s="13"/>
      <c r="I1520" s="13"/>
      <c r="J1520" s="13"/>
      <c r="K1520" s="13"/>
      <c r="L1520" s="21"/>
      <c r="M1520" s="17"/>
      <c r="N1520" s="17"/>
      <c r="O1520" s="14"/>
      <c r="P1520" s="13"/>
      <c r="Q1520" s="13"/>
      <c r="R1520" s="15"/>
      <c r="S1520" s="14"/>
      <c r="T1520" s="15"/>
      <c r="U1520" s="13"/>
      <c r="V1520" s="18"/>
      <c r="W1520" s="13"/>
      <c r="X1520" s="13"/>
      <c r="Y1520" s="13"/>
      <c r="Z1520" s="14"/>
      <c r="AA1520" s="13"/>
      <c r="AB1520" s="13"/>
      <c r="AC1520" s="19"/>
      <c r="AD1520" s="19"/>
      <c r="AE1520" s="13"/>
      <c r="AF1520" s="15"/>
      <c r="AG1520" s="20"/>
      <c r="AP1520" s="20"/>
      <c r="AQ1520" s="20"/>
      <c r="BJ1520" s="15"/>
      <c r="BK1520" s="14"/>
      <c r="BL1520" s="15"/>
      <c r="BM1520" s="13"/>
      <c r="BN1520" s="18"/>
    </row>
    <row r="1521" ht="12.75" hidden="1" customHeight="1">
      <c r="A1521" s="13"/>
      <c r="B1521" s="13"/>
      <c r="C1521" s="14"/>
      <c r="D1521" s="14"/>
      <c r="E1521" s="14"/>
      <c r="F1521" s="14"/>
      <c r="G1521" s="14"/>
      <c r="H1521" s="13"/>
      <c r="I1521" s="13"/>
      <c r="J1521" s="13"/>
      <c r="K1521" s="13"/>
      <c r="L1521" s="21"/>
      <c r="M1521" s="17"/>
      <c r="N1521" s="17"/>
      <c r="O1521" s="14"/>
      <c r="P1521" s="13"/>
      <c r="Q1521" s="13"/>
      <c r="R1521" s="15"/>
      <c r="S1521" s="14"/>
      <c r="T1521" s="15"/>
      <c r="U1521" s="13"/>
      <c r="V1521" s="18"/>
      <c r="W1521" s="13"/>
      <c r="X1521" s="13"/>
      <c r="Y1521" s="13"/>
      <c r="Z1521" s="14"/>
      <c r="AA1521" s="13"/>
      <c r="AB1521" s="13"/>
      <c r="AC1521" s="19"/>
      <c r="AD1521" s="19"/>
      <c r="AE1521" s="13"/>
      <c r="AF1521" s="15"/>
      <c r="AG1521" s="20"/>
      <c r="AP1521" s="20"/>
      <c r="AQ1521" s="20"/>
      <c r="BJ1521" s="15"/>
      <c r="BK1521" s="14"/>
      <c r="BL1521" s="15"/>
      <c r="BM1521" s="13"/>
      <c r="BN1521" s="18"/>
    </row>
    <row r="1522" ht="12.75" customHeight="1">
      <c r="A1522" s="12">
        <v>204.0</v>
      </c>
      <c r="B1522" s="13">
        <v>601.0</v>
      </c>
      <c r="C1522" s="14" t="str">
        <f>AS1522</f>
        <v>MCO940429I51</v>
      </c>
      <c r="D1522" s="14" t="str">
        <f>AR1522</f>
        <v>MASTER COPY</v>
      </c>
      <c r="E1522" s="14" t="str">
        <f>AU1522</f>
        <v>julietac@documaster.mx</v>
      </c>
      <c r="F1522" s="14" t="str">
        <f>AT1522</f>
        <v>53370</v>
      </c>
      <c r="G1522" s="14">
        <v>601.0</v>
      </c>
      <c r="H1522" s="13">
        <v>5.52829955E8</v>
      </c>
      <c r="I1522" s="15">
        <f>R1523</f>
        <v>17021.62069</v>
      </c>
      <c r="J1522" s="13">
        <v>19745.08</v>
      </c>
      <c r="K1522" s="15">
        <f>T1523</f>
        <v>2723.45931</v>
      </c>
      <c r="L1522" s="21">
        <v>44991.5</v>
      </c>
      <c r="M1522" s="17" t="s">
        <v>48</v>
      </c>
      <c r="N1522" s="17" t="s">
        <v>49</v>
      </c>
      <c r="O1522" s="14">
        <v>1.0</v>
      </c>
      <c r="P1522" s="13">
        <v>19745.08</v>
      </c>
      <c r="Q1522" s="13">
        <v>19745.08</v>
      </c>
      <c r="R1522" s="15">
        <v>17021.620689655174</v>
      </c>
      <c r="S1522" s="14" t="s">
        <v>50</v>
      </c>
      <c r="T1522" s="15">
        <v>2723.459310344828</v>
      </c>
      <c r="U1522" s="13" t="s">
        <v>51</v>
      </c>
      <c r="V1522" s="18">
        <v>0.16</v>
      </c>
      <c r="W1522" s="13" t="s">
        <v>1364</v>
      </c>
      <c r="X1522" s="13" t="s">
        <v>59</v>
      </c>
      <c r="Y1522" s="13" t="s">
        <v>48</v>
      </c>
      <c r="Z1522" s="14">
        <v>1.0</v>
      </c>
      <c r="AA1522" s="13">
        <v>19745.08</v>
      </c>
      <c r="AB1522" s="13" t="s">
        <v>54</v>
      </c>
      <c r="AC1522" s="19">
        <v>206194.0</v>
      </c>
      <c r="AD1522" s="19">
        <v>1.0</v>
      </c>
      <c r="AE1522" s="13">
        <v>19745.08</v>
      </c>
      <c r="AF1522" s="15">
        <v>0.0</v>
      </c>
      <c r="AG1522" s="20"/>
      <c r="AH1522" s="2">
        <v>19745.08</v>
      </c>
      <c r="AI1522" s="2" t="s">
        <v>1364</v>
      </c>
      <c r="AJ1522" s="2" t="s">
        <v>59</v>
      </c>
      <c r="AK1522" s="2" t="s">
        <v>56</v>
      </c>
      <c r="AL1522" s="2">
        <v>0.0</v>
      </c>
      <c r="AM1522" s="2" t="s">
        <v>57</v>
      </c>
      <c r="AN1522" s="2">
        <v>1.0</v>
      </c>
      <c r="AO1522" s="2">
        <v>19745.08</v>
      </c>
      <c r="AP1522" s="20">
        <f>+AO1522/1.16</f>
        <v>17021.62069</v>
      </c>
      <c r="AQ1522" s="20">
        <f>+AP1522*0.16</f>
        <v>2723.45931</v>
      </c>
      <c r="AR1522" s="2" t="s">
        <v>1361</v>
      </c>
      <c r="AS1522" s="2" t="s">
        <v>1360</v>
      </c>
      <c r="AT1522" s="2" t="s">
        <v>1363</v>
      </c>
      <c r="AU1522" s="2" t="s">
        <v>1362</v>
      </c>
      <c r="BJ1522" s="15">
        <v>17021.620689655174</v>
      </c>
      <c r="BK1522" s="14" t="s">
        <v>50</v>
      </c>
      <c r="BL1522" s="15">
        <v>2723.459310344828</v>
      </c>
      <c r="BM1522" s="13" t="s">
        <v>51</v>
      </c>
      <c r="BN1522" s="18">
        <v>0.16</v>
      </c>
    </row>
    <row r="1523" ht="12.75" hidden="1" customHeight="1">
      <c r="A1523" s="13"/>
      <c r="B1523" s="13"/>
      <c r="C1523" s="14"/>
      <c r="D1523" s="14"/>
      <c r="E1523" s="14"/>
      <c r="F1523" s="14"/>
      <c r="G1523" s="14"/>
      <c r="H1523" s="13"/>
      <c r="I1523" s="15"/>
      <c r="J1523" s="13"/>
      <c r="K1523" s="15"/>
      <c r="L1523" s="21"/>
      <c r="M1523" s="17"/>
      <c r="N1523" s="17"/>
      <c r="O1523" s="14"/>
      <c r="P1523" s="13"/>
      <c r="Q1523" s="13"/>
      <c r="R1523" s="15">
        <f>SUM(R1522)</f>
        <v>17021.62069</v>
      </c>
      <c r="S1523" s="14"/>
      <c r="T1523" s="15">
        <f>SUM(T1522)</f>
        <v>2723.45931</v>
      </c>
      <c r="U1523" s="13"/>
      <c r="V1523" s="18"/>
      <c r="W1523" s="13"/>
      <c r="X1523" s="13"/>
      <c r="Y1523" s="13"/>
      <c r="Z1523" s="14"/>
      <c r="AA1523" s="13"/>
      <c r="AB1523" s="13"/>
      <c r="AC1523" s="19"/>
      <c r="AD1523" s="19"/>
      <c r="AE1523" s="13"/>
      <c r="AF1523" s="15"/>
      <c r="AG1523" s="20"/>
      <c r="AP1523" s="20"/>
      <c r="AQ1523" s="20"/>
      <c r="BJ1523" s="15">
        <f>SUM(BJ1522)</f>
        <v>17021.62069</v>
      </c>
      <c r="BK1523" s="14"/>
      <c r="BL1523" s="15">
        <f>SUM(BL1522)</f>
        <v>2723.45931</v>
      </c>
      <c r="BM1523" s="13"/>
      <c r="BN1523" s="18"/>
    </row>
    <row r="1524" ht="12.75" hidden="1" customHeight="1">
      <c r="A1524" s="13"/>
      <c r="B1524" s="13"/>
      <c r="C1524" s="14"/>
      <c r="D1524" s="14"/>
      <c r="E1524" s="14"/>
      <c r="F1524" s="14"/>
      <c r="G1524" s="14"/>
      <c r="H1524" s="13"/>
      <c r="I1524" s="15"/>
      <c r="J1524" s="13"/>
      <c r="K1524" s="15"/>
      <c r="L1524" s="21"/>
      <c r="M1524" s="17"/>
      <c r="N1524" s="17"/>
      <c r="O1524" s="14"/>
      <c r="P1524" s="13"/>
      <c r="Q1524" s="13"/>
      <c r="R1524" s="15"/>
      <c r="S1524" s="14"/>
      <c r="T1524" s="15"/>
      <c r="U1524" s="13"/>
      <c r="V1524" s="18"/>
      <c r="W1524" s="13"/>
      <c r="X1524" s="13"/>
      <c r="Y1524" s="13"/>
      <c r="Z1524" s="14"/>
      <c r="AA1524" s="13"/>
      <c r="AB1524" s="13"/>
      <c r="AC1524" s="19"/>
      <c r="AD1524" s="19"/>
      <c r="AE1524" s="13"/>
      <c r="AF1524" s="15"/>
      <c r="AG1524" s="20"/>
      <c r="AP1524" s="20"/>
      <c r="AQ1524" s="20"/>
      <c r="BJ1524" s="15"/>
      <c r="BK1524" s="14"/>
      <c r="BL1524" s="15"/>
      <c r="BM1524" s="13"/>
      <c r="BN1524" s="18"/>
    </row>
    <row r="1525" ht="12.75" hidden="1" customHeight="1">
      <c r="A1525" s="13"/>
      <c r="B1525" s="13"/>
      <c r="C1525" s="14"/>
      <c r="D1525" s="14"/>
      <c r="E1525" s="14"/>
      <c r="F1525" s="14"/>
      <c r="G1525" s="14"/>
      <c r="H1525" s="13"/>
      <c r="I1525" s="15"/>
      <c r="J1525" s="13"/>
      <c r="K1525" s="15"/>
      <c r="L1525" s="21"/>
      <c r="M1525" s="17"/>
      <c r="N1525" s="17"/>
      <c r="O1525" s="14"/>
      <c r="P1525" s="13"/>
      <c r="Q1525" s="13"/>
      <c r="R1525" s="15"/>
      <c r="S1525" s="14"/>
      <c r="T1525" s="15"/>
      <c r="U1525" s="13"/>
      <c r="V1525" s="18"/>
      <c r="W1525" s="13"/>
      <c r="X1525" s="13"/>
      <c r="Y1525" s="13"/>
      <c r="Z1525" s="14"/>
      <c r="AA1525" s="13"/>
      <c r="AB1525" s="13"/>
      <c r="AC1525" s="19"/>
      <c r="AD1525" s="19"/>
      <c r="AE1525" s="13"/>
      <c r="AF1525" s="15"/>
      <c r="AG1525" s="20"/>
      <c r="AP1525" s="20"/>
      <c r="AQ1525" s="20"/>
      <c r="BJ1525" s="15"/>
      <c r="BK1525" s="14"/>
      <c r="BL1525" s="15"/>
      <c r="BM1525" s="13"/>
      <c r="BN1525" s="18"/>
    </row>
    <row r="1526" ht="12.75" customHeight="1">
      <c r="A1526" s="12">
        <v>205.0</v>
      </c>
      <c r="B1526" s="13">
        <v>601.0</v>
      </c>
      <c r="C1526" s="14" t="str">
        <f>AS1526</f>
        <v>MCO940429I51</v>
      </c>
      <c r="D1526" s="14" t="str">
        <f>AR1526</f>
        <v>MASTER COPY</v>
      </c>
      <c r="E1526" s="14" t="str">
        <f>AU1526</f>
        <v>julietac@documaster.mx</v>
      </c>
      <c r="F1526" s="14" t="str">
        <f>AT1526</f>
        <v>53370</v>
      </c>
      <c r="G1526" s="14">
        <v>601.0</v>
      </c>
      <c r="H1526" s="13">
        <v>5.52829955E8</v>
      </c>
      <c r="I1526" s="15">
        <f>R1527</f>
        <v>58479.97414</v>
      </c>
      <c r="J1526" s="13">
        <v>67836.77</v>
      </c>
      <c r="K1526" s="15">
        <f>T1527</f>
        <v>9356.795862</v>
      </c>
      <c r="L1526" s="21">
        <v>44994.5</v>
      </c>
      <c r="M1526" s="17" t="s">
        <v>48</v>
      </c>
      <c r="N1526" s="17" t="s">
        <v>49</v>
      </c>
      <c r="O1526" s="14">
        <v>1.0</v>
      </c>
      <c r="P1526" s="13">
        <v>67836.77</v>
      </c>
      <c r="Q1526" s="13">
        <v>67836.77</v>
      </c>
      <c r="R1526" s="15">
        <v>58479.97413793104</v>
      </c>
      <c r="S1526" s="14" t="s">
        <v>50</v>
      </c>
      <c r="T1526" s="15">
        <v>9356.795862068968</v>
      </c>
      <c r="U1526" s="13" t="s">
        <v>51</v>
      </c>
      <c r="V1526" s="18">
        <v>0.16</v>
      </c>
      <c r="W1526" s="13" t="s">
        <v>1365</v>
      </c>
      <c r="X1526" s="13" t="s">
        <v>59</v>
      </c>
      <c r="Y1526" s="13" t="s">
        <v>48</v>
      </c>
      <c r="Z1526" s="14">
        <v>1.0</v>
      </c>
      <c r="AA1526" s="13">
        <v>67836.77</v>
      </c>
      <c r="AB1526" s="13" t="s">
        <v>54</v>
      </c>
      <c r="AC1526" s="19">
        <v>206394.0</v>
      </c>
      <c r="AD1526" s="19">
        <v>1.0</v>
      </c>
      <c r="AE1526" s="13">
        <v>67836.77</v>
      </c>
      <c r="AF1526" s="15">
        <v>0.0</v>
      </c>
      <c r="AG1526" s="20"/>
      <c r="AH1526" s="2">
        <v>67836.77</v>
      </c>
      <c r="AI1526" s="2" t="s">
        <v>1365</v>
      </c>
      <c r="AJ1526" s="2" t="s">
        <v>59</v>
      </c>
      <c r="AK1526" s="2" t="s">
        <v>56</v>
      </c>
      <c r="AL1526" s="2">
        <v>0.0</v>
      </c>
      <c r="AM1526" s="2" t="s">
        <v>57</v>
      </c>
      <c r="AN1526" s="2">
        <v>1.0</v>
      </c>
      <c r="AO1526" s="2">
        <v>67836.77</v>
      </c>
      <c r="AP1526" s="20">
        <f>+AO1526/1.16</f>
        <v>58479.97414</v>
      </c>
      <c r="AQ1526" s="20">
        <f>+AP1526*0.16</f>
        <v>9356.795862</v>
      </c>
      <c r="AR1526" s="2" t="s">
        <v>1361</v>
      </c>
      <c r="AS1526" s="2" t="s">
        <v>1360</v>
      </c>
      <c r="AT1526" s="2" t="s">
        <v>1363</v>
      </c>
      <c r="AU1526" s="2" t="s">
        <v>1362</v>
      </c>
      <c r="BJ1526" s="15">
        <v>58479.97413793104</v>
      </c>
      <c r="BK1526" s="14" t="s">
        <v>50</v>
      </c>
      <c r="BL1526" s="15">
        <v>9356.795862068968</v>
      </c>
      <c r="BM1526" s="13" t="s">
        <v>51</v>
      </c>
      <c r="BN1526" s="18">
        <v>0.16</v>
      </c>
    </row>
    <row r="1527" ht="12.75" hidden="1" customHeight="1">
      <c r="A1527" s="13"/>
      <c r="B1527" s="13"/>
      <c r="C1527" s="14"/>
      <c r="D1527" s="14"/>
      <c r="E1527" s="14"/>
      <c r="F1527" s="14"/>
      <c r="G1527" s="14"/>
      <c r="H1527" s="13"/>
      <c r="I1527" s="15"/>
      <c r="J1527" s="13"/>
      <c r="K1527" s="15"/>
      <c r="L1527" s="21"/>
      <c r="M1527" s="17"/>
      <c r="N1527" s="17"/>
      <c r="O1527" s="14"/>
      <c r="P1527" s="13"/>
      <c r="Q1527" s="13"/>
      <c r="R1527" s="15">
        <f>SUM(R1526)</f>
        <v>58479.97414</v>
      </c>
      <c r="S1527" s="14"/>
      <c r="T1527" s="15">
        <f>SUM(T1526)</f>
        <v>9356.795862</v>
      </c>
      <c r="U1527" s="13"/>
      <c r="V1527" s="18"/>
      <c r="W1527" s="13"/>
      <c r="X1527" s="13"/>
      <c r="Y1527" s="13"/>
      <c r="Z1527" s="14"/>
      <c r="AA1527" s="13"/>
      <c r="AB1527" s="13"/>
      <c r="AC1527" s="19"/>
      <c r="AD1527" s="19"/>
      <c r="AE1527" s="13"/>
      <c r="AF1527" s="15"/>
      <c r="AG1527" s="20"/>
      <c r="AP1527" s="20"/>
      <c r="AQ1527" s="20"/>
      <c r="BJ1527" s="15">
        <f>SUM(BJ1526)</f>
        <v>58479.97414</v>
      </c>
      <c r="BK1527" s="14"/>
      <c r="BL1527" s="15">
        <f>SUM(BL1526)</f>
        <v>9356.795862</v>
      </c>
      <c r="BM1527" s="13"/>
      <c r="BN1527" s="18"/>
    </row>
    <row r="1528" ht="12.75" hidden="1" customHeight="1">
      <c r="A1528" s="13"/>
      <c r="B1528" s="13"/>
      <c r="C1528" s="14"/>
      <c r="D1528" s="14"/>
      <c r="E1528" s="14"/>
      <c r="F1528" s="14"/>
      <c r="G1528" s="14"/>
      <c r="H1528" s="13"/>
      <c r="I1528" s="15"/>
      <c r="J1528" s="13"/>
      <c r="K1528" s="15"/>
      <c r="L1528" s="21"/>
      <c r="M1528" s="17"/>
      <c r="N1528" s="17"/>
      <c r="O1528" s="14"/>
      <c r="P1528" s="13"/>
      <c r="Q1528" s="13"/>
      <c r="R1528" s="15"/>
      <c r="S1528" s="14"/>
      <c r="T1528" s="15"/>
      <c r="U1528" s="13"/>
      <c r="V1528" s="18"/>
      <c r="W1528" s="13"/>
      <c r="X1528" s="13"/>
      <c r="Y1528" s="13"/>
      <c r="Z1528" s="14"/>
      <c r="AA1528" s="13"/>
      <c r="AB1528" s="13"/>
      <c r="AC1528" s="19"/>
      <c r="AD1528" s="19"/>
      <c r="AE1528" s="13"/>
      <c r="AF1528" s="15"/>
      <c r="AG1528" s="20"/>
      <c r="AP1528" s="20"/>
      <c r="AQ1528" s="20"/>
      <c r="BJ1528" s="15"/>
      <c r="BK1528" s="14"/>
      <c r="BL1528" s="15"/>
      <c r="BM1528" s="13"/>
      <c r="BN1528" s="18"/>
    </row>
    <row r="1529" ht="12.75" hidden="1" customHeight="1">
      <c r="A1529" s="13"/>
      <c r="B1529" s="13"/>
      <c r="C1529" s="14"/>
      <c r="D1529" s="14"/>
      <c r="E1529" s="14"/>
      <c r="F1529" s="14"/>
      <c r="G1529" s="14"/>
      <c r="H1529" s="13"/>
      <c r="I1529" s="15"/>
      <c r="J1529" s="13"/>
      <c r="K1529" s="15"/>
      <c r="L1529" s="21"/>
      <c r="M1529" s="17"/>
      <c r="N1529" s="17"/>
      <c r="O1529" s="14"/>
      <c r="P1529" s="13"/>
      <c r="Q1529" s="13"/>
      <c r="R1529" s="15"/>
      <c r="S1529" s="14"/>
      <c r="T1529" s="15"/>
      <c r="U1529" s="13"/>
      <c r="V1529" s="18"/>
      <c r="W1529" s="13"/>
      <c r="X1529" s="13"/>
      <c r="Y1529" s="13"/>
      <c r="Z1529" s="14"/>
      <c r="AA1529" s="13"/>
      <c r="AB1529" s="13"/>
      <c r="AC1529" s="19"/>
      <c r="AD1529" s="19"/>
      <c r="AE1529" s="13"/>
      <c r="AF1529" s="15"/>
      <c r="AG1529" s="20"/>
      <c r="AP1529" s="20"/>
      <c r="AQ1529" s="20"/>
      <c r="BJ1529" s="15"/>
      <c r="BK1529" s="14"/>
      <c r="BL1529" s="15"/>
      <c r="BM1529" s="13"/>
      <c r="BN1529" s="18"/>
    </row>
    <row r="1530" ht="12.75" customHeight="1">
      <c r="A1530" s="12">
        <v>206.0</v>
      </c>
      <c r="B1530" s="13">
        <v>601.0</v>
      </c>
      <c r="C1530" s="14" t="str">
        <f>AS1530</f>
        <v>MCO940429I51</v>
      </c>
      <c r="D1530" s="14" t="str">
        <f>AR1530</f>
        <v>MASTER COPY</v>
      </c>
      <c r="E1530" s="14" t="str">
        <f>AU1530</f>
        <v>julietac@documaster.mx</v>
      </c>
      <c r="F1530" s="14" t="str">
        <f>AT1530</f>
        <v>53370</v>
      </c>
      <c r="G1530" s="14">
        <v>601.0</v>
      </c>
      <c r="H1530" s="13">
        <v>5.52829955E8</v>
      </c>
      <c r="I1530" s="15">
        <f>R1531</f>
        <v>4970.232759</v>
      </c>
      <c r="J1530" s="13">
        <v>5765.47</v>
      </c>
      <c r="K1530" s="15">
        <f>T1531</f>
        <v>795.2372414</v>
      </c>
      <c r="L1530" s="21">
        <v>44998.5</v>
      </c>
      <c r="M1530" s="17" t="s">
        <v>48</v>
      </c>
      <c r="N1530" s="17" t="s">
        <v>49</v>
      </c>
      <c r="O1530" s="14">
        <v>1.0</v>
      </c>
      <c r="P1530" s="13">
        <v>5765.47</v>
      </c>
      <c r="Q1530" s="13">
        <v>5765.47</v>
      </c>
      <c r="R1530" s="15">
        <v>4970.23275862069</v>
      </c>
      <c r="S1530" s="14" t="s">
        <v>50</v>
      </c>
      <c r="T1530" s="15">
        <v>795.2372413793105</v>
      </c>
      <c r="U1530" s="13" t="s">
        <v>51</v>
      </c>
      <c r="V1530" s="18">
        <v>0.16</v>
      </c>
      <c r="W1530" s="13" t="s">
        <v>1366</v>
      </c>
      <c r="X1530" s="13" t="s">
        <v>59</v>
      </c>
      <c r="Y1530" s="13" t="s">
        <v>48</v>
      </c>
      <c r="Z1530" s="14">
        <v>1.0</v>
      </c>
      <c r="AA1530" s="13">
        <v>5765.47</v>
      </c>
      <c r="AB1530" s="13" t="s">
        <v>54</v>
      </c>
      <c r="AC1530" s="19">
        <v>206585.0</v>
      </c>
      <c r="AD1530" s="19">
        <v>1.0</v>
      </c>
      <c r="AE1530" s="13">
        <v>5765.47</v>
      </c>
      <c r="AF1530" s="15">
        <v>0.0</v>
      </c>
      <c r="AG1530" s="20"/>
      <c r="AH1530" s="2">
        <v>5765.47</v>
      </c>
      <c r="AI1530" s="2" t="s">
        <v>1366</v>
      </c>
      <c r="AJ1530" s="2" t="s">
        <v>59</v>
      </c>
      <c r="AK1530" s="2" t="s">
        <v>56</v>
      </c>
      <c r="AL1530" s="2">
        <v>0.0</v>
      </c>
      <c r="AM1530" s="2" t="s">
        <v>57</v>
      </c>
      <c r="AN1530" s="2">
        <v>1.0</v>
      </c>
      <c r="AO1530" s="2">
        <v>5765.47</v>
      </c>
      <c r="AP1530" s="20">
        <f>+AO1530/1.16</f>
        <v>4970.232759</v>
      </c>
      <c r="AQ1530" s="20">
        <f>+AP1530*0.16</f>
        <v>795.2372414</v>
      </c>
      <c r="AR1530" s="2" t="s">
        <v>1361</v>
      </c>
      <c r="AS1530" s="2" t="s">
        <v>1360</v>
      </c>
      <c r="AT1530" s="2" t="s">
        <v>1363</v>
      </c>
      <c r="AU1530" s="2" t="s">
        <v>1362</v>
      </c>
      <c r="BJ1530" s="15">
        <v>4970.23275862069</v>
      </c>
      <c r="BK1530" s="14" t="s">
        <v>50</v>
      </c>
      <c r="BL1530" s="15">
        <v>795.2372413793105</v>
      </c>
      <c r="BM1530" s="13" t="s">
        <v>51</v>
      </c>
      <c r="BN1530" s="18">
        <v>0.16</v>
      </c>
    </row>
    <row r="1531" ht="12.75" hidden="1" customHeight="1">
      <c r="A1531" s="13"/>
      <c r="B1531" s="13"/>
      <c r="C1531" s="14"/>
      <c r="D1531" s="14"/>
      <c r="E1531" s="14"/>
      <c r="F1531" s="14"/>
      <c r="G1531" s="14"/>
      <c r="H1531" s="13"/>
      <c r="I1531" s="15"/>
      <c r="J1531" s="13"/>
      <c r="K1531" s="15"/>
      <c r="L1531" s="21"/>
      <c r="M1531" s="17"/>
      <c r="N1531" s="17"/>
      <c r="O1531" s="14"/>
      <c r="P1531" s="13"/>
      <c r="Q1531" s="13"/>
      <c r="R1531" s="15">
        <f>SUM(R1530)</f>
        <v>4970.232759</v>
      </c>
      <c r="S1531" s="14"/>
      <c r="T1531" s="15">
        <f>SUM(T1530)</f>
        <v>795.2372414</v>
      </c>
      <c r="U1531" s="13"/>
      <c r="V1531" s="18"/>
      <c r="W1531" s="13"/>
      <c r="X1531" s="13"/>
      <c r="Y1531" s="13"/>
      <c r="Z1531" s="14"/>
      <c r="AA1531" s="13"/>
      <c r="AB1531" s="13"/>
      <c r="AC1531" s="19"/>
      <c r="AD1531" s="19"/>
      <c r="AE1531" s="13"/>
      <c r="AF1531" s="15"/>
      <c r="AG1531" s="20"/>
      <c r="AP1531" s="20"/>
      <c r="AQ1531" s="20"/>
      <c r="BJ1531" s="15">
        <f>SUM(BJ1530)</f>
        <v>4970.232759</v>
      </c>
      <c r="BK1531" s="14"/>
      <c r="BL1531" s="15">
        <f>SUM(BL1530)</f>
        <v>795.2372414</v>
      </c>
      <c r="BM1531" s="13"/>
      <c r="BN1531" s="18"/>
    </row>
    <row r="1532" ht="12.75" hidden="1" customHeight="1">
      <c r="A1532" s="13"/>
      <c r="B1532" s="13"/>
      <c r="C1532" s="14"/>
      <c r="D1532" s="14"/>
      <c r="E1532" s="14"/>
      <c r="F1532" s="14"/>
      <c r="G1532" s="14"/>
      <c r="H1532" s="13"/>
      <c r="I1532" s="15"/>
      <c r="J1532" s="13"/>
      <c r="K1532" s="15"/>
      <c r="L1532" s="21"/>
      <c r="M1532" s="17"/>
      <c r="N1532" s="17"/>
      <c r="O1532" s="14"/>
      <c r="P1532" s="13"/>
      <c r="Q1532" s="13"/>
      <c r="R1532" s="15"/>
      <c r="S1532" s="14"/>
      <c r="T1532" s="15"/>
      <c r="U1532" s="13"/>
      <c r="V1532" s="18"/>
      <c r="W1532" s="13"/>
      <c r="X1532" s="13"/>
      <c r="Y1532" s="13"/>
      <c r="Z1532" s="14"/>
      <c r="AA1532" s="13"/>
      <c r="AB1532" s="13"/>
      <c r="AC1532" s="19"/>
      <c r="AD1532" s="19"/>
      <c r="AE1532" s="13"/>
      <c r="AF1532" s="15"/>
      <c r="AG1532" s="20"/>
      <c r="AP1532" s="20"/>
      <c r="AQ1532" s="20"/>
      <c r="BJ1532" s="15"/>
      <c r="BK1532" s="14"/>
      <c r="BL1532" s="15"/>
      <c r="BM1532" s="13"/>
      <c r="BN1532" s="18"/>
    </row>
    <row r="1533" ht="12.75" hidden="1" customHeight="1">
      <c r="A1533" s="13"/>
      <c r="B1533" s="13"/>
      <c r="C1533" s="14"/>
      <c r="D1533" s="14"/>
      <c r="E1533" s="14"/>
      <c r="F1533" s="14"/>
      <c r="G1533" s="14"/>
      <c r="H1533" s="13"/>
      <c r="I1533" s="15"/>
      <c r="J1533" s="13"/>
      <c r="K1533" s="15"/>
      <c r="L1533" s="21"/>
      <c r="M1533" s="17"/>
      <c r="N1533" s="17"/>
      <c r="O1533" s="14"/>
      <c r="P1533" s="13"/>
      <c r="Q1533" s="13"/>
      <c r="R1533" s="15"/>
      <c r="S1533" s="14"/>
      <c r="T1533" s="15"/>
      <c r="U1533" s="13"/>
      <c r="V1533" s="18"/>
      <c r="W1533" s="13"/>
      <c r="X1533" s="13"/>
      <c r="Y1533" s="13"/>
      <c r="Z1533" s="14"/>
      <c r="AA1533" s="13"/>
      <c r="AB1533" s="13"/>
      <c r="AC1533" s="19"/>
      <c r="AD1533" s="19"/>
      <c r="AE1533" s="13"/>
      <c r="AF1533" s="15"/>
      <c r="AG1533" s="20"/>
      <c r="AP1533" s="20"/>
      <c r="AQ1533" s="20"/>
      <c r="BJ1533" s="15"/>
      <c r="BK1533" s="14"/>
      <c r="BL1533" s="15"/>
      <c r="BM1533" s="13"/>
      <c r="BN1533" s="18"/>
    </row>
    <row r="1534" ht="12.75" customHeight="1">
      <c r="A1534" s="12">
        <v>207.0</v>
      </c>
      <c r="B1534" s="13">
        <v>601.0</v>
      </c>
      <c r="C1534" s="14" t="str">
        <f>AS1534</f>
        <v>MCO940429I51</v>
      </c>
      <c r="D1534" s="14" t="str">
        <f>AR1534</f>
        <v>MASTER COPY</v>
      </c>
      <c r="E1534" s="14" t="str">
        <f>AU1534</f>
        <v>julietac@documaster.mx</v>
      </c>
      <c r="F1534" s="14" t="str">
        <f>AT1534</f>
        <v>53370</v>
      </c>
      <c r="G1534" s="14">
        <v>601.0</v>
      </c>
      <c r="H1534" s="13">
        <v>5.52829955E8</v>
      </c>
      <c r="I1534" s="15">
        <f>R1535</f>
        <v>42924.56034</v>
      </c>
      <c r="J1534" s="13">
        <v>49792.49</v>
      </c>
      <c r="K1534" s="15">
        <f>T1535</f>
        <v>6867.929655</v>
      </c>
      <c r="L1534" s="21">
        <v>45002.5</v>
      </c>
      <c r="M1534" s="17" t="s">
        <v>48</v>
      </c>
      <c r="N1534" s="17" t="s">
        <v>49</v>
      </c>
      <c r="O1534" s="14">
        <v>1.0</v>
      </c>
      <c r="P1534" s="13">
        <v>49792.49</v>
      </c>
      <c r="Q1534" s="13">
        <v>49792.49</v>
      </c>
      <c r="R1534" s="15">
        <v>42924.56034482759</v>
      </c>
      <c r="S1534" s="14" t="s">
        <v>50</v>
      </c>
      <c r="T1534" s="15">
        <v>6867.929655172414</v>
      </c>
      <c r="U1534" s="13" t="s">
        <v>51</v>
      </c>
      <c r="V1534" s="18">
        <v>0.16</v>
      </c>
      <c r="W1534" s="13" t="s">
        <v>1367</v>
      </c>
      <c r="X1534" s="13" t="s">
        <v>59</v>
      </c>
      <c r="Y1534" s="13" t="s">
        <v>48</v>
      </c>
      <c r="Z1534" s="14">
        <v>1.0</v>
      </c>
      <c r="AA1534" s="13">
        <v>49792.49</v>
      </c>
      <c r="AB1534" s="13" t="s">
        <v>54</v>
      </c>
      <c r="AC1534" s="19">
        <v>206952.0</v>
      </c>
      <c r="AD1534" s="19">
        <v>1.0</v>
      </c>
      <c r="AE1534" s="13">
        <v>49792.49</v>
      </c>
      <c r="AF1534" s="15">
        <v>0.0</v>
      </c>
      <c r="AG1534" s="20"/>
      <c r="AH1534" s="2">
        <v>49792.49</v>
      </c>
      <c r="AI1534" s="2" t="s">
        <v>1367</v>
      </c>
      <c r="AJ1534" s="2" t="s">
        <v>59</v>
      </c>
      <c r="AK1534" s="2" t="s">
        <v>56</v>
      </c>
      <c r="AL1534" s="2">
        <v>0.0</v>
      </c>
      <c r="AM1534" s="2" t="s">
        <v>57</v>
      </c>
      <c r="AN1534" s="2">
        <v>1.0</v>
      </c>
      <c r="AO1534" s="2">
        <v>49792.49</v>
      </c>
      <c r="AP1534" s="20">
        <f>+AO1534/1.16</f>
        <v>42924.56034</v>
      </c>
      <c r="AQ1534" s="20">
        <f>+AP1534*0.16</f>
        <v>6867.929655</v>
      </c>
      <c r="AR1534" s="2" t="s">
        <v>1361</v>
      </c>
      <c r="AS1534" s="2" t="s">
        <v>1360</v>
      </c>
      <c r="AT1534" s="2" t="s">
        <v>1363</v>
      </c>
      <c r="AU1534" s="2" t="s">
        <v>1362</v>
      </c>
      <c r="BJ1534" s="15">
        <v>42924.56034482759</v>
      </c>
      <c r="BK1534" s="14" t="s">
        <v>50</v>
      </c>
      <c r="BL1534" s="15">
        <v>6867.929655172414</v>
      </c>
      <c r="BM1534" s="13" t="s">
        <v>51</v>
      </c>
      <c r="BN1534" s="18">
        <v>0.16</v>
      </c>
    </row>
    <row r="1535" ht="12.75" hidden="1" customHeight="1">
      <c r="A1535" s="13"/>
      <c r="B1535" s="13"/>
      <c r="C1535" s="14"/>
      <c r="D1535" s="14"/>
      <c r="E1535" s="14"/>
      <c r="F1535" s="14"/>
      <c r="G1535" s="14"/>
      <c r="H1535" s="13"/>
      <c r="I1535" s="15"/>
      <c r="J1535" s="13"/>
      <c r="K1535" s="15"/>
      <c r="L1535" s="21"/>
      <c r="M1535" s="17"/>
      <c r="N1535" s="17"/>
      <c r="O1535" s="14"/>
      <c r="P1535" s="13"/>
      <c r="Q1535" s="13"/>
      <c r="R1535" s="15">
        <f>SUM(R1534)</f>
        <v>42924.56034</v>
      </c>
      <c r="S1535" s="14"/>
      <c r="T1535" s="15">
        <f>SUM(T1534)</f>
        <v>6867.929655</v>
      </c>
      <c r="U1535" s="13"/>
      <c r="V1535" s="18"/>
      <c r="W1535" s="13"/>
      <c r="X1535" s="13"/>
      <c r="Y1535" s="13"/>
      <c r="Z1535" s="14"/>
      <c r="AA1535" s="13"/>
      <c r="AB1535" s="13"/>
      <c r="AC1535" s="19"/>
      <c r="AD1535" s="19"/>
      <c r="AE1535" s="13"/>
      <c r="AF1535" s="15"/>
      <c r="AG1535" s="20"/>
      <c r="AP1535" s="20"/>
      <c r="AQ1535" s="20"/>
      <c r="BJ1535" s="15">
        <f>SUM(BJ1534)</f>
        <v>42924.56034</v>
      </c>
      <c r="BK1535" s="14"/>
      <c r="BL1535" s="15">
        <f>SUM(BL1534)</f>
        <v>6867.929655</v>
      </c>
      <c r="BM1535" s="13"/>
      <c r="BN1535" s="18"/>
    </row>
    <row r="1536" ht="12.75" hidden="1" customHeight="1">
      <c r="A1536" s="13"/>
      <c r="B1536" s="13"/>
      <c r="C1536" s="14"/>
      <c r="D1536" s="14"/>
      <c r="E1536" s="14"/>
      <c r="F1536" s="14"/>
      <c r="G1536" s="14"/>
      <c r="H1536" s="13"/>
      <c r="I1536" s="15"/>
      <c r="J1536" s="13"/>
      <c r="K1536" s="15"/>
      <c r="L1536" s="21"/>
      <c r="M1536" s="17"/>
      <c r="N1536" s="17"/>
      <c r="O1536" s="14"/>
      <c r="P1536" s="13"/>
      <c r="Q1536" s="13"/>
      <c r="R1536" s="15"/>
      <c r="S1536" s="14"/>
      <c r="T1536" s="15"/>
      <c r="U1536" s="13"/>
      <c r="V1536" s="18"/>
      <c r="W1536" s="13"/>
      <c r="X1536" s="13"/>
      <c r="Y1536" s="13"/>
      <c r="Z1536" s="14"/>
      <c r="AA1536" s="13"/>
      <c r="AB1536" s="13"/>
      <c r="AC1536" s="19"/>
      <c r="AD1536" s="19"/>
      <c r="AE1536" s="13"/>
      <c r="AF1536" s="15"/>
      <c r="AG1536" s="20"/>
      <c r="AP1536" s="20"/>
      <c r="AQ1536" s="20"/>
      <c r="BJ1536" s="15"/>
      <c r="BK1536" s="14"/>
      <c r="BL1536" s="15"/>
      <c r="BM1536" s="13"/>
      <c r="BN1536" s="18"/>
    </row>
    <row r="1537" ht="12.75" hidden="1" customHeight="1">
      <c r="A1537" s="13"/>
      <c r="B1537" s="13"/>
      <c r="C1537" s="14"/>
      <c r="D1537" s="14"/>
      <c r="E1537" s="14"/>
      <c r="F1537" s="14"/>
      <c r="G1537" s="14"/>
      <c r="H1537" s="13"/>
      <c r="I1537" s="15"/>
      <c r="J1537" s="13"/>
      <c r="K1537" s="15"/>
      <c r="L1537" s="21"/>
      <c r="M1537" s="17"/>
      <c r="N1537" s="17"/>
      <c r="O1537" s="14"/>
      <c r="P1537" s="13"/>
      <c r="Q1537" s="13"/>
      <c r="R1537" s="15"/>
      <c r="S1537" s="14"/>
      <c r="T1537" s="15"/>
      <c r="U1537" s="13"/>
      <c r="V1537" s="18"/>
      <c r="W1537" s="13"/>
      <c r="X1537" s="13"/>
      <c r="Y1537" s="13"/>
      <c r="Z1537" s="14"/>
      <c r="AA1537" s="13"/>
      <c r="AB1537" s="13"/>
      <c r="AC1537" s="19"/>
      <c r="AD1537" s="19"/>
      <c r="AE1537" s="13"/>
      <c r="AF1537" s="15"/>
      <c r="AG1537" s="20"/>
      <c r="AP1537" s="20"/>
      <c r="AQ1537" s="20"/>
      <c r="BJ1537" s="15"/>
      <c r="BK1537" s="14"/>
      <c r="BL1537" s="15"/>
      <c r="BM1537" s="13"/>
      <c r="BN1537" s="18"/>
    </row>
    <row r="1538" ht="12.75" customHeight="1">
      <c r="A1538" s="12">
        <v>208.0</v>
      </c>
      <c r="B1538" s="13">
        <v>601.0</v>
      </c>
      <c r="C1538" s="14" t="str">
        <f>AS1538</f>
        <v>MCO940429I51</v>
      </c>
      <c r="D1538" s="14" t="str">
        <f>AR1538</f>
        <v>MASTER COPY</v>
      </c>
      <c r="E1538" s="14" t="str">
        <f>AU1538</f>
        <v>julietac@documaster.mx</v>
      </c>
      <c r="F1538" s="14" t="str">
        <f>AT1538</f>
        <v>53370</v>
      </c>
      <c r="G1538" s="14">
        <v>601.0</v>
      </c>
      <c r="H1538" s="13">
        <v>5.52829955E8</v>
      </c>
      <c r="I1538" s="15">
        <f>R1539</f>
        <v>220000</v>
      </c>
      <c r="J1538" s="13">
        <v>255200.0</v>
      </c>
      <c r="K1538" s="15">
        <f>T1539</f>
        <v>35200</v>
      </c>
      <c r="L1538" s="21">
        <v>45008.5</v>
      </c>
      <c r="M1538" s="17" t="s">
        <v>48</v>
      </c>
      <c r="N1538" s="17" t="s">
        <v>49</v>
      </c>
      <c r="O1538" s="14">
        <v>1.0</v>
      </c>
      <c r="P1538" s="13">
        <v>255200.0</v>
      </c>
      <c r="Q1538" s="13">
        <v>255200.0</v>
      </c>
      <c r="R1538" s="15">
        <v>220000.00000000003</v>
      </c>
      <c r="S1538" s="14" t="s">
        <v>50</v>
      </c>
      <c r="T1538" s="15">
        <v>35200.00000000001</v>
      </c>
      <c r="U1538" s="13" t="s">
        <v>51</v>
      </c>
      <c r="V1538" s="18">
        <v>0.16</v>
      </c>
      <c r="W1538" s="13" t="s">
        <v>1368</v>
      </c>
      <c r="X1538" s="13" t="s">
        <v>53</v>
      </c>
      <c r="Y1538" s="13" t="s">
        <v>48</v>
      </c>
      <c r="Z1538" s="14">
        <v>1.0</v>
      </c>
      <c r="AA1538" s="13">
        <v>255200.0</v>
      </c>
      <c r="AB1538" s="13" t="s">
        <v>54</v>
      </c>
      <c r="AC1538" s="19">
        <v>14359.0</v>
      </c>
      <c r="AD1538" s="19">
        <v>1.0</v>
      </c>
      <c r="AE1538" s="13">
        <v>255200.0</v>
      </c>
      <c r="AF1538" s="15">
        <v>0.0</v>
      </c>
      <c r="AG1538" s="20"/>
      <c r="AH1538" s="2">
        <v>255200.0</v>
      </c>
      <c r="AI1538" s="2" t="s">
        <v>1368</v>
      </c>
      <c r="AJ1538" s="2" t="s">
        <v>53</v>
      </c>
      <c r="AK1538" s="2" t="s">
        <v>56</v>
      </c>
      <c r="AL1538" s="2">
        <v>0.0</v>
      </c>
      <c r="AM1538" s="2" t="s">
        <v>57</v>
      </c>
      <c r="AN1538" s="2">
        <v>1.0</v>
      </c>
      <c r="AO1538" s="2">
        <v>255200.0</v>
      </c>
      <c r="AP1538" s="20">
        <f>+AO1538/1.16</f>
        <v>220000</v>
      </c>
      <c r="AQ1538" s="20">
        <f>+AP1538*0.16</f>
        <v>35200</v>
      </c>
      <c r="AR1538" s="2" t="s">
        <v>1361</v>
      </c>
      <c r="AS1538" s="2" t="s">
        <v>1360</v>
      </c>
      <c r="AT1538" s="2" t="s">
        <v>1363</v>
      </c>
      <c r="AU1538" s="2" t="s">
        <v>1362</v>
      </c>
      <c r="BJ1538" s="15">
        <v>220000.00000000003</v>
      </c>
      <c r="BK1538" s="14" t="s">
        <v>50</v>
      </c>
      <c r="BL1538" s="15">
        <v>35200.00000000001</v>
      </c>
      <c r="BM1538" s="13" t="s">
        <v>51</v>
      </c>
      <c r="BN1538" s="18">
        <v>0.16</v>
      </c>
    </row>
    <row r="1539" ht="12.75" hidden="1" customHeight="1">
      <c r="A1539" s="13"/>
      <c r="B1539" s="13"/>
      <c r="C1539" s="14"/>
      <c r="D1539" s="14"/>
      <c r="E1539" s="14"/>
      <c r="F1539" s="14"/>
      <c r="G1539" s="14"/>
      <c r="H1539" s="13"/>
      <c r="I1539" s="15"/>
      <c r="J1539" s="13"/>
      <c r="K1539" s="15"/>
      <c r="L1539" s="21"/>
      <c r="M1539" s="17"/>
      <c r="N1539" s="17"/>
      <c r="O1539" s="14"/>
      <c r="P1539" s="13"/>
      <c r="Q1539" s="13"/>
      <c r="R1539" s="15">
        <f>SUM(R1538)</f>
        <v>220000</v>
      </c>
      <c r="S1539" s="14"/>
      <c r="T1539" s="15">
        <f>SUM(T1538)</f>
        <v>35200</v>
      </c>
      <c r="U1539" s="13"/>
      <c r="V1539" s="18"/>
      <c r="W1539" s="13"/>
      <c r="X1539" s="13"/>
      <c r="Y1539" s="13"/>
      <c r="Z1539" s="14"/>
      <c r="AA1539" s="13"/>
      <c r="AB1539" s="13"/>
      <c r="AC1539" s="19"/>
      <c r="AD1539" s="19"/>
      <c r="AE1539" s="13"/>
      <c r="AF1539" s="15"/>
      <c r="AG1539" s="20"/>
      <c r="AP1539" s="20"/>
      <c r="AQ1539" s="20"/>
      <c r="BJ1539" s="15">
        <f>SUM(BJ1538)</f>
        <v>220000</v>
      </c>
      <c r="BK1539" s="14"/>
      <c r="BL1539" s="15">
        <f>SUM(BL1538)</f>
        <v>35200</v>
      </c>
      <c r="BM1539" s="13"/>
      <c r="BN1539" s="18"/>
    </row>
    <row r="1540" ht="12.75" hidden="1" customHeight="1">
      <c r="A1540" s="13"/>
      <c r="B1540" s="13"/>
      <c r="C1540" s="14"/>
      <c r="D1540" s="14"/>
      <c r="E1540" s="14"/>
      <c r="F1540" s="14"/>
      <c r="G1540" s="14"/>
      <c r="H1540" s="13"/>
      <c r="I1540" s="15"/>
      <c r="J1540" s="13"/>
      <c r="K1540" s="15"/>
      <c r="L1540" s="21"/>
      <c r="M1540" s="17"/>
      <c r="N1540" s="17"/>
      <c r="O1540" s="14"/>
      <c r="P1540" s="13"/>
      <c r="Q1540" s="13"/>
      <c r="R1540" s="15"/>
      <c r="S1540" s="14"/>
      <c r="T1540" s="15"/>
      <c r="U1540" s="13"/>
      <c r="V1540" s="18"/>
      <c r="W1540" s="13"/>
      <c r="X1540" s="13"/>
      <c r="Y1540" s="13"/>
      <c r="Z1540" s="14"/>
      <c r="AA1540" s="13"/>
      <c r="AB1540" s="13"/>
      <c r="AC1540" s="19"/>
      <c r="AD1540" s="19"/>
      <c r="AE1540" s="13"/>
      <c r="AF1540" s="15"/>
      <c r="AG1540" s="20"/>
      <c r="AP1540" s="20"/>
      <c r="AQ1540" s="20"/>
      <c r="BJ1540" s="15"/>
      <c r="BK1540" s="14"/>
      <c r="BL1540" s="15"/>
      <c r="BM1540" s="13"/>
      <c r="BN1540" s="18"/>
    </row>
    <row r="1541" ht="12.75" hidden="1" customHeight="1">
      <c r="A1541" s="13"/>
      <c r="B1541" s="13"/>
      <c r="C1541" s="14"/>
      <c r="D1541" s="14"/>
      <c r="E1541" s="14"/>
      <c r="F1541" s="14"/>
      <c r="G1541" s="14"/>
      <c r="H1541" s="13"/>
      <c r="I1541" s="15"/>
      <c r="J1541" s="13"/>
      <c r="K1541" s="15"/>
      <c r="L1541" s="21"/>
      <c r="M1541" s="17"/>
      <c r="N1541" s="17"/>
      <c r="O1541" s="14"/>
      <c r="P1541" s="13"/>
      <c r="Q1541" s="13"/>
      <c r="R1541" s="15"/>
      <c r="S1541" s="14"/>
      <c r="T1541" s="15"/>
      <c r="U1541" s="13"/>
      <c r="V1541" s="18"/>
      <c r="W1541" s="13"/>
      <c r="X1541" s="13"/>
      <c r="Y1541" s="13"/>
      <c r="Z1541" s="14"/>
      <c r="AA1541" s="13"/>
      <c r="AB1541" s="13"/>
      <c r="AC1541" s="19"/>
      <c r="AD1541" s="19"/>
      <c r="AE1541" s="13"/>
      <c r="AF1541" s="15"/>
      <c r="AG1541" s="20"/>
      <c r="AP1541" s="20"/>
      <c r="AQ1541" s="20"/>
      <c r="BJ1541" s="15"/>
      <c r="BK1541" s="14"/>
      <c r="BL1541" s="15"/>
      <c r="BM1541" s="13"/>
      <c r="BN1541" s="18"/>
    </row>
    <row r="1542" ht="12.75" customHeight="1">
      <c r="A1542" s="12">
        <v>209.0</v>
      </c>
      <c r="B1542" s="13">
        <v>601.0</v>
      </c>
      <c r="C1542" s="14" t="str">
        <f>AS1542</f>
        <v>MCO940429I51</v>
      </c>
      <c r="D1542" s="14" t="str">
        <f>AR1542</f>
        <v>MASTER COPY</v>
      </c>
      <c r="E1542" s="14" t="str">
        <f>AU1542</f>
        <v>julietac@documaster.mx</v>
      </c>
      <c r="F1542" s="14" t="str">
        <f>AT1542</f>
        <v>53370</v>
      </c>
      <c r="G1542" s="14">
        <v>601.0</v>
      </c>
      <c r="H1542" s="13">
        <v>5.52829955E8</v>
      </c>
      <c r="I1542" s="15">
        <f>R1543</f>
        <v>20676.22414</v>
      </c>
      <c r="J1542" s="13">
        <v>23984.420000000002</v>
      </c>
      <c r="K1542" s="15">
        <f>T1543</f>
        <v>3308.195862</v>
      </c>
      <c r="L1542" s="21">
        <v>45008.5</v>
      </c>
      <c r="M1542" s="17" t="s">
        <v>48</v>
      </c>
      <c r="N1542" s="17" t="s">
        <v>49</v>
      </c>
      <c r="O1542" s="14">
        <v>1.0</v>
      </c>
      <c r="P1542" s="13">
        <v>23984.420000000002</v>
      </c>
      <c r="Q1542" s="13">
        <v>23984.420000000002</v>
      </c>
      <c r="R1542" s="15">
        <v>20676.224137931036</v>
      </c>
      <c r="S1542" s="14" t="s">
        <v>50</v>
      </c>
      <c r="T1542" s="15">
        <v>3308.1958620689657</v>
      </c>
      <c r="U1542" s="13" t="s">
        <v>51</v>
      </c>
      <c r="V1542" s="18">
        <v>0.16</v>
      </c>
      <c r="W1542" s="13" t="s">
        <v>1369</v>
      </c>
      <c r="X1542" s="13" t="s">
        <v>59</v>
      </c>
      <c r="Y1542" s="13" t="s">
        <v>48</v>
      </c>
      <c r="Z1542" s="14">
        <v>1.0</v>
      </c>
      <c r="AA1542" s="13">
        <v>23984.420000000002</v>
      </c>
      <c r="AB1542" s="13" t="s">
        <v>54</v>
      </c>
      <c r="AC1542" s="19">
        <v>207196.0</v>
      </c>
      <c r="AD1542" s="19">
        <v>1.0</v>
      </c>
      <c r="AE1542" s="13">
        <v>23984.420000000002</v>
      </c>
      <c r="AF1542" s="15">
        <v>0.0</v>
      </c>
      <c r="AG1542" s="20"/>
      <c r="AH1542" s="2">
        <v>23984.420000000002</v>
      </c>
      <c r="AI1542" s="2" t="s">
        <v>1369</v>
      </c>
      <c r="AJ1542" s="2" t="s">
        <v>59</v>
      </c>
      <c r="AK1542" s="2" t="s">
        <v>56</v>
      </c>
      <c r="AL1542" s="2">
        <v>0.0</v>
      </c>
      <c r="AM1542" s="2" t="s">
        <v>57</v>
      </c>
      <c r="AN1542" s="2">
        <v>1.0</v>
      </c>
      <c r="AO1542" s="2">
        <v>23984.420000000002</v>
      </c>
      <c r="AP1542" s="20">
        <f>+AO1542/1.16</f>
        <v>20676.22414</v>
      </c>
      <c r="AQ1542" s="20">
        <f>+AP1542*0.16</f>
        <v>3308.195862</v>
      </c>
      <c r="AR1542" s="2" t="s">
        <v>1361</v>
      </c>
      <c r="AS1542" s="2" t="s">
        <v>1360</v>
      </c>
      <c r="AT1542" s="2" t="s">
        <v>1363</v>
      </c>
      <c r="AU1542" s="2" t="s">
        <v>1362</v>
      </c>
      <c r="BJ1542" s="15">
        <v>20676.224137931036</v>
      </c>
      <c r="BK1542" s="14" t="s">
        <v>50</v>
      </c>
      <c r="BL1542" s="15">
        <v>3308.1958620689657</v>
      </c>
      <c r="BM1542" s="13" t="s">
        <v>51</v>
      </c>
      <c r="BN1542" s="18">
        <v>0.16</v>
      </c>
    </row>
    <row r="1543" ht="12.75" hidden="1" customHeight="1">
      <c r="A1543" s="13"/>
      <c r="B1543" s="13"/>
      <c r="C1543" s="14"/>
      <c r="D1543" s="14"/>
      <c r="E1543" s="14"/>
      <c r="F1543" s="14"/>
      <c r="G1543" s="14"/>
      <c r="H1543" s="13"/>
      <c r="I1543" s="13"/>
      <c r="J1543" s="13"/>
      <c r="K1543" s="13"/>
      <c r="L1543" s="21"/>
      <c r="M1543" s="17"/>
      <c r="N1543" s="17"/>
      <c r="O1543" s="14"/>
      <c r="P1543" s="13"/>
      <c r="Q1543" s="13"/>
      <c r="R1543" s="15">
        <f>SUM(R1542)</f>
        <v>20676.22414</v>
      </c>
      <c r="S1543" s="14"/>
      <c r="T1543" s="15">
        <f>SUM(T1542)</f>
        <v>3308.195862</v>
      </c>
      <c r="U1543" s="13"/>
      <c r="V1543" s="18"/>
      <c r="W1543" s="13"/>
      <c r="X1543" s="13"/>
      <c r="Y1543" s="13"/>
      <c r="Z1543" s="14"/>
      <c r="AA1543" s="13"/>
      <c r="AB1543" s="13"/>
      <c r="AC1543" s="19"/>
      <c r="AD1543" s="19"/>
      <c r="AE1543" s="13"/>
      <c r="AF1543" s="15"/>
      <c r="AG1543" s="20"/>
      <c r="AP1543" s="20"/>
      <c r="AQ1543" s="20"/>
      <c r="BJ1543" s="15">
        <f>SUM(BJ1542)</f>
        <v>20676.22414</v>
      </c>
      <c r="BK1543" s="14"/>
      <c r="BL1543" s="15">
        <f>SUM(BL1542)</f>
        <v>3308.195862</v>
      </c>
      <c r="BM1543" s="13"/>
      <c r="BN1543" s="18"/>
    </row>
    <row r="1544" ht="12.75" hidden="1" customHeight="1">
      <c r="A1544" s="13"/>
      <c r="B1544" s="13"/>
      <c r="C1544" s="14"/>
      <c r="D1544" s="14"/>
      <c r="E1544" s="14"/>
      <c r="F1544" s="14"/>
      <c r="G1544" s="14"/>
      <c r="H1544" s="13"/>
      <c r="I1544" s="13"/>
      <c r="J1544" s="13"/>
      <c r="K1544" s="13"/>
      <c r="L1544" s="21"/>
      <c r="M1544" s="17"/>
      <c r="N1544" s="17"/>
      <c r="O1544" s="14"/>
      <c r="P1544" s="13"/>
      <c r="Q1544" s="13"/>
      <c r="R1544" s="15"/>
      <c r="S1544" s="14"/>
      <c r="T1544" s="15"/>
      <c r="U1544" s="13"/>
      <c r="V1544" s="18"/>
      <c r="W1544" s="13"/>
      <c r="X1544" s="13"/>
      <c r="Y1544" s="13"/>
      <c r="Z1544" s="14"/>
      <c r="AA1544" s="13"/>
      <c r="AB1544" s="13"/>
      <c r="AC1544" s="19"/>
      <c r="AD1544" s="19"/>
      <c r="AE1544" s="13"/>
      <c r="AF1544" s="15"/>
      <c r="AG1544" s="20"/>
      <c r="AP1544" s="20"/>
      <c r="AQ1544" s="20"/>
      <c r="BJ1544" s="15"/>
      <c r="BK1544" s="14"/>
      <c r="BL1544" s="15"/>
      <c r="BM1544" s="13"/>
      <c r="BN1544" s="18"/>
    </row>
    <row r="1545" ht="12.75" hidden="1" customHeight="1">
      <c r="A1545" s="13"/>
      <c r="B1545" s="13"/>
      <c r="C1545" s="14"/>
      <c r="D1545" s="14"/>
      <c r="E1545" s="14"/>
      <c r="F1545" s="14"/>
      <c r="G1545" s="14"/>
      <c r="H1545" s="13"/>
      <c r="I1545" s="13"/>
      <c r="J1545" s="13"/>
      <c r="K1545" s="13"/>
      <c r="L1545" s="21"/>
      <c r="M1545" s="17"/>
      <c r="N1545" s="17"/>
      <c r="O1545" s="14"/>
      <c r="P1545" s="13"/>
      <c r="Q1545" s="13"/>
      <c r="R1545" s="15"/>
      <c r="S1545" s="14"/>
      <c r="T1545" s="15"/>
      <c r="U1545" s="13"/>
      <c r="V1545" s="18"/>
      <c r="W1545" s="13"/>
      <c r="X1545" s="13"/>
      <c r="Y1545" s="13"/>
      <c r="Z1545" s="14"/>
      <c r="AA1545" s="13"/>
      <c r="AB1545" s="13"/>
      <c r="AC1545" s="19"/>
      <c r="AD1545" s="19"/>
      <c r="AE1545" s="13"/>
      <c r="AF1545" s="15"/>
      <c r="AG1545" s="20"/>
      <c r="AP1545" s="20"/>
      <c r="AQ1545" s="20"/>
      <c r="BJ1545" s="15"/>
      <c r="BK1545" s="14"/>
      <c r="BL1545" s="15"/>
      <c r="BM1545" s="13"/>
      <c r="BN1545" s="18"/>
    </row>
    <row r="1546" ht="12.75" customHeight="1">
      <c r="A1546" s="12">
        <v>210.0</v>
      </c>
      <c r="B1546" s="13">
        <v>601.0</v>
      </c>
      <c r="C1546" s="14" t="str">
        <f>AS1546</f>
        <v>MCO940429I51</v>
      </c>
      <c r="D1546" s="14" t="str">
        <f>AR1546</f>
        <v>MASTER COPY</v>
      </c>
      <c r="E1546" s="14" t="str">
        <f>AU1546</f>
        <v>julietac@documaster.mx</v>
      </c>
      <c r="F1546" s="14" t="str">
        <f>AT1546</f>
        <v>53370</v>
      </c>
      <c r="G1546" s="14">
        <v>601.0</v>
      </c>
      <c r="H1546" s="13">
        <v>5.52829955E8</v>
      </c>
      <c r="I1546" s="15">
        <f>R1548</f>
        <v>24228.8</v>
      </c>
      <c r="J1546" s="13">
        <v>28105.4</v>
      </c>
      <c r="K1546" s="15">
        <f>T1548</f>
        <v>3876.6</v>
      </c>
      <c r="L1546" s="21">
        <v>45013.5</v>
      </c>
      <c r="M1546" s="17" t="s">
        <v>48</v>
      </c>
      <c r="N1546" s="17" t="s">
        <v>49</v>
      </c>
      <c r="O1546" s="14">
        <v>1.0</v>
      </c>
      <c r="P1546" s="13">
        <v>28105.4</v>
      </c>
      <c r="Q1546" s="13">
        <v>28105.4</v>
      </c>
      <c r="R1546" s="15">
        <v>22611.137931034486</v>
      </c>
      <c r="S1546" s="14" t="s">
        <v>50</v>
      </c>
      <c r="T1546" s="15">
        <v>3617.7820689655177</v>
      </c>
      <c r="U1546" s="13" t="s">
        <v>51</v>
      </c>
      <c r="V1546" s="18">
        <v>0.16</v>
      </c>
      <c r="W1546" s="13" t="s">
        <v>1370</v>
      </c>
      <c r="X1546" s="13" t="s">
        <v>59</v>
      </c>
      <c r="Y1546" s="13" t="s">
        <v>48</v>
      </c>
      <c r="Z1546" s="14">
        <v>1.0</v>
      </c>
      <c r="AA1546" s="13">
        <v>26228.920000000002</v>
      </c>
      <c r="AB1546" s="13" t="s">
        <v>54</v>
      </c>
      <c r="AC1546" s="19">
        <v>207557.0</v>
      </c>
      <c r="AD1546" s="19">
        <v>1.0</v>
      </c>
      <c r="AE1546" s="13">
        <v>26228.920000000002</v>
      </c>
      <c r="AF1546" s="15">
        <v>0.0</v>
      </c>
      <c r="AG1546" s="20"/>
      <c r="AH1546" s="2">
        <v>28105.4</v>
      </c>
      <c r="AI1546" s="2" t="s">
        <v>1370</v>
      </c>
      <c r="AJ1546" s="2" t="s">
        <v>59</v>
      </c>
      <c r="AK1546" s="2" t="s">
        <v>56</v>
      </c>
      <c r="AL1546" s="2">
        <v>0.0</v>
      </c>
      <c r="AM1546" s="2" t="s">
        <v>57</v>
      </c>
      <c r="AN1546" s="2">
        <v>1.0</v>
      </c>
      <c r="AO1546" s="2">
        <v>26228.920000000002</v>
      </c>
      <c r="AP1546" s="20">
        <f t="shared" ref="AP1546:AP1547" si="194">+AO1546/1.16</f>
        <v>22611.13793</v>
      </c>
      <c r="AQ1546" s="20">
        <f t="shared" ref="AQ1546:AQ1547" si="195">+AP1546*0.16</f>
        <v>3617.782069</v>
      </c>
      <c r="AR1546" s="2" t="s">
        <v>1361</v>
      </c>
      <c r="AS1546" s="2" t="s">
        <v>1360</v>
      </c>
      <c r="AT1546" s="2" t="s">
        <v>1363</v>
      </c>
      <c r="AU1546" s="2" t="s">
        <v>1362</v>
      </c>
      <c r="BJ1546" s="15">
        <v>22611.137931034486</v>
      </c>
      <c r="BK1546" s="14" t="s">
        <v>50</v>
      </c>
      <c r="BL1546" s="15">
        <v>3617.7820689655177</v>
      </c>
      <c r="BM1546" s="13" t="s">
        <v>51</v>
      </c>
      <c r="BN1546" s="18">
        <v>0.16</v>
      </c>
    </row>
    <row r="1547" ht="12.75" customHeight="1">
      <c r="A1547" s="13"/>
      <c r="B1547" s="13"/>
      <c r="C1547" s="14"/>
      <c r="D1547" s="14"/>
      <c r="E1547" s="14"/>
      <c r="F1547" s="14"/>
      <c r="G1547" s="14"/>
      <c r="H1547" s="13"/>
      <c r="I1547" s="13"/>
      <c r="J1547" s="13"/>
      <c r="K1547" s="13"/>
      <c r="L1547" s="33"/>
      <c r="M1547" s="17" t="s">
        <v>48</v>
      </c>
      <c r="N1547" s="17" t="s">
        <v>49</v>
      </c>
      <c r="O1547" s="14">
        <v>1.0</v>
      </c>
      <c r="P1547" s="13"/>
      <c r="Q1547" s="13"/>
      <c r="R1547" s="15">
        <v>1617.6551724137933</v>
      </c>
      <c r="S1547" s="14" t="s">
        <v>50</v>
      </c>
      <c r="T1547" s="15">
        <v>258.82482758620694</v>
      </c>
      <c r="U1547" s="13" t="s">
        <v>51</v>
      </c>
      <c r="V1547" s="18">
        <v>0.16</v>
      </c>
      <c r="W1547" s="13" t="s">
        <v>1371</v>
      </c>
      <c r="X1547" s="13" t="s">
        <v>59</v>
      </c>
      <c r="Y1547" s="13" t="s">
        <v>48</v>
      </c>
      <c r="Z1547" s="14">
        <v>1.0</v>
      </c>
      <c r="AA1547" s="13">
        <v>1876.48</v>
      </c>
      <c r="AB1547" s="13" t="s">
        <v>54</v>
      </c>
      <c r="AC1547" s="19">
        <v>207568.0</v>
      </c>
      <c r="AD1547" s="19">
        <v>1.0</v>
      </c>
      <c r="AE1547" s="13">
        <v>1876.48</v>
      </c>
      <c r="AF1547" s="15">
        <v>0.0</v>
      </c>
      <c r="AG1547" s="20"/>
      <c r="AI1547" s="2" t="s">
        <v>1371</v>
      </c>
      <c r="AJ1547" s="2" t="s">
        <v>59</v>
      </c>
      <c r="AK1547" s="2" t="s">
        <v>56</v>
      </c>
      <c r="AL1547" s="2">
        <v>0.0</v>
      </c>
      <c r="AM1547" s="2" t="s">
        <v>57</v>
      </c>
      <c r="AN1547" s="2">
        <v>1.0</v>
      </c>
      <c r="AO1547" s="2">
        <v>1876.48</v>
      </c>
      <c r="AP1547" s="20">
        <f t="shared" si="194"/>
        <v>1617.655172</v>
      </c>
      <c r="AQ1547" s="20">
        <f t="shared" si="195"/>
        <v>258.8248276</v>
      </c>
      <c r="BJ1547" s="15">
        <v>1617.6551724137933</v>
      </c>
      <c r="BK1547" s="14" t="s">
        <v>50</v>
      </c>
      <c r="BL1547" s="15">
        <v>258.82482758620694</v>
      </c>
      <c r="BM1547" s="13" t="s">
        <v>51</v>
      </c>
      <c r="BN1547" s="18">
        <v>0.16</v>
      </c>
    </row>
    <row r="1548" ht="12.75" hidden="1" customHeight="1">
      <c r="A1548" s="13"/>
      <c r="B1548" s="13"/>
      <c r="C1548" s="14"/>
      <c r="D1548" s="14"/>
      <c r="E1548" s="14"/>
      <c r="F1548" s="14"/>
      <c r="G1548" s="14"/>
      <c r="H1548" s="13"/>
      <c r="I1548" s="13"/>
      <c r="J1548" s="13"/>
      <c r="K1548" s="13"/>
      <c r="L1548" s="33"/>
      <c r="M1548" s="17"/>
      <c r="N1548" s="17"/>
      <c r="O1548" s="14"/>
      <c r="P1548" s="13"/>
      <c r="Q1548" s="13"/>
      <c r="R1548" s="15">
        <f t="array" ref="R1548">SUM(ROUND(R1546:R1547,2))</f>
        <v>24228.8</v>
      </c>
      <c r="S1548" s="14"/>
      <c r="T1548" s="15">
        <f t="array" ref="T1548">SUM(ROUND(T1546:T1547,2))</f>
        <v>3876.6</v>
      </c>
      <c r="U1548" s="13"/>
      <c r="V1548" s="18"/>
      <c r="W1548" s="13"/>
      <c r="X1548" s="13"/>
      <c r="Y1548" s="13"/>
      <c r="Z1548" s="14"/>
      <c r="AA1548" s="13"/>
      <c r="AB1548" s="13"/>
      <c r="AC1548" s="19"/>
      <c r="AD1548" s="19"/>
      <c r="AE1548" s="13"/>
      <c r="AF1548" s="15"/>
      <c r="AG1548" s="20"/>
      <c r="AP1548" s="20"/>
      <c r="AQ1548" s="20"/>
      <c r="BJ1548" s="15">
        <f t="array" ref="BJ1548">SUM(ROUND(BJ1546:BJ1547,2))</f>
        <v>24228.8</v>
      </c>
      <c r="BK1548" s="14"/>
      <c r="BL1548" s="15">
        <f t="array" ref="BL1548">SUM(ROUND(BL1546:BL1547,2))</f>
        <v>3876.6</v>
      </c>
      <c r="BM1548" s="13"/>
      <c r="BN1548" s="18"/>
    </row>
    <row r="1549" ht="12.75" hidden="1" customHeight="1">
      <c r="A1549" s="13"/>
      <c r="B1549" s="13"/>
      <c r="C1549" s="14"/>
      <c r="D1549" s="14"/>
      <c r="E1549" s="14"/>
      <c r="F1549" s="14"/>
      <c r="G1549" s="14"/>
      <c r="H1549" s="13"/>
      <c r="I1549" s="13"/>
      <c r="J1549" s="13"/>
      <c r="K1549" s="13"/>
      <c r="L1549" s="33"/>
      <c r="M1549" s="17"/>
      <c r="N1549" s="17"/>
      <c r="O1549" s="14"/>
      <c r="P1549" s="13"/>
      <c r="Q1549" s="13"/>
      <c r="R1549" s="15"/>
      <c r="S1549" s="14"/>
      <c r="T1549" s="15"/>
      <c r="U1549" s="13"/>
      <c r="V1549" s="18"/>
      <c r="W1549" s="13"/>
      <c r="X1549" s="13"/>
      <c r="Y1549" s="13"/>
      <c r="Z1549" s="14"/>
      <c r="AA1549" s="13"/>
      <c r="AB1549" s="13"/>
      <c r="AC1549" s="19"/>
      <c r="AD1549" s="19"/>
      <c r="AE1549" s="13"/>
      <c r="AF1549" s="15"/>
      <c r="AG1549" s="20"/>
      <c r="AP1549" s="20"/>
      <c r="AQ1549" s="20"/>
      <c r="BJ1549" s="15"/>
      <c r="BK1549" s="14"/>
      <c r="BL1549" s="15"/>
      <c r="BM1549" s="13"/>
      <c r="BN1549" s="18"/>
    </row>
    <row r="1550" ht="12.75" hidden="1" customHeight="1">
      <c r="A1550" s="13"/>
      <c r="B1550" s="13"/>
      <c r="C1550" s="14"/>
      <c r="D1550" s="14"/>
      <c r="E1550" s="14"/>
      <c r="F1550" s="14"/>
      <c r="G1550" s="14"/>
      <c r="H1550" s="13"/>
      <c r="I1550" s="13"/>
      <c r="J1550" s="13"/>
      <c r="K1550" s="13"/>
      <c r="L1550" s="33"/>
      <c r="M1550" s="17"/>
      <c r="N1550" s="17"/>
      <c r="O1550" s="14"/>
      <c r="P1550" s="13"/>
      <c r="Q1550" s="13"/>
      <c r="R1550" s="15"/>
      <c r="S1550" s="14"/>
      <c r="T1550" s="15"/>
      <c r="U1550" s="13"/>
      <c r="V1550" s="18"/>
      <c r="W1550" s="13"/>
      <c r="X1550" s="13"/>
      <c r="Y1550" s="13"/>
      <c r="Z1550" s="14"/>
      <c r="AA1550" s="13"/>
      <c r="AB1550" s="13"/>
      <c r="AC1550" s="19"/>
      <c r="AD1550" s="19"/>
      <c r="AE1550" s="13"/>
      <c r="AF1550" s="15"/>
      <c r="AG1550" s="20"/>
      <c r="AP1550" s="20"/>
      <c r="AQ1550" s="20"/>
      <c r="BJ1550" s="15"/>
      <c r="BK1550" s="14"/>
      <c r="BL1550" s="15"/>
      <c r="BM1550" s="13"/>
      <c r="BN1550" s="18"/>
    </row>
    <row r="1551" ht="12.75" customHeight="1">
      <c r="A1551" s="12">
        <v>211.0</v>
      </c>
      <c r="B1551" s="13">
        <v>601.0</v>
      </c>
      <c r="C1551" s="14" t="str">
        <f>AS1551</f>
        <v>ISC050120U45</v>
      </c>
      <c r="D1551" s="14" t="s">
        <v>573</v>
      </c>
      <c r="E1551" s="14" t="str">
        <f>AU1551</f>
        <v>admon@ideaprint.com.mx</v>
      </c>
      <c r="F1551" s="14" t="str">
        <f>AT1551</f>
        <v>64580</v>
      </c>
      <c r="G1551" s="14">
        <v>601.0</v>
      </c>
      <c r="H1551" s="13">
        <v>5.5009222E8</v>
      </c>
      <c r="I1551" s="15">
        <f>R1571</f>
        <v>174248.65</v>
      </c>
      <c r="J1551" s="13">
        <v>202128.43</v>
      </c>
      <c r="K1551" s="15">
        <f>T1571</f>
        <v>27879.78</v>
      </c>
      <c r="L1551" s="21">
        <v>45016.5</v>
      </c>
      <c r="M1551" s="17" t="s">
        <v>48</v>
      </c>
      <c r="N1551" s="17" t="s">
        <v>49</v>
      </c>
      <c r="O1551" s="14">
        <v>1.0</v>
      </c>
      <c r="P1551" s="13">
        <v>202128.43</v>
      </c>
      <c r="Q1551" s="13">
        <v>202128.43</v>
      </c>
      <c r="R1551" s="15">
        <v>327.0</v>
      </c>
      <c r="S1551" s="14" t="s">
        <v>50</v>
      </c>
      <c r="T1551" s="15">
        <v>52.32</v>
      </c>
      <c r="U1551" s="13" t="s">
        <v>51</v>
      </c>
      <c r="V1551" s="18">
        <v>0.16</v>
      </c>
      <c r="W1551" s="13" t="s">
        <v>1372</v>
      </c>
      <c r="X1551" s="13" t="s">
        <v>53</v>
      </c>
      <c r="Y1551" s="13" t="s">
        <v>48</v>
      </c>
      <c r="Z1551" s="14">
        <v>1.0</v>
      </c>
      <c r="AA1551" s="13">
        <v>379.32</v>
      </c>
      <c r="AB1551" s="13" t="s">
        <v>54</v>
      </c>
      <c r="AC1551" s="19" t="s">
        <v>1373</v>
      </c>
      <c r="AD1551" s="19">
        <v>1.0</v>
      </c>
      <c r="AE1551" s="13">
        <v>379.32</v>
      </c>
      <c r="AF1551" s="15">
        <v>0.0</v>
      </c>
      <c r="AG1551" s="20"/>
      <c r="AH1551" s="2">
        <v>202128.43</v>
      </c>
      <c r="AI1551" s="2" t="s">
        <v>1372</v>
      </c>
      <c r="AJ1551" s="2" t="s">
        <v>53</v>
      </c>
      <c r="AK1551" s="2" t="s">
        <v>56</v>
      </c>
      <c r="AL1551" s="2">
        <v>0.0</v>
      </c>
      <c r="AM1551" s="2" t="s">
        <v>57</v>
      </c>
      <c r="AN1551" s="2">
        <v>1.0</v>
      </c>
      <c r="AO1551" s="2">
        <v>379.32</v>
      </c>
      <c r="AP1551" s="20">
        <f t="shared" ref="AP1551:AP1570" si="196">+AO1551/1.16</f>
        <v>327</v>
      </c>
      <c r="AQ1551" s="20">
        <f t="shared" ref="AQ1551:AQ1570" si="197">+AP1551*0.16</f>
        <v>52.32</v>
      </c>
      <c r="AR1551" s="2" t="s">
        <v>578</v>
      </c>
      <c r="AS1551" s="2" t="s">
        <v>572</v>
      </c>
      <c r="AT1551" s="2" t="s">
        <v>575</v>
      </c>
      <c r="AU1551" s="2" t="s">
        <v>574</v>
      </c>
      <c r="BJ1551" s="15">
        <v>327.0</v>
      </c>
      <c r="BK1551" s="14" t="s">
        <v>50</v>
      </c>
      <c r="BL1551" s="15">
        <v>52.32</v>
      </c>
      <c r="BM1551" s="13" t="s">
        <v>51</v>
      </c>
      <c r="BN1551" s="18">
        <v>0.16</v>
      </c>
    </row>
    <row r="1552" ht="12.75" customHeight="1">
      <c r="A1552" s="13"/>
      <c r="B1552" s="13"/>
      <c r="C1552" s="14"/>
      <c r="D1552" s="14"/>
      <c r="E1552" s="14"/>
      <c r="F1552" s="14"/>
      <c r="G1552" s="14"/>
      <c r="H1552" s="13"/>
      <c r="I1552" s="13"/>
      <c r="J1552" s="13"/>
      <c r="K1552" s="13"/>
      <c r="L1552" s="21"/>
      <c r="M1552" s="17" t="s">
        <v>48</v>
      </c>
      <c r="N1552" s="17" t="s">
        <v>49</v>
      </c>
      <c r="O1552" s="14">
        <v>1.0</v>
      </c>
      <c r="P1552" s="13"/>
      <c r="Q1552" s="13"/>
      <c r="R1552" s="15">
        <v>5675.0862068965525</v>
      </c>
      <c r="S1552" s="14" t="s">
        <v>50</v>
      </c>
      <c r="T1552" s="15">
        <v>908.0137931034484</v>
      </c>
      <c r="U1552" s="13" t="s">
        <v>51</v>
      </c>
      <c r="V1552" s="18">
        <v>0.16</v>
      </c>
      <c r="W1552" s="13" t="s">
        <v>1374</v>
      </c>
      <c r="X1552" s="13" t="s">
        <v>59</v>
      </c>
      <c r="Y1552" s="13" t="s">
        <v>48</v>
      </c>
      <c r="Z1552" s="14">
        <v>1.0</v>
      </c>
      <c r="AA1552" s="13">
        <v>6583.1</v>
      </c>
      <c r="AB1552" s="13" t="s">
        <v>54</v>
      </c>
      <c r="AC1552" s="19">
        <v>197697.0</v>
      </c>
      <c r="AD1552" s="19">
        <v>1.0</v>
      </c>
      <c r="AE1552" s="13">
        <v>6583.1</v>
      </c>
      <c r="AF1552" s="15">
        <v>0.0</v>
      </c>
      <c r="AG1552" s="20"/>
      <c r="AI1552" s="2" t="s">
        <v>1374</v>
      </c>
      <c r="AJ1552" s="2" t="s">
        <v>59</v>
      </c>
      <c r="AK1552" s="2" t="s">
        <v>56</v>
      </c>
      <c r="AL1552" s="2">
        <v>0.0</v>
      </c>
      <c r="AM1552" s="2" t="s">
        <v>57</v>
      </c>
      <c r="AN1552" s="2">
        <v>1.0</v>
      </c>
      <c r="AO1552" s="2">
        <v>6583.1</v>
      </c>
      <c r="AP1552" s="20">
        <f t="shared" si="196"/>
        <v>5675.086207</v>
      </c>
      <c r="AQ1552" s="20">
        <f t="shared" si="197"/>
        <v>908.0137931</v>
      </c>
      <c r="BJ1552" s="15">
        <v>5675.0862068965525</v>
      </c>
      <c r="BK1552" s="14" t="s">
        <v>50</v>
      </c>
      <c r="BL1552" s="15">
        <v>908.0137931034484</v>
      </c>
      <c r="BM1552" s="13" t="s">
        <v>51</v>
      </c>
      <c r="BN1552" s="18">
        <v>0.16</v>
      </c>
    </row>
    <row r="1553" ht="12.75" customHeight="1">
      <c r="A1553" s="13"/>
      <c r="B1553" s="13"/>
      <c r="C1553" s="14"/>
      <c r="D1553" s="14"/>
      <c r="E1553" s="14"/>
      <c r="F1553" s="14"/>
      <c r="G1553" s="14"/>
      <c r="H1553" s="13"/>
      <c r="I1553" s="13"/>
      <c r="J1553" s="13"/>
      <c r="K1553" s="13"/>
      <c r="L1553" s="21"/>
      <c r="M1553" s="17" t="s">
        <v>48</v>
      </c>
      <c r="N1553" s="17" t="s">
        <v>49</v>
      </c>
      <c r="O1553" s="14">
        <v>1.0</v>
      </c>
      <c r="P1553" s="13"/>
      <c r="Q1553" s="13"/>
      <c r="R1553" s="15">
        <v>7323.318965517241</v>
      </c>
      <c r="S1553" s="14" t="s">
        <v>50</v>
      </c>
      <c r="T1553" s="15">
        <v>1171.7310344827586</v>
      </c>
      <c r="U1553" s="13" t="s">
        <v>51</v>
      </c>
      <c r="V1553" s="18">
        <v>0.16</v>
      </c>
      <c r="W1553" s="13" t="s">
        <v>581</v>
      </c>
      <c r="X1553" s="13" t="s">
        <v>59</v>
      </c>
      <c r="Y1553" s="13" t="s">
        <v>48</v>
      </c>
      <c r="Z1553" s="14">
        <v>1.0</v>
      </c>
      <c r="AA1553" s="13">
        <v>8495.05</v>
      </c>
      <c r="AB1553" s="13" t="s">
        <v>54</v>
      </c>
      <c r="AC1553" s="19">
        <v>198105.0</v>
      </c>
      <c r="AD1553" s="19">
        <v>1.0</v>
      </c>
      <c r="AE1553" s="13">
        <v>8495.05</v>
      </c>
      <c r="AF1553" s="15">
        <v>0.0</v>
      </c>
      <c r="AG1553" s="20"/>
      <c r="AI1553" s="2" t="s">
        <v>581</v>
      </c>
      <c r="AJ1553" s="2" t="s">
        <v>59</v>
      </c>
      <c r="AK1553" s="2" t="s">
        <v>56</v>
      </c>
      <c r="AL1553" s="2">
        <v>0.0</v>
      </c>
      <c r="AM1553" s="2" t="s">
        <v>57</v>
      </c>
      <c r="AN1553" s="2">
        <v>1.0</v>
      </c>
      <c r="AO1553" s="2">
        <v>8495.05</v>
      </c>
      <c r="AP1553" s="20">
        <f t="shared" si="196"/>
        <v>7323.318966</v>
      </c>
      <c r="AQ1553" s="20">
        <f t="shared" si="197"/>
        <v>1171.731034</v>
      </c>
      <c r="BJ1553" s="15">
        <v>7323.318965517241</v>
      </c>
      <c r="BK1553" s="14" t="s">
        <v>50</v>
      </c>
      <c r="BL1553" s="15">
        <v>1171.7310344827586</v>
      </c>
      <c r="BM1553" s="13" t="s">
        <v>51</v>
      </c>
      <c r="BN1553" s="18">
        <v>0.16</v>
      </c>
    </row>
    <row r="1554" ht="12.75" customHeight="1">
      <c r="A1554" s="13"/>
      <c r="B1554" s="13"/>
      <c r="C1554" s="14"/>
      <c r="D1554" s="14"/>
      <c r="E1554" s="14"/>
      <c r="F1554" s="14"/>
      <c r="G1554" s="14"/>
      <c r="H1554" s="13"/>
      <c r="I1554" s="13"/>
      <c r="J1554" s="13"/>
      <c r="K1554" s="13"/>
      <c r="L1554" s="21"/>
      <c r="M1554" s="17" t="s">
        <v>48</v>
      </c>
      <c r="N1554" s="17" t="s">
        <v>49</v>
      </c>
      <c r="O1554" s="14">
        <v>1.0</v>
      </c>
      <c r="P1554" s="13"/>
      <c r="Q1554" s="13"/>
      <c r="R1554" s="15">
        <v>34937.10344827586</v>
      </c>
      <c r="S1554" s="14" t="s">
        <v>50</v>
      </c>
      <c r="T1554" s="15">
        <v>5589.936551724138</v>
      </c>
      <c r="U1554" s="13" t="s">
        <v>51</v>
      </c>
      <c r="V1554" s="18">
        <v>0.16</v>
      </c>
      <c r="W1554" s="13" t="s">
        <v>582</v>
      </c>
      <c r="X1554" s="13" t="s">
        <v>59</v>
      </c>
      <c r="Y1554" s="13" t="s">
        <v>48</v>
      </c>
      <c r="Z1554" s="14">
        <v>1.0</v>
      </c>
      <c r="AA1554" s="13">
        <v>40527.04</v>
      </c>
      <c r="AB1554" s="13" t="s">
        <v>54</v>
      </c>
      <c r="AC1554" s="19">
        <v>199464.0</v>
      </c>
      <c r="AD1554" s="19">
        <v>1.0</v>
      </c>
      <c r="AE1554" s="13">
        <v>40527.04</v>
      </c>
      <c r="AF1554" s="15">
        <v>0.0</v>
      </c>
      <c r="AG1554" s="20"/>
      <c r="AI1554" s="2" t="s">
        <v>582</v>
      </c>
      <c r="AJ1554" s="2" t="s">
        <v>59</v>
      </c>
      <c r="AK1554" s="2" t="s">
        <v>56</v>
      </c>
      <c r="AL1554" s="2">
        <v>0.0</v>
      </c>
      <c r="AM1554" s="2" t="s">
        <v>57</v>
      </c>
      <c r="AN1554" s="2">
        <v>1.0</v>
      </c>
      <c r="AO1554" s="2">
        <v>40527.04</v>
      </c>
      <c r="AP1554" s="20">
        <f t="shared" si="196"/>
        <v>34937.10345</v>
      </c>
      <c r="AQ1554" s="20">
        <f t="shared" si="197"/>
        <v>5589.936552</v>
      </c>
      <c r="BJ1554" s="15">
        <v>34937.10344827586</v>
      </c>
      <c r="BK1554" s="14" t="s">
        <v>50</v>
      </c>
      <c r="BL1554" s="15">
        <v>5589.936551724138</v>
      </c>
      <c r="BM1554" s="13" t="s">
        <v>51</v>
      </c>
      <c r="BN1554" s="18">
        <v>0.16</v>
      </c>
    </row>
    <row r="1555" ht="12.75" customHeight="1">
      <c r="A1555" s="13"/>
      <c r="B1555" s="13"/>
      <c r="C1555" s="14"/>
      <c r="D1555" s="14"/>
      <c r="E1555" s="14"/>
      <c r="F1555" s="14"/>
      <c r="G1555" s="14"/>
      <c r="H1555" s="13"/>
      <c r="I1555" s="13"/>
      <c r="J1555" s="13"/>
      <c r="K1555" s="13"/>
      <c r="L1555" s="21"/>
      <c r="M1555" s="17" t="s">
        <v>48</v>
      </c>
      <c r="N1555" s="17" t="s">
        <v>49</v>
      </c>
      <c r="O1555" s="14">
        <v>1.0</v>
      </c>
      <c r="P1555" s="13"/>
      <c r="Q1555" s="13"/>
      <c r="R1555" s="15">
        <v>9275.750000000002</v>
      </c>
      <c r="S1555" s="14" t="s">
        <v>50</v>
      </c>
      <c r="T1555" s="15">
        <v>1484.1200000000003</v>
      </c>
      <c r="U1555" s="13" t="s">
        <v>51</v>
      </c>
      <c r="V1555" s="18">
        <v>0.16</v>
      </c>
      <c r="W1555" s="13" t="s">
        <v>585</v>
      </c>
      <c r="X1555" s="13" t="s">
        <v>59</v>
      </c>
      <c r="Y1555" s="13" t="s">
        <v>48</v>
      </c>
      <c r="Z1555" s="14">
        <v>1.0</v>
      </c>
      <c r="AA1555" s="13">
        <v>10759.87</v>
      </c>
      <c r="AB1555" s="13" t="s">
        <v>54</v>
      </c>
      <c r="AC1555" s="19">
        <v>200984.0</v>
      </c>
      <c r="AD1555" s="19">
        <v>1.0</v>
      </c>
      <c r="AE1555" s="13">
        <v>10759.87</v>
      </c>
      <c r="AF1555" s="15">
        <v>0.0</v>
      </c>
      <c r="AG1555" s="20"/>
      <c r="AI1555" s="2" t="s">
        <v>585</v>
      </c>
      <c r="AJ1555" s="2" t="s">
        <v>59</v>
      </c>
      <c r="AK1555" s="2" t="s">
        <v>56</v>
      </c>
      <c r="AL1555" s="2">
        <v>0.0</v>
      </c>
      <c r="AM1555" s="2" t="s">
        <v>57</v>
      </c>
      <c r="AN1555" s="2">
        <v>1.0</v>
      </c>
      <c r="AO1555" s="2">
        <v>10759.87</v>
      </c>
      <c r="AP1555" s="20">
        <f t="shared" si="196"/>
        <v>9275.75</v>
      </c>
      <c r="AQ1555" s="20">
        <f t="shared" si="197"/>
        <v>1484.12</v>
      </c>
      <c r="BJ1555" s="15">
        <v>9275.750000000002</v>
      </c>
      <c r="BK1555" s="14" t="s">
        <v>50</v>
      </c>
      <c r="BL1555" s="15">
        <v>1484.1200000000003</v>
      </c>
      <c r="BM1555" s="13" t="s">
        <v>51</v>
      </c>
      <c r="BN1555" s="18">
        <v>0.16</v>
      </c>
    </row>
    <row r="1556" ht="12.75" customHeight="1">
      <c r="A1556" s="13"/>
      <c r="B1556" s="13"/>
      <c r="C1556" s="14"/>
      <c r="D1556" s="14"/>
      <c r="E1556" s="14"/>
      <c r="F1556" s="14"/>
      <c r="G1556" s="14"/>
      <c r="H1556" s="13"/>
      <c r="I1556" s="13"/>
      <c r="J1556" s="13"/>
      <c r="K1556" s="13"/>
      <c r="L1556" s="21"/>
      <c r="M1556" s="17" t="s">
        <v>48</v>
      </c>
      <c r="N1556" s="17" t="s">
        <v>49</v>
      </c>
      <c r="O1556" s="14">
        <v>1.0</v>
      </c>
      <c r="P1556" s="13"/>
      <c r="Q1556" s="13"/>
      <c r="R1556" s="15">
        <v>10321.94827586207</v>
      </c>
      <c r="S1556" s="14" t="s">
        <v>50</v>
      </c>
      <c r="T1556" s="15">
        <v>1651.5117241379314</v>
      </c>
      <c r="U1556" s="13" t="s">
        <v>51</v>
      </c>
      <c r="V1556" s="18">
        <v>0.16</v>
      </c>
      <c r="W1556" s="13" t="s">
        <v>600</v>
      </c>
      <c r="X1556" s="13" t="s">
        <v>59</v>
      </c>
      <c r="Y1556" s="13" t="s">
        <v>48</v>
      </c>
      <c r="Z1556" s="14">
        <v>1.0</v>
      </c>
      <c r="AA1556" s="13">
        <v>11973.460000000001</v>
      </c>
      <c r="AB1556" s="13" t="s">
        <v>54</v>
      </c>
      <c r="AC1556" s="19">
        <v>201505.0</v>
      </c>
      <c r="AD1556" s="19">
        <v>1.0</v>
      </c>
      <c r="AE1556" s="13">
        <v>11973.460000000001</v>
      </c>
      <c r="AF1556" s="15">
        <v>0.0</v>
      </c>
      <c r="AG1556" s="20"/>
      <c r="AI1556" s="2" t="s">
        <v>600</v>
      </c>
      <c r="AJ1556" s="2" t="s">
        <v>59</v>
      </c>
      <c r="AK1556" s="2" t="s">
        <v>56</v>
      </c>
      <c r="AL1556" s="2">
        <v>0.0</v>
      </c>
      <c r="AM1556" s="2" t="s">
        <v>57</v>
      </c>
      <c r="AN1556" s="2">
        <v>1.0</v>
      </c>
      <c r="AO1556" s="2">
        <v>11973.460000000001</v>
      </c>
      <c r="AP1556" s="20">
        <f t="shared" si="196"/>
        <v>10321.94828</v>
      </c>
      <c r="AQ1556" s="20">
        <f t="shared" si="197"/>
        <v>1651.511724</v>
      </c>
      <c r="BJ1556" s="15">
        <v>10321.94827586207</v>
      </c>
      <c r="BK1556" s="14" t="s">
        <v>50</v>
      </c>
      <c r="BL1556" s="15">
        <v>1651.5117241379314</v>
      </c>
      <c r="BM1556" s="13" t="s">
        <v>51</v>
      </c>
      <c r="BN1556" s="18">
        <v>0.16</v>
      </c>
    </row>
    <row r="1557" ht="12.75" customHeight="1">
      <c r="A1557" s="13"/>
      <c r="B1557" s="13"/>
      <c r="C1557" s="14"/>
      <c r="D1557" s="14"/>
      <c r="E1557" s="14"/>
      <c r="F1557" s="14"/>
      <c r="G1557" s="14"/>
      <c r="H1557" s="13"/>
      <c r="I1557" s="13"/>
      <c r="J1557" s="13"/>
      <c r="K1557" s="13"/>
      <c r="L1557" s="21"/>
      <c r="M1557" s="17" t="s">
        <v>48</v>
      </c>
      <c r="N1557" s="17" t="s">
        <v>49</v>
      </c>
      <c r="O1557" s="14">
        <v>1.0</v>
      </c>
      <c r="P1557" s="13"/>
      <c r="Q1557" s="13"/>
      <c r="R1557" s="15">
        <v>2668.9568965517246</v>
      </c>
      <c r="S1557" s="14" t="s">
        <v>50</v>
      </c>
      <c r="T1557" s="15">
        <v>427.03310344827594</v>
      </c>
      <c r="U1557" s="13" t="s">
        <v>51</v>
      </c>
      <c r="V1557" s="18">
        <v>0.16</v>
      </c>
      <c r="W1557" s="13" t="s">
        <v>601</v>
      </c>
      <c r="X1557" s="13" t="s">
        <v>59</v>
      </c>
      <c r="Y1557" s="13" t="s">
        <v>48</v>
      </c>
      <c r="Z1557" s="14">
        <v>1.0</v>
      </c>
      <c r="AA1557" s="13">
        <v>3095.9900000000002</v>
      </c>
      <c r="AB1557" s="13" t="s">
        <v>54</v>
      </c>
      <c r="AC1557" s="19">
        <v>201628.0</v>
      </c>
      <c r="AD1557" s="19">
        <v>1.0</v>
      </c>
      <c r="AE1557" s="13">
        <v>3095.9900000000002</v>
      </c>
      <c r="AF1557" s="15">
        <v>0.0</v>
      </c>
      <c r="AG1557" s="20"/>
      <c r="AI1557" s="2" t="s">
        <v>601</v>
      </c>
      <c r="AJ1557" s="2" t="s">
        <v>59</v>
      </c>
      <c r="AK1557" s="2" t="s">
        <v>56</v>
      </c>
      <c r="AL1557" s="2">
        <v>0.0</v>
      </c>
      <c r="AM1557" s="2" t="s">
        <v>57</v>
      </c>
      <c r="AN1557" s="2">
        <v>1.0</v>
      </c>
      <c r="AO1557" s="2">
        <v>3095.9900000000002</v>
      </c>
      <c r="AP1557" s="20">
        <f t="shared" si="196"/>
        <v>2668.956897</v>
      </c>
      <c r="AQ1557" s="20">
        <f t="shared" si="197"/>
        <v>427.0331034</v>
      </c>
      <c r="BJ1557" s="15">
        <v>2668.9568965517246</v>
      </c>
      <c r="BK1557" s="14" t="s">
        <v>50</v>
      </c>
      <c r="BL1557" s="15">
        <v>427.03310344827594</v>
      </c>
      <c r="BM1557" s="13" t="s">
        <v>51</v>
      </c>
      <c r="BN1557" s="18">
        <v>0.16</v>
      </c>
    </row>
    <row r="1558" ht="12.75" customHeight="1">
      <c r="A1558" s="13"/>
      <c r="B1558" s="13"/>
      <c r="C1558" s="14"/>
      <c r="D1558" s="14"/>
      <c r="E1558" s="14"/>
      <c r="F1558" s="14"/>
      <c r="G1558" s="14"/>
      <c r="H1558" s="13"/>
      <c r="I1558" s="13"/>
      <c r="J1558" s="13"/>
      <c r="K1558" s="13"/>
      <c r="L1558" s="21"/>
      <c r="M1558" s="17" t="s">
        <v>48</v>
      </c>
      <c r="N1558" s="17" t="s">
        <v>49</v>
      </c>
      <c r="O1558" s="14">
        <v>1.0</v>
      </c>
      <c r="P1558" s="13"/>
      <c r="Q1558" s="13"/>
      <c r="R1558" s="15">
        <v>1445.6724137931035</v>
      </c>
      <c r="S1558" s="14" t="s">
        <v>50</v>
      </c>
      <c r="T1558" s="15">
        <v>231.30758620689656</v>
      </c>
      <c r="U1558" s="13" t="s">
        <v>51</v>
      </c>
      <c r="V1558" s="18">
        <v>0.16</v>
      </c>
      <c r="W1558" s="13" t="s">
        <v>603</v>
      </c>
      <c r="X1558" s="13" t="s">
        <v>59</v>
      </c>
      <c r="Y1558" s="13" t="s">
        <v>48</v>
      </c>
      <c r="Z1558" s="14">
        <v>1.0</v>
      </c>
      <c r="AA1558" s="13">
        <v>1676.98</v>
      </c>
      <c r="AB1558" s="13" t="s">
        <v>54</v>
      </c>
      <c r="AC1558" s="19">
        <v>204121.0</v>
      </c>
      <c r="AD1558" s="19">
        <v>1.0</v>
      </c>
      <c r="AE1558" s="13">
        <v>1676.98</v>
      </c>
      <c r="AF1558" s="15">
        <v>0.0</v>
      </c>
      <c r="AG1558" s="20"/>
      <c r="AI1558" s="2" t="s">
        <v>603</v>
      </c>
      <c r="AJ1558" s="2" t="s">
        <v>59</v>
      </c>
      <c r="AK1558" s="2" t="s">
        <v>56</v>
      </c>
      <c r="AL1558" s="2">
        <v>0.0</v>
      </c>
      <c r="AM1558" s="2" t="s">
        <v>57</v>
      </c>
      <c r="AN1558" s="2">
        <v>1.0</v>
      </c>
      <c r="AO1558" s="2">
        <v>1676.98</v>
      </c>
      <c r="AP1558" s="20">
        <f t="shared" si="196"/>
        <v>1445.672414</v>
      </c>
      <c r="AQ1558" s="20">
        <f t="shared" si="197"/>
        <v>231.3075862</v>
      </c>
      <c r="BJ1558" s="15">
        <v>1445.6724137931035</v>
      </c>
      <c r="BK1558" s="14" t="s">
        <v>50</v>
      </c>
      <c r="BL1558" s="15">
        <v>231.30758620689656</v>
      </c>
      <c r="BM1558" s="13" t="s">
        <v>51</v>
      </c>
      <c r="BN1558" s="18">
        <v>0.16</v>
      </c>
    </row>
    <row r="1559" ht="12.75" customHeight="1">
      <c r="A1559" s="13"/>
      <c r="B1559" s="13"/>
      <c r="C1559" s="14"/>
      <c r="D1559" s="14"/>
      <c r="E1559" s="14"/>
      <c r="F1559" s="14"/>
      <c r="G1559" s="14"/>
      <c r="H1559" s="13"/>
      <c r="I1559" s="13"/>
      <c r="J1559" s="13"/>
      <c r="K1559" s="13"/>
      <c r="L1559" s="21"/>
      <c r="M1559" s="17" t="s">
        <v>48</v>
      </c>
      <c r="N1559" s="17" t="s">
        <v>49</v>
      </c>
      <c r="O1559" s="14">
        <v>1.0</v>
      </c>
      <c r="P1559" s="13"/>
      <c r="Q1559" s="13"/>
      <c r="R1559" s="15">
        <v>42022.5</v>
      </c>
      <c r="S1559" s="14" t="s">
        <v>50</v>
      </c>
      <c r="T1559" s="15">
        <v>6723.6</v>
      </c>
      <c r="U1559" s="13" t="s">
        <v>51</v>
      </c>
      <c r="V1559" s="18">
        <v>0.16</v>
      </c>
      <c r="W1559" s="13" t="s">
        <v>1375</v>
      </c>
      <c r="X1559" s="13" t="s">
        <v>59</v>
      </c>
      <c r="Y1559" s="13" t="s">
        <v>48</v>
      </c>
      <c r="Z1559" s="14">
        <v>1.0</v>
      </c>
      <c r="AA1559" s="13">
        <v>48746.1</v>
      </c>
      <c r="AB1559" s="13" t="s">
        <v>54</v>
      </c>
      <c r="AC1559" s="19">
        <v>204762.0</v>
      </c>
      <c r="AD1559" s="19">
        <v>1.0</v>
      </c>
      <c r="AE1559" s="13">
        <v>48746.1</v>
      </c>
      <c r="AF1559" s="15">
        <v>0.0</v>
      </c>
      <c r="AG1559" s="20"/>
      <c r="AI1559" s="2" t="s">
        <v>1375</v>
      </c>
      <c r="AJ1559" s="2" t="s">
        <v>59</v>
      </c>
      <c r="AK1559" s="2" t="s">
        <v>56</v>
      </c>
      <c r="AL1559" s="2">
        <v>0.0</v>
      </c>
      <c r="AM1559" s="2" t="s">
        <v>57</v>
      </c>
      <c r="AN1559" s="2">
        <v>1.0</v>
      </c>
      <c r="AO1559" s="2">
        <v>48746.1</v>
      </c>
      <c r="AP1559" s="20">
        <f t="shared" si="196"/>
        <v>42022.5</v>
      </c>
      <c r="AQ1559" s="20">
        <f t="shared" si="197"/>
        <v>6723.6</v>
      </c>
      <c r="BJ1559" s="15">
        <v>42022.5</v>
      </c>
      <c r="BK1559" s="14" t="s">
        <v>50</v>
      </c>
      <c r="BL1559" s="15">
        <v>6723.6</v>
      </c>
      <c r="BM1559" s="13" t="s">
        <v>51</v>
      </c>
      <c r="BN1559" s="18">
        <v>0.16</v>
      </c>
    </row>
    <row r="1560" ht="12.75" customHeight="1">
      <c r="A1560" s="13"/>
      <c r="B1560" s="13"/>
      <c r="C1560" s="14"/>
      <c r="D1560" s="14"/>
      <c r="E1560" s="14"/>
      <c r="F1560" s="14"/>
      <c r="G1560" s="14"/>
      <c r="H1560" s="13"/>
      <c r="I1560" s="13"/>
      <c r="J1560" s="13"/>
      <c r="K1560" s="13"/>
      <c r="L1560" s="21"/>
      <c r="M1560" s="17" t="s">
        <v>48</v>
      </c>
      <c r="N1560" s="17" t="s">
        <v>49</v>
      </c>
      <c r="O1560" s="14">
        <v>1.0</v>
      </c>
      <c r="P1560" s="13"/>
      <c r="Q1560" s="13"/>
      <c r="R1560" s="15">
        <v>1505.8706896551726</v>
      </c>
      <c r="S1560" s="14" t="s">
        <v>50</v>
      </c>
      <c r="T1560" s="15">
        <v>240.93931034482762</v>
      </c>
      <c r="U1560" s="13" t="s">
        <v>51</v>
      </c>
      <c r="V1560" s="18">
        <v>0.16</v>
      </c>
      <c r="W1560" s="13" t="s">
        <v>1376</v>
      </c>
      <c r="X1560" s="13" t="s">
        <v>59</v>
      </c>
      <c r="Y1560" s="13" t="s">
        <v>48</v>
      </c>
      <c r="Z1560" s="14">
        <v>1.0</v>
      </c>
      <c r="AA1560" s="13">
        <v>1746.81</v>
      </c>
      <c r="AB1560" s="13" t="s">
        <v>54</v>
      </c>
      <c r="AC1560" s="19">
        <v>204815.0</v>
      </c>
      <c r="AD1560" s="19">
        <v>1.0</v>
      </c>
      <c r="AE1560" s="13">
        <v>1746.81</v>
      </c>
      <c r="AF1560" s="15">
        <v>0.0</v>
      </c>
      <c r="AG1560" s="20"/>
      <c r="AI1560" s="2" t="s">
        <v>1376</v>
      </c>
      <c r="AJ1560" s="2" t="s">
        <v>59</v>
      </c>
      <c r="AK1560" s="2" t="s">
        <v>56</v>
      </c>
      <c r="AL1560" s="2">
        <v>0.0</v>
      </c>
      <c r="AM1560" s="2" t="s">
        <v>57</v>
      </c>
      <c r="AN1560" s="2">
        <v>1.0</v>
      </c>
      <c r="AO1560" s="2">
        <v>1746.81</v>
      </c>
      <c r="AP1560" s="20">
        <f t="shared" si="196"/>
        <v>1505.87069</v>
      </c>
      <c r="AQ1560" s="20">
        <f t="shared" si="197"/>
        <v>240.9393103</v>
      </c>
      <c r="BJ1560" s="15">
        <v>1505.8706896551726</v>
      </c>
      <c r="BK1560" s="14" t="s">
        <v>50</v>
      </c>
      <c r="BL1560" s="15">
        <v>240.93931034482762</v>
      </c>
      <c r="BM1560" s="13" t="s">
        <v>51</v>
      </c>
      <c r="BN1560" s="18">
        <v>0.16</v>
      </c>
    </row>
    <row r="1561" ht="12.75" customHeight="1">
      <c r="A1561" s="13"/>
      <c r="B1561" s="13"/>
      <c r="C1561" s="14"/>
      <c r="D1561" s="14"/>
      <c r="E1561" s="14"/>
      <c r="F1561" s="14"/>
      <c r="G1561" s="14"/>
      <c r="H1561" s="13"/>
      <c r="I1561" s="13"/>
      <c r="J1561" s="13"/>
      <c r="K1561" s="13"/>
      <c r="L1561" s="21"/>
      <c r="M1561" s="17" t="s">
        <v>48</v>
      </c>
      <c r="N1561" s="17" t="s">
        <v>49</v>
      </c>
      <c r="O1561" s="14">
        <v>1.0</v>
      </c>
      <c r="P1561" s="13"/>
      <c r="Q1561" s="13"/>
      <c r="R1561" s="15">
        <v>2679.6206896551726</v>
      </c>
      <c r="S1561" s="14" t="s">
        <v>50</v>
      </c>
      <c r="T1561" s="15">
        <v>428.73931034482763</v>
      </c>
      <c r="U1561" s="13" t="s">
        <v>51</v>
      </c>
      <c r="V1561" s="18">
        <v>0.16</v>
      </c>
      <c r="W1561" s="13" t="s">
        <v>1377</v>
      </c>
      <c r="X1561" s="13" t="s">
        <v>59</v>
      </c>
      <c r="Y1561" s="13" t="s">
        <v>48</v>
      </c>
      <c r="Z1561" s="14">
        <v>1.0</v>
      </c>
      <c r="AA1561" s="13">
        <v>3108.36</v>
      </c>
      <c r="AB1561" s="13" t="s">
        <v>54</v>
      </c>
      <c r="AC1561" s="19">
        <v>204826.0</v>
      </c>
      <c r="AD1561" s="19">
        <v>1.0</v>
      </c>
      <c r="AE1561" s="13">
        <v>3108.36</v>
      </c>
      <c r="AF1561" s="15">
        <v>0.0</v>
      </c>
      <c r="AG1561" s="20"/>
      <c r="AI1561" s="2" t="s">
        <v>1377</v>
      </c>
      <c r="AJ1561" s="2" t="s">
        <v>59</v>
      </c>
      <c r="AK1561" s="2" t="s">
        <v>56</v>
      </c>
      <c r="AL1561" s="2">
        <v>0.0</v>
      </c>
      <c r="AM1561" s="2" t="s">
        <v>57</v>
      </c>
      <c r="AN1561" s="2">
        <v>1.0</v>
      </c>
      <c r="AO1561" s="2">
        <v>3108.36</v>
      </c>
      <c r="AP1561" s="20">
        <f t="shared" si="196"/>
        <v>2679.62069</v>
      </c>
      <c r="AQ1561" s="20">
        <f t="shared" si="197"/>
        <v>428.7393103</v>
      </c>
      <c r="BJ1561" s="15">
        <v>2679.6206896551726</v>
      </c>
      <c r="BK1561" s="14" t="s">
        <v>50</v>
      </c>
      <c r="BL1561" s="15">
        <v>428.73931034482763</v>
      </c>
      <c r="BM1561" s="13" t="s">
        <v>51</v>
      </c>
      <c r="BN1561" s="18">
        <v>0.16</v>
      </c>
    </row>
    <row r="1562" ht="12.75" customHeight="1">
      <c r="A1562" s="13"/>
      <c r="B1562" s="13"/>
      <c r="C1562" s="14"/>
      <c r="D1562" s="14"/>
      <c r="E1562" s="14"/>
      <c r="F1562" s="14"/>
      <c r="G1562" s="14"/>
      <c r="H1562" s="13"/>
      <c r="I1562" s="13"/>
      <c r="J1562" s="13"/>
      <c r="K1562" s="13"/>
      <c r="L1562" s="21"/>
      <c r="M1562" s="17" t="s">
        <v>48</v>
      </c>
      <c r="N1562" s="17" t="s">
        <v>49</v>
      </c>
      <c r="O1562" s="14">
        <v>1.0</v>
      </c>
      <c r="P1562" s="13"/>
      <c r="Q1562" s="13"/>
      <c r="R1562" s="15">
        <v>1389.6379310344828</v>
      </c>
      <c r="S1562" s="14" t="s">
        <v>50</v>
      </c>
      <c r="T1562" s="15">
        <v>222.34206896551726</v>
      </c>
      <c r="U1562" s="13" t="s">
        <v>51</v>
      </c>
      <c r="V1562" s="18">
        <v>0.16</v>
      </c>
      <c r="W1562" s="13" t="s">
        <v>1378</v>
      </c>
      <c r="X1562" s="13" t="s">
        <v>59</v>
      </c>
      <c r="Y1562" s="13" t="s">
        <v>48</v>
      </c>
      <c r="Z1562" s="14">
        <v>1.0</v>
      </c>
      <c r="AA1562" s="13">
        <v>1611.98</v>
      </c>
      <c r="AB1562" s="13" t="s">
        <v>54</v>
      </c>
      <c r="AC1562" s="19">
        <v>204948.0</v>
      </c>
      <c r="AD1562" s="19">
        <v>1.0</v>
      </c>
      <c r="AE1562" s="13">
        <v>1611.98</v>
      </c>
      <c r="AF1562" s="15">
        <v>0.0</v>
      </c>
      <c r="AG1562" s="20"/>
      <c r="AI1562" s="2" t="s">
        <v>1378</v>
      </c>
      <c r="AJ1562" s="2" t="s">
        <v>59</v>
      </c>
      <c r="AK1562" s="2" t="s">
        <v>56</v>
      </c>
      <c r="AL1562" s="2">
        <v>0.0</v>
      </c>
      <c r="AM1562" s="2" t="s">
        <v>57</v>
      </c>
      <c r="AN1562" s="2">
        <v>1.0</v>
      </c>
      <c r="AO1562" s="2">
        <v>1611.98</v>
      </c>
      <c r="AP1562" s="20">
        <f t="shared" si="196"/>
        <v>1389.637931</v>
      </c>
      <c r="AQ1562" s="20">
        <f t="shared" si="197"/>
        <v>222.342069</v>
      </c>
      <c r="BJ1562" s="15">
        <v>1389.6379310344828</v>
      </c>
      <c r="BK1562" s="14" t="s">
        <v>50</v>
      </c>
      <c r="BL1562" s="15">
        <v>222.34206896551726</v>
      </c>
      <c r="BM1562" s="13" t="s">
        <v>51</v>
      </c>
      <c r="BN1562" s="18">
        <v>0.16</v>
      </c>
    </row>
    <row r="1563" ht="12.75" customHeight="1">
      <c r="A1563" s="13"/>
      <c r="B1563" s="13"/>
      <c r="C1563" s="14"/>
      <c r="D1563" s="14"/>
      <c r="E1563" s="14"/>
      <c r="F1563" s="14"/>
      <c r="G1563" s="14"/>
      <c r="H1563" s="13"/>
      <c r="I1563" s="13"/>
      <c r="J1563" s="13"/>
      <c r="K1563" s="13"/>
      <c r="L1563" s="21"/>
      <c r="M1563" s="17" t="s">
        <v>48</v>
      </c>
      <c r="N1563" s="17" t="s">
        <v>49</v>
      </c>
      <c r="O1563" s="14">
        <v>1.0</v>
      </c>
      <c r="P1563" s="13"/>
      <c r="Q1563" s="13"/>
      <c r="R1563" s="15">
        <v>11048.387931034484</v>
      </c>
      <c r="S1563" s="14" t="s">
        <v>50</v>
      </c>
      <c r="T1563" s="15">
        <v>1767.7420689655173</v>
      </c>
      <c r="U1563" s="13" t="s">
        <v>51</v>
      </c>
      <c r="V1563" s="18">
        <v>0.16</v>
      </c>
      <c r="W1563" s="13" t="s">
        <v>1379</v>
      </c>
      <c r="X1563" s="13" t="s">
        <v>59</v>
      </c>
      <c r="Y1563" s="13" t="s">
        <v>48</v>
      </c>
      <c r="Z1563" s="14">
        <v>1.0</v>
      </c>
      <c r="AA1563" s="13">
        <v>12816.130000000001</v>
      </c>
      <c r="AB1563" s="13" t="s">
        <v>54</v>
      </c>
      <c r="AC1563" s="19">
        <v>205599.0</v>
      </c>
      <c r="AD1563" s="19">
        <v>1.0</v>
      </c>
      <c r="AE1563" s="13">
        <v>12816.130000000001</v>
      </c>
      <c r="AF1563" s="15">
        <v>0.0</v>
      </c>
      <c r="AG1563" s="20"/>
      <c r="AI1563" s="2" t="s">
        <v>1379</v>
      </c>
      <c r="AJ1563" s="2" t="s">
        <v>59</v>
      </c>
      <c r="AK1563" s="2" t="s">
        <v>56</v>
      </c>
      <c r="AL1563" s="2">
        <v>0.0</v>
      </c>
      <c r="AM1563" s="2" t="s">
        <v>57</v>
      </c>
      <c r="AN1563" s="2">
        <v>1.0</v>
      </c>
      <c r="AO1563" s="2">
        <v>12816.130000000001</v>
      </c>
      <c r="AP1563" s="20">
        <f t="shared" si="196"/>
        <v>11048.38793</v>
      </c>
      <c r="AQ1563" s="20">
        <f t="shared" si="197"/>
        <v>1767.742069</v>
      </c>
      <c r="BJ1563" s="15">
        <v>11048.387931034484</v>
      </c>
      <c r="BK1563" s="14" t="s">
        <v>50</v>
      </c>
      <c r="BL1563" s="15">
        <v>1767.7420689655173</v>
      </c>
      <c r="BM1563" s="13" t="s">
        <v>51</v>
      </c>
      <c r="BN1563" s="18">
        <v>0.16</v>
      </c>
    </row>
    <row r="1564" ht="12.75" customHeight="1">
      <c r="A1564" s="13"/>
      <c r="B1564" s="13"/>
      <c r="C1564" s="14"/>
      <c r="D1564" s="14"/>
      <c r="E1564" s="14"/>
      <c r="F1564" s="14"/>
      <c r="G1564" s="14"/>
      <c r="H1564" s="13"/>
      <c r="I1564" s="13"/>
      <c r="J1564" s="13"/>
      <c r="K1564" s="13"/>
      <c r="L1564" s="21"/>
      <c r="M1564" s="17" t="s">
        <v>48</v>
      </c>
      <c r="N1564" s="17" t="s">
        <v>49</v>
      </c>
      <c r="O1564" s="14">
        <v>1.0</v>
      </c>
      <c r="P1564" s="13"/>
      <c r="Q1564" s="13"/>
      <c r="R1564" s="15">
        <v>9696.922413793105</v>
      </c>
      <c r="S1564" s="14" t="s">
        <v>50</v>
      </c>
      <c r="T1564" s="15">
        <v>1551.5075862068968</v>
      </c>
      <c r="U1564" s="13" t="s">
        <v>51</v>
      </c>
      <c r="V1564" s="18">
        <v>0.16</v>
      </c>
      <c r="W1564" s="13" t="s">
        <v>1380</v>
      </c>
      <c r="X1564" s="13" t="s">
        <v>59</v>
      </c>
      <c r="Y1564" s="13" t="s">
        <v>48</v>
      </c>
      <c r="Z1564" s="14">
        <v>1.0</v>
      </c>
      <c r="AA1564" s="13">
        <v>11248.43</v>
      </c>
      <c r="AB1564" s="13" t="s">
        <v>54</v>
      </c>
      <c r="AC1564" s="19">
        <v>205707.0</v>
      </c>
      <c r="AD1564" s="19">
        <v>1.0</v>
      </c>
      <c r="AE1564" s="13">
        <v>11248.43</v>
      </c>
      <c r="AF1564" s="15">
        <v>0.0</v>
      </c>
      <c r="AG1564" s="20"/>
      <c r="AI1564" s="2" t="s">
        <v>1380</v>
      </c>
      <c r="AJ1564" s="2" t="s">
        <v>59</v>
      </c>
      <c r="AK1564" s="2" t="s">
        <v>56</v>
      </c>
      <c r="AL1564" s="2">
        <v>0.0</v>
      </c>
      <c r="AM1564" s="2" t="s">
        <v>57</v>
      </c>
      <c r="AN1564" s="2">
        <v>1.0</v>
      </c>
      <c r="AO1564" s="2">
        <v>11248.43</v>
      </c>
      <c r="AP1564" s="20">
        <f t="shared" si="196"/>
        <v>9696.922414</v>
      </c>
      <c r="AQ1564" s="20">
        <f t="shared" si="197"/>
        <v>1551.507586</v>
      </c>
      <c r="BJ1564" s="15">
        <v>9696.922413793105</v>
      </c>
      <c r="BK1564" s="14" t="s">
        <v>50</v>
      </c>
      <c r="BL1564" s="15">
        <v>1551.5075862068968</v>
      </c>
      <c r="BM1564" s="13" t="s">
        <v>51</v>
      </c>
      <c r="BN1564" s="18">
        <v>0.16</v>
      </c>
    </row>
    <row r="1565" ht="12.75" customHeight="1">
      <c r="A1565" s="13"/>
      <c r="B1565" s="13"/>
      <c r="C1565" s="14"/>
      <c r="D1565" s="14"/>
      <c r="E1565" s="14"/>
      <c r="F1565" s="14"/>
      <c r="G1565" s="14"/>
      <c r="H1565" s="13"/>
      <c r="I1565" s="13"/>
      <c r="J1565" s="13"/>
      <c r="K1565" s="13"/>
      <c r="L1565" s="21"/>
      <c r="M1565" s="17" t="s">
        <v>48</v>
      </c>
      <c r="N1565" s="17" t="s">
        <v>49</v>
      </c>
      <c r="O1565" s="14">
        <v>1.0</v>
      </c>
      <c r="P1565" s="13"/>
      <c r="Q1565" s="13"/>
      <c r="R1565" s="15">
        <v>955.8793103448276</v>
      </c>
      <c r="S1565" s="14" t="s">
        <v>50</v>
      </c>
      <c r="T1565" s="15">
        <v>152.9406896551724</v>
      </c>
      <c r="U1565" s="13" t="s">
        <v>51</v>
      </c>
      <c r="V1565" s="18">
        <v>0.16</v>
      </c>
      <c r="W1565" s="13" t="s">
        <v>1381</v>
      </c>
      <c r="X1565" s="13" t="s">
        <v>59</v>
      </c>
      <c r="Y1565" s="13" t="s">
        <v>48</v>
      </c>
      <c r="Z1565" s="14">
        <v>1.0</v>
      </c>
      <c r="AA1565" s="13">
        <v>1108.82</v>
      </c>
      <c r="AB1565" s="13" t="s">
        <v>54</v>
      </c>
      <c r="AC1565" s="19">
        <v>205748.0</v>
      </c>
      <c r="AD1565" s="19">
        <v>1.0</v>
      </c>
      <c r="AE1565" s="13">
        <v>1108.82</v>
      </c>
      <c r="AF1565" s="15">
        <v>0.0</v>
      </c>
      <c r="AG1565" s="20"/>
      <c r="AI1565" s="2" t="s">
        <v>1381</v>
      </c>
      <c r="AJ1565" s="2" t="s">
        <v>59</v>
      </c>
      <c r="AK1565" s="2" t="s">
        <v>56</v>
      </c>
      <c r="AL1565" s="2">
        <v>0.0</v>
      </c>
      <c r="AM1565" s="2" t="s">
        <v>57</v>
      </c>
      <c r="AN1565" s="2">
        <v>1.0</v>
      </c>
      <c r="AO1565" s="2">
        <v>1108.82</v>
      </c>
      <c r="AP1565" s="20">
        <f t="shared" si="196"/>
        <v>955.8793103</v>
      </c>
      <c r="AQ1565" s="20">
        <f t="shared" si="197"/>
        <v>152.9406897</v>
      </c>
      <c r="BJ1565" s="15">
        <v>955.8793103448276</v>
      </c>
      <c r="BK1565" s="14" t="s">
        <v>50</v>
      </c>
      <c r="BL1565" s="15">
        <v>152.9406896551724</v>
      </c>
      <c r="BM1565" s="13" t="s">
        <v>51</v>
      </c>
      <c r="BN1565" s="18">
        <v>0.16</v>
      </c>
    </row>
    <row r="1566" ht="12.75" customHeight="1">
      <c r="A1566" s="13"/>
      <c r="B1566" s="13"/>
      <c r="C1566" s="14"/>
      <c r="D1566" s="14"/>
      <c r="E1566" s="14"/>
      <c r="F1566" s="14"/>
      <c r="G1566" s="14"/>
      <c r="H1566" s="13"/>
      <c r="I1566" s="13"/>
      <c r="J1566" s="13"/>
      <c r="K1566" s="13"/>
      <c r="L1566" s="21"/>
      <c r="M1566" s="17" t="s">
        <v>48</v>
      </c>
      <c r="N1566" s="17" t="s">
        <v>49</v>
      </c>
      <c r="O1566" s="14">
        <v>1.0</v>
      </c>
      <c r="P1566" s="13"/>
      <c r="Q1566" s="13"/>
      <c r="R1566" s="15">
        <v>955.8793103448276</v>
      </c>
      <c r="S1566" s="14" t="s">
        <v>50</v>
      </c>
      <c r="T1566" s="15">
        <v>152.9406896551724</v>
      </c>
      <c r="U1566" s="13" t="s">
        <v>51</v>
      </c>
      <c r="V1566" s="18">
        <v>0.16</v>
      </c>
      <c r="W1566" s="13" t="s">
        <v>1382</v>
      </c>
      <c r="X1566" s="13" t="s">
        <v>59</v>
      </c>
      <c r="Y1566" s="13" t="s">
        <v>48</v>
      </c>
      <c r="Z1566" s="14">
        <v>1.0</v>
      </c>
      <c r="AA1566" s="13">
        <v>1108.82</v>
      </c>
      <c r="AB1566" s="13" t="s">
        <v>54</v>
      </c>
      <c r="AC1566" s="19">
        <v>205749.0</v>
      </c>
      <c r="AD1566" s="19">
        <v>1.0</v>
      </c>
      <c r="AE1566" s="13">
        <v>1108.82</v>
      </c>
      <c r="AF1566" s="15">
        <v>0.0</v>
      </c>
      <c r="AG1566" s="20"/>
      <c r="AI1566" s="2" t="s">
        <v>1382</v>
      </c>
      <c r="AJ1566" s="2" t="s">
        <v>59</v>
      </c>
      <c r="AK1566" s="2" t="s">
        <v>56</v>
      </c>
      <c r="AL1566" s="2">
        <v>0.0</v>
      </c>
      <c r="AM1566" s="2" t="s">
        <v>57</v>
      </c>
      <c r="AN1566" s="2">
        <v>1.0</v>
      </c>
      <c r="AO1566" s="2">
        <v>1108.82</v>
      </c>
      <c r="AP1566" s="20">
        <f t="shared" si="196"/>
        <v>955.8793103</v>
      </c>
      <c r="AQ1566" s="20">
        <f t="shared" si="197"/>
        <v>152.9406897</v>
      </c>
      <c r="BJ1566" s="15">
        <v>955.8793103448276</v>
      </c>
      <c r="BK1566" s="14" t="s">
        <v>50</v>
      </c>
      <c r="BL1566" s="15">
        <v>152.9406896551724</v>
      </c>
      <c r="BM1566" s="13" t="s">
        <v>51</v>
      </c>
      <c r="BN1566" s="18">
        <v>0.16</v>
      </c>
    </row>
    <row r="1567" ht="12.75" customHeight="1">
      <c r="A1567" s="13"/>
      <c r="B1567" s="13"/>
      <c r="C1567" s="14"/>
      <c r="D1567" s="14"/>
      <c r="E1567" s="14"/>
      <c r="F1567" s="14"/>
      <c r="G1567" s="14"/>
      <c r="H1567" s="13"/>
      <c r="I1567" s="13"/>
      <c r="J1567" s="13"/>
      <c r="K1567" s="13"/>
      <c r="L1567" s="21"/>
      <c r="M1567" s="17" t="s">
        <v>48</v>
      </c>
      <c r="N1567" s="17" t="s">
        <v>49</v>
      </c>
      <c r="O1567" s="14">
        <v>1.0</v>
      </c>
      <c r="P1567" s="13"/>
      <c r="Q1567" s="13"/>
      <c r="R1567" s="15">
        <v>5284.603448275862</v>
      </c>
      <c r="S1567" s="14" t="s">
        <v>50</v>
      </c>
      <c r="T1567" s="15">
        <v>845.536551724138</v>
      </c>
      <c r="U1567" s="13" t="s">
        <v>51</v>
      </c>
      <c r="V1567" s="18">
        <v>0.16</v>
      </c>
      <c r="W1567" s="13" t="s">
        <v>1383</v>
      </c>
      <c r="X1567" s="13" t="s">
        <v>59</v>
      </c>
      <c r="Y1567" s="13" t="s">
        <v>48</v>
      </c>
      <c r="Z1567" s="14">
        <v>1.0</v>
      </c>
      <c r="AA1567" s="13">
        <v>6130.14</v>
      </c>
      <c r="AB1567" s="13" t="s">
        <v>54</v>
      </c>
      <c r="AC1567" s="19">
        <v>205758.0</v>
      </c>
      <c r="AD1567" s="19">
        <v>1.0</v>
      </c>
      <c r="AE1567" s="13">
        <v>6130.14</v>
      </c>
      <c r="AF1567" s="15">
        <v>0.0</v>
      </c>
      <c r="AG1567" s="20"/>
      <c r="AI1567" s="2" t="s">
        <v>1383</v>
      </c>
      <c r="AJ1567" s="2" t="s">
        <v>59</v>
      </c>
      <c r="AK1567" s="2" t="s">
        <v>56</v>
      </c>
      <c r="AL1567" s="2">
        <v>0.0</v>
      </c>
      <c r="AM1567" s="2" t="s">
        <v>57</v>
      </c>
      <c r="AN1567" s="2">
        <v>1.0</v>
      </c>
      <c r="AO1567" s="2">
        <v>6130.14</v>
      </c>
      <c r="AP1567" s="20">
        <f t="shared" si="196"/>
        <v>5284.603448</v>
      </c>
      <c r="AQ1567" s="20">
        <f t="shared" si="197"/>
        <v>845.5365517</v>
      </c>
      <c r="BJ1567" s="15">
        <v>5284.603448275862</v>
      </c>
      <c r="BK1567" s="14" t="s">
        <v>50</v>
      </c>
      <c r="BL1567" s="15">
        <v>845.536551724138</v>
      </c>
      <c r="BM1567" s="13" t="s">
        <v>51</v>
      </c>
      <c r="BN1567" s="18">
        <v>0.16</v>
      </c>
    </row>
    <row r="1568" ht="12.75" customHeight="1">
      <c r="A1568" s="13"/>
      <c r="B1568" s="13"/>
      <c r="C1568" s="14"/>
      <c r="D1568" s="14"/>
      <c r="E1568" s="14"/>
      <c r="F1568" s="14"/>
      <c r="G1568" s="14"/>
      <c r="H1568" s="13"/>
      <c r="I1568" s="13"/>
      <c r="J1568" s="13"/>
      <c r="K1568" s="13"/>
      <c r="L1568" s="21"/>
      <c r="M1568" s="17" t="s">
        <v>48</v>
      </c>
      <c r="N1568" s="17" t="s">
        <v>49</v>
      </c>
      <c r="O1568" s="14">
        <v>1.0</v>
      </c>
      <c r="P1568" s="13"/>
      <c r="Q1568" s="13"/>
      <c r="R1568" s="15">
        <v>1498.4568965517242</v>
      </c>
      <c r="S1568" s="14" t="s">
        <v>50</v>
      </c>
      <c r="T1568" s="15">
        <v>239.75310344827588</v>
      </c>
      <c r="U1568" s="13" t="s">
        <v>51</v>
      </c>
      <c r="V1568" s="18">
        <v>0.16</v>
      </c>
      <c r="W1568" s="13" t="s">
        <v>1384</v>
      </c>
      <c r="X1568" s="13" t="s">
        <v>59</v>
      </c>
      <c r="Y1568" s="13" t="s">
        <v>48</v>
      </c>
      <c r="Z1568" s="14">
        <v>1.0</v>
      </c>
      <c r="AA1568" s="13">
        <v>1738.21</v>
      </c>
      <c r="AB1568" s="13" t="s">
        <v>54</v>
      </c>
      <c r="AC1568" s="19">
        <v>205979.0</v>
      </c>
      <c r="AD1568" s="19">
        <v>1.0</v>
      </c>
      <c r="AE1568" s="13">
        <v>1738.21</v>
      </c>
      <c r="AF1568" s="15">
        <v>0.0</v>
      </c>
      <c r="AG1568" s="20"/>
      <c r="AI1568" s="2" t="s">
        <v>1384</v>
      </c>
      <c r="AJ1568" s="2" t="s">
        <v>59</v>
      </c>
      <c r="AK1568" s="2" t="s">
        <v>56</v>
      </c>
      <c r="AL1568" s="2">
        <v>0.0</v>
      </c>
      <c r="AM1568" s="2" t="s">
        <v>57</v>
      </c>
      <c r="AN1568" s="2">
        <v>1.0</v>
      </c>
      <c r="AO1568" s="2">
        <v>1738.21</v>
      </c>
      <c r="AP1568" s="20">
        <f t="shared" si="196"/>
        <v>1498.456897</v>
      </c>
      <c r="AQ1568" s="20">
        <f t="shared" si="197"/>
        <v>239.7531034</v>
      </c>
      <c r="BJ1568" s="15">
        <v>1498.4568965517242</v>
      </c>
      <c r="BK1568" s="14" t="s">
        <v>50</v>
      </c>
      <c r="BL1568" s="15">
        <v>239.75310344827588</v>
      </c>
      <c r="BM1568" s="13" t="s">
        <v>51</v>
      </c>
      <c r="BN1568" s="18">
        <v>0.16</v>
      </c>
    </row>
    <row r="1569" ht="12.75" customHeight="1">
      <c r="A1569" s="13"/>
      <c r="B1569" s="13"/>
      <c r="C1569" s="14"/>
      <c r="D1569" s="14"/>
      <c r="E1569" s="14"/>
      <c r="F1569" s="14"/>
      <c r="G1569" s="14"/>
      <c r="H1569" s="13"/>
      <c r="I1569" s="13"/>
      <c r="J1569" s="13"/>
      <c r="K1569" s="13"/>
      <c r="L1569" s="21"/>
      <c r="M1569" s="17" t="s">
        <v>48</v>
      </c>
      <c r="N1569" s="17" t="s">
        <v>49</v>
      </c>
      <c r="O1569" s="14">
        <v>1.0</v>
      </c>
      <c r="P1569" s="13"/>
      <c r="Q1569" s="13"/>
      <c r="R1569" s="15">
        <v>2190.6120689655177</v>
      </c>
      <c r="S1569" s="14" t="s">
        <v>50</v>
      </c>
      <c r="T1569" s="15">
        <v>350.49793103448286</v>
      </c>
      <c r="U1569" s="13" t="s">
        <v>51</v>
      </c>
      <c r="V1569" s="18">
        <v>0.16</v>
      </c>
      <c r="W1569" s="13" t="s">
        <v>1385</v>
      </c>
      <c r="X1569" s="13" t="s">
        <v>59</v>
      </c>
      <c r="Y1569" s="13" t="s">
        <v>48</v>
      </c>
      <c r="Z1569" s="14">
        <v>1.0</v>
      </c>
      <c r="AA1569" s="13">
        <v>2541.11</v>
      </c>
      <c r="AB1569" s="13" t="s">
        <v>54</v>
      </c>
      <c r="AC1569" s="19">
        <v>206086.0</v>
      </c>
      <c r="AD1569" s="19">
        <v>1.0</v>
      </c>
      <c r="AE1569" s="13">
        <v>2541.11</v>
      </c>
      <c r="AF1569" s="15">
        <v>0.0</v>
      </c>
      <c r="AG1569" s="20"/>
      <c r="AI1569" s="2" t="s">
        <v>1385</v>
      </c>
      <c r="AJ1569" s="2" t="s">
        <v>59</v>
      </c>
      <c r="AK1569" s="2" t="s">
        <v>56</v>
      </c>
      <c r="AL1569" s="2">
        <v>0.0</v>
      </c>
      <c r="AM1569" s="2" t="s">
        <v>57</v>
      </c>
      <c r="AN1569" s="2">
        <v>1.0</v>
      </c>
      <c r="AO1569" s="2">
        <v>2541.11</v>
      </c>
      <c r="AP1569" s="20">
        <f t="shared" si="196"/>
        <v>2190.612069</v>
      </c>
      <c r="AQ1569" s="20">
        <f t="shared" si="197"/>
        <v>350.497931</v>
      </c>
      <c r="BJ1569" s="15">
        <v>2190.6120689655177</v>
      </c>
      <c r="BK1569" s="14" t="s">
        <v>50</v>
      </c>
      <c r="BL1569" s="15">
        <v>350.49793103448286</v>
      </c>
      <c r="BM1569" s="13" t="s">
        <v>51</v>
      </c>
      <c r="BN1569" s="18">
        <v>0.16</v>
      </c>
    </row>
    <row r="1570" ht="12.75" customHeight="1">
      <c r="A1570" s="13"/>
      <c r="B1570" s="13"/>
      <c r="C1570" s="14"/>
      <c r="D1570" s="14"/>
      <c r="E1570" s="14"/>
      <c r="F1570" s="14"/>
      <c r="G1570" s="14"/>
      <c r="H1570" s="13"/>
      <c r="I1570" s="13"/>
      <c r="J1570" s="13"/>
      <c r="K1570" s="13"/>
      <c r="L1570" s="21"/>
      <c r="M1570" s="17" t="s">
        <v>48</v>
      </c>
      <c r="N1570" s="17" t="s">
        <v>49</v>
      </c>
      <c r="O1570" s="14">
        <v>1.0</v>
      </c>
      <c r="P1570" s="13"/>
      <c r="Q1570" s="13"/>
      <c r="R1570" s="15">
        <v>23045.439655172413</v>
      </c>
      <c r="S1570" s="14" t="s">
        <v>50</v>
      </c>
      <c r="T1570" s="15">
        <v>3687.270344827586</v>
      </c>
      <c r="U1570" s="13" t="s">
        <v>51</v>
      </c>
      <c r="V1570" s="18">
        <v>0.16</v>
      </c>
      <c r="W1570" s="13" t="s">
        <v>1386</v>
      </c>
      <c r="X1570" s="13" t="s">
        <v>59</v>
      </c>
      <c r="Y1570" s="13" t="s">
        <v>48</v>
      </c>
      <c r="Z1570" s="14">
        <v>1.0</v>
      </c>
      <c r="AA1570" s="13">
        <v>26732.71</v>
      </c>
      <c r="AB1570" s="13" t="s">
        <v>54</v>
      </c>
      <c r="AC1570" s="19">
        <v>206260.0</v>
      </c>
      <c r="AD1570" s="19">
        <v>1.0</v>
      </c>
      <c r="AE1570" s="13">
        <v>26732.71</v>
      </c>
      <c r="AF1570" s="15">
        <v>0.0</v>
      </c>
      <c r="AG1570" s="20"/>
      <c r="AI1570" s="2" t="s">
        <v>1386</v>
      </c>
      <c r="AJ1570" s="2" t="s">
        <v>59</v>
      </c>
      <c r="AK1570" s="2" t="s">
        <v>56</v>
      </c>
      <c r="AL1570" s="2">
        <v>0.0</v>
      </c>
      <c r="AM1570" s="2" t="s">
        <v>57</v>
      </c>
      <c r="AN1570" s="2">
        <v>1.0</v>
      </c>
      <c r="AO1570" s="2">
        <v>26732.71</v>
      </c>
      <c r="AP1570" s="20">
        <f t="shared" si="196"/>
        <v>23045.43966</v>
      </c>
      <c r="AQ1570" s="20">
        <f t="shared" si="197"/>
        <v>3687.270345</v>
      </c>
      <c r="BJ1570" s="15">
        <v>23045.439655172413</v>
      </c>
      <c r="BK1570" s="14" t="s">
        <v>50</v>
      </c>
      <c r="BL1570" s="15">
        <v>3687.270344827586</v>
      </c>
      <c r="BM1570" s="13" t="s">
        <v>51</v>
      </c>
      <c r="BN1570" s="18">
        <v>0.16</v>
      </c>
    </row>
    <row r="1571" ht="12.75" hidden="1" customHeight="1">
      <c r="A1571" s="13"/>
      <c r="B1571" s="13"/>
      <c r="C1571" s="14"/>
      <c r="D1571" s="14"/>
      <c r="E1571" s="14"/>
      <c r="F1571" s="14"/>
      <c r="G1571" s="14"/>
      <c r="H1571" s="13"/>
      <c r="I1571" s="13"/>
      <c r="J1571" s="13"/>
      <c r="K1571" s="13"/>
      <c r="L1571" s="21"/>
      <c r="M1571" s="17"/>
      <c r="N1571" s="17"/>
      <c r="O1571" s="14"/>
      <c r="P1571" s="13"/>
      <c r="Q1571" s="13"/>
      <c r="R1571" s="15">
        <f t="array" ref="R1571">SUM(ROUND(R1551:R1570,2))</f>
        <v>174248.65</v>
      </c>
      <c r="S1571" s="14"/>
      <c r="T1571" s="15">
        <f t="array" ref="T1571">SUM(ROUND(T1551:T1570,2))</f>
        <v>27879.78</v>
      </c>
      <c r="U1571" s="13"/>
      <c r="V1571" s="18"/>
      <c r="W1571" s="13"/>
      <c r="X1571" s="13"/>
      <c r="Y1571" s="13"/>
      <c r="Z1571" s="14"/>
      <c r="AA1571" s="13"/>
      <c r="AB1571" s="13"/>
      <c r="AC1571" s="19"/>
      <c r="AD1571" s="19"/>
      <c r="AE1571" s="13"/>
      <c r="AF1571" s="15"/>
      <c r="AG1571" s="20"/>
      <c r="AP1571" s="20"/>
      <c r="AQ1571" s="20"/>
      <c r="BJ1571" s="15">
        <f t="array" ref="BJ1571">SUM(ROUND(BJ1551:BJ1570,2))</f>
        <v>174248.65</v>
      </c>
      <c r="BK1571" s="14"/>
      <c r="BL1571" s="15">
        <f t="array" ref="BL1571">SUM(ROUND(BL1551:BL1570,2))</f>
        <v>27879.78</v>
      </c>
      <c r="BM1571" s="13"/>
      <c r="BN1571" s="18"/>
    </row>
    <row r="1572" ht="12.75" hidden="1" customHeight="1">
      <c r="A1572" s="13"/>
      <c r="B1572" s="13"/>
      <c r="C1572" s="14"/>
      <c r="D1572" s="14"/>
      <c r="E1572" s="14"/>
      <c r="F1572" s="14"/>
      <c r="G1572" s="14"/>
      <c r="H1572" s="13"/>
      <c r="I1572" s="13"/>
      <c r="J1572" s="13"/>
      <c r="K1572" s="13"/>
      <c r="L1572" s="21"/>
      <c r="M1572" s="17"/>
      <c r="N1572" s="17"/>
      <c r="O1572" s="14"/>
      <c r="P1572" s="13"/>
      <c r="Q1572" s="13"/>
      <c r="R1572" s="15"/>
      <c r="S1572" s="14"/>
      <c r="T1572" s="15"/>
      <c r="U1572" s="13"/>
      <c r="V1572" s="18"/>
      <c r="W1572" s="13"/>
      <c r="X1572" s="13"/>
      <c r="Y1572" s="13"/>
      <c r="Z1572" s="14"/>
      <c r="AA1572" s="13"/>
      <c r="AB1572" s="13"/>
      <c r="AC1572" s="19"/>
      <c r="AD1572" s="19"/>
      <c r="AE1572" s="13"/>
      <c r="AF1572" s="15"/>
      <c r="AG1572" s="20"/>
      <c r="AP1572" s="20"/>
      <c r="AQ1572" s="20"/>
      <c r="BJ1572" s="15"/>
      <c r="BK1572" s="14"/>
      <c r="BL1572" s="15"/>
      <c r="BM1572" s="13"/>
      <c r="BN1572" s="18"/>
    </row>
    <row r="1573" ht="12.75" hidden="1" customHeight="1">
      <c r="A1573" s="13"/>
      <c r="B1573" s="13"/>
      <c r="C1573" s="14"/>
      <c r="D1573" s="14"/>
      <c r="E1573" s="14"/>
      <c r="F1573" s="14"/>
      <c r="G1573" s="14"/>
      <c r="H1573" s="13"/>
      <c r="I1573" s="13"/>
      <c r="J1573" s="13"/>
      <c r="K1573" s="13"/>
      <c r="L1573" s="21"/>
      <c r="M1573" s="17"/>
      <c r="N1573" s="17"/>
      <c r="O1573" s="14"/>
      <c r="P1573" s="13"/>
      <c r="Q1573" s="13"/>
      <c r="R1573" s="15"/>
      <c r="S1573" s="14"/>
      <c r="T1573" s="15"/>
      <c r="U1573" s="13"/>
      <c r="V1573" s="18"/>
      <c r="W1573" s="13"/>
      <c r="X1573" s="13"/>
      <c r="Y1573" s="13"/>
      <c r="Z1573" s="14"/>
      <c r="AA1573" s="13"/>
      <c r="AB1573" s="13"/>
      <c r="AC1573" s="19"/>
      <c r="AD1573" s="19"/>
      <c r="AE1573" s="13"/>
      <c r="AF1573" s="15"/>
      <c r="AG1573" s="20"/>
      <c r="AP1573" s="20"/>
      <c r="AQ1573" s="20"/>
      <c r="BJ1573" s="15"/>
      <c r="BK1573" s="14"/>
      <c r="BL1573" s="15"/>
      <c r="BM1573" s="13"/>
      <c r="BN1573" s="18"/>
    </row>
    <row r="1574" ht="12.75" customHeight="1">
      <c r="A1574" s="12">
        <v>212.0</v>
      </c>
      <c r="B1574" s="13">
        <v>601.0</v>
      </c>
      <c r="C1574" s="14" t="str">
        <f>AS1574</f>
        <v>ISC050120U45</v>
      </c>
      <c r="D1574" s="14" t="s">
        <v>573</v>
      </c>
      <c r="E1574" s="14" t="str">
        <f>AU1574</f>
        <v>admon@ideaprint.com.mx</v>
      </c>
      <c r="F1574" s="14" t="str">
        <f>AT1574</f>
        <v>64580</v>
      </c>
      <c r="G1574" s="14">
        <v>601.0</v>
      </c>
      <c r="H1574" s="13">
        <v>5.5009222E8</v>
      </c>
      <c r="I1574" s="15">
        <f>R1574</f>
        <v>54704.31897</v>
      </c>
      <c r="J1574" s="13">
        <v>63457.01</v>
      </c>
      <c r="K1574" s="15">
        <f>T1574</f>
        <v>8752.691034</v>
      </c>
      <c r="L1574" s="21">
        <v>45016.5</v>
      </c>
      <c r="M1574" s="17" t="s">
        <v>48</v>
      </c>
      <c r="N1574" s="17" t="s">
        <v>49</v>
      </c>
      <c r="O1574" s="14">
        <v>1.0</v>
      </c>
      <c r="P1574" s="13">
        <v>63457.01</v>
      </c>
      <c r="Q1574" s="13">
        <v>63457.01</v>
      </c>
      <c r="R1574" s="15">
        <v>54704.31896551725</v>
      </c>
      <c r="S1574" s="14" t="s">
        <v>50</v>
      </c>
      <c r="T1574" s="15">
        <v>8752.69103448276</v>
      </c>
      <c r="U1574" s="13" t="s">
        <v>51</v>
      </c>
      <c r="V1574" s="18">
        <v>0.16</v>
      </c>
      <c r="W1574" s="13" t="s">
        <v>1387</v>
      </c>
      <c r="X1574" s="13" t="s">
        <v>59</v>
      </c>
      <c r="Y1574" s="13" t="s">
        <v>48</v>
      </c>
      <c r="Z1574" s="14">
        <v>1.0</v>
      </c>
      <c r="AA1574" s="13">
        <v>63457.01</v>
      </c>
      <c r="AB1574" s="13" t="s">
        <v>54</v>
      </c>
      <c r="AC1574" s="19">
        <v>203067.0</v>
      </c>
      <c r="AD1574" s="19">
        <v>1.0</v>
      </c>
      <c r="AE1574" s="13">
        <v>63457.01</v>
      </c>
      <c r="AF1574" s="15">
        <v>0.0</v>
      </c>
      <c r="AG1574" s="20"/>
      <c r="AH1574" s="2">
        <v>63457.01</v>
      </c>
      <c r="AI1574" s="2" t="s">
        <v>1387</v>
      </c>
      <c r="AJ1574" s="2" t="s">
        <v>59</v>
      </c>
      <c r="AK1574" s="2" t="s">
        <v>56</v>
      </c>
      <c r="AL1574" s="2">
        <v>0.0</v>
      </c>
      <c r="AM1574" s="2" t="s">
        <v>57</v>
      </c>
      <c r="AN1574" s="2">
        <v>1.0</v>
      </c>
      <c r="AO1574" s="2">
        <v>63457.01</v>
      </c>
      <c r="AP1574" s="20">
        <f>+AO1574/1.16</f>
        <v>54704.31897</v>
      </c>
      <c r="AQ1574" s="20">
        <f>+AP1574*0.16</f>
        <v>8752.691034</v>
      </c>
      <c r="AR1574" s="2" t="s">
        <v>578</v>
      </c>
      <c r="AS1574" s="2" t="s">
        <v>572</v>
      </c>
      <c r="AT1574" s="2" t="s">
        <v>575</v>
      </c>
      <c r="AU1574" s="2" t="s">
        <v>574</v>
      </c>
      <c r="BJ1574" s="15">
        <v>54704.31896551725</v>
      </c>
      <c r="BK1574" s="14" t="s">
        <v>50</v>
      </c>
      <c r="BL1574" s="15">
        <v>8752.69103448276</v>
      </c>
      <c r="BM1574" s="13" t="s">
        <v>51</v>
      </c>
      <c r="BN1574" s="18">
        <v>0.16</v>
      </c>
    </row>
    <row r="1575" ht="12.75" hidden="1" customHeight="1">
      <c r="A1575" s="13"/>
      <c r="B1575" s="13"/>
      <c r="C1575" s="14"/>
      <c r="D1575" s="14"/>
      <c r="E1575" s="14"/>
      <c r="F1575" s="14"/>
      <c r="G1575" s="14"/>
      <c r="H1575" s="13"/>
      <c r="I1575" s="13"/>
      <c r="J1575" s="13"/>
      <c r="K1575" s="13"/>
      <c r="L1575" s="21"/>
      <c r="M1575" s="17"/>
      <c r="N1575" s="17"/>
      <c r="O1575" s="14"/>
      <c r="P1575" s="13"/>
      <c r="Q1575" s="13"/>
      <c r="R1575" s="15"/>
      <c r="S1575" s="14"/>
      <c r="T1575" s="15"/>
      <c r="U1575" s="13"/>
      <c r="V1575" s="18"/>
      <c r="W1575" s="13"/>
      <c r="X1575" s="13"/>
      <c r="Y1575" s="13"/>
      <c r="Z1575" s="14"/>
      <c r="AA1575" s="13"/>
      <c r="AB1575" s="13"/>
      <c r="AC1575" s="19"/>
      <c r="AD1575" s="19"/>
      <c r="AE1575" s="13"/>
      <c r="AF1575" s="15"/>
      <c r="AG1575" s="20"/>
      <c r="AP1575" s="20"/>
      <c r="AQ1575" s="20"/>
      <c r="BJ1575" s="15"/>
      <c r="BK1575" s="14"/>
      <c r="BL1575" s="15"/>
      <c r="BM1575" s="13"/>
      <c r="BN1575" s="18"/>
    </row>
    <row r="1576" ht="12.75" hidden="1" customHeight="1">
      <c r="A1576" s="13"/>
      <c r="B1576" s="13"/>
      <c r="C1576" s="14"/>
      <c r="D1576" s="14"/>
      <c r="E1576" s="14"/>
      <c r="F1576" s="14"/>
      <c r="G1576" s="14"/>
      <c r="H1576" s="13"/>
      <c r="I1576" s="13"/>
      <c r="J1576" s="13"/>
      <c r="K1576" s="13"/>
      <c r="L1576" s="21"/>
      <c r="M1576" s="17"/>
      <c r="N1576" s="17"/>
      <c r="O1576" s="14"/>
      <c r="P1576" s="13"/>
      <c r="Q1576" s="13"/>
      <c r="R1576" s="15"/>
      <c r="S1576" s="14"/>
      <c r="T1576" s="15"/>
      <c r="U1576" s="13"/>
      <c r="V1576" s="18"/>
      <c r="W1576" s="13"/>
      <c r="X1576" s="13"/>
      <c r="Y1576" s="13"/>
      <c r="Z1576" s="14"/>
      <c r="AA1576" s="13"/>
      <c r="AB1576" s="13"/>
      <c r="AC1576" s="19"/>
      <c r="AD1576" s="19"/>
      <c r="AE1576" s="13"/>
      <c r="AF1576" s="15"/>
      <c r="AG1576" s="20"/>
      <c r="AP1576" s="20"/>
      <c r="AQ1576" s="20"/>
      <c r="BJ1576" s="15"/>
      <c r="BK1576" s="14"/>
      <c r="BL1576" s="15"/>
      <c r="BM1576" s="13"/>
      <c r="BN1576" s="18"/>
    </row>
    <row r="1577" ht="12.75" hidden="1" customHeight="1">
      <c r="A1577" s="13"/>
      <c r="B1577" s="13"/>
      <c r="C1577" s="14"/>
      <c r="D1577" s="14"/>
      <c r="E1577" s="14"/>
      <c r="F1577" s="14"/>
      <c r="G1577" s="14"/>
      <c r="H1577" s="13"/>
      <c r="I1577" s="13"/>
      <c r="J1577" s="13"/>
      <c r="K1577" s="13"/>
      <c r="L1577" s="21"/>
      <c r="M1577" s="17"/>
      <c r="N1577" s="17"/>
      <c r="O1577" s="14"/>
      <c r="P1577" s="13"/>
      <c r="Q1577" s="13"/>
      <c r="R1577" s="15"/>
      <c r="S1577" s="14"/>
      <c r="T1577" s="15"/>
      <c r="U1577" s="13"/>
      <c r="V1577" s="18"/>
      <c r="W1577" s="13"/>
      <c r="X1577" s="13"/>
      <c r="Y1577" s="13"/>
      <c r="Z1577" s="14"/>
      <c r="AA1577" s="13"/>
      <c r="AB1577" s="13"/>
      <c r="AC1577" s="19"/>
      <c r="AD1577" s="19"/>
      <c r="AE1577" s="13"/>
      <c r="AF1577" s="15"/>
      <c r="AG1577" s="20"/>
      <c r="AP1577" s="20"/>
      <c r="AQ1577" s="20"/>
      <c r="BJ1577" s="15"/>
      <c r="BK1577" s="14"/>
      <c r="BL1577" s="15"/>
      <c r="BM1577" s="13"/>
      <c r="BN1577" s="18"/>
    </row>
    <row r="1578" ht="12.75" customHeight="1">
      <c r="A1578" s="12">
        <v>213.0</v>
      </c>
      <c r="B1578" s="13">
        <v>601.0</v>
      </c>
      <c r="C1578" s="14" t="s">
        <v>1388</v>
      </c>
      <c r="D1578" s="14" t="s">
        <v>1389</v>
      </c>
      <c r="E1578" s="14" t="str">
        <f>AU1578</f>
        <v>luismiguel.manzano@alpla.com</v>
      </c>
      <c r="F1578" s="14">
        <v>50200.0</v>
      </c>
      <c r="G1578" s="14">
        <v>601.0</v>
      </c>
      <c r="H1578" s="13">
        <v>5.52355955E8</v>
      </c>
      <c r="I1578" s="15">
        <f>R1578</f>
        <v>42062.99138</v>
      </c>
      <c r="J1578" s="13">
        <v>48793.07</v>
      </c>
      <c r="K1578" s="15">
        <f>T1578</f>
        <v>6730.078621</v>
      </c>
      <c r="L1578" s="21">
        <v>45006.5</v>
      </c>
      <c r="M1578" s="17" t="s">
        <v>48</v>
      </c>
      <c r="N1578" s="17" t="s">
        <v>49</v>
      </c>
      <c r="O1578" s="14">
        <v>1.0</v>
      </c>
      <c r="P1578" s="13">
        <v>48793.07</v>
      </c>
      <c r="Q1578" s="13">
        <v>48793.07</v>
      </c>
      <c r="R1578" s="15">
        <v>42062.99137931035</v>
      </c>
      <c r="S1578" s="14" t="s">
        <v>50</v>
      </c>
      <c r="T1578" s="15">
        <v>6730.0786206896555</v>
      </c>
      <c r="U1578" s="13" t="s">
        <v>51</v>
      </c>
      <c r="V1578" s="18">
        <v>0.16</v>
      </c>
      <c r="W1578" s="13" t="s">
        <v>1391</v>
      </c>
      <c r="X1578" s="13" t="s">
        <v>53</v>
      </c>
      <c r="Y1578" s="13" t="s">
        <v>48</v>
      </c>
      <c r="Z1578" s="14">
        <v>1.0</v>
      </c>
      <c r="AA1578" s="13">
        <v>48793.07</v>
      </c>
      <c r="AB1578" s="13" t="s">
        <v>54</v>
      </c>
      <c r="AC1578" s="19">
        <v>14562.0</v>
      </c>
      <c r="AD1578" s="19">
        <v>1.0</v>
      </c>
      <c r="AE1578" s="13">
        <v>48793.07</v>
      </c>
      <c r="AF1578" s="15">
        <v>0.0</v>
      </c>
      <c r="AG1578" s="20"/>
      <c r="AH1578" s="2">
        <v>48793.07</v>
      </c>
      <c r="AI1578" s="2" t="s">
        <v>1391</v>
      </c>
      <c r="AJ1578" s="2" t="s">
        <v>53</v>
      </c>
      <c r="AK1578" s="2" t="s">
        <v>56</v>
      </c>
      <c r="AL1578" s="2">
        <v>0.0</v>
      </c>
      <c r="AM1578" s="2" t="s">
        <v>57</v>
      </c>
      <c r="AN1578" s="2">
        <v>1.0</v>
      </c>
      <c r="AO1578" s="2">
        <v>48793.07</v>
      </c>
      <c r="AP1578" s="20">
        <f>+AO1578/1.16</f>
        <v>42062.99138</v>
      </c>
      <c r="AQ1578" s="20">
        <f>+AP1578*0.16</f>
        <v>6730.078621</v>
      </c>
      <c r="AR1578" s="2" t="s">
        <v>1392</v>
      </c>
      <c r="AU1578" s="2" t="s">
        <v>1390</v>
      </c>
      <c r="BJ1578" s="15">
        <v>42062.99137931035</v>
      </c>
      <c r="BK1578" s="14" t="s">
        <v>50</v>
      </c>
      <c r="BL1578" s="15">
        <v>6730.0786206896555</v>
      </c>
      <c r="BM1578" s="13" t="s">
        <v>51</v>
      </c>
      <c r="BN1578" s="18">
        <v>0.16</v>
      </c>
    </row>
    <row r="1579" ht="12.75" hidden="1" customHeight="1">
      <c r="A1579" s="13"/>
      <c r="B1579" s="13"/>
      <c r="C1579" s="14"/>
      <c r="D1579" s="14"/>
      <c r="E1579" s="14"/>
      <c r="F1579" s="14"/>
      <c r="G1579" s="14"/>
      <c r="H1579" s="13"/>
      <c r="I1579" s="13"/>
      <c r="J1579" s="13"/>
      <c r="K1579" s="13"/>
      <c r="L1579" s="21"/>
      <c r="M1579" s="17"/>
      <c r="N1579" s="17"/>
      <c r="O1579" s="14"/>
      <c r="P1579" s="13"/>
      <c r="Q1579" s="13"/>
      <c r="R1579" s="15">
        <f>SUM(R1578)</f>
        <v>42062.99138</v>
      </c>
      <c r="S1579" s="14"/>
      <c r="T1579" s="15">
        <f>SUM(T1578)</f>
        <v>6730.078621</v>
      </c>
      <c r="U1579" s="13"/>
      <c r="V1579" s="18"/>
      <c r="W1579" s="13"/>
      <c r="X1579" s="13"/>
      <c r="Y1579" s="13"/>
      <c r="Z1579" s="14"/>
      <c r="AA1579" s="13"/>
      <c r="AB1579" s="13"/>
      <c r="AC1579" s="19"/>
      <c r="AD1579" s="19"/>
      <c r="AE1579" s="13"/>
      <c r="AF1579" s="15"/>
      <c r="AG1579" s="20"/>
      <c r="AP1579" s="20"/>
      <c r="AQ1579" s="20"/>
      <c r="BJ1579" s="15">
        <f>SUM(BJ1578)</f>
        <v>42062.99138</v>
      </c>
      <c r="BK1579" s="14"/>
      <c r="BL1579" s="15">
        <f>SUM(BL1578)</f>
        <v>6730.078621</v>
      </c>
      <c r="BM1579" s="13"/>
      <c r="BN1579" s="18"/>
    </row>
    <row r="1580" ht="12.75" hidden="1" customHeight="1">
      <c r="A1580" s="13"/>
      <c r="B1580" s="13"/>
      <c r="C1580" s="14"/>
      <c r="D1580" s="14"/>
      <c r="E1580" s="14"/>
      <c r="F1580" s="14"/>
      <c r="G1580" s="14"/>
      <c r="H1580" s="13"/>
      <c r="I1580" s="13"/>
      <c r="J1580" s="13"/>
      <c r="K1580" s="13"/>
      <c r="L1580" s="21"/>
      <c r="M1580" s="17"/>
      <c r="N1580" s="17"/>
      <c r="O1580" s="14"/>
      <c r="P1580" s="13"/>
      <c r="Q1580" s="13"/>
      <c r="R1580" s="15"/>
      <c r="S1580" s="14"/>
      <c r="T1580" s="15"/>
      <c r="U1580" s="13"/>
      <c r="V1580" s="18"/>
      <c r="W1580" s="13"/>
      <c r="X1580" s="13"/>
      <c r="Y1580" s="13"/>
      <c r="Z1580" s="14"/>
      <c r="AA1580" s="13"/>
      <c r="AB1580" s="13"/>
      <c r="AC1580" s="19"/>
      <c r="AD1580" s="19"/>
      <c r="AE1580" s="13"/>
      <c r="AF1580" s="15"/>
      <c r="AG1580" s="20"/>
      <c r="AP1580" s="20"/>
      <c r="AQ1580" s="20"/>
      <c r="BJ1580" s="15"/>
      <c r="BK1580" s="14"/>
      <c r="BL1580" s="15"/>
      <c r="BM1580" s="13"/>
      <c r="BN1580" s="18"/>
    </row>
    <row r="1581" ht="12.75" hidden="1" customHeight="1">
      <c r="A1581" s="13"/>
      <c r="B1581" s="13"/>
      <c r="C1581" s="14"/>
      <c r="D1581" s="14"/>
      <c r="E1581" s="14"/>
      <c r="F1581" s="14"/>
      <c r="G1581" s="14"/>
      <c r="H1581" s="13"/>
      <c r="I1581" s="13"/>
      <c r="J1581" s="13"/>
      <c r="K1581" s="13"/>
      <c r="L1581" s="21"/>
      <c r="M1581" s="17"/>
      <c r="N1581" s="17"/>
      <c r="O1581" s="14"/>
      <c r="P1581" s="13"/>
      <c r="Q1581" s="13"/>
      <c r="R1581" s="15"/>
      <c r="S1581" s="14"/>
      <c r="T1581" s="15"/>
      <c r="U1581" s="13"/>
      <c r="V1581" s="18"/>
      <c r="W1581" s="13"/>
      <c r="X1581" s="13"/>
      <c r="Y1581" s="13"/>
      <c r="Z1581" s="14"/>
      <c r="AA1581" s="13"/>
      <c r="AB1581" s="13"/>
      <c r="AC1581" s="19"/>
      <c r="AD1581" s="19"/>
      <c r="AE1581" s="13"/>
      <c r="AF1581" s="15"/>
      <c r="AG1581" s="20"/>
      <c r="AP1581" s="20"/>
      <c r="AQ1581" s="20"/>
      <c r="BJ1581" s="15"/>
      <c r="BK1581" s="14"/>
      <c r="BL1581" s="15"/>
      <c r="BM1581" s="13"/>
      <c r="BN1581" s="18"/>
    </row>
    <row r="1582" ht="12.75" customHeight="1">
      <c r="A1582" s="12">
        <v>214.0</v>
      </c>
      <c r="B1582" s="13">
        <v>601.0</v>
      </c>
      <c r="C1582" s="14" t="s">
        <v>1023</v>
      </c>
      <c r="D1582" s="14" t="s">
        <v>1024</v>
      </c>
      <c r="E1582" s="14" t="str">
        <f>AU1582</f>
        <v>esperanza.charris@psicofarma.com.mx</v>
      </c>
      <c r="F1582" s="14">
        <v>14370.0</v>
      </c>
      <c r="G1582" s="14">
        <v>601.0</v>
      </c>
      <c r="H1582" s="13">
        <v>5.51601948E8</v>
      </c>
      <c r="I1582" s="15">
        <f>R1582</f>
        <v>519.5603448</v>
      </c>
      <c r="J1582" s="13">
        <v>602.69</v>
      </c>
      <c r="K1582" s="15">
        <f>T1582</f>
        <v>83.12965517</v>
      </c>
      <c r="L1582" s="21">
        <v>45009.5</v>
      </c>
      <c r="M1582" s="17" t="s">
        <v>48</v>
      </c>
      <c r="N1582" s="17" t="s">
        <v>49</v>
      </c>
      <c r="O1582" s="14">
        <v>1.0</v>
      </c>
      <c r="P1582" s="13">
        <v>602.69</v>
      </c>
      <c r="Q1582" s="13">
        <v>602.69</v>
      </c>
      <c r="R1582" s="15">
        <v>519.5603448275863</v>
      </c>
      <c r="S1582" s="14" t="s">
        <v>50</v>
      </c>
      <c r="T1582" s="15">
        <v>83.1296551724138</v>
      </c>
      <c r="U1582" s="13" t="s">
        <v>51</v>
      </c>
      <c r="V1582" s="18">
        <v>0.16</v>
      </c>
      <c r="W1582" s="13" t="s">
        <v>1393</v>
      </c>
      <c r="X1582" s="13" t="s">
        <v>53</v>
      </c>
      <c r="Y1582" s="13" t="s">
        <v>48</v>
      </c>
      <c r="Z1582" s="14">
        <v>1.0</v>
      </c>
      <c r="AA1582" s="13">
        <v>602.69</v>
      </c>
      <c r="AB1582" s="13" t="s">
        <v>54</v>
      </c>
      <c r="AC1582" s="19">
        <v>13966.0</v>
      </c>
      <c r="AD1582" s="19">
        <v>1.0</v>
      </c>
      <c r="AE1582" s="13">
        <v>602.69</v>
      </c>
      <c r="AF1582" s="15">
        <v>0.0</v>
      </c>
      <c r="AG1582" s="20"/>
      <c r="AH1582" s="2">
        <v>602.69</v>
      </c>
      <c r="AI1582" s="2" t="s">
        <v>1393</v>
      </c>
      <c r="AJ1582" s="2" t="s">
        <v>53</v>
      </c>
      <c r="AK1582" s="2" t="s">
        <v>56</v>
      </c>
      <c r="AL1582" s="2">
        <v>0.0</v>
      </c>
      <c r="AM1582" s="2" t="s">
        <v>57</v>
      </c>
      <c r="AN1582" s="2">
        <v>1.0</v>
      </c>
      <c r="AO1582" s="2">
        <v>602.69</v>
      </c>
      <c r="AP1582" s="20">
        <f>+AO1582/1.16</f>
        <v>519.5603448</v>
      </c>
      <c r="AQ1582" s="20">
        <f>+AP1582*0.16</f>
        <v>83.12965517</v>
      </c>
      <c r="AR1582" s="2" t="s">
        <v>1027</v>
      </c>
      <c r="AU1582" s="2" t="s">
        <v>1008</v>
      </c>
      <c r="BJ1582" s="15">
        <v>519.5603448275863</v>
      </c>
      <c r="BK1582" s="14" t="s">
        <v>50</v>
      </c>
      <c r="BL1582" s="15">
        <v>83.1296551724138</v>
      </c>
      <c r="BM1582" s="13" t="s">
        <v>51</v>
      </c>
      <c r="BN1582" s="18">
        <v>0.16</v>
      </c>
    </row>
    <row r="1583" ht="12.75" hidden="1" customHeight="1">
      <c r="A1583" s="13"/>
      <c r="B1583" s="13"/>
      <c r="C1583" s="14"/>
      <c r="D1583" s="14"/>
      <c r="E1583" s="14"/>
      <c r="F1583" s="14"/>
      <c r="G1583" s="14"/>
      <c r="H1583" s="13"/>
      <c r="I1583" s="13"/>
      <c r="J1583" s="13"/>
      <c r="K1583" s="13"/>
      <c r="L1583" s="21"/>
      <c r="M1583" s="17"/>
      <c r="N1583" s="17"/>
      <c r="O1583" s="14"/>
      <c r="P1583" s="13"/>
      <c r="Q1583" s="13"/>
      <c r="R1583" s="15">
        <f>SUM(R1582)</f>
        <v>519.5603448</v>
      </c>
      <c r="S1583" s="14"/>
      <c r="T1583" s="15">
        <f>SUM(T1582)</f>
        <v>83.12965517</v>
      </c>
      <c r="U1583" s="13"/>
      <c r="V1583" s="18"/>
      <c r="W1583" s="13"/>
      <c r="X1583" s="13"/>
      <c r="Y1583" s="13"/>
      <c r="Z1583" s="14"/>
      <c r="AA1583" s="13"/>
      <c r="AB1583" s="13"/>
      <c r="AC1583" s="19"/>
      <c r="AD1583" s="19"/>
      <c r="AE1583" s="13"/>
      <c r="AF1583" s="15"/>
      <c r="AG1583" s="20"/>
      <c r="AP1583" s="20"/>
      <c r="AQ1583" s="20"/>
      <c r="BJ1583" s="15">
        <f>SUM(BJ1582)</f>
        <v>519.5603448</v>
      </c>
      <c r="BK1583" s="14"/>
      <c r="BL1583" s="15">
        <f>SUM(BL1582)</f>
        <v>83.12965517</v>
      </c>
      <c r="BM1583" s="13"/>
      <c r="BN1583" s="18"/>
    </row>
    <row r="1584" ht="12.75" hidden="1" customHeight="1">
      <c r="A1584" s="13"/>
      <c r="B1584" s="13"/>
      <c r="C1584" s="14"/>
      <c r="D1584" s="14"/>
      <c r="E1584" s="14"/>
      <c r="F1584" s="14"/>
      <c r="G1584" s="14"/>
      <c r="H1584" s="13"/>
      <c r="I1584" s="13"/>
      <c r="J1584" s="13"/>
      <c r="K1584" s="13"/>
      <c r="L1584" s="21"/>
      <c r="M1584" s="17"/>
      <c r="N1584" s="17"/>
      <c r="O1584" s="14"/>
      <c r="P1584" s="13"/>
      <c r="Q1584" s="13"/>
      <c r="R1584" s="15"/>
      <c r="S1584" s="14"/>
      <c r="T1584" s="15"/>
      <c r="U1584" s="13"/>
      <c r="V1584" s="18"/>
      <c r="W1584" s="13"/>
      <c r="X1584" s="13"/>
      <c r="Y1584" s="13"/>
      <c r="Z1584" s="14"/>
      <c r="AA1584" s="13"/>
      <c r="AB1584" s="13"/>
      <c r="AC1584" s="19"/>
      <c r="AD1584" s="19"/>
      <c r="AE1584" s="13"/>
      <c r="AF1584" s="15"/>
      <c r="AG1584" s="20"/>
      <c r="AP1584" s="20"/>
      <c r="AQ1584" s="20"/>
      <c r="BJ1584" s="15"/>
      <c r="BK1584" s="14"/>
      <c r="BL1584" s="15"/>
      <c r="BM1584" s="13"/>
      <c r="BN1584" s="18"/>
    </row>
    <row r="1585" ht="12.75" hidden="1" customHeight="1">
      <c r="A1585" s="13"/>
      <c r="B1585" s="13"/>
      <c r="C1585" s="14"/>
      <c r="D1585" s="14"/>
      <c r="E1585" s="14"/>
      <c r="F1585" s="14"/>
      <c r="G1585" s="14"/>
      <c r="H1585" s="13"/>
      <c r="I1585" s="13"/>
      <c r="J1585" s="13"/>
      <c r="K1585" s="13"/>
      <c r="L1585" s="21"/>
      <c r="M1585" s="17"/>
      <c r="N1585" s="17"/>
      <c r="O1585" s="14"/>
      <c r="P1585" s="13"/>
      <c r="Q1585" s="13"/>
      <c r="R1585" s="15"/>
      <c r="S1585" s="14"/>
      <c r="T1585" s="15"/>
      <c r="U1585" s="13"/>
      <c r="V1585" s="18"/>
      <c r="W1585" s="13"/>
      <c r="X1585" s="13"/>
      <c r="Y1585" s="13"/>
      <c r="Z1585" s="14"/>
      <c r="AA1585" s="13"/>
      <c r="AB1585" s="13"/>
      <c r="AC1585" s="19"/>
      <c r="AD1585" s="19"/>
      <c r="AE1585" s="13"/>
      <c r="AF1585" s="15"/>
      <c r="AG1585" s="20"/>
      <c r="AP1585" s="20"/>
      <c r="AQ1585" s="20"/>
      <c r="BJ1585" s="15"/>
      <c r="BK1585" s="14"/>
      <c r="BL1585" s="15"/>
      <c r="BM1585" s="13"/>
      <c r="BN1585" s="18"/>
    </row>
    <row r="1586" ht="12.75" customHeight="1">
      <c r="A1586" s="12">
        <v>215.0</v>
      </c>
      <c r="B1586" s="13">
        <v>601.0</v>
      </c>
      <c r="C1586" s="14" t="s">
        <v>1028</v>
      </c>
      <c r="D1586" s="14" t="s">
        <v>1029</v>
      </c>
      <c r="E1586" s="14" t="str">
        <f>AU1586</f>
        <v>esperanza.charris@psicofarma.com.mx</v>
      </c>
      <c r="F1586" s="14">
        <v>4380.0</v>
      </c>
      <c r="G1586" s="14">
        <v>601.0</v>
      </c>
      <c r="H1586" s="13">
        <v>5.51603947E8</v>
      </c>
      <c r="I1586" s="15">
        <f>R1586</f>
        <v>28856.98276</v>
      </c>
      <c r="J1586" s="13">
        <v>33474.1</v>
      </c>
      <c r="K1586" s="15">
        <f>T1586</f>
        <v>4617.117241</v>
      </c>
      <c r="L1586" s="21">
        <v>45009.5</v>
      </c>
      <c r="M1586" s="17" t="s">
        <v>48</v>
      </c>
      <c r="N1586" s="17" t="s">
        <v>49</v>
      </c>
      <c r="O1586" s="14">
        <v>1.0</v>
      </c>
      <c r="P1586" s="13">
        <v>33474.1</v>
      </c>
      <c r="Q1586" s="13">
        <v>33474.1</v>
      </c>
      <c r="R1586" s="15">
        <v>28856.982758620692</v>
      </c>
      <c r="S1586" s="14" t="s">
        <v>50</v>
      </c>
      <c r="T1586" s="15">
        <v>4617.117241379311</v>
      </c>
      <c r="U1586" s="13" t="s">
        <v>51</v>
      </c>
      <c r="V1586" s="18">
        <v>0.16</v>
      </c>
      <c r="W1586" s="13" t="s">
        <v>1394</v>
      </c>
      <c r="X1586" s="13" t="s">
        <v>53</v>
      </c>
      <c r="Y1586" s="13" t="s">
        <v>48</v>
      </c>
      <c r="Z1586" s="14">
        <v>1.0</v>
      </c>
      <c r="AA1586" s="13">
        <v>33474.1</v>
      </c>
      <c r="AB1586" s="13" t="s">
        <v>54</v>
      </c>
      <c r="AC1586" s="19">
        <v>14703.0</v>
      </c>
      <c r="AD1586" s="19">
        <v>1.0</v>
      </c>
      <c r="AE1586" s="13">
        <v>33474.1</v>
      </c>
      <c r="AF1586" s="15">
        <v>0.0</v>
      </c>
      <c r="AG1586" s="20"/>
      <c r="AH1586" s="2">
        <v>33474.1</v>
      </c>
      <c r="AI1586" s="2" t="s">
        <v>1394</v>
      </c>
      <c r="AJ1586" s="2" t="s">
        <v>53</v>
      </c>
      <c r="AK1586" s="2" t="s">
        <v>56</v>
      </c>
      <c r="AL1586" s="2">
        <v>0.0</v>
      </c>
      <c r="AM1586" s="2" t="s">
        <v>57</v>
      </c>
      <c r="AN1586" s="2">
        <v>1.0</v>
      </c>
      <c r="AO1586" s="2">
        <v>33474.1</v>
      </c>
      <c r="AP1586" s="20">
        <f>+AO1586/1.16</f>
        <v>28856.98276</v>
      </c>
      <c r="AQ1586" s="20">
        <f>+AP1586*0.16</f>
        <v>4617.117241</v>
      </c>
      <c r="AR1586" s="2" t="s">
        <v>1032</v>
      </c>
      <c r="AU1586" s="2" t="s">
        <v>1008</v>
      </c>
      <c r="BJ1586" s="15">
        <v>28856.982758620692</v>
      </c>
      <c r="BK1586" s="14" t="s">
        <v>50</v>
      </c>
      <c r="BL1586" s="15">
        <v>4617.117241379311</v>
      </c>
      <c r="BM1586" s="13" t="s">
        <v>51</v>
      </c>
      <c r="BN1586" s="18">
        <v>0.16</v>
      </c>
    </row>
    <row r="1587" ht="12.75" hidden="1" customHeight="1">
      <c r="A1587" s="13"/>
      <c r="B1587" s="13"/>
      <c r="C1587" s="14"/>
      <c r="D1587" s="14"/>
      <c r="E1587" s="14"/>
      <c r="F1587" s="14"/>
      <c r="G1587" s="14"/>
      <c r="H1587" s="13"/>
      <c r="I1587" s="13"/>
      <c r="J1587" s="13"/>
      <c r="K1587" s="13"/>
      <c r="L1587" s="21"/>
      <c r="M1587" s="17"/>
      <c r="N1587" s="17"/>
      <c r="O1587" s="14"/>
      <c r="P1587" s="13"/>
      <c r="Q1587" s="13"/>
      <c r="R1587" s="15">
        <f>SUM(R1586)</f>
        <v>28856.98276</v>
      </c>
      <c r="S1587" s="14"/>
      <c r="T1587" s="15">
        <f>SUM(T1586)</f>
        <v>4617.117241</v>
      </c>
      <c r="U1587" s="13"/>
      <c r="V1587" s="18"/>
      <c r="W1587" s="13"/>
      <c r="X1587" s="13"/>
      <c r="Y1587" s="13"/>
      <c r="Z1587" s="14"/>
      <c r="AA1587" s="13"/>
      <c r="AB1587" s="13"/>
      <c r="AC1587" s="19"/>
      <c r="AD1587" s="19"/>
      <c r="AE1587" s="13"/>
      <c r="AF1587" s="15"/>
      <c r="AG1587" s="20"/>
      <c r="AP1587" s="20"/>
      <c r="AQ1587" s="20"/>
      <c r="BJ1587" s="15">
        <f>SUM(BJ1586)</f>
        <v>28856.98276</v>
      </c>
      <c r="BK1587" s="14"/>
      <c r="BL1587" s="15">
        <f>SUM(BL1586)</f>
        <v>4617.117241</v>
      </c>
      <c r="BM1587" s="13"/>
      <c r="BN1587" s="18"/>
    </row>
    <row r="1588" ht="12.75" hidden="1" customHeight="1">
      <c r="A1588" s="13"/>
      <c r="B1588" s="13"/>
      <c r="C1588" s="14"/>
      <c r="D1588" s="14"/>
      <c r="E1588" s="14"/>
      <c r="F1588" s="14"/>
      <c r="G1588" s="14"/>
      <c r="H1588" s="13"/>
      <c r="I1588" s="13"/>
      <c r="J1588" s="13"/>
      <c r="K1588" s="13"/>
      <c r="L1588" s="21"/>
      <c r="M1588" s="17"/>
      <c r="N1588" s="17"/>
      <c r="O1588" s="14"/>
      <c r="P1588" s="13"/>
      <c r="Q1588" s="13"/>
      <c r="R1588" s="15"/>
      <c r="S1588" s="14"/>
      <c r="T1588" s="15"/>
      <c r="U1588" s="13"/>
      <c r="V1588" s="18"/>
      <c r="W1588" s="13"/>
      <c r="X1588" s="13"/>
      <c r="Y1588" s="13"/>
      <c r="Z1588" s="14"/>
      <c r="AA1588" s="13"/>
      <c r="AB1588" s="13"/>
      <c r="AC1588" s="19"/>
      <c r="AD1588" s="19"/>
      <c r="AE1588" s="13"/>
      <c r="AF1588" s="15"/>
      <c r="AG1588" s="20"/>
      <c r="AP1588" s="20"/>
      <c r="AQ1588" s="20"/>
      <c r="BJ1588" s="15"/>
      <c r="BK1588" s="14"/>
      <c r="BL1588" s="15"/>
      <c r="BM1588" s="13"/>
      <c r="BN1588" s="18"/>
    </row>
    <row r="1589" ht="12.75" hidden="1" customHeight="1">
      <c r="A1589" s="13"/>
      <c r="B1589" s="13"/>
      <c r="C1589" s="14"/>
      <c r="D1589" s="14"/>
      <c r="E1589" s="14"/>
      <c r="F1589" s="14"/>
      <c r="G1589" s="14"/>
      <c r="H1589" s="13"/>
      <c r="I1589" s="13"/>
      <c r="J1589" s="13"/>
      <c r="K1589" s="13"/>
      <c r="L1589" s="21"/>
      <c r="M1589" s="17"/>
      <c r="N1589" s="17"/>
      <c r="O1589" s="14"/>
      <c r="P1589" s="13"/>
      <c r="Q1589" s="13"/>
      <c r="R1589" s="15"/>
      <c r="S1589" s="14"/>
      <c r="T1589" s="15"/>
      <c r="U1589" s="13"/>
      <c r="V1589" s="18"/>
      <c r="W1589" s="13"/>
      <c r="X1589" s="13"/>
      <c r="Y1589" s="13"/>
      <c r="Z1589" s="14"/>
      <c r="AA1589" s="13"/>
      <c r="AB1589" s="13"/>
      <c r="AC1589" s="19"/>
      <c r="AD1589" s="19"/>
      <c r="AE1589" s="13"/>
      <c r="AF1589" s="15"/>
      <c r="AG1589" s="20"/>
      <c r="AP1589" s="20"/>
      <c r="AQ1589" s="20"/>
      <c r="BJ1589" s="15"/>
      <c r="BK1589" s="14"/>
      <c r="BL1589" s="15"/>
      <c r="BM1589" s="13"/>
      <c r="BN1589" s="18"/>
    </row>
    <row r="1590" ht="12.75" customHeight="1">
      <c r="A1590" s="12">
        <v>216.0</v>
      </c>
      <c r="B1590" s="13">
        <v>601.0</v>
      </c>
      <c r="C1590" s="14" t="str">
        <f>AS1590</f>
        <v>MOB820505E93</v>
      </c>
      <c r="D1590" s="14" t="s">
        <v>1395</v>
      </c>
      <c r="E1590" s="14" t="str">
        <f>AU1590</f>
        <v>omar@mbk.com.mx</v>
      </c>
      <c r="F1590" s="14" t="str">
        <f>AT1590</f>
        <v>03100</v>
      </c>
      <c r="G1590" s="14">
        <v>601.0</v>
      </c>
      <c r="H1590" s="13">
        <v>5.50076995E8</v>
      </c>
      <c r="I1590" s="15">
        <f>R1593</f>
        <v>90487.39</v>
      </c>
      <c r="J1590" s="13">
        <v>104965.37</v>
      </c>
      <c r="K1590" s="15">
        <f>T1593</f>
        <v>14477.98</v>
      </c>
      <c r="L1590" s="21">
        <v>45009.5</v>
      </c>
      <c r="M1590" s="17" t="s">
        <v>48</v>
      </c>
      <c r="N1590" s="17" t="s">
        <v>49</v>
      </c>
      <c r="O1590" s="14">
        <v>1.0</v>
      </c>
      <c r="P1590" s="13">
        <v>104965.37</v>
      </c>
      <c r="Q1590" s="13">
        <v>104965.37</v>
      </c>
      <c r="R1590" s="15">
        <v>81454.83620689655</v>
      </c>
      <c r="S1590" s="14" t="s">
        <v>50</v>
      </c>
      <c r="T1590" s="15">
        <v>13032.773793103448</v>
      </c>
      <c r="U1590" s="13" t="s">
        <v>51</v>
      </c>
      <c r="V1590" s="18">
        <v>0.16</v>
      </c>
      <c r="W1590" s="13" t="s">
        <v>1396</v>
      </c>
      <c r="X1590" s="13" t="s">
        <v>59</v>
      </c>
      <c r="Y1590" s="13" t="s">
        <v>48</v>
      </c>
      <c r="Z1590" s="14">
        <v>1.0</v>
      </c>
      <c r="AA1590" s="13">
        <v>94487.61</v>
      </c>
      <c r="AB1590" s="13" t="s">
        <v>54</v>
      </c>
      <c r="AC1590" s="19">
        <v>198714.0</v>
      </c>
      <c r="AD1590" s="19">
        <v>1.0</v>
      </c>
      <c r="AE1590" s="13">
        <v>94487.61</v>
      </c>
      <c r="AF1590" s="15">
        <v>0.0</v>
      </c>
      <c r="AG1590" s="20"/>
      <c r="AH1590" s="2">
        <v>104965.37</v>
      </c>
      <c r="AI1590" s="2" t="s">
        <v>1396</v>
      </c>
      <c r="AJ1590" s="2" t="s">
        <v>59</v>
      </c>
      <c r="AK1590" s="2" t="s">
        <v>56</v>
      </c>
      <c r="AL1590" s="2">
        <v>0.0</v>
      </c>
      <c r="AM1590" s="2" t="s">
        <v>57</v>
      </c>
      <c r="AN1590" s="2">
        <v>1.0</v>
      </c>
      <c r="AO1590" s="2">
        <v>94487.61</v>
      </c>
      <c r="AP1590" s="20">
        <f t="shared" ref="AP1590:AP1592" si="198">+AO1590/1.16</f>
        <v>81454.83621</v>
      </c>
      <c r="AQ1590" s="20">
        <f t="shared" ref="AQ1590:AQ1592" si="199">+AP1590*0.16</f>
        <v>13032.77379</v>
      </c>
      <c r="AR1590" s="2" t="s">
        <v>366</v>
      </c>
      <c r="AS1590" s="2" t="s">
        <v>361</v>
      </c>
      <c r="AT1590" s="2" t="s">
        <v>364</v>
      </c>
      <c r="AU1590" s="2" t="s">
        <v>363</v>
      </c>
      <c r="BJ1590" s="15">
        <v>81454.83620689655</v>
      </c>
      <c r="BK1590" s="14" t="s">
        <v>50</v>
      </c>
      <c r="BL1590" s="15">
        <v>13032.773793103448</v>
      </c>
      <c r="BM1590" s="13" t="s">
        <v>51</v>
      </c>
      <c r="BN1590" s="18">
        <v>0.16</v>
      </c>
    </row>
    <row r="1591" ht="12.75" customHeight="1">
      <c r="A1591" s="13"/>
      <c r="B1591" s="13"/>
      <c r="C1591" s="14"/>
      <c r="D1591" s="14"/>
      <c r="E1591" s="14"/>
      <c r="F1591" s="14"/>
      <c r="G1591" s="14">
        <v>601.0</v>
      </c>
      <c r="H1591" s="13"/>
      <c r="I1591" s="13"/>
      <c r="J1591" s="13"/>
      <c r="K1591" s="13"/>
      <c r="L1591" s="21"/>
      <c r="M1591" s="17" t="s">
        <v>48</v>
      </c>
      <c r="N1591" s="17" t="s">
        <v>49</v>
      </c>
      <c r="O1591" s="14"/>
      <c r="P1591" s="13"/>
      <c r="Q1591" s="13"/>
      <c r="R1591" s="15">
        <v>3675.8620689655177</v>
      </c>
      <c r="S1591" s="14" t="s">
        <v>50</v>
      </c>
      <c r="T1591" s="15">
        <v>588.1379310344828</v>
      </c>
      <c r="U1591" s="13" t="s">
        <v>51</v>
      </c>
      <c r="V1591" s="18">
        <v>0.16</v>
      </c>
      <c r="W1591" s="13" t="s">
        <v>410</v>
      </c>
      <c r="X1591" s="13" t="s">
        <v>59</v>
      </c>
      <c r="Y1591" s="13" t="s">
        <v>48</v>
      </c>
      <c r="Z1591" s="14">
        <v>1.0</v>
      </c>
      <c r="AA1591" s="13">
        <v>4264.0</v>
      </c>
      <c r="AB1591" s="13" t="s">
        <v>54</v>
      </c>
      <c r="AC1591" s="19">
        <v>198824.0</v>
      </c>
      <c r="AD1591" s="19">
        <v>1.0</v>
      </c>
      <c r="AE1591" s="13">
        <v>4264.0</v>
      </c>
      <c r="AF1591" s="15">
        <v>0.0</v>
      </c>
      <c r="AG1591" s="20"/>
      <c r="AI1591" s="2" t="s">
        <v>410</v>
      </c>
      <c r="AJ1591" s="2" t="s">
        <v>59</v>
      </c>
      <c r="AK1591" s="2" t="s">
        <v>56</v>
      </c>
      <c r="AL1591" s="2">
        <v>0.0</v>
      </c>
      <c r="AM1591" s="2" t="s">
        <v>57</v>
      </c>
      <c r="AN1591" s="2">
        <v>1.0</v>
      </c>
      <c r="AO1591" s="2">
        <v>4264.0</v>
      </c>
      <c r="AP1591" s="20">
        <f t="shared" si="198"/>
        <v>3675.862069</v>
      </c>
      <c r="AQ1591" s="20">
        <f t="shared" si="199"/>
        <v>588.137931</v>
      </c>
      <c r="BJ1591" s="15">
        <v>3675.8620689655177</v>
      </c>
      <c r="BK1591" s="14" t="s">
        <v>50</v>
      </c>
      <c r="BL1591" s="15">
        <v>588.1379310344828</v>
      </c>
      <c r="BM1591" s="13" t="s">
        <v>51</v>
      </c>
      <c r="BN1591" s="18">
        <v>0.16</v>
      </c>
    </row>
    <row r="1592" ht="12.75" customHeight="1">
      <c r="A1592" s="13"/>
      <c r="B1592" s="13"/>
      <c r="C1592" s="14"/>
      <c r="D1592" s="14"/>
      <c r="E1592" s="14"/>
      <c r="F1592" s="14"/>
      <c r="G1592" s="14">
        <v>601.0</v>
      </c>
      <c r="H1592" s="13"/>
      <c r="I1592" s="13"/>
      <c r="J1592" s="13"/>
      <c r="K1592" s="13"/>
      <c r="L1592" s="21"/>
      <c r="M1592" s="17" t="s">
        <v>48</v>
      </c>
      <c r="N1592" s="17" t="s">
        <v>49</v>
      </c>
      <c r="O1592" s="14"/>
      <c r="P1592" s="13"/>
      <c r="Q1592" s="13"/>
      <c r="R1592" s="15">
        <v>5356.689655172414</v>
      </c>
      <c r="S1592" s="14" t="s">
        <v>50</v>
      </c>
      <c r="T1592" s="15">
        <v>857.0703448275863</v>
      </c>
      <c r="U1592" s="13" t="s">
        <v>51</v>
      </c>
      <c r="V1592" s="18">
        <v>0.16</v>
      </c>
      <c r="W1592" s="13" t="s">
        <v>1397</v>
      </c>
      <c r="X1592" s="13" t="s">
        <v>59</v>
      </c>
      <c r="Y1592" s="13" t="s">
        <v>48</v>
      </c>
      <c r="Z1592" s="14">
        <v>1.0</v>
      </c>
      <c r="AA1592" s="13">
        <v>6213.76</v>
      </c>
      <c r="AB1592" s="13" t="s">
        <v>54</v>
      </c>
      <c r="AC1592" s="19">
        <v>200204.0</v>
      </c>
      <c r="AD1592" s="19">
        <v>1.0</v>
      </c>
      <c r="AE1592" s="13">
        <v>6213.76</v>
      </c>
      <c r="AF1592" s="15">
        <v>0.0</v>
      </c>
      <c r="AG1592" s="20"/>
      <c r="AI1592" s="2" t="s">
        <v>1397</v>
      </c>
      <c r="AJ1592" s="2" t="s">
        <v>59</v>
      </c>
      <c r="AK1592" s="2" t="s">
        <v>56</v>
      </c>
      <c r="AL1592" s="2">
        <v>0.0</v>
      </c>
      <c r="AM1592" s="2" t="s">
        <v>57</v>
      </c>
      <c r="AN1592" s="2">
        <v>1.0</v>
      </c>
      <c r="AO1592" s="2">
        <v>6213.76</v>
      </c>
      <c r="AP1592" s="20">
        <f t="shared" si="198"/>
        <v>5356.689655</v>
      </c>
      <c r="AQ1592" s="20">
        <f t="shared" si="199"/>
        <v>857.0703448</v>
      </c>
      <c r="BJ1592" s="15">
        <v>5356.689655172414</v>
      </c>
      <c r="BK1592" s="14" t="s">
        <v>50</v>
      </c>
      <c r="BL1592" s="15">
        <v>857.0703448275863</v>
      </c>
      <c r="BM1592" s="13" t="s">
        <v>51</v>
      </c>
      <c r="BN1592" s="18">
        <v>0.16</v>
      </c>
    </row>
    <row r="1593" ht="12.75" hidden="1" customHeight="1">
      <c r="A1593" s="13"/>
      <c r="B1593" s="13"/>
      <c r="C1593" s="14"/>
      <c r="D1593" s="14"/>
      <c r="E1593" s="14"/>
      <c r="F1593" s="14"/>
      <c r="G1593" s="14"/>
      <c r="H1593" s="13"/>
      <c r="I1593" s="13"/>
      <c r="J1593" s="13"/>
      <c r="K1593" s="13"/>
      <c r="L1593" s="21"/>
      <c r="M1593" s="17"/>
      <c r="N1593" s="17"/>
      <c r="O1593" s="14"/>
      <c r="P1593" s="13"/>
      <c r="Q1593" s="13"/>
      <c r="R1593" s="15">
        <f t="array" ref="R1593">SUM(ROUND(R1590:R1592,2))</f>
        <v>90487.39</v>
      </c>
      <c r="S1593" s="14"/>
      <c r="T1593" s="15">
        <f t="array" ref="T1593">SUM(ROUND(T1590:T1592,2))</f>
        <v>14477.98</v>
      </c>
      <c r="U1593" s="13"/>
      <c r="V1593" s="18"/>
      <c r="W1593" s="13"/>
      <c r="X1593" s="13"/>
      <c r="Y1593" s="13"/>
      <c r="Z1593" s="14"/>
      <c r="AA1593" s="13"/>
      <c r="AB1593" s="13"/>
      <c r="AC1593" s="19"/>
      <c r="AD1593" s="19"/>
      <c r="AE1593" s="13"/>
      <c r="AF1593" s="15"/>
      <c r="AG1593" s="20"/>
      <c r="AP1593" s="20"/>
      <c r="AQ1593" s="20"/>
      <c r="BJ1593" s="15">
        <f t="array" ref="BJ1593">SUM(ROUND(BJ1590:BJ1592,2))</f>
        <v>90487.39</v>
      </c>
      <c r="BK1593" s="14"/>
      <c r="BL1593" s="15">
        <f t="array" ref="BL1593">SUM(ROUND(BL1590:BL1592,2))</f>
        <v>14477.98</v>
      </c>
      <c r="BM1593" s="13"/>
      <c r="BN1593" s="18"/>
    </row>
    <row r="1594" ht="12.75" hidden="1" customHeight="1">
      <c r="A1594" s="13"/>
      <c r="B1594" s="13"/>
      <c r="C1594" s="14"/>
      <c r="D1594" s="14"/>
      <c r="E1594" s="14"/>
      <c r="F1594" s="14"/>
      <c r="G1594" s="14"/>
      <c r="H1594" s="13"/>
      <c r="I1594" s="13"/>
      <c r="J1594" s="13"/>
      <c r="K1594" s="13"/>
      <c r="L1594" s="21"/>
      <c r="M1594" s="17"/>
      <c r="N1594" s="17"/>
      <c r="O1594" s="14"/>
      <c r="P1594" s="13"/>
      <c r="Q1594" s="13"/>
      <c r="R1594" s="15"/>
      <c r="S1594" s="14"/>
      <c r="T1594" s="15"/>
      <c r="U1594" s="13"/>
      <c r="V1594" s="18"/>
      <c r="W1594" s="13"/>
      <c r="X1594" s="13"/>
      <c r="Y1594" s="13"/>
      <c r="Z1594" s="14"/>
      <c r="AA1594" s="13"/>
      <c r="AB1594" s="13"/>
      <c r="AC1594" s="19"/>
      <c r="AD1594" s="19"/>
      <c r="AE1594" s="13"/>
      <c r="AF1594" s="15"/>
      <c r="AG1594" s="20"/>
      <c r="AP1594" s="20"/>
      <c r="AQ1594" s="20"/>
      <c r="BJ1594" s="15"/>
      <c r="BK1594" s="14"/>
      <c r="BL1594" s="15"/>
      <c r="BM1594" s="13"/>
      <c r="BN1594" s="18"/>
    </row>
    <row r="1595" ht="12.75" hidden="1" customHeight="1">
      <c r="A1595" s="13"/>
      <c r="B1595" s="13"/>
      <c r="C1595" s="14"/>
      <c r="D1595" s="14"/>
      <c r="E1595" s="14"/>
      <c r="F1595" s="14"/>
      <c r="G1595" s="14"/>
      <c r="H1595" s="13"/>
      <c r="I1595" s="13"/>
      <c r="J1595" s="13"/>
      <c r="K1595" s="13"/>
      <c r="L1595" s="21"/>
      <c r="M1595" s="17"/>
      <c r="N1595" s="17"/>
      <c r="O1595" s="14"/>
      <c r="P1595" s="13"/>
      <c r="Q1595" s="13"/>
      <c r="R1595" s="15"/>
      <c r="S1595" s="14"/>
      <c r="T1595" s="15"/>
      <c r="U1595" s="13"/>
      <c r="V1595" s="18"/>
      <c r="W1595" s="13"/>
      <c r="X1595" s="13"/>
      <c r="Y1595" s="13"/>
      <c r="Z1595" s="14"/>
      <c r="AA1595" s="13"/>
      <c r="AB1595" s="13"/>
      <c r="AC1595" s="19"/>
      <c r="AD1595" s="19"/>
      <c r="AE1595" s="13"/>
      <c r="AF1595" s="15"/>
      <c r="AG1595" s="20"/>
      <c r="AP1595" s="20"/>
      <c r="AQ1595" s="20"/>
      <c r="BJ1595" s="15"/>
      <c r="BK1595" s="14"/>
      <c r="BL1595" s="15"/>
      <c r="BM1595" s="13"/>
      <c r="BN1595" s="18"/>
    </row>
    <row r="1596" ht="12.75" customHeight="1">
      <c r="A1596" s="12">
        <v>217.0</v>
      </c>
      <c r="B1596" s="13">
        <v>601.0</v>
      </c>
      <c r="C1596" s="14" t="str">
        <f>AS1596</f>
        <v>JRI840903AF3</v>
      </c>
      <c r="D1596" s="14" t="s">
        <v>257</v>
      </c>
      <c r="E1596" s="14" t="str">
        <f>AU1596</f>
        <v>estelarojas@jrinter.com.mx</v>
      </c>
      <c r="F1596" s="14" t="str">
        <f>AT1596</f>
        <v>53569</v>
      </c>
      <c r="G1596" s="14">
        <v>601.0</v>
      </c>
      <c r="H1596" s="13">
        <v>5.50076689E8</v>
      </c>
      <c r="I1596" s="15">
        <f>R1597</f>
        <v>70460.39655</v>
      </c>
      <c r="J1596" s="13">
        <v>81734.06</v>
      </c>
      <c r="K1596" s="15">
        <f>T1597</f>
        <v>11273.66345</v>
      </c>
      <c r="L1596" s="21">
        <v>45016.5</v>
      </c>
      <c r="M1596" s="17" t="s">
        <v>48</v>
      </c>
      <c r="N1596" s="17" t="s">
        <v>49</v>
      </c>
      <c r="O1596" s="14">
        <v>1.0</v>
      </c>
      <c r="P1596" s="13">
        <v>81734.06</v>
      </c>
      <c r="Q1596" s="13">
        <v>81734.06</v>
      </c>
      <c r="R1596" s="15">
        <v>70460.39655172414</v>
      </c>
      <c r="S1596" s="14" t="s">
        <v>50</v>
      </c>
      <c r="T1596" s="15">
        <v>11273.663448275864</v>
      </c>
      <c r="U1596" s="13" t="s">
        <v>51</v>
      </c>
      <c r="V1596" s="18">
        <v>0.16</v>
      </c>
      <c r="W1596" s="13" t="s">
        <v>1398</v>
      </c>
      <c r="X1596" s="13" t="s">
        <v>59</v>
      </c>
      <c r="Y1596" s="13" t="s">
        <v>48</v>
      </c>
      <c r="Z1596" s="14">
        <v>1.0</v>
      </c>
      <c r="AA1596" s="13">
        <v>81734.06</v>
      </c>
      <c r="AB1596" s="13" t="s">
        <v>54</v>
      </c>
      <c r="AC1596" s="19">
        <v>206014.0</v>
      </c>
      <c r="AD1596" s="19">
        <v>1.0</v>
      </c>
      <c r="AE1596" s="13">
        <v>81734.06</v>
      </c>
      <c r="AF1596" s="15">
        <v>0.0</v>
      </c>
      <c r="AG1596" s="20"/>
      <c r="AH1596" s="2">
        <v>81734.06</v>
      </c>
      <c r="AI1596" s="2" t="s">
        <v>1398</v>
      </c>
      <c r="AJ1596" s="2" t="s">
        <v>59</v>
      </c>
      <c r="AK1596" s="2" t="s">
        <v>56</v>
      </c>
      <c r="AL1596" s="2">
        <v>0.0</v>
      </c>
      <c r="AM1596" s="2" t="s">
        <v>57</v>
      </c>
      <c r="AN1596" s="2">
        <v>1.0</v>
      </c>
      <c r="AO1596" s="2">
        <v>81734.06</v>
      </c>
      <c r="AP1596" s="20">
        <f>+AO1596/1.16</f>
        <v>70460.39655</v>
      </c>
      <c r="AQ1596" s="20">
        <f>+AP1596*0.16</f>
        <v>11273.66345</v>
      </c>
      <c r="AR1596" s="2" t="s">
        <v>257</v>
      </c>
      <c r="AS1596" s="2" t="s">
        <v>256</v>
      </c>
      <c r="AT1596" s="2" t="s">
        <v>259</v>
      </c>
      <c r="AU1596" s="2" t="s">
        <v>258</v>
      </c>
      <c r="BJ1596" s="15">
        <v>70460.39655172414</v>
      </c>
      <c r="BK1596" s="14" t="s">
        <v>50</v>
      </c>
      <c r="BL1596" s="15">
        <v>11273.663448275864</v>
      </c>
      <c r="BM1596" s="13" t="s">
        <v>51</v>
      </c>
      <c r="BN1596" s="18">
        <v>0.16</v>
      </c>
    </row>
    <row r="1597" ht="12.75" hidden="1" customHeight="1">
      <c r="A1597" s="13"/>
      <c r="B1597" s="13"/>
      <c r="C1597" s="14"/>
      <c r="D1597" s="14"/>
      <c r="E1597" s="14"/>
      <c r="F1597" s="14"/>
      <c r="G1597" s="14"/>
      <c r="H1597" s="13"/>
      <c r="I1597" s="13"/>
      <c r="J1597" s="13"/>
      <c r="K1597" s="13"/>
      <c r="L1597" s="13"/>
      <c r="M1597" s="17"/>
      <c r="N1597" s="17"/>
      <c r="O1597" s="14"/>
      <c r="P1597" s="13"/>
      <c r="Q1597" s="13"/>
      <c r="R1597" s="15">
        <f>SUM(R1596)</f>
        <v>70460.39655</v>
      </c>
      <c r="S1597" s="13"/>
      <c r="T1597" s="15">
        <f>SUM(T1596)</f>
        <v>11273.66345</v>
      </c>
      <c r="U1597" s="13"/>
      <c r="V1597" s="13"/>
      <c r="W1597" s="13"/>
      <c r="X1597" s="13"/>
      <c r="Y1597" s="13"/>
      <c r="Z1597" s="14"/>
      <c r="AA1597" s="34"/>
      <c r="AB1597" s="34"/>
      <c r="AC1597" s="19"/>
      <c r="AD1597" s="19"/>
      <c r="AE1597" s="34"/>
      <c r="AF1597" s="34"/>
      <c r="AG1597" s="35"/>
      <c r="AO1597" s="35"/>
      <c r="AP1597" s="20"/>
      <c r="AQ1597" s="20"/>
      <c r="AV1597" s="20"/>
      <c r="AW1597" s="20"/>
      <c r="AX1597" s="20"/>
      <c r="BJ1597" s="15">
        <f>SUM(BJ1596)</f>
        <v>70460.39655</v>
      </c>
      <c r="BK1597" s="13"/>
      <c r="BL1597" s="15">
        <f>SUM(BL1596)</f>
        <v>11273.66345</v>
      </c>
      <c r="BM1597" s="13"/>
      <c r="BN1597" s="13"/>
    </row>
    <row r="1598" ht="12.75" hidden="1" customHeight="1">
      <c r="A1598" s="13"/>
      <c r="B1598" s="13"/>
      <c r="C1598" s="14"/>
      <c r="D1598" s="14"/>
      <c r="E1598" s="14"/>
      <c r="F1598" s="14"/>
      <c r="G1598" s="14"/>
      <c r="H1598" s="13"/>
      <c r="I1598" s="13"/>
      <c r="J1598" s="34"/>
      <c r="K1598" s="13"/>
      <c r="L1598" s="13"/>
      <c r="M1598" s="17"/>
      <c r="N1598" s="17"/>
      <c r="O1598" s="14"/>
      <c r="P1598" s="34"/>
      <c r="Q1598" s="34"/>
      <c r="R1598" s="15"/>
      <c r="S1598" s="34"/>
      <c r="T1598" s="15"/>
      <c r="U1598" s="34"/>
      <c r="V1598" s="34"/>
      <c r="W1598" s="13"/>
      <c r="X1598" s="13"/>
      <c r="Y1598" s="13"/>
      <c r="Z1598" s="14"/>
      <c r="AA1598" s="13"/>
      <c r="AB1598" s="13"/>
      <c r="AC1598" s="19"/>
      <c r="AD1598" s="19"/>
      <c r="AE1598" s="13"/>
      <c r="AF1598" s="13"/>
      <c r="AH1598" s="35"/>
      <c r="AP1598" s="20"/>
      <c r="AQ1598" s="20"/>
      <c r="AV1598" s="20"/>
      <c r="AW1598" s="20"/>
      <c r="AX1598" s="20"/>
      <c r="BJ1598" s="15"/>
      <c r="BK1598" s="34"/>
      <c r="BL1598" s="15"/>
      <c r="BM1598" s="34"/>
      <c r="BN1598" s="34"/>
    </row>
    <row r="1599" ht="12.75" hidden="1" customHeight="1">
      <c r="A1599" s="13"/>
      <c r="B1599" s="13"/>
      <c r="C1599" s="14"/>
      <c r="D1599" s="14"/>
      <c r="E1599" s="14"/>
      <c r="F1599" s="14"/>
      <c r="G1599" s="14"/>
      <c r="H1599" s="13"/>
      <c r="I1599" s="13"/>
      <c r="J1599" s="13"/>
      <c r="K1599" s="13"/>
      <c r="L1599" s="13"/>
      <c r="M1599" s="17"/>
      <c r="N1599" s="17"/>
      <c r="O1599" s="14"/>
      <c r="P1599" s="13"/>
      <c r="Q1599" s="13"/>
      <c r="R1599" s="15"/>
      <c r="S1599" s="13"/>
      <c r="T1599" s="15"/>
      <c r="U1599" s="13"/>
      <c r="V1599" s="13"/>
      <c r="W1599" s="13"/>
      <c r="X1599" s="13"/>
      <c r="Y1599" s="13"/>
      <c r="Z1599" s="14"/>
      <c r="AA1599" s="13"/>
      <c r="AB1599" s="13"/>
      <c r="AC1599" s="19"/>
      <c r="AD1599" s="19"/>
      <c r="AE1599" s="13"/>
      <c r="AF1599" s="13"/>
      <c r="AP1599" s="20"/>
      <c r="AQ1599" s="20"/>
      <c r="BJ1599" s="15"/>
      <c r="BK1599" s="13"/>
      <c r="BL1599" s="15"/>
      <c r="BM1599" s="13"/>
      <c r="BN1599" s="13"/>
    </row>
    <row r="1600" ht="12.75" hidden="1" customHeight="1">
      <c r="A1600" s="13"/>
      <c r="B1600" s="13"/>
      <c r="C1600" s="14"/>
      <c r="D1600" s="14"/>
      <c r="E1600" s="14"/>
      <c r="F1600" s="14"/>
      <c r="G1600" s="14"/>
      <c r="H1600" s="13"/>
      <c r="I1600" s="13"/>
      <c r="J1600" s="13"/>
      <c r="K1600" s="13"/>
      <c r="L1600" s="13"/>
      <c r="M1600" s="17"/>
      <c r="N1600" s="17"/>
      <c r="O1600" s="14"/>
      <c r="P1600" s="13"/>
      <c r="Q1600" s="13"/>
      <c r="R1600" s="15"/>
      <c r="S1600" s="13"/>
      <c r="T1600" s="15"/>
      <c r="U1600" s="13"/>
      <c r="V1600" s="13"/>
      <c r="W1600" s="13"/>
      <c r="X1600" s="13"/>
      <c r="Y1600" s="13"/>
      <c r="Z1600" s="14"/>
      <c r="AA1600" s="13"/>
      <c r="AB1600" s="13"/>
      <c r="AC1600" s="36"/>
      <c r="AD1600" s="36"/>
      <c r="AE1600" s="13"/>
      <c r="AF1600" s="13"/>
      <c r="AP1600" s="20"/>
      <c r="AQ1600" s="20"/>
      <c r="AV1600" s="20"/>
      <c r="AW1600" s="20"/>
      <c r="AX1600" s="20"/>
      <c r="BJ1600" s="15"/>
      <c r="BK1600" s="13"/>
      <c r="BL1600" s="15"/>
      <c r="BM1600" s="13"/>
      <c r="BN1600" s="13"/>
    </row>
    <row r="1601" ht="12.75" hidden="1" customHeight="1">
      <c r="A1601" s="13"/>
      <c r="B1601" s="13"/>
      <c r="C1601" s="14"/>
      <c r="D1601" s="14"/>
      <c r="E1601" s="14"/>
      <c r="F1601" s="14"/>
      <c r="G1601" s="14"/>
      <c r="H1601" s="13"/>
      <c r="I1601" s="13"/>
      <c r="J1601" s="13"/>
      <c r="K1601" s="13"/>
      <c r="L1601" s="13"/>
      <c r="M1601" s="17"/>
      <c r="N1601" s="17"/>
      <c r="O1601" s="14"/>
      <c r="P1601" s="13"/>
      <c r="Q1601" s="13"/>
      <c r="R1601" s="15"/>
      <c r="S1601" s="13"/>
      <c r="T1601" s="15"/>
      <c r="U1601" s="13"/>
      <c r="V1601" s="13"/>
      <c r="W1601" s="13"/>
      <c r="X1601" s="13"/>
      <c r="Y1601" s="13"/>
      <c r="Z1601" s="14"/>
      <c r="AA1601" s="13"/>
      <c r="AB1601" s="13"/>
      <c r="AC1601" s="19"/>
      <c r="AD1601" s="19"/>
      <c r="AE1601" s="13"/>
      <c r="AF1601" s="13"/>
      <c r="AP1601" s="20"/>
      <c r="AQ1601" s="20"/>
      <c r="BJ1601" s="15"/>
      <c r="BK1601" s="13"/>
      <c r="BL1601" s="15"/>
      <c r="BM1601" s="13"/>
      <c r="BN1601" s="13"/>
    </row>
    <row r="1602" ht="12.75" hidden="1" customHeight="1">
      <c r="A1602" s="13"/>
      <c r="B1602" s="13"/>
      <c r="C1602" s="14"/>
      <c r="D1602" s="14"/>
      <c r="E1602" s="14"/>
      <c r="F1602" s="14"/>
      <c r="G1602" s="14"/>
      <c r="H1602" s="13"/>
      <c r="I1602" s="13"/>
      <c r="J1602" s="13"/>
      <c r="K1602" s="13"/>
      <c r="L1602" s="13"/>
      <c r="M1602" s="17"/>
      <c r="N1602" s="17"/>
      <c r="O1602" s="14"/>
      <c r="P1602" s="13"/>
      <c r="Q1602" s="13"/>
      <c r="R1602" s="15"/>
      <c r="S1602" s="13"/>
      <c r="T1602" s="15"/>
      <c r="U1602" s="13"/>
      <c r="V1602" s="13"/>
      <c r="W1602" s="13"/>
      <c r="X1602" s="13"/>
      <c r="Y1602" s="13"/>
      <c r="Z1602" s="14"/>
      <c r="AA1602" s="13"/>
      <c r="AB1602" s="13"/>
      <c r="AC1602" s="19"/>
      <c r="AD1602" s="19"/>
      <c r="AE1602" s="13"/>
      <c r="AF1602" s="13"/>
      <c r="AP1602" s="20"/>
      <c r="AQ1602" s="20"/>
      <c r="BJ1602" s="15"/>
      <c r="BK1602" s="13"/>
      <c r="BL1602" s="15"/>
      <c r="BM1602" s="13"/>
      <c r="BN1602" s="13"/>
    </row>
    <row r="1603" ht="12.75" hidden="1" customHeight="1">
      <c r="A1603" s="13"/>
      <c r="B1603" s="13"/>
      <c r="C1603" s="14"/>
      <c r="D1603" s="14"/>
      <c r="E1603" s="14"/>
      <c r="F1603" s="14"/>
      <c r="G1603" s="14"/>
      <c r="H1603" s="13"/>
      <c r="I1603" s="13"/>
      <c r="J1603" s="13"/>
      <c r="K1603" s="13"/>
      <c r="L1603" s="13"/>
      <c r="M1603" s="17"/>
      <c r="N1603" s="17"/>
      <c r="O1603" s="14"/>
      <c r="P1603" s="13"/>
      <c r="Q1603" s="13"/>
      <c r="R1603" s="15"/>
      <c r="S1603" s="13"/>
      <c r="T1603" s="15"/>
      <c r="U1603" s="13"/>
      <c r="V1603" s="13"/>
      <c r="W1603" s="13"/>
      <c r="X1603" s="13"/>
      <c r="Y1603" s="13"/>
      <c r="Z1603" s="14"/>
      <c r="AA1603" s="13"/>
      <c r="AB1603" s="13"/>
      <c r="AC1603" s="19"/>
      <c r="AD1603" s="19"/>
      <c r="AE1603" s="13"/>
      <c r="AF1603" s="13"/>
      <c r="AP1603" s="20"/>
      <c r="AQ1603" s="20"/>
      <c r="BJ1603" s="15"/>
      <c r="BK1603" s="13"/>
      <c r="BL1603" s="15"/>
      <c r="BM1603" s="13"/>
      <c r="BN1603" s="13"/>
    </row>
    <row r="1604" ht="12.75" hidden="1" customHeight="1">
      <c r="A1604" s="15"/>
      <c r="B1604" s="15"/>
      <c r="C1604" s="37"/>
      <c r="D1604" s="37"/>
      <c r="E1604" s="37"/>
      <c r="F1604" s="37"/>
      <c r="G1604" s="14"/>
      <c r="H1604" s="13"/>
      <c r="I1604" s="13"/>
      <c r="J1604" s="13"/>
      <c r="K1604" s="13"/>
      <c r="L1604" s="13"/>
      <c r="M1604" s="17"/>
      <c r="N1604" s="17"/>
      <c r="O1604" s="14"/>
      <c r="P1604" s="13"/>
      <c r="Q1604" s="13"/>
      <c r="R1604" s="15"/>
      <c r="S1604" s="13"/>
      <c r="T1604" s="15"/>
      <c r="U1604" s="13"/>
      <c r="V1604" s="13"/>
      <c r="W1604" s="13"/>
      <c r="X1604" s="13"/>
      <c r="Y1604" s="13"/>
      <c r="Z1604" s="14"/>
      <c r="AA1604" s="13"/>
      <c r="AB1604" s="13"/>
      <c r="AC1604" s="19"/>
      <c r="AD1604" s="19"/>
      <c r="AE1604" s="13"/>
      <c r="AF1604" s="13"/>
      <c r="AP1604" s="20"/>
      <c r="AQ1604" s="20"/>
      <c r="AY1604" s="20"/>
      <c r="AZ1604" s="20"/>
      <c r="BA1604" s="20"/>
      <c r="BB1604" s="20"/>
      <c r="BC1604" s="20"/>
      <c r="BD1604" s="20"/>
      <c r="BE1604" s="20"/>
      <c r="BF1604" s="20"/>
      <c r="BG1604" s="20"/>
      <c r="BH1604" s="20"/>
      <c r="BI1604" s="20"/>
      <c r="BJ1604" s="15"/>
      <c r="BK1604" s="13"/>
      <c r="BL1604" s="15"/>
      <c r="BM1604" s="13"/>
      <c r="BN1604" s="13"/>
    </row>
    <row r="1605" ht="12.75" hidden="1" customHeight="1">
      <c r="A1605" s="15"/>
      <c r="B1605" s="15"/>
      <c r="C1605" s="37"/>
      <c r="D1605" s="37"/>
      <c r="E1605" s="37"/>
      <c r="F1605" s="37"/>
      <c r="G1605" s="14"/>
      <c r="H1605" s="13"/>
      <c r="I1605" s="13"/>
      <c r="J1605" s="13"/>
      <c r="K1605" s="13"/>
      <c r="L1605" s="13"/>
      <c r="M1605" s="17"/>
      <c r="N1605" s="17"/>
      <c r="O1605" s="14"/>
      <c r="P1605" s="13"/>
      <c r="Q1605" s="13"/>
      <c r="R1605" s="15"/>
      <c r="S1605" s="13"/>
      <c r="T1605" s="15"/>
      <c r="U1605" s="13"/>
      <c r="V1605" s="13"/>
      <c r="W1605" s="13"/>
      <c r="X1605" s="13"/>
      <c r="Y1605" s="13"/>
      <c r="Z1605" s="14"/>
      <c r="AA1605" s="13"/>
      <c r="AB1605" s="13"/>
      <c r="AC1605" s="19"/>
      <c r="AD1605" s="19"/>
      <c r="AE1605" s="13"/>
      <c r="AF1605" s="13"/>
      <c r="AP1605" s="20"/>
      <c r="AQ1605" s="20"/>
      <c r="AY1605" s="20"/>
      <c r="AZ1605" s="20"/>
      <c r="BA1605" s="20"/>
      <c r="BB1605" s="20"/>
      <c r="BC1605" s="20"/>
      <c r="BD1605" s="20"/>
      <c r="BE1605" s="20"/>
      <c r="BF1605" s="20"/>
      <c r="BG1605" s="20"/>
      <c r="BH1605" s="20"/>
      <c r="BI1605" s="20"/>
      <c r="BJ1605" s="15"/>
      <c r="BK1605" s="13"/>
      <c r="BL1605" s="15"/>
      <c r="BM1605" s="13"/>
      <c r="BN1605" s="13"/>
    </row>
    <row r="1606" ht="12.75" hidden="1" customHeight="1">
      <c r="A1606" s="13"/>
      <c r="B1606" s="13"/>
      <c r="C1606" s="14"/>
      <c r="D1606" s="14"/>
      <c r="E1606" s="14"/>
      <c r="F1606" s="14"/>
      <c r="G1606" s="14"/>
      <c r="H1606" s="13"/>
      <c r="I1606" s="13"/>
      <c r="J1606" s="13"/>
      <c r="K1606" s="13"/>
      <c r="L1606" s="13"/>
      <c r="M1606" s="17"/>
      <c r="N1606" s="17"/>
      <c r="O1606" s="14"/>
      <c r="P1606" s="13"/>
      <c r="Q1606" s="13"/>
      <c r="R1606" s="15"/>
      <c r="S1606" s="13"/>
      <c r="T1606" s="15"/>
      <c r="U1606" s="13"/>
      <c r="V1606" s="13"/>
      <c r="W1606" s="13"/>
      <c r="X1606" s="13"/>
      <c r="Y1606" s="13"/>
      <c r="Z1606" s="14"/>
      <c r="AA1606" s="13"/>
      <c r="AB1606" s="13"/>
      <c r="AC1606" s="19"/>
      <c r="AD1606" s="19"/>
      <c r="AE1606" s="13"/>
      <c r="AF1606" s="13"/>
      <c r="AP1606" s="20"/>
      <c r="AQ1606" s="20"/>
      <c r="BJ1606" s="15"/>
      <c r="BK1606" s="13"/>
      <c r="BL1606" s="15"/>
      <c r="BM1606" s="13"/>
      <c r="BN1606" s="13"/>
    </row>
    <row r="1607" ht="12.75" hidden="1" customHeight="1">
      <c r="A1607" s="15"/>
      <c r="B1607" s="15"/>
      <c r="C1607" s="37"/>
      <c r="D1607" s="37"/>
      <c r="E1607" s="37"/>
      <c r="F1607" s="37"/>
      <c r="G1607" s="14"/>
      <c r="H1607" s="13"/>
      <c r="I1607" s="13"/>
      <c r="J1607" s="13"/>
      <c r="K1607" s="13"/>
      <c r="L1607" s="13"/>
      <c r="M1607" s="13"/>
      <c r="N1607" s="17"/>
      <c r="O1607" s="14"/>
      <c r="P1607" s="13"/>
      <c r="Q1607" s="13"/>
      <c r="R1607" s="15"/>
      <c r="S1607" s="13"/>
      <c r="T1607" s="15"/>
      <c r="U1607" s="13"/>
      <c r="V1607" s="13"/>
      <c r="W1607" s="13"/>
      <c r="X1607" s="13"/>
      <c r="Y1607" s="13"/>
      <c r="Z1607" s="14"/>
      <c r="AA1607" s="13"/>
      <c r="AB1607" s="13"/>
      <c r="AC1607" s="19"/>
      <c r="AD1607" s="19"/>
      <c r="AE1607" s="13"/>
      <c r="AF1607" s="13"/>
      <c r="AP1607" s="20"/>
      <c r="AQ1607" s="20"/>
      <c r="AY1607" s="20"/>
      <c r="AZ1607" s="20"/>
      <c r="BA1607" s="20"/>
      <c r="BB1607" s="20"/>
      <c r="BC1607" s="20"/>
      <c r="BD1607" s="20"/>
      <c r="BE1607" s="20"/>
      <c r="BF1607" s="20"/>
      <c r="BG1607" s="20"/>
      <c r="BH1607" s="20"/>
      <c r="BI1607" s="20"/>
      <c r="BJ1607" s="15"/>
      <c r="BK1607" s="13"/>
      <c r="BL1607" s="15"/>
      <c r="BM1607" s="13"/>
      <c r="BN1607" s="13"/>
    </row>
  </sheetData>
  <autoFilter ref="$W$1:$W$1607">
    <filterColumn colId="0">
      <filters>
        <filter val="3ab6e431-4ab0-407e-81fe-928cc4874812"/>
        <filter val="8b5d7a4e-2873-41d2-a08f-3e1605618da9"/>
        <filter val="b9e1729f-c562-47d6-96bb-aa9d346b203c"/>
        <filter val="08f5e001-c023-4a06-b95c-3e84ea39bec1"/>
        <filter val="fce60335-e3ff-4f7b-b5be-7efb698d3fe0"/>
        <filter val="b40ce724-e283-4178-907b-329e15a6df41"/>
        <filter val="e4497bd2-d4b5-456d-a025-82e286f5f19d"/>
        <filter val="36a8462a-211f-4c91-a553-ed002d3d6bcd"/>
        <filter val="35df8d0a-5849-43f9-b89f-742d107e3f3f"/>
        <filter val="36053e75-7d17-49a6-adc0-26b63d2318ff"/>
        <filter val="e2f40756-085f-4dd1-acb1-f3067b9692c0"/>
        <filter val="66ebfe0c-cc07-46e9-8b30-c560edd1e14b"/>
        <filter val="786f617c-ee33-413c-89d4-a1773ce3a844"/>
        <filter val="f5a6dc30-bf2e-4cfd-be30-15d4cc71f914"/>
        <filter val="640de9c2-2879-49a9-abbf-0bcc59509c21"/>
        <filter val="a6a327aa-ccaf-4045-8835-83fa4c6d6f63"/>
        <filter val="f0fca11c-072f-4154-ada3-b7b59c1f27f5"/>
        <filter val="b536a296-5811-4094-9f0d-2b0820fcb789"/>
        <filter val="73195745-2469-4064-95c1-f19a2db7aee8"/>
        <filter val="f9fa3715-2d65-4b75-84ac-bed19be2b3aa"/>
        <filter val="cc0be8de-4d68-4cb9-8417-8f1924d16ca5"/>
        <filter val="981cde99-3f32-443c-bb43-6a58c345bd92"/>
        <filter val="640c241a-9da7-4880-925a-24b126e3bcfa"/>
        <filter val="18c0d6de-97e3-4e79-8314-f4c72a509b72"/>
        <filter val="1711ae39-2385-4fe7-8b78-605c721b396e"/>
        <filter val="396ee900-90bb-4db8-8eba-d3fbc87f540f"/>
        <filter val="61a6bde5-f6cc-4220-a058-b2621dc770c4"/>
        <filter val="5ecea531-648a-4592-88e7-c36f1e53c688"/>
        <filter val="cbd4ec38-e111-46a7-af31-e7eeca50fad2"/>
        <filter val="7e629b93-f559-4c61-b095-f813663f7965"/>
        <filter val="69555cfc-2067-4acf-a347-8bc9d2af72f7"/>
        <filter val="f4ae2a8f-3973-4703-97ef-4dcf8bfcb1ba"/>
        <filter val="c045e5bf-ee5e-4ef8-8358-0b32648c6f9a"/>
        <filter val="5ed8994d-6896-4413-9ccf-39c8aec8b416"/>
        <filter val="d403ec4c-bb08-464b-8731-1c5a36dc42cf"/>
        <filter val="1f1d5d61-487e-4d57-8683-cd3f42555bb9"/>
        <filter val="99a2bf56-9ca1-4d8c-8e3d-a1c333abe1e6"/>
        <filter val="41868be9-7506-4589-b153-6c141efafd73"/>
        <filter val="e418a791-59ef-40e7-96a4-e37f4a0e8878"/>
        <filter val="693db5c0-5a55-4b35-8769-f0efa755098e"/>
        <filter val="2952970f-8221-472a-a398-7b1db85c24ae"/>
        <filter val="b2a04a23-aaa5-43a0-998c-725d940e9cdf"/>
        <filter val="96dd6bc1-85e4-4cc3-82ab-7a03e779ad56"/>
        <filter val="a46a52ff-8390-454a-b6be-0839e6ce0340"/>
        <filter val="ceb0da60-a568-496a-aa3e-9475ff9a0a84"/>
        <filter val="f3c6e598-3f30-486e-a0c0-74dace7d5355"/>
        <filter val="4fcf77ac-8bd3-4696-a05c-fe436d680f66"/>
        <filter val="943120ba-df8a-4076-a5ca-124f7f8156fb"/>
        <filter val="ef1a420c-b29e-4e61-8482-c52af74429ec"/>
        <filter val="411f90ff-0644-4d97-aa16-6536410b9d88"/>
        <filter val="e4f75368-65dd-45c7-afcf-e0d17ba93e10"/>
        <filter val="bd6018c5-a96e-4609-8e4c-7fa56f843b03"/>
        <filter val="d28bb894-b1d6-4a42-ba4f-f707247e00e1"/>
        <filter val="a67126f2-1817-49b9-8141-6653a3f8a105"/>
        <filter val="efceca91-a84c-40d4-9b4b-a2a9edcf9e7e"/>
        <filter val="6a47e901-0877-48bd-9286-dc7ecaa07266"/>
        <filter val="da9f586c-2b20-4f1b-b7c4-86d9b73c8ff7"/>
        <filter val="28574d30-8de9-431a-af3c-97a6b716f756"/>
        <filter val="32312612-409a-4e79-bc87-3664e78e15ef"/>
        <filter val="006c7d5f-0b64-4af5-88a6-a0be71b608ea"/>
        <filter val="94558cd1-7ebe-48b7-8e19-5c3c96f8b59d"/>
        <filter val="7316dfec-7e66-42c6-8a7c-335315ddfd95"/>
        <filter val="36e96657-b73d-43f7-8523-3f0830f40d7a"/>
        <filter val="4fbda124-d8bc-4717-a82e-12bf59c3d4d9"/>
        <filter val="3e354212-f0c4-4cab-a1ce-b98185f53427"/>
        <filter val="185f9d43-4f8d-452c-ac6a-d032d4fb1306"/>
        <filter val="16bab11c-8856-4d76-8310-4b8132661a36"/>
        <filter val="af74b7db-1ca4-4626-86e4-85ad1e805e2c"/>
        <filter val="5434923b-389c-4dcf-83e3-aee51594e4ce"/>
        <filter val="8c4f0b12-a9ca-4dd5-9f05-248b1e106b57"/>
        <filter val="ec66412a-4fa1-451f-a44a-8f876349d683"/>
        <filter val="80813364-dd5d-4e72-b5d2-42d470e1ebdc"/>
        <filter val="be29cc1f-0e3d-427b-8e89-9f616c1151cf"/>
        <filter val="0a786d2e-dd4b-42fc-90e6-236e61d5f1ac"/>
        <filter val="6fde2a86-afa2-42dc-8909-686d2aedb3b0"/>
        <filter val="3ccb6c73-77bf-4aa7-b146-33f8e5312570"/>
        <filter val="65744945-7f65-4a21-9689-244349630b4c"/>
        <filter val="06e763d9-1a4b-4c81-8b7e-983e02322479"/>
        <filter val="52a3c300-c106-4706-afde-4c76af7314e3"/>
        <filter val="8501455a-e324-451c-b83b-168aceb50a61"/>
        <filter val="77c8bea5-03d4-4355-8921-fb527f851381"/>
        <filter val="53aedac8-c47e-43b6-abc3-f34ba3fde1f7"/>
        <filter val="9df7e73c-3311-4e2c-8a7a-e91aec769f05"/>
        <filter val="311aa7f4-3d1e-4dbd-b400-cd46fea3df69"/>
        <filter val="9e5efad8-a5ff-4dc0-a1dc-eef187b2985c"/>
        <filter val="e3380c40-ff97-4a09-96a4-60d1bff0b52d"/>
        <filter val="adb9ee5e-c0d3-4b56-a68c-9a590645bb69"/>
        <filter val="a62be66a-ffb8-4e26-8445-4166f3a2f1a0"/>
        <filter val="ad67fd55-087a-4933-a6bd-2290df912b15"/>
        <filter val="7d31738c-8780-4c77-b59f-ea6ff4b28e38"/>
        <filter val="813571be-9ee9-4d6b-acac-d1126fe7f601"/>
        <filter val="290ad09a-402b-4760-8cc6-8e43599decf2"/>
        <filter val="9a67f438-8b80-4898-a8ad-baf72f533c4a"/>
        <filter val="48dc70d7-ff30-4fb4-a358-224637d3f8aa"/>
        <filter val="7c3cc492-55bc-4ce3-950e-37dff9b085f6"/>
        <filter val="4bcc4865-338b-4112-9457-32f4fe97b32c"/>
        <filter val="bb6276d4-c13e-4b01-a488-d8f261de736b"/>
        <filter val="5b7fd59c-4aa5-41e3-be7e-98003cb23323"/>
        <filter val="1d23aa8c-45b3-4e08-b165-e8aa15beeb3b"/>
        <filter val="f596c77c-e957-4196-8739-63fe2ce19cd4"/>
        <filter val="1f525ed4-4657-4c66-8d09-ebe6fbbe8a3a"/>
        <filter val="d04a5398-ae28-4783-ad5e-82914cc35a2f"/>
        <filter val="469d3a29-781b-40c3-8ee3-06aa85d8cee6"/>
        <filter val="a491cdde-c592-4f1c-9965-c058e46512fc"/>
        <filter val="16095ac9-4dde-4195-964d-60adc32bd2fd"/>
        <filter val="bbc93859-4b22-4a85-ac8c-9173e2354a9f"/>
        <filter val="b82a5cab-d894-4df6-9248-836db9d86b21"/>
        <filter val="754ced18-86a7-4300-af38-d08cdbefca9d"/>
        <filter val="78a19acd-9010-4a28-a8ff-998599169913"/>
        <filter val="93a1059a-1f9a-46a0-8be3-8db31d163511"/>
        <filter val="a26edcd2-9249-4eb2-918c-2e3b6d1b6295"/>
        <filter val="e2995721-7a19-487a-b22d-5771501d209a"/>
        <filter val="a045632e-3189-4867-9d53-95f9a412ab27"/>
        <filter val="2dcae3aa-bf83-4300-bb55-88ce0b12d4ad"/>
        <filter val="041cda89-a64f-488b-996f-d813adbc3d3c"/>
        <filter val="933aea3a-5873-4959-9eec-73ce85083adf"/>
        <filter val="daa03bb1-86a8-48bb-a49e-dbffa6ae1026"/>
        <filter val="833dbb36-71a6-4759-ae31-185f6f38fe64"/>
        <filter val="9f162511-4fb6-4bb3-9bf4-d3d92b276ba9"/>
        <filter val="59f59683-240d-479c-9747-afb52b07b941"/>
        <filter val="b1762fab-8492-485e-b5fa-7b0d94392c3d"/>
        <filter val="09fb77b9-13ee-459e-a06f-ea120bb2f2c7"/>
        <filter val="6b6147e5-3bbd-492f-8dbe-9873d2481b6e"/>
        <filter val="56403e68-afff-4446-966e-cfd908d45d7f"/>
        <filter val="47cdcbfc-6f66-4e58-99b1-97e66548028a"/>
        <filter val="eaf5add4-c5af-4de8-9cb2-692bfc397458"/>
        <filter val="cb1f5d33-6da6-4281-8225-e7336c450d4d"/>
        <filter val="12c45b5a-826e-4e3e-ba22-0f2360a6ae4d"/>
        <filter val="63525cda-1602-48cd-9f99-9bc0d063924b"/>
        <filter val="5cc0b0d6-f919-4802-925f-4cecb5eb3eb4"/>
        <filter val="49b9b8c7-04dd-4990-bd99-693f26333465"/>
        <filter val="fad54892-a3e5-4612-bdd9-bd973918e15e"/>
        <filter val="b0c3c1ba-4516-45f9-9406-593acc176707"/>
        <filter val="0488f041-45e3-479a-8e5f-a694ce7cbabe"/>
        <filter val="9919baf2-494c-4156-b1e6-ad1b11e9d409"/>
        <filter val="fa961db5-ed2f-4f47-bdfb-08b7866dec75"/>
        <filter val="db298c38-8dde-4167-9ada-490eaac8057b"/>
        <filter val="c10d6aa7-709d-4459-8029-aa260f260392"/>
        <filter val="4f67aecf-2f14-4d93-8cdf-e1fa6a7dfc5e"/>
        <filter val="b75b6641-4a40-464d-82ba-5a252a611e71"/>
        <filter val="3aec7564-dc0f-48ab-8384-b204e5bef679"/>
        <filter val="b6b6b894-b73c-4056-8744-89d0fca99f65"/>
        <filter val="8985e4dc-33b3-42d9-bb4a-546beb2d36b0"/>
        <filter val="fb323368-9f7f-4553-b523-10cda61aa672"/>
        <filter val="259870ba-0d4f-4dd9-b231-57ec7bc28e51"/>
        <filter val="60678e51-48ea-4a43-9dda-e768a9aca9e0"/>
        <filter val="d40ed44c-7575-4213-8832-8f4177ea0ef0"/>
        <filter val="66173983-3b16-4fe6-8505-61c4f7c1da61"/>
        <filter val="1ebdcd2b-c4b1-4b53-83dd-17e0a5c3e4b8"/>
        <filter val="48c2dd42-4b05-4a7e-bb71-eb49d285eb51"/>
        <filter val="fdea12d5-b9a8-422a-a22e-8152789b0360"/>
        <filter val="99f24f07-d4e1-42af-9b5b-e70249d6610f"/>
        <filter val="e6670e4a-543b-41e6-971e-780054280af9"/>
        <filter val="0cfdacb9-67a7-4a6e-b652-e09817eb9a65"/>
        <filter val="f9f4100e-4223-4d2f-87b7-5a6f804d4aa5"/>
        <filter val="e6836176-02e8-40f8-89d8-698971868114"/>
        <filter val="9cb121e7-f431-4d85-b290-77ebb57ff26c"/>
        <filter val="ccae7d0f-755d-4ef5-9cc2-3c78b0d58ef2"/>
        <filter val="3bda4948-6574-4013-9196-811e41d25c72"/>
        <filter val="6dddd77e-81af-484d-8ca9-255d9cf2c8a1"/>
        <filter val="4c14cdf4-84c8-4dad-9646-83baceda6c09"/>
        <filter val="886b1335-5376-4e02-bbbf-5abb00815662"/>
        <filter val="b36661a0-d1f2-4177-95a6-e4e05c6d87e2"/>
        <filter val="365f38fc-b937-4bf9-a3ee-73ef8acbdf44"/>
        <filter val="31d7a4e7-44c5-452f-ab76-5822b7b636f7"/>
        <filter val="3c4abdcc-d892-46fb-95d0-975323ddf228"/>
        <filter val="deb1de29-aece-4bba-85f0-125e4c144685"/>
        <filter val="9df9c2e6-18b1-4450-a6e4-40dedddfff21"/>
        <filter val="3186de7b-d681-4aaf-9154-85d303b137b5"/>
        <filter val="e149390a-ab6c-491e-b5a5-b671d4ff8f17"/>
        <filter val="911ddcef-5900-4164-8dc3-32db300e907c"/>
        <filter val="5ca17a9b-f0bc-4a7c-ad2c-ab4cbd96c9bd"/>
        <filter val="831e96d2-5377-4049-92dc-f50db9674cca"/>
        <filter val="1300de6c-3718-4f37-8050-7792e1afcec5"/>
        <filter val="d4189cd8-f83e-45f2-a7e8-a49afea7ce88"/>
        <filter val="eb0abfff-d0c1-4185-8c1e-40f441a9497c"/>
        <filter val="15592653-35a1-4a5f-9b37-422029c2e42c"/>
        <filter val="f98207e5-d8c3-4fb2-9332-01ed7ce5b124"/>
        <filter val="48f9c69b-61de-4bb7-b736-07785d286049"/>
        <filter val="a3cba4a4-f4d1-495e-993a-186c8e334eee"/>
        <filter val="814e9608-7f63-49f6-96e9-807e48c6f60e"/>
        <filter val="4f7818fc-115b-48ca-8315-38f87c1e64fb"/>
        <filter val="a1b7d8b2-61ab-4ea6-b929-f7995a1775e3"/>
        <filter val="64ea7484-8753-4e3e-a6bb-3dda428d4d93"/>
        <filter val="24691aa9-dada-4584-ae3d-4c8c1ba7aba9"/>
        <filter val="ddec6def-5c37-4964-b34e-5abf39c7b53c"/>
        <filter val="dabade98-fb0d-47c7-b92d-a6e1530443aa"/>
        <filter val="4e4ae59d-7cb6-4823-9ca1-c7aeef4cc800"/>
        <filter val="aa658c42-460b-40bd-bf30-7432cf6e3962"/>
        <filter val="4d015f6e-67d4-4c5d-9da8-e1d075ee9182"/>
        <filter val="7c7953e1-f6ac-43fe-aca5-84c6bdfbd0a2"/>
        <filter val="4abbdbf9-15c8-4b25-a9ef-b2f9a35c0b6a"/>
        <filter val="f1e247e1-a9d2-4429-871a-8c50b22f0865"/>
        <filter val="9eed8caa-82d1-485a-ab64-750cf473e256"/>
        <filter val="d376aa23-5984-41ff-8e6a-55a4758c9082"/>
        <filter val="5b33dcb9-bb7d-4be7-8954-287f6f6c0825"/>
        <filter val="c19ac741-8163-44f3-94d7-756766dc4650"/>
        <filter val="cbab843e-387c-4c8a-8689-f495b2961318"/>
        <filter val="39c089cb-3f16-4d41-8339-cfd2a83b66cc"/>
        <filter val="2fc71e23-84db-4862-8ff8-08302e243469"/>
        <filter val="1ea9ae36-15ea-4c1c-8185-5b4e9851c297"/>
        <filter val="06911414-6c85-4b99-887d-24c0444c771f"/>
        <filter val="6af17ab5-e619-42e8-af16-6b195950462f"/>
        <filter val="bb35c8b6-8a11-4c06-b8a4-df9c8d47f682"/>
        <filter val="e251db26-3184-4b23-8bc2-1bff1fae2550"/>
        <filter val="0216ceaf-acc6-42b2-b8b8-bbe533a5457b"/>
        <filter val="9111c8ee-875e-4a58-ba78-dc4186c76196"/>
        <filter val="9ef08132-7471-46d8-bcf6-bceabc7c6bc7"/>
        <filter val="1e8c06dc-e5e9-47a6-9bd3-a382fd7dc202"/>
        <filter val="46587f29-3f9d-4cd8-87d0-82b2f2709bfa"/>
        <filter val="d7ad928e-e2e6-4dc0-b347-5d0132c7c342"/>
        <filter val="e7ab0edb-2bb5-4245-bcc6-7bc9c0b8c661"/>
        <filter val="054cc0c7-a3ac-4c20-b54f-fe2bcf7c1417"/>
        <filter val="580f74a0-f8d5-4023-be81-c8fc90a745d4"/>
        <filter val="729b19dd-b7a7-4aa8-ad20-2d5bf50448ac"/>
        <filter val="da1f86cd-34a9-410c-b662-efe66d8308f8"/>
        <filter val="58d45c03-15a3-4fc4-96ba-72f9885163e0"/>
        <filter val="6cbceff5-b69a-4a22-8068-883ba5baae3d"/>
        <filter val="2caa0bdf-57a9-4445-91d7-cc23a383f50a"/>
        <filter val="8b983907-3156-4ace-be24-f078a34c8b58"/>
        <filter val="1025a583-b0b0-437e-90fc-e4fea4b56258"/>
        <filter val="3b0b2d03-8ac2-4fc8-9339-f2b34e758b80"/>
        <filter val="3eaab5eb-5b8e-4b5c-a60e-f013ce77c201"/>
        <filter val="10ed7a58-36e7-407a-902e-7e094b5530ce"/>
        <filter val="b6edf3eb-9c79-4cee-9e01-07d20ec4128b"/>
        <filter val="808d3184-2fe0-4471-bebf-c607a260585c"/>
        <filter val="8328bcf4-d243-4c99-8644-2da06102268b"/>
        <filter val="c86a6ca7-34a6-4d4f-87c6-82dc4f081531"/>
        <filter val="dc2987ff-b628-4fa6-9f93-158f6656ca4f"/>
        <filter val="437556a1-7257-4c75-849f-782a4f128c02"/>
        <filter val="9f1b113c-bd2e-40fa-91ab-6154feb6dbc2"/>
        <filter val="478c5da9-e389-448c-ba7a-28374329f393"/>
        <filter val="6d068982-25b7-4be7-853d-48a3e9c762b6"/>
        <filter val="18146217-af2e-4b3b-b075-d82201600e6f"/>
        <filter val="4cb22ec0-5bed-440e-8461-acb603a0712b"/>
        <filter val="01e2b642-2888-4cdb-bf1b-7ed92b51f290"/>
        <filter val="38eac861-e18f-4d68-a313-91f8036bfa8b"/>
        <filter val="3157aec7-5e7b-4288-b5eb-0e730e8899d4"/>
        <filter val="d0e481ec-5cf3-4b9a-af68-4324434621bb"/>
        <filter val="e12d8480-abb1-4ec4-8177-4922da50cdab"/>
        <filter val="2b313263-5550-4d4d-a6b4-dad1d5769d4a"/>
        <filter val="8c49f77d-eb20-4ce9-9f33-6f71e3a5beca"/>
        <filter val="ef1e04ac-7558-476b-8e45-e380d598c8b1"/>
        <filter val="9384d988-a667-44ed-951f-f4de400a4792"/>
        <filter val="a555735b-eead-4d5b-81fd-af915dbe0b04"/>
        <filter val="4ee44c20-8c3d-4a3c-bb31-de84161780fe"/>
        <filter val="74327c1a-cbf6-4999-9d5f-edb9edbca9d7"/>
        <filter val="603b4dcc-933f-45c8-b9ad-3d408352b3de"/>
        <filter val="0541f1b3-7a56-4dd0-be44-06ecd6908bca"/>
        <filter val="64988e7c-f3b6-4c54-b6a6-d64236eb8897"/>
        <filter val="33df8a33-bb8a-40d4-b2ed-c3e1986a0bb2"/>
        <filter val="162c7fe7-e2a4-41eb-b0b6-baecda87ab6b"/>
        <filter val="739ea383-3156-4725-a8a7-f9e2dd2ec153"/>
        <filter val="95a4e47b-10f6-4db0-9539-76e25af94a42"/>
        <filter val="b403134b-4560-460a-a94f-ae0ada161e67"/>
        <filter val="d8d2b392-5a47-4e1b-ac32-a1f4eba310b3"/>
        <filter val="4b6f3b9a-07bb-47a8-b15f-b2898405f084"/>
        <filter val="243003a1-3840-4ad3-a810-ced11d6c5e6d"/>
        <filter val="59f914bb-879b-4d99-a917-f79aabaa3feb"/>
        <filter val="b8eb4fc1-cba4-4785-b074-9fc584611537"/>
        <filter val="1976793f-79f4-449d-bc6a-2837884c3894"/>
        <filter val="9299362d-38ab-4931-835d-b3d8b46f2d01"/>
        <filter val="61317af1-c99a-426c-9678-1d822ae6a7e2"/>
        <filter val="8f638dd5-cc81-4464-9c17-e41b7f453cb9"/>
        <filter val="16b380a0-c614-41c4-8718-2f13b5c4084e"/>
        <filter val="8eeea0c3-34f7-4887-a2b2-72d884868a14"/>
        <filter val="cce7ebf4-7a41-4e46-8f3e-9a46ba7e3678"/>
        <filter val="49e9e7b5-ac7c-4946-a5b2-661e838b4547"/>
        <filter val="71635285-915b-40a7-acd5-beb06771c662"/>
        <filter val="0aeca9bd-3098-4f1b-8ad4-de6f730612e9"/>
        <filter val="cb3537cb-3047-495f-9313-4860d3a75d5e"/>
        <filter val="b4eabc9d-de6b-4c5c-b152-03b1d402add6"/>
        <filter val="f304f6f4-1644-4230-94b2-c59c3f800cb8"/>
        <filter val="2ff7a763-ae8c-44e0-9c15-1f9843bd6d3e"/>
        <filter val="940db542-9656-401b-a6f3-873f89a8d9d0"/>
        <filter val="c1023b71-5272-4b86-b7bf-60bb7ded7693"/>
        <filter val="875b1e22-608d-4982-b258-a9b29959c490"/>
        <filter val="7865cb2e-5ce7-495b-b8ae-63b1d8ed9b50"/>
        <filter val="e52dfb95-8907-4a69-a8b8-b38f9562fdb9"/>
        <filter val="ca47b9fa-371e-4e0a-abfa-08a5e399a238"/>
        <filter val="890c05a8-cc3e-49a3-8579-ecb3214c5763"/>
        <filter val="445891ca-ee76-4253-ae5b-73fb8d927cda"/>
        <filter val="5860e2eb-2f20-428e-b8c2-887a59f70fb1"/>
        <filter val="9841ed9a-8b50-456c-9318-ef7e04b93b24"/>
        <filter val="9ce4fae6-0f8e-4f7f-ac29-a49b4b0ad0d4"/>
        <filter val="270ee451-ea15-43b1-ad44-48e851fa265f"/>
        <filter val="5dd4de12-1670-4929-b7b2-86309803c257"/>
        <filter val="03fada90-4592-4c66-83ab-6658fc33e778"/>
        <filter val="f87f3c9a-736c-47e0-9844-7d27e7e0394e"/>
        <filter val="bf973abf-45b1-4317-9fbd-a7fab09a69da"/>
        <filter val="15d18f0d-9597-4bbf-a324-3438626a1679"/>
        <filter val="11e2149b-8d13-4a9b-97d9-60df8095b0e3"/>
        <filter val="4b211c37-160b-4c8d-89e3-b67de3ce7cf9"/>
        <filter val="d6b35afc-9b4e-4080-9e81-467667f10699"/>
        <filter val="2ad15782-e8fa-44d8-962f-ac263efef680"/>
        <filter val="147b5194-2664-4885-98f1-b0127c0d83bd"/>
        <filter val="5d6bf6c2-89f7-4a49-a971-78cde4fc379b"/>
        <filter val="766fed2b-7365-47e1-9e60-6e938eeb893b"/>
        <filter val="4674ffc2-8628-4e09-bc71-9bdff6ebe03d"/>
        <filter val="a010d81f-e881-43d5-aade-9cca192b249a"/>
        <filter val="74297cd6-a6a7-49c4-819a-07e380e369c7"/>
        <filter val="14a3f311-1424-4079-8c6e-77837dad520d"/>
        <filter val="03f538c4-0f1c-4722-9a61-b0bbe787c310"/>
        <filter val="01f99c5e-59d9-448c-8aa5-2acebd86f162"/>
        <filter val="c86cba9d-3fb1-420d-b468-377eb776e30d"/>
        <filter val="4b8e6142-5064-419d-a098-30e73801d1f1"/>
        <filter val="ab877b19-7347-42ef-a932-b858c4060818"/>
        <filter val="bb398eb5-bc5b-46e4-af37-e2122005d763"/>
        <filter val="fe683ab5-ecd5-43ed-bf04-66c65872c2ef"/>
        <filter val="abf3285f-e2e3-4206-84a2-ece52bf01381"/>
        <filter val="69a658c8-fcbc-430b-91ed-719f6ca2cc1e"/>
        <filter val="8f15f10e-6132-4ebb-a021-7ea53d55f661"/>
        <filter val="f711bbb9-a1d9-463b-a792-247a52c2c478"/>
        <filter val="087d3ecc-4438-46f2-ad6f-2908a99189ec"/>
        <filter val="2c820113-1883-4643-981c-978a8b685e1b"/>
        <filter val="3327d6fc-ff7c-432b-8bba-04c3010fb22b"/>
        <filter val="c2b465b3-4cc1-403c-ba61-19b826fe2804"/>
        <filter val="515fbd84-9d94-434b-8a2c-699602102d9d"/>
        <filter val="bc6e02bf-5460-4963-a1ea-f725380d81b7"/>
        <filter val="3a72b227-0527-4b44-9196-0824fae8aaa2"/>
        <filter val="7de0b4b2-5186-474b-976d-0fe495efa4d8"/>
        <filter val="0c1a3382-141e-4b2a-876d-c50f0751e132"/>
        <filter val="a6e27107-f538-413d-b396-f3e2a4d06bbc"/>
        <filter val="8e5ca100-6a63-4e05-af1b-1870fa138818"/>
        <filter val="a2ed9e8b-6bc3-4148-b217-50cbf01a0d2b"/>
        <filter val="5fa72def-d9af-4777-b288-741d534bb44a"/>
        <filter val="89d88478-6061-4668-81f2-e697fa9cc8a9"/>
        <filter val="55448c3b-d692-4f2d-9c82-4b636ee41656"/>
        <filter val="94e49178-24f0-44fb-a988-55c282550f43"/>
        <filter val="796b84fe-93f5-46d8-a256-d3c7c3e65837"/>
        <filter val="f027a4a8-026b-4dc3-bf1c-6d4db216c4ed"/>
        <filter val="d1767a8e-b248-43ea-8ad2-ed465d9155ad"/>
        <filter val="3c1be8e6-eaf7-4dc9-9262-942264fff6d5"/>
        <filter val="b331f88b-dd51-470b-b51b-ed88f22bd7f8"/>
        <filter val="b5febb5b-2e4c-42d0-9039-6650bf6de31a"/>
        <filter val="29f7640b-f0be-4037-b25b-ebc71a9c1620"/>
        <filter val="159a0e00-af04-4fff-8635-05359e70f39d"/>
        <filter val="f50ccfba-fa43-40f9-84af-ea2727728034"/>
        <filter val="e1b4c3b7-e173-4db6-b4b5-f56ea29d6ed1"/>
        <filter val="2b830908-7307-44f2-bf62-bb75c105717c"/>
        <filter val="c22fcf84-fabe-4d93-947e-a26ce5393746"/>
        <filter val="7b3642ad-2b5b-4320-8dd6-1ffaa19f23c9"/>
        <filter val="eeafe432-6b6f-4f45-808a-76d2a48ce1b6"/>
        <filter val="523a38f2-e925-4e1b-9757-039f235b599e"/>
        <filter val="87495918-39bc-4add-8570-6bac1294a8a6"/>
        <filter val="d365b08a-b4b7-4cdf-bfd7-5b17e280c2bd"/>
        <filter val="b7f6008e-73b6-48e0-a38e-e7c3378f674f"/>
        <filter val="b0c362ef-2728-4852-a08b-bd343c52f8b5"/>
        <filter val="c150336c-e16f-4df7-9e6a-9afc7984487a"/>
        <filter val="d1c414a9-57f7-4027-b8f6-96e7344d1ede"/>
        <filter val="6182782c-4d4c-44fa-97d2-2b97e156eb2b"/>
        <filter val="8456d5e9-2a5c-42e3-9083-1511b42fc0bc"/>
        <filter val="e6ffb504-3d07-4f3d-a1f0-5f03d8972fca"/>
        <filter val="21c11733-6d59-4510-aa91-064b2b6b8265"/>
        <filter val="57de79e4-e00c-40ee-aff4-3da6692c1964"/>
        <filter val="ef998e2c-18ec-4cb2-a59e-0bcc79ce0798"/>
        <filter val="183085ad-a200-4aea-88a3-a2c8c74b0279"/>
        <filter val="811a13aa-09a1-4898-9294-8585c5cd4786"/>
        <filter val="e516a7a3-49c2-4c05-9b45-ea978ef635da"/>
        <filter val="d7558d85-fbf8-4c15-a663-24d277c2ab75"/>
        <filter val="eca722ac-3e95-476b-a79b-a978d9b794ba"/>
        <filter val="05157ffb-0f75-4c41-acd8-c460537819d4"/>
        <filter val="51c768eb-abb7-4c02-bbfe-f606cda972e3"/>
        <filter val="8b9843f2-c9c5-41af-aa67-72156bdd1372"/>
        <filter val="2133bdaf-4118-484c-a04b-11546f6e3055"/>
        <filter val="5086bfdc-2055-4a53-9571-0f0105660714"/>
        <filter val="74f998c7-600f-4ce4-880f-77946d49be39"/>
        <filter val="2ad032eb-9aba-41f9-b627-16dd624bcf70"/>
        <filter val="ff8914b0-686f-4ace-a974-2fa32f5b0e60"/>
        <filter val="2e16804a-cca1-44cb-9457-bdbec5a5458d"/>
        <filter val="5a87e3bd-c289-41c6-8dd3-bbbb7e7d9da2"/>
        <filter val="8d7ffa5c-eabc-4617-bedd-c969bcf114fa"/>
        <filter val="0abb346f-1995-4c74-960f-bfec4f8dd070"/>
        <filter val="9f576119-de7d-4eed-827e-e979c9214bb3"/>
        <filter val="96a40bc9-4d45-48fd-8965-10fa0d3500ca"/>
        <filter val="b18f841c-e0b2-4f86-b2f0-a3f692b9fad7"/>
        <filter val="ebedd564-f8eb-45fd-bb02-8bd014a73bfc"/>
        <filter val="7424282b-2d3f-461f-9c6d-6a62e767d749"/>
        <filter val="89fd2683-5678-4ffb-b5dd-3bcbae9fdc27"/>
        <filter val="1b7c9c65-9638-4f19-a492-356dde6890e9"/>
        <filter val="1fcc798c-7cf6-4973-9a75-ff512cd98777"/>
        <filter val="3567f153-e326-4a2d-9a4e-2b00f71e385e"/>
        <filter val="85f9518f-5e3c-44f8-b943-7bb5fbba2bfa"/>
        <filter val="78541486-b917-45c4-901d-9c6a4fd08a50"/>
        <filter val="6b2a6471-0a62-409c-b288-2b1bf0dae471"/>
        <filter val="849c301e-f0ff-48ce-8b6d-6861047bf965"/>
        <filter val="b30b79a0-bcff-403f-99e8-c3cca899b423"/>
        <filter val="0aabbab2-d421-4a40-bb09-36d4c1e22cc1"/>
        <filter val="08f196be-03ee-4c32-a5c4-982b983b93e3"/>
        <filter val="3b1c45e4-d8bd-4a84-abb4-daf8ebbf2064"/>
        <filter val="b624fe9b-0dae-41b8-8da5-af3421d00f81"/>
        <filter val="f16f6282-5c74-4680-8451-1972296c642a"/>
        <filter val="5dc0602d-d368-4e61-ae50-901e93bf96a3"/>
        <filter val="87f6d94a-a9a7-4883-9c7f-fd63acba7a53"/>
        <filter val="9a3fa565-0580-490a-9b53-654cf515f586"/>
        <filter val="6f5a48dd-4a52-489d-b973-0ca36b4e140d"/>
        <filter val="5b71d171-0d8e-4b5b-8981-cdc194941ef2"/>
        <filter val="2ad65ff3-2b1d-4eee-88fe-f53595f760a3"/>
        <filter val="f60d03bf-a718-48b0-af84-af8c8de7c625"/>
        <filter val="c08d7383-8a89-4193-a725-41158cc89348"/>
        <filter val="4ba7cc5a-92a1-44a1-929f-76365e6821c1"/>
        <filter val="707e026b-6953-4b8c-9cd1-61cb3573f8c5"/>
        <filter val="638cdd00-bb3f-47fb-b108-a0500df2a601"/>
        <filter val="15bda9aa-1997-4202-8fa0-fd3791a7ed22"/>
        <filter val="8387b009-db08-4930-9128-2230bc2ff33f"/>
        <filter val="91e44aa3-e300-425a-b1cb-cea248b00e63"/>
        <filter val="c125a000-63ee-4e42-bf85-bdaf02852e83"/>
        <filter val="46f9f013-1ca5-41c2-9b6a-73a562abe7a7"/>
        <filter val="e9992d21-342c-47f7-93e6-24c706ca8b20"/>
        <filter val="d639f264-cc14-43b0-a525-cea1c33ee800"/>
        <filter val="5f0227b6-a88e-4d5a-993d-8dfb0c124aaa"/>
        <filter val="4307a5b9-af9b-4291-972e-0418ca5d63b0"/>
        <filter val="78c3568f-6269-41e8-9ca8-17c2656d7354"/>
        <filter val="ab852c81-9f68-4f47-ab10-b36e794b2a9d"/>
        <filter val="74e2724f-a697-4a8a-a474-41cf971cd109"/>
        <filter val="c3f04cc6-dfbf-4800-b941-9be32a0e1f8c"/>
        <filter val="e6fa0c4a-ec08-483a-aab0-ee3e149854d5"/>
        <filter val="7b657535-fd80-420c-80a8-4c522e69e865"/>
        <filter val="2bdd4ba9-0c0d-415e-85f4-923f8381b081"/>
        <filter val="c64b5128-88db-408a-b919-58421f854ff7"/>
        <filter val="12dfc575-104d-43f2-91e7-5c5455dba649"/>
        <filter val="98d87f7e-c717-4d09-b839-c60899fe99a1"/>
        <filter val="cde353c1-60da-4526-bbe6-a5a11f3a9b4f"/>
        <filter val="9c8418be-7617-43cf-90d1-ad62a542a166"/>
        <filter val="57dfa30a-6e9b-4b08-8479-9b42dc6dd6ca"/>
        <filter val="bd599e62-8652-460b-b189-f95a19f1baea"/>
        <filter val="f80f78b2-59c9-4dd7-8c89-b0ca0dc0aed1"/>
        <filter val="e64f794a-5e0a-44ac-9c7d-686a36650c07"/>
        <filter val="6785f110-11df-455f-a145-6f3804eef269"/>
        <filter val="2fbfdfaf-12b7-4e91-a695-b86717b68ecb"/>
        <filter val="af1c0292-529e-4f0d-b0af-39fafe69e813"/>
        <filter val="2c5657d8-31d9-4c9c-b479-4b4278fd6f8d"/>
        <filter val="79dfa674-ec69-42b2-8002-5faca9074f97"/>
        <filter val="0c89c95b-504c-4230-a716-b018a3692258"/>
        <filter val="533495b6-cb6e-46c5-95cf-4a0339b66f0c"/>
        <filter val="a1a8a41c-261e-4288-8a4c-72e2e3822965"/>
        <filter val="c5440c39-ef95-4f0d-a59d-7e4098a98e8f"/>
        <filter val="bc046c33-ec57-4d14-8185-9744521712cc"/>
        <filter val="98b5648e-aa11-4ff0-b01f-67fee27f4b99"/>
        <filter val="4dca5cc6-eb83-4a19-a04e-f6a8bc9879f7"/>
        <filter val="f152fa88-05a6-4405-b8cd-5c4d649f8fd3"/>
        <filter val="7be60e46-c520-4a1d-91d0-d7addf5444f3"/>
        <filter val="18ccd361-dbb0-4c53-945f-f0971d507886"/>
        <filter val="4f92e864-ac9b-4f4a-8a55-ebb2059801ba"/>
        <filter val="3db40130-b687-4d38-b104-48e27e0b8013"/>
        <filter val="eba7c5fa-f084-4b30-a19d-3e718687957f"/>
        <filter val="6171c906-f8dc-461c-b4c2-87f4d8caca21"/>
        <filter val="9bd2aecd-a3df-4312-a990-0c0101941556"/>
        <filter val="d3a7d18b-c21f-4092-8354-255809686496"/>
        <filter val="1dde4e68-653e-4c4b-b17a-5cb8db43bd96"/>
        <filter val="8f3d4717-26e2-46a5-992d-2cb1ccd7f92d"/>
        <filter val="c0e5a78f-d951-4eab-88dc-77be9f53ba80"/>
        <filter val="645e8ce5-c0d6-4bf9-b955-2fc6a3862f80"/>
        <filter val="14f88841-8d56-486d-bf0b-4e761304b5a2"/>
        <filter val="424889fb-e8de-4daa-9f3d-458b979c7258"/>
        <filter val="edbfd57a-de0e-46b8-9c98-33f15cfb9230"/>
        <filter val="a2f5f27f-9c48-46b0-83f4-f0c9acb4ce13"/>
        <filter val="3ac90728-b170-4595-9d15-dfde7c14a330"/>
        <filter val="ecf8e9b4-949f-4648-939d-cc7313606b51"/>
        <filter val="c5982ee3-0a36-4c8e-893d-47c0f50262b5"/>
        <filter val="54d3073f-709d-47b6-a8ae-c2862e2b0577"/>
        <filter val="16ed1f73-fd77-458a-ab58-cff307c171f3"/>
        <filter val="fd70d810-49e4-40fe-b2c2-a5c2d43fb587"/>
        <filter val="8c129678-4242-4143-9f30-2d13424060bf"/>
        <filter val="e72579b3-e271-43f1-b74f-d4f8a92144aa"/>
        <filter val="17d781e7-0d13-417f-ae07-a20de5510333"/>
        <filter val="869cb4a7-b417-48e6-93bc-be24085b4288"/>
        <filter val="c7347f68-2ef2-4ea0-a030-fd4b0ab1b6cc"/>
        <filter val="f7342c30-0778-475d-8878-abd1db4e3e85"/>
        <filter val="b3bac899-0e5e-44b4-a23e-cb409b0297bc"/>
        <filter val="b7e40600-c99c-44c6-9f6d-2dd8be491451"/>
        <filter val="334987e5-3a5f-4d73-bd72-77dfdd8cb0e2"/>
        <filter val="18a0320f-3b8d-4171-a5e6-5f1423fe6e5a"/>
        <filter val="34638fe9-33c3-4429-a7a6-b1bebd6403b5"/>
        <filter val="0ace5717-72b3-4fc4-afa0-069ec6dcdb2b"/>
        <filter val="55822281-605b-498a-a073-b288fb20f523"/>
        <filter val="2afb12a0-f4b3-45de-a9bf-b747701c3708"/>
        <filter val="8911c09a-fe92-42c4-9e78-487df163b625"/>
        <filter val="72d5e7fb-55cf-476e-bb32-ca06eb9c7e5d"/>
        <filter val="b0c7c200-fa5c-476f-8838-628466a07a77"/>
        <filter val="a7a85cfa-3b16-4c8f-84e0-644161052e67"/>
        <filter val="6025948e-47c8-45bd-9e83-26f36697327f"/>
        <filter val="37a9e9e2-ba44-4f9b-b081-aaf718d922e3"/>
        <filter val="e6bd8d22-6fea-4179-b86a-f5324f5b32f7"/>
        <filter val="06931d63-3f4b-467d-8b51-e3f6e7dd601a"/>
        <filter val="9ed167c1-264a-42d1-a443-c9c94b00edb3"/>
        <filter val="2c901010-b6d4-4711-b383-003a863d7be3"/>
        <filter val="37e978a7-37c9-4f57-ac18-84926e519196"/>
        <filter val="909144c1-6f69-4524-b675-85015fe57c65"/>
        <filter val="22c2aeb3-f971-429e-9899-28faaf59ff45"/>
        <filter val="a6d9cebc-4f63-4215-90fc-30583262b537"/>
        <filter val="13fa6174-ef9b-43e9-ac50-cf21df13ec56"/>
        <filter val="e6c66614-baea-4034-9d20-7795a78907db"/>
        <filter val="6baf16f6-c8a5-49e0-aef5-cff57371bc8e"/>
        <filter val="fc6bb60d-c721-4672-80ad-e5e04bcac8b6"/>
        <filter val="70033fef-b58c-4ebb-8008-9ff850b19465"/>
        <filter val="6f51fa4d-8af2-4983-84db-e4c0f28757e4"/>
        <filter val="50b01a3c-5363-4e65-9bb4-bceab2f7cab8"/>
        <filter val="5f4faf5e-a9cf-4411-9707-1de173c8be6d"/>
        <filter val="e29098a2-2825-458c-8f05-991005eff477"/>
        <filter val="8ab21a95-798c-4bc4-875e-177a9303732b"/>
        <filter val="f091ee2e-a5b0-4e7c-ad2a-105d0ec9171c"/>
        <filter val="c94b7814-2d65-41e3-96bc-daaaba20bd39"/>
        <filter val="588003e4-a030-47e7-8463-98ebe14b43c0"/>
        <filter val="0b4d7146-1b2f-4bae-8507-e75fd88ea8e8"/>
        <filter val="a32937cc-a2f1-48e4-8f78-d277e74bf450"/>
        <filter val="7bafa5e1-8c65-48f3-8e9f-c7a0bd03145b"/>
        <filter val="b47348d5-6394-4fde-88c2-f1e67bd65a1c"/>
        <filter val="948d63e1-1ac6-4912-b265-f8bbf24d57dd"/>
        <filter val="ae691c13-8799-4638-a1ab-92e953a0725a"/>
        <filter val="956894d8-3326-436c-bf80-b167101bfa5b"/>
        <filter val="d9e77c00-2558-4127-b474-6a35caa69c74"/>
        <filter val="4725766d-d128-48ff-b131-e7a6a0e8d3e7"/>
        <filter val="bb779e0d-7c98-466a-a306-3ffde1cc1dd6"/>
        <filter val="0617819f-a6c1-4340-86a9-b08546a82d7d"/>
        <filter val="7071d708-0b0c-4ea1-b375-d246046ac184"/>
        <filter val="505af844-07cf-49c6-bcb9-19cf6a18afbe"/>
        <filter val="b02abcea-9bc2-4997-8ec8-e1368af578d8"/>
        <filter val="b203aee1-e9ba-45e9-9ab1-6d025b9ad9c0"/>
        <filter val="396138ac-89ea-4326-a72a-7453db6b137b"/>
        <filter val="7ba9e7d9-bcfd-4818-9c4c-d70b767ff0c4"/>
        <filter val="2f4cc5cb-282e-4b72-b1cf-ac24e84c038e"/>
        <filter val="0bfa2049-9731-4ea6-bd50-442a4ca72ea4"/>
        <filter val="46a9b96d-71c9-4e94-9233-85b3f87ab51d"/>
        <filter val="52e2773f-ea30-4f73-a797-a2ab0e1c266a"/>
        <filter val="866a3ecf-223a-47d0-b5ed-88628a87d171"/>
        <filter val="1aa54168-e2e9-4923-b1c7-2204811f1be4"/>
        <filter val="ae5ee285-1a03-493a-95ac-3d50461ec790"/>
        <filter val="7935ec29-7a33-493d-b170-e4a0bc505b25"/>
        <filter val="d8497995-37ad-499f-b838-0a38a3e8e945"/>
        <filter val="68d9dc77-f3db-4ae9-99c9-575c6ac7c25c"/>
        <filter val="4bddfbdd-a1c6-481f-bc17-44d82c6b523a"/>
        <filter val="fe91ebc3-9ed8-4dad-bf37-683116292847"/>
        <filter val="c5c467d2-2664-4f35-8638-2b37ffce3371"/>
        <filter val="a2453dd3-2bd9-49b7-9342-258b66246a8a"/>
        <filter val="556f10f7-52b6-46c7-be51-bef9ebb5e1bc"/>
        <filter val="d6c06f22-5151-4b19-ac33-2a57ed95acfc"/>
        <filter val="538bcb4b-8558-46f5-a50f-5000490a808f"/>
        <filter val="aa440342-ad02-409d-85e5-2df48ac1dfea"/>
        <filter val="6c9dd205-02d3-44fa-a624-ba74e731c62f"/>
        <filter val="0c81fce1-034f-47d3-8ce4-ed85d1229ab7"/>
        <filter val="7f0a72db-b419-45df-b6d7-29f90d2dc591"/>
        <filter val="38cc904c-336e-465b-85da-35870473e43e"/>
        <filter val="6fc278c9-ad2b-48e2-804f-eba2d53b1da8"/>
        <filter val="97e38f1b-7ad8-478b-abbe-3e9f9ff032f4"/>
        <filter val="ba47dcc7-cef2-498e-8ad5-5010a0ecb6c6"/>
        <filter val="51fede37-4f7a-41bd-b147-e132e814af45"/>
        <filter val="0183a0ae-db2a-4c8f-a2ec-4a2c265903cb"/>
        <filter val="9e9a1576-c525-4ae2-b036-dc6778ed305a"/>
        <filter val="723b5d17-de18-4345-8704-2e0340445817"/>
        <filter val="3211bab5-d8f2-4365-861f-f551b2985850"/>
        <filter val="0cbf819f-4a07-4c08-bd76-5c781ad07f9a"/>
        <filter val="b4261b15-8fb1-4a0c-a5e9-3d5794ea3c24"/>
        <filter val="6c08eacb-345b-4e39-9dcc-d3e64d1e1f04"/>
        <filter val="fa89f20d-feb4-4972-92a6-8a7e23d5a885"/>
        <filter val="3b2a9981-4138-46f2-a1a2-9327ebbeb473"/>
        <filter val="de2cf381-0976-4cc7-9b30-1dd8cf91c204"/>
        <filter val="79979812-9c28-4f1e-9cd3-783a75e71e79"/>
        <filter val="cf173813-ddd6-4ee0-9345-c8f60ec42305"/>
        <filter val="e4525d47-af60-4d72-ab97-a1a59ef6e97e"/>
        <filter val="ee496459-006b-449f-9a4a-ab4c4e509fc0"/>
        <filter val="7b6ed2b6-4139-45e4-9f45-11d395c48ac3"/>
        <filter val="068228d0-0571-4242-be1e-2ad2d64026a9"/>
        <filter val="fcb4e37b-57b7-47d2-8407-95962092426b"/>
        <filter val="e3d3c76f-3349-4210-ab42-dace53ea0b0d"/>
        <filter val="04cbf100-d248-4ac9-9872-b1a0646a4640"/>
        <filter val="0dbefd6e-72cb-4c54-9400-7e15b5e33000"/>
        <filter val="f99e955d-c7c4-4511-9a7b-1bb788f4cd29"/>
        <filter val="f2365b33-21ae-43a3-b1ba-25e5b5e06ca7"/>
        <filter val="d9013514-e3f9-4d38-9dd3-e7ec473af48c"/>
        <filter val="5e55bae4-d2d7-4b80-a9f5-7aeb2ddc0ef1"/>
        <filter val="afbc05dc-ab47-4eae-ae06-b00014299e6a"/>
        <filter val="d09703d0-bd59-4ec4-8c0c-69ad3767d028"/>
        <filter val="9aa05444-261d-48e4-9ee7-5ca839ed5fcf"/>
        <filter val="22dc4430-3d63-46e5-a9d6-630654ef6815"/>
        <filter val="2c0c9bf0-cc05-4d45-b4a3-fe4272b51020"/>
        <filter val="21d8935f-08a5-494c-afb1-562c5799aba7"/>
        <filter val="8f6480ba-7175-42c0-bf9d-37865616e0ff"/>
        <filter val="97ecf00b-8b87-4567-96cd-51ac59e1c7a7"/>
        <filter val="5869efa6-bdd0-4803-9c68-e7e44f3b1bf1"/>
        <filter val="d2f028a8-ba24-49ed-9d8b-32eca0349f01"/>
        <filter val="1633f525-53ef-42ba-bf86-882e4ef2428f"/>
        <filter val="b892a90c-59ff-49fc-8407-e640ba5e99b7"/>
        <filter val="f00743c5-0668-45f3-95b5-337f3fd14276"/>
        <filter val="4e6d8725-480d-4d5c-90cc-82dc0ba03677"/>
        <filter val="3bc51d99-a9ce-438e-81fa-0ea8d3e61522"/>
        <filter val="8243191b-e071-47f3-862b-90cf5e4bf5a9"/>
        <filter val="18c968a4-defa-4676-973e-bf710f4e4a0b"/>
        <filter val="dbbc01be-f32b-4546-9c56-0abf42bc9a9b"/>
        <filter val="eadd4336-0881-4bdc-b3fb-f6afec9e94bc"/>
        <filter val="4fe567cc-39c8-45e4-9fd0-616c28700a70"/>
        <filter val="6e0d3440-87b3-485b-ab03-52d939bd6f4a"/>
        <filter val="864006d5-be57-4cd4-b0b7-8cfaf5e9415b"/>
        <filter val="c004e29d-b00d-4e2c-8343-f30735efbc0e"/>
        <filter val="fe854842-326e-40fe-822a-82d970be49ae"/>
        <filter val="8d75538a-e547-4dac-b77f-5280f7f44665"/>
        <filter val="ce328603-54af-4407-be7a-35198fe6ff88"/>
        <filter val="79034a98-989a-4636-8826-11e7a1b4e993"/>
        <filter val="6697e591-0457-45c4-a5c0-da0994923065"/>
        <filter val="5c9af3a5-a7b3-414a-ac68-f237af18da82"/>
        <filter val="c29f80e1-36c1-4656-baef-78db7570aa99"/>
        <filter val="202f2fb1-1a8a-4e14-951a-4b215b7c3bf8"/>
        <filter val="9c548f47-2239-485f-a915-e6f82fa652da"/>
        <filter val="ec179e22-25ac-4ba5-8a35-e98475ef96e9"/>
        <filter val="e4f2e423-a991-4adc-8fe2-89cba9a7a2e1"/>
        <filter val="e8ce663f-f9bd-48e6-97c5-f35ec19ddb8e"/>
        <filter val="e1d752ea-2f76-43da-872d-ca2066a49c48"/>
        <filter val="524b4b93-d70f-4e56-a849-485f0fc0d1ce"/>
        <filter val="b5087481-92ea-4426-99ac-c73cc152b2cf"/>
        <filter val="4a2d0aad-b3e5-438d-8016-27a39dd997f6"/>
        <filter val="78bddf88-0d9d-418b-ba39-b01308b2db42"/>
        <filter val="a4d51acb-49c4-427d-a129-5aea336490ed"/>
        <filter val="d401c18a-5e75-4bb4-bdae-51f5aa1aaa8d"/>
        <filter val="7226baac-cf94-4e92-a8e7-4485331cace3"/>
        <filter val="83b978d7-9b18-4a89-bb09-2365216c4042"/>
        <filter val="9c740c04-5fb3-41f2-8075-1173d3f812a2"/>
        <filter val="3d4f4ae3-8e34-4287-abfb-be5a33a220e1"/>
        <filter val="a6742767-ecc7-45ea-a9df-f95eceb85218"/>
        <filter val="a169a93e-aa65-45b3-8ace-5d84c7e7be54"/>
        <filter val="d8712623-911e-4ba7-bcd3-b68db47491b4"/>
        <filter val="8c7f0752-3438-4c08-ad70-0eaca0e917f5"/>
        <filter val="27fb8600-dabc-464b-b0db-bf600d47434b"/>
        <filter val="78907fb2-2313-42ac-b173-3bf25a52ac04"/>
        <filter val="21c1ee34-37ef-4595-bcf0-120168d6fffe"/>
        <filter val="ba817872-3379-4476-acd2-8eaa7dc921b4"/>
        <filter val="bbfaa884-c396-465c-862a-695215adcc41"/>
        <filter val="52c1d2bc-9275-4282-b604-6a1d97787350"/>
        <filter val="66fdad3c-183b-42b0-81d7-2bfd60258e76"/>
        <filter val="f721577d-17ac-4e79-829a-77e5c4078605"/>
        <filter val="64b59f7a-663c-42e5-89d9-150f134c0407"/>
        <filter val="f52fd68b-e45d-48ab-999b-f58686a167df"/>
        <filter val="c165a3e9-98c9-42f9-967b-f884c657ea4e"/>
        <filter val="c0b309d4-6353-4057-8a9d-e43973f89c1b"/>
        <filter val="f847b7bc-b531-4e20-99a6-c08d515a5ad7"/>
        <filter val="43c6e8a2-2d16-4f55-a889-ba14f2b88df1"/>
        <filter val="90eadd9f-e1c5-4ddc-8018-5361999808f9"/>
        <filter val="9fc164ef-c07d-4557-b37c-51f49b62bf49"/>
        <filter val="4b9d35e1-36cd-4faf-a3b1-eb380fd6ea68"/>
        <filter val="55481f66-9abe-4a91-b09c-c4e9d82ed559"/>
        <filter val="409b910c-daef-4d04-936a-ebabec0e6650"/>
        <filter val="81500ee2-3c21-4147-9d3e-2071c42c8f09"/>
        <filter val="3967385a-0ab8-4a81-9b05-cc0dbcf44522"/>
        <filter val="12b3da44-5f18-4d63-9f38-77f629151a81"/>
        <filter val="3359f014-dd65-4c2a-a365-eb67bb6f36c5"/>
        <filter val="c1c2bb02-1fde-4da2-a821-74ea16c76b6a"/>
        <filter val="c5db6cbd-0bc2-4168-92ae-939ab005ed0f"/>
        <filter val="bbd9a6d2-26e3-4652-8167-6549eb85f583"/>
        <filter val="4fb3a3f9-e2e1-49b1-8634-d304cee97bcf"/>
        <filter val="f95f9d84-12e3-47a8-8a14-210cfeffb07c"/>
        <filter val="7bb076d5-3d90-4e3c-be87-c88c4ae3b72c"/>
        <filter val="4168c506-058e-4cde-91b8-f643a2a713cc"/>
        <filter val="c160c2fe-7fb2-4809-849b-4a6084735b14"/>
        <filter val="e8c5afe0-b5b6-4d3f-ba13-17fd7a8c05e1"/>
        <filter val="6d3e575f-e4f6-46e4-b1a0-9827c5f569fc"/>
        <filter val="c60fb9eb-800d-4642-b99c-43848f66284e"/>
        <filter val="e8788053-e65e-44a9-8ca5-af7a28ea1e99"/>
        <filter val="813542ad-1eb5-4092-93d0-7e21edb071e9"/>
        <filter val="7b7ad961-c97c-4725-8ddb-6350260915a8"/>
        <filter val="9767b7ab-2555-4141-b54b-5958ddd4425d"/>
        <filter val="23b54dc5-c7fd-4999-a50d-35c4912e2f87"/>
        <filter val="9048cf27-cc0a-4b3d-b22f-850116ecc82a"/>
        <filter val="698dd2ba-497c-499b-bb81-f41617b7a2ac"/>
        <filter val="ab3e03f6-2c93-44ba-adb2-a2a2571737b7"/>
        <filter val="b3d7d141-c3ea-44b8-a888-58214588b70a"/>
        <filter val="561dd8c6-cdce-437c-b51f-689b8339f3a8"/>
        <filter val="2c48e21a-0b97-4f4c-aad0-0e44ec1b175b"/>
        <filter val="e91e9cb6-ae10-4ec2-a9ca-bbb97f47c494"/>
        <filter val="c639d739-27ef-472f-b8a5-cbb824310ecc"/>
        <filter val="4421a6cf-fe34-4766-bcc4-63d5a96ef3f1"/>
        <filter val="7c921b6b-baf8-4b32-978c-4a5f7079b792"/>
        <filter val="92878ee2-59d2-49df-8b9c-4fa55846ff79"/>
        <filter val="9728aaa9-6a40-4179-8cb4-ab9516d00912"/>
        <filter val="adafb3ab-c389-4e8b-9422-0e02998973aa"/>
        <filter val="c4f450bb-f946-4498-aae5-b22efb1becd1"/>
        <filter val="d1c9aff3-8b12-4346-8f4f-c73dccabc23f"/>
        <filter val="8f7c9598-ea66-43a0-9929-590ab551b188"/>
        <filter val="9a170bb7-3bc4-4349-8ba1-f14db13d984d"/>
        <filter val="0676b75c-a433-43dc-bab9-0b36cf3408aa"/>
        <filter val="a07c8692-6ee4-4023-8a3b-b8db42527458"/>
        <filter val="f8732fef-5d97-47a1-8450-ba12b97c4fce"/>
        <filter val="57448389-8ecd-4548-be20-7ae5078e8754"/>
        <filter val="1594464e-90e5-4609-bf3e-d0208b9a3990"/>
        <filter val="feb4efa7-10b5-41aa-a78c-41ee933bb906"/>
        <filter val="3af487bb-eecd-490e-bce5-8a3c55d046ac"/>
        <filter val="04ebaa78-2968-471a-8b26-c50ee818de5e"/>
        <filter val="2b58a6fa-b7a0-4912-88c0-c10b274dbc9b"/>
        <filter val="d05eb009-f2ad-4305-96be-d4e28ee12e1b"/>
        <filter val="ee5ac8f9-4e38-4b10-80e8-c2dd1f2e4521"/>
        <filter val="0b37b56a-d39c-47b9-ac5f-468fae5183d0"/>
        <filter val="9ac55529-abf6-4763-aba8-58214482ae4f"/>
        <filter val="8b12e29f-60e9-4211-8ad8-b0138e39f9db"/>
        <filter val="ed8536d3-8299-43b1-8601-2cb3faf29133"/>
        <filter val="b9275f3b-7503-423d-94f2-2f7441011eb1"/>
        <filter val="93864636-0bda-4b43-b784-b504ec0e92de"/>
        <filter val="a94fcaa8-6380-4f75-8ea7-7804ed5d901d"/>
        <filter val="1661ec73-1802-4c61-918b-6ea890d4d70a"/>
        <filter val="c294a13c-4468-47ec-8d9e-670ca33ce3b3"/>
        <filter val="42b96e63-b86f-419f-89c9-abcaa31abf10"/>
        <filter val="b580892d-f782-435b-8c22-83b79aaf9ab8"/>
        <filter val="edc8465b-fdc1-4eeb-be4a-61b1c4da624a"/>
        <filter val="dbe39bea-bff1-48fa-a8b9-8088077ee730"/>
        <filter val="4ca1edb4-f0e2-4d39-94cc-fcb4dfb56106"/>
        <filter val="7c181f82-9ea8-422b-acda-8068c2f03396"/>
        <filter val="e0befba5-3f7a-440b-a17c-b0f827b6ceb5"/>
        <filter val="b84e2fad-46dd-4135-a7e6-9372f5f743fc"/>
        <filter val="351accdd-b34e-4600-9bbb-ff9ebdb8b7e7"/>
        <filter val="52c63eea-3f9a-41f4-8da1-ec84f2a47ea1"/>
        <filter val="c2182ddc-e928-4bd2-996e-aba31e785971"/>
        <filter val="09cebb20-bfae-48d1-84b6-e42eea6f58da"/>
        <filter val="24c4a704-1901-4bc9-b54b-9e90199399d7"/>
        <filter val="20776084-dc9a-4a39-9c8a-b6e41bc89499"/>
        <filter val="4ee8f3d6-456d-4882-a821-c07fa647cd8c"/>
        <filter val="ea41fcd6-c2a4-455d-a837-a683ebd29e79"/>
        <filter val="4d32dd84-98d3-4a1f-9b86-d0d4064273f4"/>
        <filter val="81780b19-1cc2-4867-b7fb-b0bf7ad98f84"/>
        <filter val="bc9d567f-f28f-4649-b084-a97b9804abd1"/>
        <filter val="096561c6-2bfa-4c11-b4b3-6e8cb37c1885"/>
        <filter val="45dcf75a-6955-4c21-af76-4b0770f9b34a"/>
        <filter val="6a62534c-6296-481b-9db9-28a2c3454c74"/>
        <filter val="872c7eb1-a393-49f7-84c9-dc08bb0e6832"/>
        <filter val="6c9beb58-05a3-4756-9d11-904fa423df03"/>
        <filter val="c26d78df-dd04-445f-8fb3-0f7b36b60f35"/>
        <filter val="82976d62-c0da-4acd-b9a6-37c0a254b0de"/>
        <filter val="87be4eea-967b-432e-915d-16b3c1796f1a"/>
        <filter val="6ad4b34e-bbf8-4b12-84dd-ae5efbe8d7ac"/>
        <filter val="9c1c5bfa-fd15-4a50-a729-3e654e9f4b40"/>
        <filter val="f29f21cd-1ddb-4a66-85a1-1ca092b8df5d"/>
        <filter val="4ac97493-f0e6-4af7-bd9e-06d5d7c4813c"/>
        <filter val="d4987c84-42cd-465b-88ae-635f9359b2c2"/>
        <filter val="0fc7f21e-7cac-4453-86f0-17579b37f342"/>
        <filter val="cd763067-e96c-41b5-92ce-aadbb51d87f2"/>
        <filter val="1ff30b0d-f7d7-4e4d-9354-daf347573bbe"/>
        <filter val="74360c35-5f6d-4569-880c-0738ec2c4908"/>
        <filter val="77c56802-a712-4747-8610-894d6eddd3d2"/>
        <filter val="b27a003c-1b45-47a4-8e1f-e0d29b502b63"/>
        <filter val="c6c3f0bb-9342-4ba7-8eb9-1522686e4ff9"/>
        <filter val="a571de0c-95e6-4355-bf98-7812c743279b"/>
        <filter val="3b7d3894-ca07-43dc-9281-26a693544944"/>
        <filter val="91294a71-67e8-4657-a4ad-0f4edcccab23"/>
        <filter val="eb7a152d-4e5d-4ad1-823b-fd9912bc3efa"/>
        <filter val="6eee9d2f-b0f1-49e5-94c7-a29e1c0d4623"/>
        <filter val="5a19dcc5-b90d-4b52-91ca-b8f385409037"/>
        <filter val="6680e65a-86a8-4999-90bc-24f38f4de6d3"/>
        <filter val="c0e50b02-8c4a-402b-aeb4-fc43bd9f39fe"/>
        <filter val="7ba88501-18a6-4609-9e6d-f6aebd61cecc"/>
        <filter val="f68eee85-a4a4-45b9-a833-54c8677f22c5"/>
        <filter val="c7864916-2f31-49ca-926d-e12ea277f980"/>
        <filter val="2c0da827-76f9-4c2d-89f0-06cd12d01ff1"/>
        <filter val="a6bb83ee-5f68-49a6-b960-f2292d4cff68"/>
        <filter val="b3cbf8a5-3a94-4e66-90c7-aaa02b2f6b33"/>
        <filter val="1a2c9289-c287-46ec-912d-7cc2cdd8e697"/>
        <filter val="92f8ebf0-e1c2-4f69-b88e-4763fd0b571a"/>
        <filter val="2c959819-5b06-4442-87d6-6f2e9c1b8fd8"/>
        <filter val="d3c02023-29a0-4aa3-829a-9428e4903615"/>
        <filter val="d08b8a7d-193d-40f4-a48e-d8d739ccd8d7"/>
        <filter val="b5b30e28-8356-40b8-9331-d8ece3d833d2"/>
        <filter val="18516ec1-f49a-4f6a-a47b-b1de8d7d50ac"/>
        <filter val="e6b60eeb-dfed-4f65-9960-a6195ff84784"/>
        <filter val="d8f68be2-7b6d-4709-a00a-208b99f22aad"/>
        <filter val="f3d59d61-4d48-4e78-9351-6efa6a45abbc"/>
        <filter val="45aa572e-7c4d-4c98-ae40-b601d3a57262"/>
        <filter val="5c822586-b2e3-4e0f-a4e2-0a660eff5f28"/>
        <filter val="325d440d-2867-4f8a-8888-45da90c5c10f"/>
        <filter val="2e5fee06-fa46-4df5-90f4-b2e0aa69944b"/>
        <filter val="585ecd18-3500-41d4-945f-f74cce1f1c6f"/>
        <filter val="4841a1f0-f769-4928-9b92-445adbd921cf"/>
        <filter val="16f07ab9-15c8-440a-8bfa-bbb51559be4a"/>
        <filter val="35954381-9a4f-45f8-86b4-08df18bf12ef"/>
        <filter val="ac9e1824-c606-44c3-8b98-5f47e3d3ba46"/>
        <filter val="5e4f06cb-d345-4346-90c0-ad1ffa9a770c"/>
        <filter val="973526bb-0163-410c-b7af-18694f87340f"/>
        <filter val="1c0ff298-d4ef-4d29-b534-61d8961b42b0"/>
        <filter val="e759dcd8-26e8-44c5-bf1a-80f05e7d88ae"/>
        <filter val="d8f2e79e-6804-4da1-a33c-9ad53adba81f"/>
        <filter val="9da4165e-733e-4ee0-951e-a4932a756436"/>
        <filter val="ae420f50-8ec3-47bb-9ed4-e0e2a23a9400"/>
        <filter val="cffbdecf-d09c-4721-84ae-74f32dd545cd"/>
        <filter val="f1cb2b43-cefa-4464-bcfb-b145661de50e"/>
        <filter val="6bbcb2ef-6def-4ba3-b0e3-c0d15055c1d3"/>
        <filter val="d4725a9d-9786-45ca-ad86-163ec4129c11"/>
        <filter val="56e3a105-e1d8-48ad-b97d-0caf1715714d"/>
        <filter val="206f8ebb-90d2-4fa6-a3dd-2a47128e70a6"/>
        <filter val="856521c9-8a39-4a8c-a27c-2c4fd6b2a957"/>
        <filter val="65124ec3-6c7d-437d-b5ca-d4972c5ac005"/>
        <filter val="d53d2aa6-61ae-4ca7-bb29-5de7c541517a"/>
        <filter val="d7eae46d-d776-4862-abcc-846c828efac1"/>
        <filter val="5e7b1843-fa48-4507-aa13-d7eb50a42de0"/>
        <filter val="6f2314ff-4dc5-44e8-9ec0-946cf2d0a964"/>
        <filter val="a6fe9f8d-1a84-441d-ae04-495a5f81dd67"/>
        <filter val="3a11928b-3a63-4472-827f-aa9be6b825d8"/>
        <filter val="f74b81cd-a95f-41dc-8f38-edf3085252ab"/>
        <filter val="67a63224-063e-42bc-9348-0e63d950a798"/>
        <filter val="68127478-be5e-405c-9bd0-633f0425e300"/>
        <filter val="0fcfad2e-6e57-4e7b-89c7-2ad790584fcc"/>
        <filter val="537abdde-039b-4c4b-9b4c-f9bce8042387"/>
        <filter val="1e55bb7c-0dc1-4ef9-9f69-e65154c4b7b2"/>
        <filter val="0357b7cd-c08b-4b62-88fc-2571304aa0b2"/>
        <filter val="9d86a344-6c2e-45b0-8b7f-376e0c201f38"/>
        <filter val="e3977f3c-8711-4931-8cff-c1c6f6e32f85"/>
        <filter val="977f10e6-28c3-444e-8723-c41b75f45caf"/>
        <filter val="e2558b23-9305-4556-aa5a-261ac64ac4d5"/>
        <filter val="de5f19b2-3075-46e8-b3d2-6e1ad9e148d8"/>
        <filter val="519726e1-54f8-411c-ac63-a346f7af6b48"/>
        <filter val="aa95bff2-1301-4331-95d4-784c2ff95c0f"/>
        <filter val="cb0d98bb-7c87-44dc-a839-5e7225953190"/>
        <filter val="59398b12-a66c-4c05-8a9c-ac079ffb24ac"/>
        <filter val="93a9f52c-8036-4daa-b27f-8e17c5fa6b2f"/>
        <filter val="80b4dc0b-ec88-4196-b036-7520b6c22824"/>
        <filter val="7b1f232b-bf1c-48b3-a5b5-79dca38da75f"/>
        <filter val="98dd0685-4372-44ac-ad99-798b025d331e"/>
        <filter val="a2b71b91-5597-4ac1-ae01-063670f0a874"/>
        <filter val="5e4c50fc-edf2-4c6d-bc98-5d4dddc2cbb4"/>
        <filter val="3653886e-dffc-46e7-9ab0-f0285c236921"/>
        <filter val="29078d09-2f8d-446d-bfec-f60b5bf36a92"/>
        <filter val="b1b6ab1f-83bd-4bbd-a083-05547c6ecb2c"/>
        <filter val="cf4561f2-990e-4498-83f0-5d282a0f8f39"/>
        <filter val="d503037e-bbb2-4e84-a762-375dbe21f122"/>
        <filter val="de579bf4-05bb-489b-aed0-de43fca118c0"/>
        <filter val="6adf3147-ffb3-4d69-82ec-2a46f40ccd39"/>
        <filter val="56655497-f003-44b2-bd0c-01df3f6af685"/>
        <filter val="99794b7d-e3af-4a1c-8ec0-711c9b3dde8b"/>
        <filter val="14b01510-3ac2-4ea7-bec6-457f44f00318"/>
        <filter val="b9046856-dc69-4192-9a05-2c1f3a29b207"/>
        <filter val="d1a3bcd1-b467-4e64-860d-8e074d4a6087"/>
        <filter val="90f879d1-ec9f-43d2-a67c-e9b6d890b1e5"/>
        <filter val="db06f832-9b7f-478c-9991-07eb85906ac4"/>
        <filter val="2212b40b-3646-4975-883d-2f0cbe8be3fa"/>
        <filter val="f3d64320-5c99-431f-ae3c-6e4c85406919"/>
        <filter val="2581b13b-0a24-4271-b2c3-f05e50219124"/>
        <filter val="04cafa06-e074-4ea6-8ff4-c9a39e4ab6fd"/>
        <filter val="6e69d4fb-6fd6-48a1-b65a-3294dca420e4"/>
        <filter val="cb888729-0c41-421e-bd38-af8b0aa8de99"/>
        <filter val="da79571a-5569-4f00-82c1-f56b22dc96ef"/>
        <filter val="e0d7478d-f0b3-463c-8bf3-cf783879a2bd"/>
        <filter val="34bcf4f9-19c7-4780-8465-91d497425d6a"/>
        <filter val="6c78cf6b-7f80-4043-ae0b-b7045efa0958"/>
        <filter val="2b3b0778-353d-40f0-a830-a040caedd473"/>
        <filter val="7f7da8a7-00ed-45d6-969f-595055a7cf1b"/>
        <filter val="cd3faa35-979a-4f6b-87b1-e0e22026145d"/>
        <filter val="12f54056-7899-45c0-bc3c-bbb73a3394be"/>
        <filter val="503f08e6-564f-419b-94a9-13455f9ad4cd"/>
        <filter val="d36575a8-4c92-4496-9abe-814945120ab6"/>
        <filter val="75dada9b-71d6-4052-a7f6-883f87d7c9ef"/>
        <filter val="989c31d4-e72e-4f0a-8dc6-af9ad25be215"/>
        <filter val="3082719a-8c04-40e6-bda3-4f703ff72a38"/>
        <filter val="9606abd8-0593-4ed3-a8a0-d1e391111c42"/>
        <filter val="800a594e-c664-460d-bb15-e9742a852b28"/>
        <filter val="37d7a0e2-e247-4ff5-8b9b-9f548a8dece1"/>
        <filter val="d38028b3-5e42-49fb-86aa-d02a3e526b66"/>
        <filter val="547bab10-cb1e-4647-b32f-b70aaf54c34f"/>
        <filter val="b5551858-8e3a-4941-a411-0b62dc0a1e6b"/>
        <filter val="bfc09bab-0a37-4cee-be58-5cb7e3d098cd"/>
        <filter val="7bd599c8-117d-4caf-a910-f9c70715863d"/>
        <filter val="639c6ba2-76ae-4d86-8a0c-cc155cc5a424"/>
        <filter val="c154c436-2a28-42db-a353-a2d06e788b93"/>
        <filter val="23205b87-cb3d-4fa6-861b-411068d93113"/>
        <filter val="78d7535c-404c-49ef-a4d7-3539e684def3"/>
        <filter val="31fa5689-65e8-409c-9fd3-d6f4b5db916a"/>
        <filter val="1196c671-40ec-4c8a-9347-51c1e8f4a72f"/>
        <filter val="e1e6d335-d797-4670-8ebc-5a3bfd37a232"/>
        <filter val="1db1a350-edc9-4afc-a153-dcd5cbf17590"/>
        <filter val="300ea8ce-e972-42bf-a5d8-7c4c54334606"/>
        <filter val="9498e0dd-bb3d-4fa2-8fb5-ee9b4f5f6bb5"/>
        <filter val="b5a0555a-6c17-46c8-a1c4-5723bee0d4d5"/>
        <filter val="4c3ffe6c-25b3-434f-9097-135029326c8b"/>
        <filter val="aaebbdf1-9396-409f-b523-aed919b9a1e2"/>
        <filter val="b7d4d3a3-aa4e-4b17-a0a0-4e0a2b9dc035"/>
        <filter val="224dc506-5980-4dc5-ab7a-715854156c90"/>
        <filter val="338a1db3-dab3-47e2-a0f1-91b8b780e4b9"/>
        <filter val="0d6bc34d-5cc5-449f-aba2-81dbc5661381"/>
        <filter val="2b7aa15d-ed65-4b79-a67e-47480c615bd1"/>
        <filter val="0fe814a2-82d2-4f43-9b72-76d91d04b61f"/>
        <filter val="7d4d1a75-f816-4a32-aabb-012c3a72c950"/>
        <filter val="218966eb-4d3b-440f-ac46-ac63475910fa"/>
        <filter val="09417e9b-23b3-406c-90fc-bd2892844da3"/>
        <filter val="881d04cb-94e8-424c-8900-29dfc35f5e78"/>
        <filter val="0666d7dd-1630-4d23-a2dd-c378134f8277"/>
        <filter val="476dc712-1569-4351-b32d-15087e425a38"/>
        <filter val="dbddc023-4471-496c-9336-2366764eea80"/>
        <filter val="90c3eee4-283d-4d25-8cfa-bba2d0d7be87"/>
        <filter val="70be4603-0d96-4c0f-b059-011f8ef52fce"/>
        <filter val="07e4442e-6400-4a43-8215-e88ec2b54b86"/>
        <filter val="ec3a7f6c-ac93-419d-9675-067a8b976d77"/>
        <filter val="4f4069d2-e3c4-4adc-ae4d-e061977d2b6a"/>
        <filter val="5cefb499-ecdd-42af-a881-863ad050a4e0"/>
        <filter val="99e4175a-63a1-4049-bcc0-b6e8af330269"/>
        <filter val="cc6cf097-f136-4afe-bd1c-d540683cdc8f"/>
        <filter val="0cc03401-a883-4b58-8665-4a16b219c811"/>
        <filter val="e84cc02d-5689-4916-be46-765eb6f28fc5"/>
        <filter val="4c891343-3857-4dfa-a143-cf4f3cf0c21e"/>
        <filter val="7c5a75e0-fee4-45dd-b662-068126f0edfc"/>
        <filter val="94ccb19e-9e8c-47db-a84f-c99b392702a4"/>
        <filter val="9071d0ec-003d-4da4-afd0-d685b224929c"/>
        <filter val="92cb5b91-3a3a-43ca-bb78-b5a64fbc6a60"/>
        <filter val="f4857a9f-b13b-43e7-ac6b-85fef0a13e7d"/>
        <filter val="a718a0d0-ff25-4284-8983-930119cf1e42"/>
        <filter val="6827dab5-50fb-4211-b496-f7ff0b8d9946"/>
        <filter val="31ea7044-d4bf-40b0-a954-f15dd91b12f1"/>
        <filter val="b45cdccb-7d65-4ea4-9fae-1c9016f7e969"/>
        <filter val="bffe861f-96a5-4bef-950b-80cf2090eb12"/>
        <filter val="37c0a6b0-423b-4e53-a690-18d612b55f99"/>
        <filter val="3fea1547-33ef-4952-bdcc-cbfc8613aae7"/>
        <filter val="8f683f5b-df42-4b6d-bdcb-737d869f66c6"/>
        <filter val="01e13405-92c0-463c-bfd3-d08c48185ca8"/>
        <filter val="2ce1a2dc-acb4-4c0c-9e31-a5535d7352a2"/>
        <filter val="06a6afe8-3248-4cf7-93bb-2e2c2c9a6fc6"/>
        <filter val="4acde877-9046-49bc-9f74-576cce9fdba0"/>
        <filter val="8a0702de-20a2-4595-b993-8f5f512de715"/>
        <filter val="b23512ba-8ab8-4752-8ed5-c85d5494760e"/>
        <filter val="1bba4fdd-e8da-4c7a-88a9-42593e9f2600"/>
        <filter val="a5473e98-b584-4294-9477-747818ad10a4"/>
        <filter val="1a93ae42-56a1-4868-b0c3-3c4eb05bc708"/>
      </filters>
    </filterColumn>
  </autoFilter>
  <hyperlinks>
    <hyperlink r:id="rId1" ref="AY1"/>
  </hyperlinks>
  <printOptions/>
  <pageMargins bottom="1.0" footer="0.0" header="0.0" left="0.75" right="0.75" top="1.0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17.13"/>
    <col customWidth="1" min="3" max="3" width="40.88"/>
    <col customWidth="1" min="4" max="4" width="34.25"/>
    <col customWidth="1" min="5" max="5" width="19.13"/>
    <col customWidth="1" min="6" max="6" width="22.13"/>
    <col customWidth="1" hidden="1" min="7" max="7" width="19.63"/>
    <col customWidth="1" min="8" max="8" width="23.5"/>
    <col customWidth="1" min="9" max="9" width="21.88"/>
    <col customWidth="1" min="10" max="10" width="30.0"/>
    <col customWidth="1" min="11" max="11" width="49.5"/>
    <col customWidth="1" min="12" max="14" width="31.25"/>
    <col customWidth="1" min="15" max="15" width="19.88"/>
    <col customWidth="1" hidden="1" min="16" max="16" width="21.88"/>
    <col customWidth="1" min="17" max="17" width="44.13"/>
    <col customWidth="1" min="18" max="18" width="25.5"/>
    <col customWidth="1" min="19" max="19" width="16.38"/>
    <col customWidth="1" min="20" max="20" width="22.13"/>
    <col customWidth="1" min="21" max="21" width="41.5"/>
    <col customWidth="1" min="22" max="22" width="37.5"/>
    <col customWidth="1" min="23" max="23" width="18.75"/>
    <col customWidth="1" min="24" max="25" width="15.88"/>
    <col customWidth="1" min="26" max="26" width="14.13"/>
    <col customWidth="1" min="27" max="27" width="24.13"/>
    <col customWidth="1" min="28" max="28" width="15.88"/>
    <col customWidth="1" min="29" max="29" width="30.13"/>
    <col customWidth="1" min="30" max="30" width="24.5"/>
    <col customWidth="1" min="31" max="31" width="37.13"/>
    <col customWidth="1" hidden="1" min="32" max="33" width="14.13"/>
    <col customWidth="1" hidden="1" min="34" max="34" width="44.13"/>
    <col customWidth="1" hidden="1" min="35" max="39" width="11.5"/>
    <col customWidth="1" hidden="1" min="40" max="40" width="14.13"/>
    <col customWidth="1" hidden="1" min="41" max="42" width="11.5"/>
    <col customWidth="1" hidden="1" min="43" max="43" width="78.25"/>
    <col customWidth="1" hidden="1" min="44" max="44" width="16.25"/>
    <col customWidth="1" hidden="1" min="45" max="45" width="6.88"/>
    <col customWidth="1" hidden="1" min="46" max="60" width="11.5"/>
    <col customWidth="1" min="61" max="61" width="44.13"/>
    <col customWidth="1" min="62" max="62" width="25.5"/>
    <col customWidth="1" min="63" max="63" width="16.38"/>
    <col customWidth="1" min="64" max="64" width="22.13"/>
    <col customWidth="1" min="65" max="65" width="41.5"/>
  </cols>
  <sheetData>
    <row r="1" ht="12.75" customHeight="1">
      <c r="A1" s="38" t="s">
        <v>1399</v>
      </c>
      <c r="B1" s="39" t="s">
        <v>1400</v>
      </c>
      <c r="C1" s="39" t="s">
        <v>1400</v>
      </c>
      <c r="D1" s="39" t="s">
        <v>1400</v>
      </c>
      <c r="E1" s="39" t="s">
        <v>1400</v>
      </c>
      <c r="F1" s="39" t="s">
        <v>1400</v>
      </c>
      <c r="G1" s="38"/>
      <c r="H1" s="39" t="s">
        <v>1401</v>
      </c>
      <c r="I1" s="39" t="s">
        <v>1401</v>
      </c>
      <c r="J1" s="39" t="s">
        <v>1401</v>
      </c>
      <c r="K1" s="39" t="s">
        <v>1402</v>
      </c>
      <c r="L1" s="39" t="s">
        <v>1402</v>
      </c>
      <c r="M1" s="39" t="s">
        <v>1402</v>
      </c>
      <c r="N1" s="39" t="s">
        <v>1402</v>
      </c>
      <c r="O1" s="39" t="s">
        <v>1402</v>
      </c>
      <c r="P1" s="39" t="s">
        <v>1401</v>
      </c>
      <c r="Q1" s="39" t="s">
        <v>1403</v>
      </c>
      <c r="R1" s="39" t="s">
        <v>1403</v>
      </c>
      <c r="S1" s="39" t="s">
        <v>1403</v>
      </c>
      <c r="T1" s="39" t="s">
        <v>1403</v>
      </c>
      <c r="U1" s="39" t="s">
        <v>1403</v>
      </c>
      <c r="V1" s="40" t="s">
        <v>1404</v>
      </c>
      <c r="W1" s="40" t="s">
        <v>1404</v>
      </c>
      <c r="X1" s="40" t="s">
        <v>1404</v>
      </c>
      <c r="Y1" s="40" t="s">
        <v>1404</v>
      </c>
      <c r="Z1" s="40" t="s">
        <v>1404</v>
      </c>
      <c r="AA1" s="40" t="s">
        <v>1404</v>
      </c>
      <c r="AB1" s="40" t="s">
        <v>1404</v>
      </c>
      <c r="AC1" s="40" t="s">
        <v>1404</v>
      </c>
      <c r="AD1" s="40" t="s">
        <v>1404</v>
      </c>
      <c r="AE1" s="40" t="s">
        <v>1404</v>
      </c>
      <c r="AF1" s="38"/>
      <c r="AG1" s="38" t="s">
        <v>25</v>
      </c>
      <c r="AH1" s="38"/>
      <c r="AI1" s="38"/>
      <c r="AJ1" s="38"/>
      <c r="AK1" s="38"/>
      <c r="AL1" s="38"/>
      <c r="AM1" s="38"/>
      <c r="AN1" s="38"/>
      <c r="AO1" s="41"/>
      <c r="AP1" s="41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9" t="s">
        <v>1403</v>
      </c>
      <c r="BJ1" s="39" t="s">
        <v>1403</v>
      </c>
      <c r="BK1" s="39" t="s">
        <v>1403</v>
      </c>
      <c r="BL1" s="39" t="s">
        <v>1403</v>
      </c>
      <c r="BM1" s="39" t="s">
        <v>1403</v>
      </c>
    </row>
    <row r="2" ht="12.75" customHeight="1">
      <c r="A2" s="7" t="s">
        <v>1</v>
      </c>
      <c r="B2" s="8" t="s">
        <v>2</v>
      </c>
      <c r="C2" s="7" t="s">
        <v>3</v>
      </c>
      <c r="D2" s="7" t="s">
        <v>1405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8" t="s">
        <v>15</v>
      </c>
      <c r="P2" s="7" t="s">
        <v>16</v>
      </c>
      <c r="Q2" s="10" t="s">
        <v>17</v>
      </c>
      <c r="R2" s="7" t="s">
        <v>18</v>
      </c>
      <c r="S2" s="10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8" t="s">
        <v>24</v>
      </c>
      <c r="Y2" s="7" t="s">
        <v>25</v>
      </c>
      <c r="Z2" s="8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9</v>
      </c>
      <c r="AH2" s="7" t="s">
        <v>33</v>
      </c>
      <c r="AI2" s="7" t="s">
        <v>23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10" t="s">
        <v>17</v>
      </c>
      <c r="AP2" s="10" t="s">
        <v>19</v>
      </c>
      <c r="AQ2" s="7" t="s">
        <v>39</v>
      </c>
      <c r="AR2" s="7" t="s">
        <v>40</v>
      </c>
      <c r="AS2" s="7" t="s">
        <v>41</v>
      </c>
      <c r="AT2" s="7" t="s">
        <v>42</v>
      </c>
      <c r="AU2" s="7"/>
      <c r="AV2" s="7"/>
      <c r="AW2" s="7"/>
      <c r="AX2" s="11" t="s">
        <v>43</v>
      </c>
      <c r="AY2" s="7"/>
      <c r="AZ2" s="7"/>
      <c r="BA2" s="7"/>
      <c r="BB2" s="7"/>
      <c r="BC2" s="7"/>
      <c r="BD2" s="7"/>
      <c r="BE2" s="7"/>
      <c r="BF2" s="7"/>
      <c r="BG2" s="7"/>
      <c r="BH2" s="7"/>
      <c r="BI2" s="10" t="s">
        <v>17</v>
      </c>
      <c r="BJ2" s="7" t="s">
        <v>18</v>
      </c>
      <c r="BK2" s="10" t="s">
        <v>19</v>
      </c>
      <c r="BL2" s="7" t="s">
        <v>20</v>
      </c>
      <c r="BM2" s="7" t="s">
        <v>21</v>
      </c>
    </row>
    <row r="3" ht="12.75" customHeight="1">
      <c r="A3" s="14">
        <v>601.0</v>
      </c>
      <c r="B3" s="14" t="str">
        <f>AR3</f>
        <v>CEC8504255S6</v>
      </c>
      <c r="C3" s="14" t="str">
        <f>AQ3</f>
        <v>COPIADORAS ELECTRONICAS DE CAJEME</v>
      </c>
      <c r="D3" s="14" t="str">
        <f>AT3</f>
        <v>valley.move.swear.lunch.notable@addtodropbox.com</v>
      </c>
      <c r="E3" s="14" t="str">
        <f>AS3</f>
        <v>85010</v>
      </c>
      <c r="F3" s="14">
        <v>601.0</v>
      </c>
      <c r="G3" s="13">
        <v>5.50076619E8</v>
      </c>
      <c r="H3" s="15">
        <f>Q25</f>
        <v>297804.74</v>
      </c>
      <c r="I3" s="13">
        <v>345453.51</v>
      </c>
      <c r="J3" s="15">
        <f>S25</f>
        <v>47648.77</v>
      </c>
      <c r="K3" s="21">
        <v>45001.5</v>
      </c>
      <c r="L3" s="17" t="s">
        <v>48</v>
      </c>
      <c r="M3" s="17" t="s">
        <v>49</v>
      </c>
      <c r="N3" s="14">
        <v>1.0</v>
      </c>
      <c r="O3" s="13">
        <v>345453.51</v>
      </c>
      <c r="P3" s="13">
        <v>345453.51</v>
      </c>
      <c r="Q3" s="15">
        <v>2890.0000000000005</v>
      </c>
      <c r="R3" s="14" t="s">
        <v>50</v>
      </c>
      <c r="S3" s="15">
        <v>462.4000000000001</v>
      </c>
      <c r="T3" s="13" t="s">
        <v>51</v>
      </c>
      <c r="U3" s="18">
        <v>0.16</v>
      </c>
      <c r="V3" s="13" t="s">
        <v>52</v>
      </c>
      <c r="W3" s="13" t="s">
        <v>53</v>
      </c>
      <c r="X3" s="13" t="s">
        <v>48</v>
      </c>
      <c r="Y3" s="14">
        <v>1.0</v>
      </c>
      <c r="Z3" s="13">
        <v>3352.4</v>
      </c>
      <c r="AA3" s="13" t="s">
        <v>54</v>
      </c>
      <c r="AB3" s="19" t="s">
        <v>55</v>
      </c>
      <c r="AC3" s="19">
        <v>1.0</v>
      </c>
      <c r="AD3" s="13">
        <v>3352.4</v>
      </c>
      <c r="AE3" s="15">
        <v>0.0</v>
      </c>
      <c r="AF3" s="20"/>
      <c r="AG3" s="2">
        <v>345453.51</v>
      </c>
      <c r="AH3" s="2" t="s">
        <v>52</v>
      </c>
      <c r="AI3" s="2" t="s">
        <v>53</v>
      </c>
      <c r="AJ3" s="2" t="s">
        <v>56</v>
      </c>
      <c r="AK3" s="2">
        <v>0.0</v>
      </c>
      <c r="AL3" s="2" t="s">
        <v>57</v>
      </c>
      <c r="AM3" s="2">
        <v>1.0</v>
      </c>
      <c r="AN3" s="2">
        <v>3352.4</v>
      </c>
      <c r="AO3" s="20">
        <f t="shared" ref="AO3:AO24" si="1">+AN3/1.16</f>
        <v>2890</v>
      </c>
      <c r="AP3" s="20">
        <f t="shared" ref="AP3:AP24" si="2">+AO3*0.16</f>
        <v>462.4</v>
      </c>
      <c r="AQ3" s="2" t="s">
        <v>45</v>
      </c>
      <c r="AR3" s="2" t="s">
        <v>44</v>
      </c>
      <c r="AS3" s="2" t="s">
        <v>47</v>
      </c>
      <c r="AT3" s="2" t="s">
        <v>46</v>
      </c>
      <c r="BI3" s="15">
        <v>2890.0000000000005</v>
      </c>
      <c r="BJ3" s="14" t="s">
        <v>50</v>
      </c>
      <c r="BK3" s="15">
        <v>462.4000000000001</v>
      </c>
      <c r="BL3" s="13" t="s">
        <v>51</v>
      </c>
      <c r="BM3" s="18">
        <v>0.16</v>
      </c>
    </row>
    <row r="4" ht="12.75" customHeight="1">
      <c r="A4" s="13"/>
      <c r="B4" s="14"/>
      <c r="C4" s="14"/>
      <c r="D4" s="14"/>
      <c r="E4" s="14"/>
      <c r="F4" s="14"/>
      <c r="G4" s="13"/>
      <c r="H4" s="15"/>
      <c r="I4" s="13"/>
      <c r="J4" s="15"/>
      <c r="K4" s="21"/>
      <c r="L4" s="17"/>
      <c r="M4" s="17"/>
      <c r="N4" s="14"/>
      <c r="O4" s="13"/>
      <c r="P4" s="13"/>
      <c r="Q4" s="15">
        <v>4223.301724137931</v>
      </c>
      <c r="R4" s="14" t="s">
        <v>50</v>
      </c>
      <c r="S4" s="15">
        <v>675.728275862069</v>
      </c>
      <c r="T4" s="13" t="s">
        <v>51</v>
      </c>
      <c r="U4" s="18">
        <v>0.16</v>
      </c>
      <c r="V4" s="13" t="s">
        <v>58</v>
      </c>
      <c r="W4" s="13" t="s">
        <v>59</v>
      </c>
      <c r="X4" s="13" t="s">
        <v>48</v>
      </c>
      <c r="Y4" s="14">
        <v>1.0</v>
      </c>
      <c r="Z4" s="13">
        <v>4899.03</v>
      </c>
      <c r="AA4" s="13" t="s">
        <v>54</v>
      </c>
      <c r="AB4" s="19">
        <v>198763.0</v>
      </c>
      <c r="AC4" s="19">
        <v>1.0</v>
      </c>
      <c r="AD4" s="13">
        <v>4899.03</v>
      </c>
      <c r="AE4" s="15">
        <v>0.0</v>
      </c>
      <c r="AF4" s="20"/>
      <c r="AH4" s="2" t="s">
        <v>58</v>
      </c>
      <c r="AI4" s="2" t="s">
        <v>59</v>
      </c>
      <c r="AJ4" s="2" t="s">
        <v>56</v>
      </c>
      <c r="AK4" s="2">
        <v>0.0</v>
      </c>
      <c r="AL4" s="2" t="s">
        <v>57</v>
      </c>
      <c r="AM4" s="2">
        <v>1.0</v>
      </c>
      <c r="AN4" s="2">
        <v>4899.03</v>
      </c>
      <c r="AO4" s="20">
        <f t="shared" si="1"/>
        <v>4223.301724</v>
      </c>
      <c r="AP4" s="20">
        <f t="shared" si="2"/>
        <v>675.7282759</v>
      </c>
      <c r="BI4" s="15">
        <v>4223.301724137931</v>
      </c>
      <c r="BJ4" s="14" t="s">
        <v>50</v>
      </c>
      <c r="BK4" s="15">
        <v>675.728275862069</v>
      </c>
      <c r="BL4" s="13" t="s">
        <v>51</v>
      </c>
      <c r="BM4" s="18">
        <v>0.16</v>
      </c>
    </row>
    <row r="5" ht="12.75" customHeight="1">
      <c r="A5" s="13"/>
      <c r="B5" s="14"/>
      <c r="C5" s="14"/>
      <c r="D5" s="14"/>
      <c r="E5" s="14"/>
      <c r="F5" s="14"/>
      <c r="G5" s="13"/>
      <c r="H5" s="13"/>
      <c r="I5" s="13"/>
      <c r="J5" s="13"/>
      <c r="K5" s="21"/>
      <c r="L5" s="17"/>
      <c r="M5" s="17"/>
      <c r="N5" s="14"/>
      <c r="O5" s="13"/>
      <c r="P5" s="13"/>
      <c r="Q5" s="15">
        <v>11560.21551724138</v>
      </c>
      <c r="R5" s="14" t="s">
        <v>50</v>
      </c>
      <c r="S5" s="15">
        <v>1849.6344827586208</v>
      </c>
      <c r="T5" s="13" t="s">
        <v>51</v>
      </c>
      <c r="U5" s="18">
        <v>0.16</v>
      </c>
      <c r="V5" s="13" t="s">
        <v>60</v>
      </c>
      <c r="W5" s="13" t="s">
        <v>59</v>
      </c>
      <c r="X5" s="13" t="s">
        <v>48</v>
      </c>
      <c r="Y5" s="14">
        <v>1.0</v>
      </c>
      <c r="Z5" s="13">
        <v>13409.85</v>
      </c>
      <c r="AA5" s="13" t="s">
        <v>54</v>
      </c>
      <c r="AB5" s="19">
        <v>200184.0</v>
      </c>
      <c r="AC5" s="19">
        <v>1.0</v>
      </c>
      <c r="AD5" s="13">
        <v>13409.85</v>
      </c>
      <c r="AE5" s="15">
        <v>0.0</v>
      </c>
      <c r="AF5" s="20"/>
      <c r="AH5" s="2" t="s">
        <v>60</v>
      </c>
      <c r="AI5" s="2" t="s">
        <v>59</v>
      </c>
      <c r="AJ5" s="2" t="s">
        <v>56</v>
      </c>
      <c r="AK5" s="2">
        <v>0.0</v>
      </c>
      <c r="AL5" s="2" t="s">
        <v>57</v>
      </c>
      <c r="AM5" s="2">
        <v>1.0</v>
      </c>
      <c r="AN5" s="2">
        <v>13409.85</v>
      </c>
      <c r="AO5" s="20">
        <f t="shared" si="1"/>
        <v>11560.21552</v>
      </c>
      <c r="AP5" s="20">
        <f t="shared" si="2"/>
        <v>1849.634483</v>
      </c>
      <c r="BI5" s="15">
        <v>11560.21551724138</v>
      </c>
      <c r="BJ5" s="14" t="s">
        <v>50</v>
      </c>
      <c r="BK5" s="15">
        <v>1849.6344827586208</v>
      </c>
      <c r="BL5" s="13" t="s">
        <v>51</v>
      </c>
      <c r="BM5" s="18">
        <v>0.16</v>
      </c>
    </row>
    <row r="6" ht="12.75" customHeight="1">
      <c r="A6" s="13"/>
      <c r="B6" s="14"/>
      <c r="C6" s="14"/>
      <c r="D6" s="14"/>
      <c r="E6" s="14"/>
      <c r="F6" s="14"/>
      <c r="G6" s="13"/>
      <c r="H6" s="13"/>
      <c r="I6" s="15"/>
      <c r="J6" s="13"/>
      <c r="K6" s="21"/>
      <c r="L6" s="17"/>
      <c r="M6" s="17"/>
      <c r="N6" s="14"/>
      <c r="O6" s="13"/>
      <c r="P6" s="15"/>
      <c r="Q6" s="15">
        <v>6183.327586206897</v>
      </c>
      <c r="R6" s="14" t="s">
        <v>50</v>
      </c>
      <c r="S6" s="15">
        <v>989.3324137931035</v>
      </c>
      <c r="T6" s="13" t="s">
        <v>51</v>
      </c>
      <c r="U6" s="18">
        <v>0.16</v>
      </c>
      <c r="V6" s="13" t="s">
        <v>61</v>
      </c>
      <c r="W6" s="13" t="s">
        <v>59</v>
      </c>
      <c r="X6" s="13" t="s">
        <v>48</v>
      </c>
      <c r="Y6" s="14">
        <v>1.0</v>
      </c>
      <c r="Z6" s="13">
        <v>7172.66</v>
      </c>
      <c r="AA6" s="13" t="s">
        <v>54</v>
      </c>
      <c r="AB6" s="19">
        <v>200185.0</v>
      </c>
      <c r="AC6" s="19">
        <v>1.0</v>
      </c>
      <c r="AD6" s="13">
        <v>7172.66</v>
      </c>
      <c r="AE6" s="15">
        <v>0.0</v>
      </c>
      <c r="AF6" s="20"/>
      <c r="AH6" s="2" t="s">
        <v>61</v>
      </c>
      <c r="AI6" s="2" t="s">
        <v>59</v>
      </c>
      <c r="AJ6" s="2" t="s">
        <v>56</v>
      </c>
      <c r="AK6" s="2">
        <v>0.0</v>
      </c>
      <c r="AL6" s="2" t="s">
        <v>57</v>
      </c>
      <c r="AM6" s="2">
        <v>1.0</v>
      </c>
      <c r="AN6" s="2">
        <v>7172.66</v>
      </c>
      <c r="AO6" s="20">
        <f t="shared" si="1"/>
        <v>6183.327586</v>
      </c>
      <c r="AP6" s="20">
        <f t="shared" si="2"/>
        <v>989.3324138</v>
      </c>
      <c r="BI6" s="15">
        <v>6183.327586206897</v>
      </c>
      <c r="BJ6" s="14" t="s">
        <v>50</v>
      </c>
      <c r="BK6" s="15">
        <v>989.3324137931035</v>
      </c>
      <c r="BL6" s="13" t="s">
        <v>51</v>
      </c>
      <c r="BM6" s="18">
        <v>0.16</v>
      </c>
    </row>
    <row r="7" ht="12.75" customHeight="1">
      <c r="A7" s="13"/>
      <c r="B7" s="14"/>
      <c r="C7" s="14"/>
      <c r="D7" s="14"/>
      <c r="E7" s="14"/>
      <c r="F7" s="14"/>
      <c r="G7" s="13"/>
      <c r="H7" s="13"/>
      <c r="I7" s="13"/>
      <c r="J7" s="13"/>
      <c r="K7" s="21"/>
      <c r="L7" s="17"/>
      <c r="M7" s="17"/>
      <c r="N7" s="14"/>
      <c r="O7" s="13"/>
      <c r="P7" s="13"/>
      <c r="Q7" s="15">
        <v>393.83620689655174</v>
      </c>
      <c r="R7" s="14" t="s">
        <v>50</v>
      </c>
      <c r="S7" s="15">
        <v>63.01379310344828</v>
      </c>
      <c r="T7" s="13" t="s">
        <v>51</v>
      </c>
      <c r="U7" s="18">
        <v>0.16</v>
      </c>
      <c r="V7" s="13" t="s">
        <v>62</v>
      </c>
      <c r="W7" s="13" t="s">
        <v>59</v>
      </c>
      <c r="X7" s="13" t="s">
        <v>48</v>
      </c>
      <c r="Y7" s="14">
        <v>1.0</v>
      </c>
      <c r="Z7" s="13">
        <v>456.85</v>
      </c>
      <c r="AA7" s="13" t="s">
        <v>54</v>
      </c>
      <c r="AB7" s="19">
        <v>200333.0</v>
      </c>
      <c r="AC7" s="19">
        <v>1.0</v>
      </c>
      <c r="AD7" s="13">
        <v>456.85</v>
      </c>
      <c r="AE7" s="15">
        <v>0.0</v>
      </c>
      <c r="AF7" s="20"/>
      <c r="AH7" s="2" t="s">
        <v>62</v>
      </c>
      <c r="AI7" s="2" t="s">
        <v>59</v>
      </c>
      <c r="AJ7" s="2" t="s">
        <v>56</v>
      </c>
      <c r="AK7" s="2">
        <v>0.0</v>
      </c>
      <c r="AL7" s="2" t="s">
        <v>57</v>
      </c>
      <c r="AM7" s="2">
        <v>1.0</v>
      </c>
      <c r="AN7" s="2">
        <v>456.85</v>
      </c>
      <c r="AO7" s="20">
        <f t="shared" si="1"/>
        <v>393.8362069</v>
      </c>
      <c r="AP7" s="20">
        <f t="shared" si="2"/>
        <v>63.0137931</v>
      </c>
      <c r="BI7" s="15">
        <v>393.83620689655174</v>
      </c>
      <c r="BJ7" s="14" t="s">
        <v>50</v>
      </c>
      <c r="BK7" s="15">
        <v>63.01379310344828</v>
      </c>
      <c r="BL7" s="13" t="s">
        <v>51</v>
      </c>
      <c r="BM7" s="18">
        <v>0.16</v>
      </c>
    </row>
    <row r="8" ht="12.75" customHeight="1">
      <c r="A8" s="13"/>
      <c r="B8" s="14"/>
      <c r="C8" s="14"/>
      <c r="D8" s="14"/>
      <c r="E8" s="14"/>
      <c r="F8" s="14"/>
      <c r="G8" s="13"/>
      <c r="H8" s="13"/>
      <c r="I8" s="13"/>
      <c r="J8" s="13"/>
      <c r="K8" s="21"/>
      <c r="L8" s="17"/>
      <c r="M8" s="17"/>
      <c r="N8" s="14"/>
      <c r="O8" s="13"/>
      <c r="P8" s="13"/>
      <c r="Q8" s="15">
        <v>39111.28448275862</v>
      </c>
      <c r="R8" s="14" t="s">
        <v>50</v>
      </c>
      <c r="S8" s="15">
        <v>6257.80551724138</v>
      </c>
      <c r="T8" s="13" t="s">
        <v>51</v>
      </c>
      <c r="U8" s="18">
        <v>0.16</v>
      </c>
      <c r="V8" s="13" t="s">
        <v>63</v>
      </c>
      <c r="W8" s="13" t="s">
        <v>59</v>
      </c>
      <c r="X8" s="13" t="s">
        <v>48</v>
      </c>
      <c r="Y8" s="14">
        <v>1.0</v>
      </c>
      <c r="Z8" s="13">
        <v>45369.090000000004</v>
      </c>
      <c r="AA8" s="13" t="s">
        <v>54</v>
      </c>
      <c r="AB8" s="19">
        <v>201501.0</v>
      </c>
      <c r="AC8" s="19">
        <v>1.0</v>
      </c>
      <c r="AD8" s="13">
        <v>45369.090000000004</v>
      </c>
      <c r="AE8" s="15">
        <v>0.0</v>
      </c>
      <c r="AF8" s="20"/>
      <c r="AH8" s="2" t="s">
        <v>63</v>
      </c>
      <c r="AI8" s="2" t="s">
        <v>59</v>
      </c>
      <c r="AJ8" s="2" t="s">
        <v>56</v>
      </c>
      <c r="AK8" s="2">
        <v>0.0</v>
      </c>
      <c r="AL8" s="2" t="s">
        <v>57</v>
      </c>
      <c r="AM8" s="2">
        <v>1.0</v>
      </c>
      <c r="AN8" s="2">
        <v>45369.090000000004</v>
      </c>
      <c r="AO8" s="20">
        <f t="shared" si="1"/>
        <v>39111.28448</v>
      </c>
      <c r="AP8" s="20">
        <f t="shared" si="2"/>
        <v>6257.805517</v>
      </c>
      <c r="BI8" s="15">
        <v>39111.28448275862</v>
      </c>
      <c r="BJ8" s="14" t="s">
        <v>50</v>
      </c>
      <c r="BK8" s="15">
        <v>6257.80551724138</v>
      </c>
      <c r="BL8" s="13" t="s">
        <v>51</v>
      </c>
      <c r="BM8" s="18">
        <v>0.16</v>
      </c>
    </row>
    <row r="9" ht="12.75" customHeight="1">
      <c r="A9" s="13"/>
      <c r="B9" s="14"/>
      <c r="C9" s="14"/>
      <c r="D9" s="14"/>
      <c r="E9" s="14"/>
      <c r="F9" s="14"/>
      <c r="G9" s="13"/>
      <c r="H9" s="13"/>
      <c r="I9" s="13"/>
      <c r="J9" s="13"/>
      <c r="K9" s="21"/>
      <c r="L9" s="17"/>
      <c r="M9" s="17"/>
      <c r="N9" s="14"/>
      <c r="O9" s="13"/>
      <c r="P9" s="13"/>
      <c r="Q9" s="15">
        <v>11681.362068965518</v>
      </c>
      <c r="R9" s="14" t="s">
        <v>50</v>
      </c>
      <c r="S9" s="15">
        <v>1869.017931034483</v>
      </c>
      <c r="T9" s="13" t="s">
        <v>51</v>
      </c>
      <c r="U9" s="18">
        <v>0.16</v>
      </c>
      <c r="V9" s="13" t="s">
        <v>64</v>
      </c>
      <c r="W9" s="13" t="s">
        <v>59</v>
      </c>
      <c r="X9" s="13" t="s">
        <v>48</v>
      </c>
      <c r="Y9" s="14">
        <v>1.0</v>
      </c>
      <c r="Z9" s="13">
        <v>13550.380000000001</v>
      </c>
      <c r="AA9" s="13" t="s">
        <v>54</v>
      </c>
      <c r="AB9" s="19">
        <v>201503.0</v>
      </c>
      <c r="AC9" s="19">
        <v>1.0</v>
      </c>
      <c r="AD9" s="13">
        <v>13550.380000000001</v>
      </c>
      <c r="AE9" s="15">
        <v>0.0</v>
      </c>
      <c r="AF9" s="20"/>
      <c r="AH9" s="2" t="s">
        <v>64</v>
      </c>
      <c r="AI9" s="2" t="s">
        <v>59</v>
      </c>
      <c r="AJ9" s="2" t="s">
        <v>56</v>
      </c>
      <c r="AK9" s="2">
        <v>0.0</v>
      </c>
      <c r="AL9" s="2" t="s">
        <v>57</v>
      </c>
      <c r="AM9" s="2">
        <v>1.0</v>
      </c>
      <c r="AN9" s="2">
        <v>13550.380000000001</v>
      </c>
      <c r="AO9" s="20">
        <f t="shared" si="1"/>
        <v>11681.36207</v>
      </c>
      <c r="AP9" s="20">
        <f t="shared" si="2"/>
        <v>1869.017931</v>
      </c>
      <c r="BI9" s="15">
        <v>11681.362068965518</v>
      </c>
      <c r="BJ9" s="14" t="s">
        <v>50</v>
      </c>
      <c r="BK9" s="15">
        <v>1869.017931034483</v>
      </c>
      <c r="BL9" s="13" t="s">
        <v>51</v>
      </c>
      <c r="BM9" s="18">
        <v>0.16</v>
      </c>
    </row>
    <row r="10" ht="12.75" customHeight="1">
      <c r="A10" s="13"/>
      <c r="B10" s="14"/>
      <c r="C10" s="14"/>
      <c r="D10" s="14"/>
      <c r="E10" s="14"/>
      <c r="F10" s="14"/>
      <c r="G10" s="13"/>
      <c r="H10" s="13"/>
      <c r="I10" s="13"/>
      <c r="J10" s="13"/>
      <c r="K10" s="21"/>
      <c r="L10" s="17"/>
      <c r="M10" s="17"/>
      <c r="N10" s="14"/>
      <c r="O10" s="13"/>
      <c r="P10" s="13"/>
      <c r="Q10" s="15">
        <v>18892.103448275862</v>
      </c>
      <c r="R10" s="14" t="s">
        <v>50</v>
      </c>
      <c r="S10" s="15">
        <v>3022.736551724138</v>
      </c>
      <c r="T10" s="13" t="s">
        <v>51</v>
      </c>
      <c r="U10" s="18">
        <v>0.16</v>
      </c>
      <c r="V10" s="13" t="s">
        <v>65</v>
      </c>
      <c r="W10" s="13" t="s">
        <v>59</v>
      </c>
      <c r="X10" s="13" t="s">
        <v>48</v>
      </c>
      <c r="Y10" s="14">
        <v>1.0</v>
      </c>
      <c r="Z10" s="13">
        <v>21914.84</v>
      </c>
      <c r="AA10" s="13" t="s">
        <v>54</v>
      </c>
      <c r="AB10" s="19">
        <v>201504.0</v>
      </c>
      <c r="AC10" s="19">
        <v>1.0</v>
      </c>
      <c r="AD10" s="13">
        <v>21914.84</v>
      </c>
      <c r="AE10" s="15">
        <v>0.0</v>
      </c>
      <c r="AF10" s="20"/>
      <c r="AH10" s="2" t="s">
        <v>65</v>
      </c>
      <c r="AI10" s="2" t="s">
        <v>59</v>
      </c>
      <c r="AJ10" s="2" t="s">
        <v>56</v>
      </c>
      <c r="AK10" s="2">
        <v>0.0</v>
      </c>
      <c r="AL10" s="2" t="s">
        <v>57</v>
      </c>
      <c r="AM10" s="2">
        <v>1.0</v>
      </c>
      <c r="AN10" s="2">
        <v>21914.84</v>
      </c>
      <c r="AO10" s="20">
        <f t="shared" si="1"/>
        <v>18892.10345</v>
      </c>
      <c r="AP10" s="20">
        <f t="shared" si="2"/>
        <v>3022.736552</v>
      </c>
      <c r="BI10" s="15">
        <v>18892.103448275862</v>
      </c>
      <c r="BJ10" s="14" t="s">
        <v>50</v>
      </c>
      <c r="BK10" s="15">
        <v>3022.736551724138</v>
      </c>
      <c r="BL10" s="13" t="s">
        <v>51</v>
      </c>
      <c r="BM10" s="18">
        <v>0.16</v>
      </c>
    </row>
    <row r="11" ht="12.75" customHeight="1">
      <c r="A11" s="13"/>
      <c r="B11" s="14"/>
      <c r="C11" s="14"/>
      <c r="D11" s="14"/>
      <c r="E11" s="14"/>
      <c r="F11" s="14"/>
      <c r="G11" s="13"/>
      <c r="H11" s="13"/>
      <c r="I11" s="13"/>
      <c r="J11" s="13"/>
      <c r="K11" s="21"/>
      <c r="L11" s="17"/>
      <c r="M11" s="17"/>
      <c r="N11" s="14"/>
      <c r="O11" s="13"/>
      <c r="P11" s="13"/>
      <c r="Q11" s="15">
        <v>29343.577586206902</v>
      </c>
      <c r="R11" s="14" t="s">
        <v>50</v>
      </c>
      <c r="S11" s="15">
        <v>4694.972413793104</v>
      </c>
      <c r="T11" s="13" t="s">
        <v>51</v>
      </c>
      <c r="U11" s="18">
        <v>0.16</v>
      </c>
      <c r="V11" s="13" t="s">
        <v>66</v>
      </c>
      <c r="W11" s="13" t="s">
        <v>59</v>
      </c>
      <c r="X11" s="13" t="s">
        <v>48</v>
      </c>
      <c r="Y11" s="14">
        <v>1.0</v>
      </c>
      <c r="Z11" s="13">
        <v>34038.55</v>
      </c>
      <c r="AA11" s="13" t="s">
        <v>54</v>
      </c>
      <c r="AB11" s="19">
        <v>201903.0</v>
      </c>
      <c r="AC11" s="19">
        <v>1.0</v>
      </c>
      <c r="AD11" s="13">
        <v>34038.55</v>
      </c>
      <c r="AE11" s="15">
        <v>0.0</v>
      </c>
      <c r="AF11" s="20"/>
      <c r="AH11" s="2" t="s">
        <v>66</v>
      </c>
      <c r="AI11" s="2" t="s">
        <v>59</v>
      </c>
      <c r="AJ11" s="2" t="s">
        <v>56</v>
      </c>
      <c r="AK11" s="2">
        <v>0.0</v>
      </c>
      <c r="AL11" s="2" t="s">
        <v>57</v>
      </c>
      <c r="AM11" s="2">
        <v>1.0</v>
      </c>
      <c r="AN11" s="2">
        <v>34038.55</v>
      </c>
      <c r="AO11" s="20">
        <f t="shared" si="1"/>
        <v>29343.57759</v>
      </c>
      <c r="AP11" s="20">
        <f t="shared" si="2"/>
        <v>4694.972414</v>
      </c>
      <c r="BI11" s="15">
        <v>29343.577586206902</v>
      </c>
      <c r="BJ11" s="14" t="s">
        <v>50</v>
      </c>
      <c r="BK11" s="15">
        <v>4694.972413793104</v>
      </c>
      <c r="BL11" s="13" t="s">
        <v>51</v>
      </c>
      <c r="BM11" s="18">
        <v>0.16</v>
      </c>
    </row>
    <row r="12" ht="12.75" customHeight="1">
      <c r="A12" s="13"/>
      <c r="B12" s="14"/>
      <c r="C12" s="14"/>
      <c r="D12" s="14"/>
      <c r="E12" s="14"/>
      <c r="F12" s="14"/>
      <c r="G12" s="13"/>
      <c r="H12" s="13"/>
      <c r="I12" s="13"/>
      <c r="J12" s="13"/>
      <c r="K12" s="21"/>
      <c r="L12" s="17"/>
      <c r="M12" s="17"/>
      <c r="N12" s="14"/>
      <c r="O12" s="13"/>
      <c r="P12" s="13"/>
      <c r="Q12" s="15">
        <v>30077.603448275866</v>
      </c>
      <c r="R12" s="14" t="s">
        <v>50</v>
      </c>
      <c r="S12" s="15">
        <v>4812.416551724139</v>
      </c>
      <c r="T12" s="13" t="s">
        <v>51</v>
      </c>
      <c r="U12" s="18">
        <v>0.16</v>
      </c>
      <c r="V12" s="13" t="s">
        <v>67</v>
      </c>
      <c r="W12" s="13" t="s">
        <v>59</v>
      </c>
      <c r="X12" s="13" t="s">
        <v>48</v>
      </c>
      <c r="Y12" s="14">
        <v>1.0</v>
      </c>
      <c r="Z12" s="13">
        <v>34890.020000000004</v>
      </c>
      <c r="AA12" s="13" t="s">
        <v>54</v>
      </c>
      <c r="AB12" s="19">
        <v>201905.0</v>
      </c>
      <c r="AC12" s="19">
        <v>1.0</v>
      </c>
      <c r="AD12" s="13">
        <v>34890.020000000004</v>
      </c>
      <c r="AE12" s="15">
        <v>0.0</v>
      </c>
      <c r="AF12" s="20"/>
      <c r="AH12" s="2" t="s">
        <v>67</v>
      </c>
      <c r="AI12" s="2" t="s">
        <v>59</v>
      </c>
      <c r="AJ12" s="2" t="s">
        <v>56</v>
      </c>
      <c r="AK12" s="2">
        <v>0.0</v>
      </c>
      <c r="AL12" s="2" t="s">
        <v>57</v>
      </c>
      <c r="AM12" s="2">
        <v>1.0</v>
      </c>
      <c r="AN12" s="2">
        <v>34890.020000000004</v>
      </c>
      <c r="AO12" s="20">
        <f t="shared" si="1"/>
        <v>30077.60345</v>
      </c>
      <c r="AP12" s="20">
        <f t="shared" si="2"/>
        <v>4812.416552</v>
      </c>
      <c r="BI12" s="15">
        <v>30077.603448275866</v>
      </c>
      <c r="BJ12" s="14" t="s">
        <v>50</v>
      </c>
      <c r="BK12" s="15">
        <v>4812.416551724139</v>
      </c>
      <c r="BL12" s="13" t="s">
        <v>51</v>
      </c>
      <c r="BM12" s="18">
        <v>0.16</v>
      </c>
    </row>
    <row r="13" ht="12.75" customHeight="1">
      <c r="A13" s="13"/>
      <c r="B13" s="14"/>
      <c r="C13" s="14"/>
      <c r="D13" s="14"/>
      <c r="E13" s="14"/>
      <c r="F13" s="14"/>
      <c r="G13" s="13"/>
      <c r="H13" s="13"/>
      <c r="I13" s="13"/>
      <c r="J13" s="13"/>
      <c r="K13" s="21"/>
      <c r="L13" s="17"/>
      <c r="M13" s="17"/>
      <c r="N13" s="14"/>
      <c r="O13" s="13"/>
      <c r="P13" s="13"/>
      <c r="Q13" s="15">
        <v>8599.310344827587</v>
      </c>
      <c r="R13" s="14" t="s">
        <v>50</v>
      </c>
      <c r="S13" s="15">
        <v>1375.889655172414</v>
      </c>
      <c r="T13" s="13" t="s">
        <v>51</v>
      </c>
      <c r="U13" s="18">
        <v>0.16</v>
      </c>
      <c r="V13" s="13" t="s">
        <v>68</v>
      </c>
      <c r="W13" s="13" t="s">
        <v>59</v>
      </c>
      <c r="X13" s="13" t="s">
        <v>48</v>
      </c>
      <c r="Y13" s="14">
        <v>1.0</v>
      </c>
      <c r="Z13" s="13">
        <v>9975.2</v>
      </c>
      <c r="AA13" s="13" t="s">
        <v>54</v>
      </c>
      <c r="AB13" s="19">
        <v>201907.0</v>
      </c>
      <c r="AC13" s="19">
        <v>1.0</v>
      </c>
      <c r="AD13" s="13">
        <v>9975.2</v>
      </c>
      <c r="AE13" s="15">
        <v>0.0</v>
      </c>
      <c r="AF13" s="20"/>
      <c r="AH13" s="2" t="s">
        <v>68</v>
      </c>
      <c r="AI13" s="2" t="s">
        <v>59</v>
      </c>
      <c r="AJ13" s="2" t="s">
        <v>56</v>
      </c>
      <c r="AK13" s="2">
        <v>0.0</v>
      </c>
      <c r="AL13" s="2" t="s">
        <v>57</v>
      </c>
      <c r="AM13" s="2">
        <v>1.0</v>
      </c>
      <c r="AN13" s="2">
        <v>9975.2</v>
      </c>
      <c r="AO13" s="20">
        <f t="shared" si="1"/>
        <v>8599.310345</v>
      </c>
      <c r="AP13" s="20">
        <f t="shared" si="2"/>
        <v>1375.889655</v>
      </c>
      <c r="BI13" s="15">
        <v>8599.310344827587</v>
      </c>
      <c r="BJ13" s="14" t="s">
        <v>50</v>
      </c>
      <c r="BK13" s="15">
        <v>1375.889655172414</v>
      </c>
      <c r="BL13" s="13" t="s">
        <v>51</v>
      </c>
      <c r="BM13" s="18">
        <v>0.16</v>
      </c>
    </row>
    <row r="14" ht="12.75" customHeight="1">
      <c r="A14" s="13"/>
      <c r="B14" s="14"/>
      <c r="C14" s="14"/>
      <c r="D14" s="14"/>
      <c r="E14" s="14"/>
      <c r="F14" s="14"/>
      <c r="G14" s="13"/>
      <c r="H14" s="13"/>
      <c r="I14" s="13"/>
      <c r="J14" s="13"/>
      <c r="K14" s="21"/>
      <c r="L14" s="17"/>
      <c r="M14" s="17"/>
      <c r="N14" s="14"/>
      <c r="O14" s="13"/>
      <c r="P14" s="13"/>
      <c r="Q14" s="15">
        <v>19573.922413793105</v>
      </c>
      <c r="R14" s="14" t="s">
        <v>50</v>
      </c>
      <c r="S14" s="15">
        <v>3131.8275862068967</v>
      </c>
      <c r="T14" s="13" t="s">
        <v>51</v>
      </c>
      <c r="U14" s="18">
        <v>0.16</v>
      </c>
      <c r="V14" s="13" t="s">
        <v>69</v>
      </c>
      <c r="W14" s="13" t="s">
        <v>59</v>
      </c>
      <c r="X14" s="13" t="s">
        <v>48</v>
      </c>
      <c r="Y14" s="14">
        <v>1.0</v>
      </c>
      <c r="Z14" s="13">
        <v>22705.75</v>
      </c>
      <c r="AA14" s="13" t="s">
        <v>54</v>
      </c>
      <c r="AB14" s="19">
        <v>201911.0</v>
      </c>
      <c r="AC14" s="19">
        <v>1.0</v>
      </c>
      <c r="AD14" s="13">
        <v>22705.75</v>
      </c>
      <c r="AE14" s="15">
        <v>0.0</v>
      </c>
      <c r="AF14" s="20"/>
      <c r="AH14" s="2" t="s">
        <v>69</v>
      </c>
      <c r="AI14" s="2" t="s">
        <v>59</v>
      </c>
      <c r="AJ14" s="2" t="s">
        <v>56</v>
      </c>
      <c r="AK14" s="2">
        <v>0.0</v>
      </c>
      <c r="AL14" s="2" t="s">
        <v>57</v>
      </c>
      <c r="AM14" s="2">
        <v>1.0</v>
      </c>
      <c r="AN14" s="2">
        <v>22705.75</v>
      </c>
      <c r="AO14" s="20">
        <f t="shared" si="1"/>
        <v>19573.92241</v>
      </c>
      <c r="AP14" s="20">
        <f t="shared" si="2"/>
        <v>3131.827586</v>
      </c>
      <c r="BI14" s="15">
        <v>19573.922413793105</v>
      </c>
      <c r="BJ14" s="14" t="s">
        <v>50</v>
      </c>
      <c r="BK14" s="15">
        <v>3131.8275862068967</v>
      </c>
      <c r="BL14" s="13" t="s">
        <v>51</v>
      </c>
      <c r="BM14" s="18">
        <v>0.16</v>
      </c>
    </row>
    <row r="15" ht="12.75" customHeight="1">
      <c r="A15" s="13"/>
      <c r="B15" s="14"/>
      <c r="C15" s="14"/>
      <c r="D15" s="14"/>
      <c r="E15" s="14"/>
      <c r="F15" s="14"/>
      <c r="G15" s="13"/>
      <c r="H15" s="13"/>
      <c r="I15" s="13"/>
      <c r="J15" s="13"/>
      <c r="K15" s="21"/>
      <c r="L15" s="17"/>
      <c r="M15" s="17"/>
      <c r="N15" s="14"/>
      <c r="O15" s="13"/>
      <c r="P15" s="13"/>
      <c r="Q15" s="15">
        <v>9998.775862068966</v>
      </c>
      <c r="R15" s="14" t="s">
        <v>50</v>
      </c>
      <c r="S15" s="15">
        <v>1599.8041379310346</v>
      </c>
      <c r="T15" s="13" t="s">
        <v>51</v>
      </c>
      <c r="U15" s="18">
        <v>0.16</v>
      </c>
      <c r="V15" s="13" t="s">
        <v>70</v>
      </c>
      <c r="W15" s="13" t="s">
        <v>59</v>
      </c>
      <c r="X15" s="13" t="s">
        <v>48</v>
      </c>
      <c r="Y15" s="14">
        <v>1.0</v>
      </c>
      <c r="Z15" s="13">
        <v>11598.58</v>
      </c>
      <c r="AA15" s="13" t="s">
        <v>54</v>
      </c>
      <c r="AB15" s="19">
        <v>201914.0</v>
      </c>
      <c r="AC15" s="19">
        <v>1.0</v>
      </c>
      <c r="AD15" s="13">
        <v>11598.58</v>
      </c>
      <c r="AE15" s="15">
        <v>0.0</v>
      </c>
      <c r="AF15" s="20"/>
      <c r="AH15" s="2" t="s">
        <v>70</v>
      </c>
      <c r="AI15" s="2" t="s">
        <v>59</v>
      </c>
      <c r="AJ15" s="2" t="s">
        <v>56</v>
      </c>
      <c r="AK15" s="2">
        <v>0.0</v>
      </c>
      <c r="AL15" s="2" t="s">
        <v>57</v>
      </c>
      <c r="AM15" s="2">
        <v>1.0</v>
      </c>
      <c r="AN15" s="2">
        <v>11598.58</v>
      </c>
      <c r="AO15" s="20">
        <f t="shared" si="1"/>
        <v>9998.775862</v>
      </c>
      <c r="AP15" s="20">
        <f t="shared" si="2"/>
        <v>1599.804138</v>
      </c>
      <c r="BI15" s="15">
        <v>9998.775862068966</v>
      </c>
      <c r="BJ15" s="14" t="s">
        <v>50</v>
      </c>
      <c r="BK15" s="15">
        <v>1599.8041379310346</v>
      </c>
      <c r="BL15" s="13" t="s">
        <v>51</v>
      </c>
      <c r="BM15" s="18">
        <v>0.16</v>
      </c>
    </row>
    <row r="16" ht="12.75" customHeight="1">
      <c r="A16" s="13"/>
      <c r="B16" s="14"/>
      <c r="C16" s="14"/>
      <c r="D16" s="14"/>
      <c r="E16" s="14"/>
      <c r="F16" s="14"/>
      <c r="G16" s="13"/>
      <c r="H16" s="13"/>
      <c r="I16" s="13"/>
      <c r="J16" s="13"/>
      <c r="K16" s="21"/>
      <c r="L16" s="17"/>
      <c r="M16" s="17"/>
      <c r="N16" s="14"/>
      <c r="O16" s="13"/>
      <c r="P16" s="13"/>
      <c r="Q16" s="15">
        <v>43694.620689655174</v>
      </c>
      <c r="R16" s="14" t="s">
        <v>50</v>
      </c>
      <c r="S16" s="15">
        <v>6991.139310344828</v>
      </c>
      <c r="T16" s="13" t="s">
        <v>51</v>
      </c>
      <c r="U16" s="18">
        <v>0.16</v>
      </c>
      <c r="V16" s="13" t="s">
        <v>71</v>
      </c>
      <c r="W16" s="13" t="s">
        <v>59</v>
      </c>
      <c r="X16" s="13" t="s">
        <v>48</v>
      </c>
      <c r="Y16" s="14">
        <v>1.0</v>
      </c>
      <c r="Z16" s="13">
        <v>50685.76</v>
      </c>
      <c r="AA16" s="13" t="s">
        <v>54</v>
      </c>
      <c r="AB16" s="19">
        <v>201915.0</v>
      </c>
      <c r="AC16" s="19">
        <v>1.0</v>
      </c>
      <c r="AD16" s="13">
        <v>50685.76</v>
      </c>
      <c r="AE16" s="15">
        <v>0.0</v>
      </c>
      <c r="AF16" s="20"/>
      <c r="AH16" s="2" t="s">
        <v>71</v>
      </c>
      <c r="AI16" s="2" t="s">
        <v>59</v>
      </c>
      <c r="AJ16" s="2" t="s">
        <v>56</v>
      </c>
      <c r="AK16" s="2">
        <v>0.0</v>
      </c>
      <c r="AL16" s="2" t="s">
        <v>57</v>
      </c>
      <c r="AM16" s="2">
        <v>1.0</v>
      </c>
      <c r="AN16" s="2">
        <v>50685.76</v>
      </c>
      <c r="AO16" s="20">
        <f t="shared" si="1"/>
        <v>43694.62069</v>
      </c>
      <c r="AP16" s="20">
        <f t="shared" si="2"/>
        <v>6991.13931</v>
      </c>
      <c r="BI16" s="15">
        <v>43694.620689655174</v>
      </c>
      <c r="BJ16" s="14" t="s">
        <v>50</v>
      </c>
      <c r="BK16" s="15">
        <v>6991.139310344828</v>
      </c>
      <c r="BL16" s="13" t="s">
        <v>51</v>
      </c>
      <c r="BM16" s="18">
        <v>0.16</v>
      </c>
    </row>
    <row r="17" ht="12.75" customHeight="1">
      <c r="A17" s="13"/>
      <c r="B17" s="14"/>
      <c r="C17" s="14"/>
      <c r="D17" s="14"/>
      <c r="E17" s="14"/>
      <c r="F17" s="14"/>
      <c r="G17" s="13"/>
      <c r="H17" s="13"/>
      <c r="I17" s="13"/>
      <c r="J17" s="13"/>
      <c r="K17" s="21"/>
      <c r="L17" s="17"/>
      <c r="M17" s="17"/>
      <c r="N17" s="14"/>
      <c r="O17" s="13"/>
      <c r="P17" s="13"/>
      <c r="Q17" s="15">
        <v>10217.16379310345</v>
      </c>
      <c r="R17" s="14" t="s">
        <v>50</v>
      </c>
      <c r="S17" s="15">
        <v>1634.746206896552</v>
      </c>
      <c r="T17" s="13" t="s">
        <v>51</v>
      </c>
      <c r="U17" s="18">
        <v>0.16</v>
      </c>
      <c r="V17" s="13" t="s">
        <v>72</v>
      </c>
      <c r="W17" s="13" t="s">
        <v>59</v>
      </c>
      <c r="X17" s="13" t="s">
        <v>48</v>
      </c>
      <c r="Y17" s="14">
        <v>1.0</v>
      </c>
      <c r="Z17" s="13">
        <v>11851.91</v>
      </c>
      <c r="AA17" s="13" t="s">
        <v>54</v>
      </c>
      <c r="AB17" s="19">
        <v>202757.0</v>
      </c>
      <c r="AC17" s="19">
        <v>1.0</v>
      </c>
      <c r="AD17" s="13">
        <v>11851.91</v>
      </c>
      <c r="AE17" s="15">
        <v>0.0</v>
      </c>
      <c r="AF17" s="20"/>
      <c r="AH17" s="2" t="s">
        <v>72</v>
      </c>
      <c r="AI17" s="2" t="s">
        <v>59</v>
      </c>
      <c r="AJ17" s="2" t="s">
        <v>56</v>
      </c>
      <c r="AK17" s="2">
        <v>0.0</v>
      </c>
      <c r="AL17" s="2" t="s">
        <v>57</v>
      </c>
      <c r="AM17" s="2">
        <v>1.0</v>
      </c>
      <c r="AN17" s="2">
        <v>11851.91</v>
      </c>
      <c r="AO17" s="20">
        <f t="shared" si="1"/>
        <v>10217.16379</v>
      </c>
      <c r="AP17" s="20">
        <f t="shared" si="2"/>
        <v>1634.746207</v>
      </c>
      <c r="BI17" s="15">
        <v>10217.16379310345</v>
      </c>
      <c r="BJ17" s="14" t="s">
        <v>50</v>
      </c>
      <c r="BK17" s="15">
        <v>1634.746206896552</v>
      </c>
      <c r="BL17" s="13" t="s">
        <v>51</v>
      </c>
      <c r="BM17" s="18">
        <v>0.16</v>
      </c>
    </row>
    <row r="18" ht="12.75" customHeight="1">
      <c r="A18" s="13"/>
      <c r="B18" s="14"/>
      <c r="C18" s="14"/>
      <c r="D18" s="14"/>
      <c r="E18" s="14"/>
      <c r="F18" s="14"/>
      <c r="G18" s="13"/>
      <c r="H18" s="13"/>
      <c r="I18" s="13"/>
      <c r="J18" s="13"/>
      <c r="K18" s="21"/>
      <c r="L18" s="17"/>
      <c r="M18" s="17"/>
      <c r="N18" s="14"/>
      <c r="O18" s="13"/>
      <c r="P18" s="13"/>
      <c r="Q18" s="15">
        <v>11133.172413793103</v>
      </c>
      <c r="R18" s="14" t="s">
        <v>50</v>
      </c>
      <c r="S18" s="15">
        <v>1781.3075862068965</v>
      </c>
      <c r="T18" s="13" t="s">
        <v>51</v>
      </c>
      <c r="U18" s="18">
        <v>0.16</v>
      </c>
      <c r="V18" s="13" t="s">
        <v>73</v>
      </c>
      <c r="W18" s="13" t="s">
        <v>59</v>
      </c>
      <c r="X18" s="13" t="s">
        <v>48</v>
      </c>
      <c r="Y18" s="14">
        <v>1.0</v>
      </c>
      <c r="Z18" s="13">
        <v>12914.48</v>
      </c>
      <c r="AA18" s="13" t="s">
        <v>54</v>
      </c>
      <c r="AB18" s="19">
        <v>204005.0</v>
      </c>
      <c r="AC18" s="19">
        <v>1.0</v>
      </c>
      <c r="AD18" s="13">
        <v>12914.48</v>
      </c>
      <c r="AE18" s="15">
        <v>0.0</v>
      </c>
      <c r="AF18" s="20"/>
      <c r="AH18" s="2" t="s">
        <v>73</v>
      </c>
      <c r="AI18" s="2" t="s">
        <v>59</v>
      </c>
      <c r="AJ18" s="2" t="s">
        <v>56</v>
      </c>
      <c r="AK18" s="2">
        <v>0.0</v>
      </c>
      <c r="AL18" s="2" t="s">
        <v>57</v>
      </c>
      <c r="AM18" s="2">
        <v>1.0</v>
      </c>
      <c r="AN18" s="2">
        <v>12914.48</v>
      </c>
      <c r="AO18" s="20">
        <f t="shared" si="1"/>
        <v>11133.17241</v>
      </c>
      <c r="AP18" s="20">
        <f t="shared" si="2"/>
        <v>1781.307586</v>
      </c>
      <c r="BI18" s="15">
        <v>11133.172413793103</v>
      </c>
      <c r="BJ18" s="14" t="s">
        <v>50</v>
      </c>
      <c r="BK18" s="15">
        <v>1781.3075862068965</v>
      </c>
      <c r="BL18" s="13" t="s">
        <v>51</v>
      </c>
      <c r="BM18" s="18">
        <v>0.16</v>
      </c>
    </row>
    <row r="19" ht="12.75" customHeight="1">
      <c r="A19" s="13"/>
      <c r="B19" s="14"/>
      <c r="C19" s="14"/>
      <c r="D19" s="14"/>
      <c r="E19" s="14"/>
      <c r="F19" s="14"/>
      <c r="G19" s="13"/>
      <c r="H19" s="13"/>
      <c r="I19" s="13"/>
      <c r="J19" s="13"/>
      <c r="K19" s="21"/>
      <c r="L19" s="17"/>
      <c r="M19" s="17"/>
      <c r="N19" s="14"/>
      <c r="O19" s="13"/>
      <c r="P19" s="13"/>
      <c r="Q19" s="15">
        <v>10842.224137931034</v>
      </c>
      <c r="R19" s="14" t="s">
        <v>50</v>
      </c>
      <c r="S19" s="15">
        <v>1734.7558620689656</v>
      </c>
      <c r="T19" s="13" t="s">
        <v>51</v>
      </c>
      <c r="U19" s="18">
        <v>0.16</v>
      </c>
      <c r="V19" s="13" t="s">
        <v>74</v>
      </c>
      <c r="W19" s="13" t="s">
        <v>59</v>
      </c>
      <c r="X19" s="13" t="s">
        <v>48</v>
      </c>
      <c r="Y19" s="14">
        <v>1.0</v>
      </c>
      <c r="Z19" s="13">
        <v>12576.98</v>
      </c>
      <c r="AA19" s="13" t="s">
        <v>54</v>
      </c>
      <c r="AB19" s="19">
        <v>204433.0</v>
      </c>
      <c r="AC19" s="19">
        <v>1.0</v>
      </c>
      <c r="AD19" s="13">
        <v>12576.98</v>
      </c>
      <c r="AE19" s="15">
        <v>0.0</v>
      </c>
      <c r="AF19" s="20"/>
      <c r="AH19" s="2" t="s">
        <v>74</v>
      </c>
      <c r="AI19" s="2" t="s">
        <v>59</v>
      </c>
      <c r="AJ19" s="2" t="s">
        <v>56</v>
      </c>
      <c r="AK19" s="2">
        <v>0.0</v>
      </c>
      <c r="AL19" s="2" t="s">
        <v>57</v>
      </c>
      <c r="AM19" s="2">
        <v>1.0</v>
      </c>
      <c r="AN19" s="2">
        <v>12576.98</v>
      </c>
      <c r="AO19" s="20">
        <f t="shared" si="1"/>
        <v>10842.22414</v>
      </c>
      <c r="AP19" s="20">
        <f t="shared" si="2"/>
        <v>1734.755862</v>
      </c>
      <c r="BI19" s="15">
        <v>10842.224137931034</v>
      </c>
      <c r="BJ19" s="14" t="s">
        <v>50</v>
      </c>
      <c r="BK19" s="15">
        <v>1734.7558620689656</v>
      </c>
      <c r="BL19" s="13" t="s">
        <v>51</v>
      </c>
      <c r="BM19" s="18">
        <v>0.16</v>
      </c>
    </row>
    <row r="20" ht="12.75" customHeight="1">
      <c r="A20" s="13"/>
      <c r="B20" s="14"/>
      <c r="C20" s="14"/>
      <c r="D20" s="14"/>
      <c r="E20" s="14"/>
      <c r="F20" s="14"/>
      <c r="G20" s="13"/>
      <c r="H20" s="13"/>
      <c r="I20" s="13"/>
      <c r="J20" s="13"/>
      <c r="K20" s="21"/>
      <c r="L20" s="17"/>
      <c r="M20" s="17"/>
      <c r="N20" s="14"/>
      <c r="O20" s="13"/>
      <c r="P20" s="13"/>
      <c r="Q20" s="15">
        <v>17078.422413793105</v>
      </c>
      <c r="R20" s="14" t="s">
        <v>50</v>
      </c>
      <c r="S20" s="15">
        <v>2732.547586206897</v>
      </c>
      <c r="T20" s="13" t="s">
        <v>51</v>
      </c>
      <c r="U20" s="18">
        <v>0.16</v>
      </c>
      <c r="V20" s="13" t="s">
        <v>75</v>
      </c>
      <c r="W20" s="13" t="s">
        <v>59</v>
      </c>
      <c r="X20" s="13" t="s">
        <v>48</v>
      </c>
      <c r="Y20" s="14">
        <v>1.0</v>
      </c>
      <c r="Z20" s="13">
        <v>19810.97</v>
      </c>
      <c r="AA20" s="13" t="s">
        <v>54</v>
      </c>
      <c r="AB20" s="19">
        <v>204464.0</v>
      </c>
      <c r="AC20" s="19">
        <v>1.0</v>
      </c>
      <c r="AD20" s="13">
        <v>19810.97</v>
      </c>
      <c r="AE20" s="15">
        <v>0.0</v>
      </c>
      <c r="AF20" s="20"/>
      <c r="AH20" s="2" t="s">
        <v>75</v>
      </c>
      <c r="AI20" s="2" t="s">
        <v>59</v>
      </c>
      <c r="AJ20" s="2" t="s">
        <v>56</v>
      </c>
      <c r="AK20" s="2">
        <v>0.0</v>
      </c>
      <c r="AL20" s="2" t="s">
        <v>57</v>
      </c>
      <c r="AM20" s="2">
        <v>1.0</v>
      </c>
      <c r="AN20" s="2">
        <v>19810.97</v>
      </c>
      <c r="AO20" s="20">
        <f t="shared" si="1"/>
        <v>17078.42241</v>
      </c>
      <c r="AP20" s="20">
        <f t="shared" si="2"/>
        <v>2732.547586</v>
      </c>
      <c r="BI20" s="15">
        <v>17078.422413793105</v>
      </c>
      <c r="BJ20" s="14" t="s">
        <v>50</v>
      </c>
      <c r="BK20" s="15">
        <v>2732.547586206897</v>
      </c>
      <c r="BL20" s="13" t="s">
        <v>51</v>
      </c>
      <c r="BM20" s="18">
        <v>0.16</v>
      </c>
    </row>
    <row r="21" ht="12.75" customHeight="1">
      <c r="A21" s="13"/>
      <c r="B21" s="14"/>
      <c r="C21" s="14"/>
      <c r="D21" s="14"/>
      <c r="E21" s="14"/>
      <c r="F21" s="14"/>
      <c r="G21" s="13"/>
      <c r="H21" s="13"/>
      <c r="I21" s="13"/>
      <c r="J21" s="13"/>
      <c r="K21" s="21"/>
      <c r="L21" s="17"/>
      <c r="M21" s="17"/>
      <c r="N21" s="14"/>
      <c r="O21" s="13"/>
      <c r="P21" s="13"/>
      <c r="Q21" s="15">
        <v>4348.681034482759</v>
      </c>
      <c r="R21" s="14" t="s">
        <v>50</v>
      </c>
      <c r="S21" s="15">
        <v>695.7889655172414</v>
      </c>
      <c r="T21" s="13" t="s">
        <v>51</v>
      </c>
      <c r="U21" s="18">
        <v>0.16</v>
      </c>
      <c r="V21" s="13" t="s">
        <v>76</v>
      </c>
      <c r="W21" s="13" t="s">
        <v>59</v>
      </c>
      <c r="X21" s="13" t="s">
        <v>48</v>
      </c>
      <c r="Y21" s="14">
        <v>1.0</v>
      </c>
      <c r="Z21" s="13">
        <v>5044.47</v>
      </c>
      <c r="AA21" s="13" t="s">
        <v>54</v>
      </c>
      <c r="AB21" s="19">
        <v>204483.0</v>
      </c>
      <c r="AC21" s="19">
        <v>1.0</v>
      </c>
      <c r="AD21" s="13">
        <v>5044.47</v>
      </c>
      <c r="AE21" s="15">
        <v>0.0</v>
      </c>
      <c r="AF21" s="20"/>
      <c r="AH21" s="2" t="s">
        <v>76</v>
      </c>
      <c r="AI21" s="2" t="s">
        <v>59</v>
      </c>
      <c r="AJ21" s="2" t="s">
        <v>56</v>
      </c>
      <c r="AK21" s="2">
        <v>0.0</v>
      </c>
      <c r="AL21" s="2" t="s">
        <v>57</v>
      </c>
      <c r="AM21" s="2">
        <v>1.0</v>
      </c>
      <c r="AN21" s="2">
        <v>5044.47</v>
      </c>
      <c r="AO21" s="20">
        <f t="shared" si="1"/>
        <v>4348.681034</v>
      </c>
      <c r="AP21" s="20">
        <f t="shared" si="2"/>
        <v>695.7889655</v>
      </c>
      <c r="BI21" s="15">
        <v>4348.681034482759</v>
      </c>
      <c r="BJ21" s="14" t="s">
        <v>50</v>
      </c>
      <c r="BK21" s="15">
        <v>695.7889655172414</v>
      </c>
      <c r="BL21" s="13" t="s">
        <v>51</v>
      </c>
      <c r="BM21" s="18">
        <v>0.16</v>
      </c>
    </row>
    <row r="22" ht="12.75" customHeight="1">
      <c r="A22" s="13"/>
      <c r="B22" s="14"/>
      <c r="C22" s="14"/>
      <c r="D22" s="14"/>
      <c r="E22" s="14"/>
      <c r="F22" s="14"/>
      <c r="G22" s="13"/>
      <c r="H22" s="13"/>
      <c r="I22" s="13"/>
      <c r="J22" s="13"/>
      <c r="K22" s="21"/>
      <c r="L22" s="17"/>
      <c r="M22" s="17"/>
      <c r="N22" s="14"/>
      <c r="O22" s="13"/>
      <c r="P22" s="13"/>
      <c r="Q22" s="15">
        <v>2096.206896551724</v>
      </c>
      <c r="R22" s="14" t="s">
        <v>50</v>
      </c>
      <c r="S22" s="15">
        <v>335.3931034482759</v>
      </c>
      <c r="T22" s="13" t="s">
        <v>51</v>
      </c>
      <c r="U22" s="18">
        <v>0.16</v>
      </c>
      <c r="V22" s="13" t="s">
        <v>77</v>
      </c>
      <c r="W22" s="13" t="s">
        <v>59</v>
      </c>
      <c r="X22" s="13" t="s">
        <v>48</v>
      </c>
      <c r="Y22" s="14">
        <v>1.0</v>
      </c>
      <c r="Z22" s="13">
        <v>2431.6</v>
      </c>
      <c r="AA22" s="13" t="s">
        <v>54</v>
      </c>
      <c r="AB22" s="19">
        <v>204636.0</v>
      </c>
      <c r="AC22" s="19">
        <v>1.0</v>
      </c>
      <c r="AD22" s="13">
        <v>2431.6</v>
      </c>
      <c r="AE22" s="15">
        <v>0.0</v>
      </c>
      <c r="AF22" s="20"/>
      <c r="AH22" s="2" t="s">
        <v>77</v>
      </c>
      <c r="AI22" s="2" t="s">
        <v>59</v>
      </c>
      <c r="AJ22" s="2" t="s">
        <v>56</v>
      </c>
      <c r="AK22" s="2">
        <v>0.0</v>
      </c>
      <c r="AL22" s="2" t="s">
        <v>57</v>
      </c>
      <c r="AM22" s="2">
        <v>1.0</v>
      </c>
      <c r="AN22" s="2">
        <v>2431.6</v>
      </c>
      <c r="AO22" s="20">
        <f t="shared" si="1"/>
        <v>2096.206897</v>
      </c>
      <c r="AP22" s="20">
        <f t="shared" si="2"/>
        <v>335.3931034</v>
      </c>
      <c r="BI22" s="15">
        <v>2096.206896551724</v>
      </c>
      <c r="BJ22" s="14" t="s">
        <v>50</v>
      </c>
      <c r="BK22" s="15">
        <v>335.3931034482759</v>
      </c>
      <c r="BL22" s="13" t="s">
        <v>51</v>
      </c>
      <c r="BM22" s="18">
        <v>0.16</v>
      </c>
    </row>
    <row r="23" ht="12.75" customHeight="1">
      <c r="A23" s="13"/>
      <c r="B23" s="14"/>
      <c r="C23" s="14"/>
      <c r="D23" s="14"/>
      <c r="E23" s="14"/>
      <c r="F23" s="14"/>
      <c r="G23" s="13"/>
      <c r="H23" s="13"/>
      <c r="I23" s="13"/>
      <c r="J23" s="13"/>
      <c r="K23" s="21"/>
      <c r="L23" s="17"/>
      <c r="M23" s="17"/>
      <c r="N23" s="14"/>
      <c r="O23" s="13"/>
      <c r="P23" s="13"/>
      <c r="Q23" s="15">
        <v>2925.051724137931</v>
      </c>
      <c r="R23" s="14" t="s">
        <v>50</v>
      </c>
      <c r="S23" s="15">
        <v>468.008275862069</v>
      </c>
      <c r="T23" s="13" t="s">
        <v>51</v>
      </c>
      <c r="U23" s="18">
        <v>0.16</v>
      </c>
      <c r="V23" s="13" t="s">
        <v>78</v>
      </c>
      <c r="W23" s="13" t="s">
        <v>59</v>
      </c>
      <c r="X23" s="13" t="s">
        <v>48</v>
      </c>
      <c r="Y23" s="14">
        <v>1.0</v>
      </c>
      <c r="Z23" s="13">
        <v>3393.06</v>
      </c>
      <c r="AA23" s="13" t="s">
        <v>54</v>
      </c>
      <c r="AB23" s="19">
        <v>204789.0</v>
      </c>
      <c r="AC23" s="19">
        <v>1.0</v>
      </c>
      <c r="AD23" s="13">
        <v>3393.06</v>
      </c>
      <c r="AE23" s="15">
        <v>0.0</v>
      </c>
      <c r="AF23" s="20"/>
      <c r="AH23" s="2" t="s">
        <v>78</v>
      </c>
      <c r="AI23" s="2" t="s">
        <v>59</v>
      </c>
      <c r="AJ23" s="2" t="s">
        <v>56</v>
      </c>
      <c r="AK23" s="2">
        <v>0.0</v>
      </c>
      <c r="AL23" s="2" t="s">
        <v>57</v>
      </c>
      <c r="AM23" s="2">
        <v>1.0</v>
      </c>
      <c r="AN23" s="2">
        <v>3393.06</v>
      </c>
      <c r="AO23" s="20">
        <f t="shared" si="1"/>
        <v>2925.051724</v>
      </c>
      <c r="AP23" s="20">
        <f t="shared" si="2"/>
        <v>468.0082759</v>
      </c>
      <c r="BI23" s="15">
        <v>2925.051724137931</v>
      </c>
      <c r="BJ23" s="14" t="s">
        <v>50</v>
      </c>
      <c r="BK23" s="15">
        <v>468.008275862069</v>
      </c>
      <c r="BL23" s="13" t="s">
        <v>51</v>
      </c>
      <c r="BM23" s="18">
        <v>0.16</v>
      </c>
    </row>
    <row r="24" ht="12.75" customHeight="1">
      <c r="A24" s="13"/>
      <c r="B24" s="14"/>
      <c r="C24" s="14"/>
      <c r="D24" s="14"/>
      <c r="E24" s="14"/>
      <c r="F24" s="14"/>
      <c r="G24" s="13"/>
      <c r="H24" s="13"/>
      <c r="I24" s="13"/>
      <c r="J24" s="13"/>
      <c r="K24" s="21"/>
      <c r="L24" s="17"/>
      <c r="M24" s="17"/>
      <c r="N24" s="14"/>
      <c r="O24" s="13"/>
      <c r="P24" s="13"/>
      <c r="Q24" s="15">
        <v>2940.586206896552</v>
      </c>
      <c r="R24" s="14" t="s">
        <v>50</v>
      </c>
      <c r="S24" s="15">
        <v>470.49379310344835</v>
      </c>
      <c r="T24" s="13" t="s">
        <v>51</v>
      </c>
      <c r="U24" s="18">
        <v>0.16</v>
      </c>
      <c r="V24" s="13" t="s">
        <v>79</v>
      </c>
      <c r="W24" s="13" t="s">
        <v>59</v>
      </c>
      <c r="X24" s="13" t="s">
        <v>48</v>
      </c>
      <c r="Y24" s="14">
        <v>1.0</v>
      </c>
      <c r="Z24" s="13">
        <v>3411.08</v>
      </c>
      <c r="AA24" s="13" t="s">
        <v>54</v>
      </c>
      <c r="AB24" s="19">
        <v>204790.0</v>
      </c>
      <c r="AC24" s="19">
        <v>1.0</v>
      </c>
      <c r="AD24" s="13">
        <v>3411.08</v>
      </c>
      <c r="AE24" s="15">
        <v>0.0</v>
      </c>
      <c r="AF24" s="20"/>
      <c r="AH24" s="2" t="s">
        <v>79</v>
      </c>
      <c r="AI24" s="2" t="s">
        <v>59</v>
      </c>
      <c r="AJ24" s="2" t="s">
        <v>56</v>
      </c>
      <c r="AK24" s="2">
        <v>0.0</v>
      </c>
      <c r="AL24" s="2" t="s">
        <v>57</v>
      </c>
      <c r="AM24" s="2">
        <v>1.0</v>
      </c>
      <c r="AN24" s="2">
        <v>3411.08</v>
      </c>
      <c r="AO24" s="20">
        <f t="shared" si="1"/>
        <v>2940.586207</v>
      </c>
      <c r="AP24" s="20">
        <f t="shared" si="2"/>
        <v>470.4937931</v>
      </c>
      <c r="BI24" s="15">
        <v>2940.586206896552</v>
      </c>
      <c r="BJ24" s="14" t="s">
        <v>50</v>
      </c>
      <c r="BK24" s="15">
        <v>470.49379310344835</v>
      </c>
      <c r="BL24" s="13" t="s">
        <v>51</v>
      </c>
      <c r="BM24" s="18">
        <v>0.16</v>
      </c>
    </row>
    <row r="25" ht="12.75" hidden="1" customHeight="1">
      <c r="A25" s="13"/>
      <c r="B25" s="14"/>
      <c r="C25" s="14"/>
      <c r="D25" s="14"/>
      <c r="E25" s="14"/>
      <c r="F25" s="14"/>
      <c r="G25" s="13"/>
      <c r="H25" s="13"/>
      <c r="I25" s="13"/>
      <c r="J25" s="13"/>
      <c r="K25" s="21"/>
      <c r="L25" s="17"/>
      <c r="M25" s="17"/>
      <c r="N25" s="14"/>
      <c r="O25" s="13"/>
      <c r="P25" s="13"/>
      <c r="Q25" s="15">
        <f t="array" ref="Q25">SUM(ROUND(Q3:Q24,2))</f>
        <v>297804.74</v>
      </c>
      <c r="R25" s="14"/>
      <c r="S25" s="15">
        <f t="array" ref="S25">SUM(ROUND(S3:S24,2))</f>
        <v>47648.77</v>
      </c>
      <c r="T25" s="13"/>
      <c r="U25" s="18"/>
      <c r="V25" s="13"/>
      <c r="W25" s="13"/>
      <c r="X25" s="13"/>
      <c r="Y25" s="14"/>
      <c r="Z25" s="13"/>
      <c r="AA25" s="13"/>
      <c r="AB25" s="19"/>
      <c r="AC25" s="19"/>
      <c r="AD25" s="13"/>
      <c r="AE25" s="15"/>
      <c r="AF25" s="20"/>
      <c r="AO25" s="20"/>
      <c r="AP25" s="20"/>
      <c r="BI25" s="15">
        <f t="array" ref="BI25">SUM(ROUND(BI3:BI24,2))</f>
        <v>297804.74</v>
      </c>
      <c r="BJ25" s="14"/>
      <c r="BK25" s="15">
        <f t="array" ref="BK25">SUM(ROUND(BK3:BK24,2))</f>
        <v>47648.77</v>
      </c>
      <c r="BL25" s="13"/>
      <c r="BM25" s="18"/>
    </row>
    <row r="26" ht="12.75" customHeight="1">
      <c r="A26" s="13"/>
      <c r="B26" s="14"/>
      <c r="C26" s="14"/>
      <c r="D26" s="14"/>
      <c r="E26" s="14"/>
      <c r="F26" s="14"/>
      <c r="G26" s="13"/>
      <c r="H26" s="13"/>
      <c r="I26" s="13"/>
      <c r="J26" s="13"/>
      <c r="K26" s="21"/>
      <c r="L26" s="17"/>
      <c r="M26" s="17"/>
      <c r="N26" s="14"/>
      <c r="O26" s="13"/>
      <c r="P26" s="13"/>
      <c r="Q26" s="15"/>
      <c r="R26" s="14"/>
      <c r="S26" s="15"/>
      <c r="T26" s="13"/>
      <c r="U26" s="18"/>
      <c r="V26" s="13"/>
      <c r="W26" s="13"/>
      <c r="X26" s="13"/>
      <c r="Y26" s="14"/>
      <c r="Z26" s="13"/>
      <c r="AA26" s="13"/>
      <c r="AB26" s="19"/>
      <c r="AC26" s="19"/>
      <c r="AD26" s="13"/>
      <c r="AE26" s="15"/>
      <c r="AF26" s="20"/>
      <c r="AO26" s="20"/>
      <c r="AP26" s="20"/>
      <c r="BI26" s="15"/>
      <c r="BJ26" s="14"/>
      <c r="BK26" s="15"/>
      <c r="BL26" s="13"/>
      <c r="BM26" s="18"/>
    </row>
    <row r="27" ht="12.75" customHeight="1">
      <c r="A27" s="13"/>
      <c r="B27" s="14"/>
      <c r="C27" s="14"/>
      <c r="D27" s="14"/>
      <c r="E27" s="14"/>
      <c r="F27" s="14"/>
      <c r="G27" s="13"/>
      <c r="H27" s="13"/>
      <c r="I27" s="13"/>
      <c r="J27" s="13"/>
      <c r="K27" s="21"/>
      <c r="L27" s="17"/>
      <c r="M27" s="17"/>
      <c r="N27" s="14"/>
      <c r="O27" s="13"/>
      <c r="P27" s="13"/>
      <c r="Q27" s="15"/>
      <c r="R27" s="14"/>
      <c r="S27" s="15"/>
      <c r="T27" s="13"/>
      <c r="U27" s="18"/>
      <c r="V27" s="13"/>
      <c r="W27" s="13"/>
      <c r="X27" s="13"/>
      <c r="Y27" s="14"/>
      <c r="Z27" s="13"/>
      <c r="AA27" s="13"/>
      <c r="AB27" s="19"/>
      <c r="AC27" s="19"/>
      <c r="AD27" s="13"/>
      <c r="AE27" s="15"/>
      <c r="AF27" s="20"/>
      <c r="AO27" s="20"/>
      <c r="AP27" s="20"/>
      <c r="BI27" s="15"/>
      <c r="BJ27" s="14"/>
      <c r="BK27" s="15"/>
      <c r="BL27" s="13"/>
      <c r="BM27" s="18"/>
    </row>
    <row r="28" ht="12.75" customHeight="1">
      <c r="A28" s="13">
        <v>601.0</v>
      </c>
      <c r="B28" s="14" t="str">
        <f>AR28</f>
        <v>CEC8504255S6</v>
      </c>
      <c r="C28" s="14" t="str">
        <f>AQ28</f>
        <v>COPIADORAS ELECTRONICAS DE CAJEME</v>
      </c>
      <c r="D28" s="14" t="str">
        <f>AT28</f>
        <v>valley.move.swear.lunch.notable@addtodropbox.com</v>
      </c>
      <c r="E28" s="14" t="str">
        <f>AS28</f>
        <v>85010</v>
      </c>
      <c r="F28" s="14">
        <v>601.0</v>
      </c>
      <c r="G28" s="13">
        <v>5.50076619E8</v>
      </c>
      <c r="H28" s="15">
        <f>Q48</f>
        <v>196981.38</v>
      </c>
      <c r="I28" s="13">
        <v>228498.39</v>
      </c>
      <c r="J28" s="15">
        <f>S48</f>
        <v>31517.01</v>
      </c>
      <c r="K28" s="21">
        <v>45013.5</v>
      </c>
      <c r="L28" s="17" t="s">
        <v>48</v>
      </c>
      <c r="M28" s="17" t="s">
        <v>49</v>
      </c>
      <c r="N28" s="14">
        <v>1.0</v>
      </c>
      <c r="O28" s="13">
        <v>228498.39</v>
      </c>
      <c r="P28" s="13">
        <v>228498.39</v>
      </c>
      <c r="Q28" s="15">
        <v>2905.0000000000005</v>
      </c>
      <c r="R28" s="14" t="s">
        <v>50</v>
      </c>
      <c r="S28" s="15">
        <v>464.80000000000007</v>
      </c>
      <c r="T28" s="13" t="s">
        <v>51</v>
      </c>
      <c r="U28" s="18">
        <v>0.16</v>
      </c>
      <c r="V28" s="13" t="s">
        <v>80</v>
      </c>
      <c r="W28" s="13" t="s">
        <v>53</v>
      </c>
      <c r="X28" s="13" t="s">
        <v>48</v>
      </c>
      <c r="Y28" s="14">
        <v>1.0</v>
      </c>
      <c r="Z28" s="13">
        <v>3369.8</v>
      </c>
      <c r="AA28" s="13" t="s">
        <v>54</v>
      </c>
      <c r="AB28" s="19" t="s">
        <v>81</v>
      </c>
      <c r="AC28" s="19">
        <v>1.0</v>
      </c>
      <c r="AD28" s="13">
        <v>3369.8</v>
      </c>
      <c r="AE28" s="15">
        <v>0.0</v>
      </c>
      <c r="AF28" s="20"/>
      <c r="AG28" s="2">
        <v>228498.39</v>
      </c>
      <c r="AH28" s="2" t="s">
        <v>80</v>
      </c>
      <c r="AI28" s="2" t="s">
        <v>53</v>
      </c>
      <c r="AJ28" s="2" t="s">
        <v>56</v>
      </c>
      <c r="AK28" s="2">
        <v>0.0</v>
      </c>
      <c r="AL28" s="2" t="s">
        <v>57</v>
      </c>
      <c r="AM28" s="2">
        <v>1.0</v>
      </c>
      <c r="AN28" s="2">
        <v>3369.8</v>
      </c>
      <c r="AO28" s="20">
        <f t="shared" ref="AO28:AO47" si="3">+AN28/1.16</f>
        <v>2905</v>
      </c>
      <c r="AP28" s="20">
        <f t="shared" ref="AP28:AP47" si="4">+AO28*0.16</f>
        <v>464.8</v>
      </c>
      <c r="AQ28" s="2" t="s">
        <v>45</v>
      </c>
      <c r="AR28" s="2" t="s">
        <v>44</v>
      </c>
      <c r="AS28" s="2" t="s">
        <v>47</v>
      </c>
      <c r="AT28" s="2" t="s">
        <v>46</v>
      </c>
      <c r="BI28" s="15">
        <v>2905.0000000000005</v>
      </c>
      <c r="BJ28" s="14" t="s">
        <v>50</v>
      </c>
      <c r="BK28" s="15">
        <v>464.80000000000007</v>
      </c>
      <c r="BL28" s="13" t="s">
        <v>51</v>
      </c>
      <c r="BM28" s="18">
        <v>0.16</v>
      </c>
    </row>
    <row r="29" ht="12.75" customHeight="1">
      <c r="A29" s="13"/>
      <c r="B29" s="14"/>
      <c r="C29" s="14"/>
      <c r="D29" s="14"/>
      <c r="E29" s="14"/>
      <c r="F29" s="14"/>
      <c r="G29" s="13"/>
      <c r="H29" s="13"/>
      <c r="I29" s="13"/>
      <c r="J29" s="13"/>
      <c r="K29" s="21"/>
      <c r="L29" s="17"/>
      <c r="M29" s="17"/>
      <c r="N29" s="14"/>
      <c r="O29" s="13"/>
      <c r="P29" s="13"/>
      <c r="Q29" s="15">
        <v>4806.568965517242</v>
      </c>
      <c r="R29" s="14" t="s">
        <v>50</v>
      </c>
      <c r="S29" s="15">
        <v>769.0510344827587</v>
      </c>
      <c r="T29" s="13" t="s">
        <v>51</v>
      </c>
      <c r="U29" s="18">
        <v>0.16</v>
      </c>
      <c r="V29" s="13" t="s">
        <v>82</v>
      </c>
      <c r="W29" s="13" t="s">
        <v>59</v>
      </c>
      <c r="X29" s="13" t="s">
        <v>48</v>
      </c>
      <c r="Y29" s="14">
        <v>1.0</v>
      </c>
      <c r="Z29" s="13">
        <v>5575.62</v>
      </c>
      <c r="AA29" s="13" t="s">
        <v>54</v>
      </c>
      <c r="AB29" s="19">
        <v>197903.0</v>
      </c>
      <c r="AC29" s="19">
        <v>1.0</v>
      </c>
      <c r="AD29" s="13">
        <v>5575.62</v>
      </c>
      <c r="AE29" s="15">
        <v>0.0</v>
      </c>
      <c r="AF29" s="20"/>
      <c r="AH29" s="2" t="s">
        <v>82</v>
      </c>
      <c r="AI29" s="2" t="s">
        <v>59</v>
      </c>
      <c r="AJ29" s="2" t="s">
        <v>56</v>
      </c>
      <c r="AK29" s="2">
        <v>0.0</v>
      </c>
      <c r="AL29" s="2" t="s">
        <v>57</v>
      </c>
      <c r="AM29" s="2">
        <v>1.0</v>
      </c>
      <c r="AN29" s="2">
        <v>5575.62</v>
      </c>
      <c r="AO29" s="20">
        <f t="shared" si="3"/>
        <v>4806.568966</v>
      </c>
      <c r="AP29" s="20">
        <f t="shared" si="4"/>
        <v>769.0510345</v>
      </c>
      <c r="BI29" s="15">
        <v>4806.568965517242</v>
      </c>
      <c r="BJ29" s="14" t="s">
        <v>50</v>
      </c>
      <c r="BK29" s="15">
        <v>769.0510344827587</v>
      </c>
      <c r="BL29" s="13" t="s">
        <v>51</v>
      </c>
      <c r="BM29" s="18">
        <v>0.16</v>
      </c>
    </row>
    <row r="30" ht="12.75" customHeight="1">
      <c r="A30" s="13"/>
      <c r="B30" s="14"/>
      <c r="C30" s="14"/>
      <c r="D30" s="14"/>
      <c r="E30" s="14"/>
      <c r="F30" s="14"/>
      <c r="G30" s="13"/>
      <c r="H30" s="13"/>
      <c r="I30" s="13"/>
      <c r="J30" s="13"/>
      <c r="K30" s="21"/>
      <c r="L30" s="17"/>
      <c r="M30" s="17"/>
      <c r="N30" s="14"/>
      <c r="O30" s="13"/>
      <c r="P30" s="13"/>
      <c r="Q30" s="15">
        <v>6130.508620689656</v>
      </c>
      <c r="R30" s="14" t="s">
        <v>50</v>
      </c>
      <c r="S30" s="15">
        <v>980.881379310345</v>
      </c>
      <c r="T30" s="13" t="s">
        <v>51</v>
      </c>
      <c r="U30" s="18">
        <v>0.16</v>
      </c>
      <c r="V30" s="13" t="s">
        <v>83</v>
      </c>
      <c r="W30" s="13" t="s">
        <v>59</v>
      </c>
      <c r="X30" s="13" t="s">
        <v>48</v>
      </c>
      <c r="Y30" s="14">
        <v>1.0</v>
      </c>
      <c r="Z30" s="13">
        <v>7111.39</v>
      </c>
      <c r="AA30" s="13" t="s">
        <v>54</v>
      </c>
      <c r="AB30" s="19">
        <v>197904.0</v>
      </c>
      <c r="AC30" s="19">
        <v>1.0</v>
      </c>
      <c r="AD30" s="13">
        <v>7111.39</v>
      </c>
      <c r="AE30" s="15">
        <v>0.0</v>
      </c>
      <c r="AF30" s="20"/>
      <c r="AH30" s="2" t="s">
        <v>83</v>
      </c>
      <c r="AI30" s="2" t="s">
        <v>59</v>
      </c>
      <c r="AJ30" s="2" t="s">
        <v>56</v>
      </c>
      <c r="AK30" s="2">
        <v>0.0</v>
      </c>
      <c r="AL30" s="2" t="s">
        <v>57</v>
      </c>
      <c r="AM30" s="2">
        <v>1.0</v>
      </c>
      <c r="AN30" s="2">
        <v>7111.39</v>
      </c>
      <c r="AO30" s="20">
        <f t="shared" si="3"/>
        <v>6130.508621</v>
      </c>
      <c r="AP30" s="20">
        <f t="shared" si="4"/>
        <v>980.8813793</v>
      </c>
      <c r="BI30" s="15">
        <v>6130.508620689656</v>
      </c>
      <c r="BJ30" s="14" t="s">
        <v>50</v>
      </c>
      <c r="BK30" s="15">
        <v>980.881379310345</v>
      </c>
      <c r="BL30" s="13" t="s">
        <v>51</v>
      </c>
      <c r="BM30" s="18">
        <v>0.16</v>
      </c>
    </row>
    <row r="31" ht="12.75" customHeight="1">
      <c r="A31" s="13"/>
      <c r="B31" s="14"/>
      <c r="C31" s="14"/>
      <c r="D31" s="14"/>
      <c r="E31" s="14"/>
      <c r="F31" s="14"/>
      <c r="G31" s="13"/>
      <c r="H31" s="13"/>
      <c r="I31" s="13"/>
      <c r="J31" s="13"/>
      <c r="K31" s="21"/>
      <c r="L31" s="17"/>
      <c r="M31" s="17"/>
      <c r="N31" s="14"/>
      <c r="O31" s="13"/>
      <c r="P31" s="13"/>
      <c r="Q31" s="15">
        <v>6365.96551724138</v>
      </c>
      <c r="R31" s="14" t="s">
        <v>50</v>
      </c>
      <c r="S31" s="15">
        <v>1018.5544827586209</v>
      </c>
      <c r="T31" s="13" t="s">
        <v>51</v>
      </c>
      <c r="U31" s="18">
        <v>0.16</v>
      </c>
      <c r="V31" s="13" t="s">
        <v>84</v>
      </c>
      <c r="W31" s="13" t="s">
        <v>59</v>
      </c>
      <c r="X31" s="13" t="s">
        <v>48</v>
      </c>
      <c r="Y31" s="14">
        <v>1.0</v>
      </c>
      <c r="Z31" s="13">
        <v>7384.52</v>
      </c>
      <c r="AA31" s="13" t="s">
        <v>54</v>
      </c>
      <c r="AB31" s="19">
        <v>197905.0</v>
      </c>
      <c r="AC31" s="19">
        <v>1.0</v>
      </c>
      <c r="AD31" s="13">
        <v>7384.52</v>
      </c>
      <c r="AE31" s="15">
        <v>0.0</v>
      </c>
      <c r="AF31" s="20"/>
      <c r="AH31" s="2" t="s">
        <v>84</v>
      </c>
      <c r="AI31" s="2" t="s">
        <v>59</v>
      </c>
      <c r="AJ31" s="2" t="s">
        <v>56</v>
      </c>
      <c r="AK31" s="2">
        <v>0.0</v>
      </c>
      <c r="AL31" s="2" t="s">
        <v>57</v>
      </c>
      <c r="AM31" s="2">
        <v>1.0</v>
      </c>
      <c r="AN31" s="2">
        <v>7384.52</v>
      </c>
      <c r="AO31" s="20">
        <f t="shared" si="3"/>
        <v>6365.965517</v>
      </c>
      <c r="AP31" s="20">
        <f t="shared" si="4"/>
        <v>1018.554483</v>
      </c>
      <c r="BI31" s="15">
        <v>6365.96551724138</v>
      </c>
      <c r="BJ31" s="14" t="s">
        <v>50</v>
      </c>
      <c r="BK31" s="15">
        <v>1018.5544827586209</v>
      </c>
      <c r="BL31" s="13" t="s">
        <v>51</v>
      </c>
      <c r="BM31" s="18">
        <v>0.16</v>
      </c>
    </row>
    <row r="32" ht="12.75" customHeight="1">
      <c r="A32" s="13"/>
      <c r="B32" s="14"/>
      <c r="C32" s="14"/>
      <c r="D32" s="14"/>
      <c r="E32" s="14"/>
      <c r="F32" s="14"/>
      <c r="G32" s="13"/>
      <c r="H32" s="13"/>
      <c r="I32" s="13"/>
      <c r="J32" s="13"/>
      <c r="K32" s="21"/>
      <c r="L32" s="17"/>
      <c r="M32" s="17"/>
      <c r="N32" s="14"/>
      <c r="O32" s="13"/>
      <c r="P32" s="13"/>
      <c r="Q32" s="15">
        <v>6208.0344827586205</v>
      </c>
      <c r="R32" s="14" t="s">
        <v>50</v>
      </c>
      <c r="S32" s="15">
        <v>993.2855172413794</v>
      </c>
      <c r="T32" s="13" t="s">
        <v>51</v>
      </c>
      <c r="U32" s="18">
        <v>0.16</v>
      </c>
      <c r="V32" s="13" t="s">
        <v>85</v>
      </c>
      <c r="W32" s="13" t="s">
        <v>59</v>
      </c>
      <c r="X32" s="13" t="s">
        <v>48</v>
      </c>
      <c r="Y32" s="14">
        <v>1.0</v>
      </c>
      <c r="Z32" s="13">
        <v>7201.32</v>
      </c>
      <c r="AA32" s="13" t="s">
        <v>54</v>
      </c>
      <c r="AB32" s="19">
        <v>198135.0</v>
      </c>
      <c r="AC32" s="19">
        <v>1.0</v>
      </c>
      <c r="AD32" s="13">
        <v>7201.32</v>
      </c>
      <c r="AE32" s="15">
        <v>0.0</v>
      </c>
      <c r="AF32" s="20"/>
      <c r="AH32" s="2" t="s">
        <v>85</v>
      </c>
      <c r="AI32" s="2" t="s">
        <v>59</v>
      </c>
      <c r="AJ32" s="2" t="s">
        <v>56</v>
      </c>
      <c r="AK32" s="2">
        <v>0.0</v>
      </c>
      <c r="AL32" s="2" t="s">
        <v>57</v>
      </c>
      <c r="AM32" s="2">
        <v>1.0</v>
      </c>
      <c r="AN32" s="2">
        <v>7201.32</v>
      </c>
      <c r="AO32" s="20">
        <f t="shared" si="3"/>
        <v>6208.034483</v>
      </c>
      <c r="AP32" s="20">
        <f t="shared" si="4"/>
        <v>993.2855172</v>
      </c>
      <c r="BI32" s="15">
        <v>6208.0344827586205</v>
      </c>
      <c r="BJ32" s="14" t="s">
        <v>50</v>
      </c>
      <c r="BK32" s="15">
        <v>993.2855172413794</v>
      </c>
      <c r="BL32" s="13" t="s">
        <v>51</v>
      </c>
      <c r="BM32" s="18">
        <v>0.16</v>
      </c>
    </row>
    <row r="33" ht="12.75" customHeight="1">
      <c r="A33" s="13"/>
      <c r="B33" s="14"/>
      <c r="C33" s="14"/>
      <c r="D33" s="14"/>
      <c r="E33" s="14"/>
      <c r="F33" s="14"/>
      <c r="G33" s="13"/>
      <c r="H33" s="13"/>
      <c r="I33" s="13"/>
      <c r="J33" s="13"/>
      <c r="K33" s="21"/>
      <c r="L33" s="17"/>
      <c r="M33" s="17"/>
      <c r="N33" s="14"/>
      <c r="O33" s="13"/>
      <c r="P33" s="13"/>
      <c r="Q33" s="15">
        <v>634.1206896551724</v>
      </c>
      <c r="R33" s="14" t="s">
        <v>50</v>
      </c>
      <c r="S33" s="15">
        <v>101.4593103448276</v>
      </c>
      <c r="T33" s="13" t="s">
        <v>51</v>
      </c>
      <c r="U33" s="18">
        <v>0.16</v>
      </c>
      <c r="V33" s="13" t="s">
        <v>86</v>
      </c>
      <c r="W33" s="13" t="s">
        <v>59</v>
      </c>
      <c r="X33" s="13" t="s">
        <v>48</v>
      </c>
      <c r="Y33" s="14">
        <v>1.0</v>
      </c>
      <c r="Z33" s="13">
        <v>735.58</v>
      </c>
      <c r="AA33" s="13" t="s">
        <v>54</v>
      </c>
      <c r="AB33" s="19">
        <v>198242.0</v>
      </c>
      <c r="AC33" s="19">
        <v>1.0</v>
      </c>
      <c r="AD33" s="13">
        <v>735.58</v>
      </c>
      <c r="AE33" s="15">
        <v>0.0</v>
      </c>
      <c r="AF33" s="20"/>
      <c r="AH33" s="2" t="s">
        <v>86</v>
      </c>
      <c r="AI33" s="2" t="s">
        <v>59</v>
      </c>
      <c r="AJ33" s="2" t="s">
        <v>56</v>
      </c>
      <c r="AK33" s="2">
        <v>0.0</v>
      </c>
      <c r="AL33" s="2" t="s">
        <v>57</v>
      </c>
      <c r="AM33" s="2">
        <v>1.0</v>
      </c>
      <c r="AN33" s="2">
        <v>735.58</v>
      </c>
      <c r="AO33" s="20">
        <f t="shared" si="3"/>
        <v>634.1206897</v>
      </c>
      <c r="AP33" s="20">
        <f t="shared" si="4"/>
        <v>101.4593103</v>
      </c>
      <c r="BI33" s="15">
        <v>634.1206896551724</v>
      </c>
      <c r="BJ33" s="14" t="s">
        <v>50</v>
      </c>
      <c r="BK33" s="15">
        <v>101.4593103448276</v>
      </c>
      <c r="BL33" s="13" t="s">
        <v>51</v>
      </c>
      <c r="BM33" s="18">
        <v>0.16</v>
      </c>
    </row>
    <row r="34" ht="12.75" customHeight="1">
      <c r="A34" s="13"/>
      <c r="B34" s="14"/>
      <c r="C34" s="14"/>
      <c r="D34" s="14"/>
      <c r="E34" s="14"/>
      <c r="F34" s="14"/>
      <c r="G34" s="13"/>
      <c r="H34" s="13"/>
      <c r="I34" s="13"/>
      <c r="J34" s="13"/>
      <c r="K34" s="21"/>
      <c r="L34" s="17"/>
      <c r="M34" s="17"/>
      <c r="N34" s="14"/>
      <c r="O34" s="13"/>
      <c r="P34" s="13"/>
      <c r="Q34" s="15">
        <v>10404.310344827587</v>
      </c>
      <c r="R34" s="14" t="s">
        <v>50</v>
      </c>
      <c r="S34" s="15">
        <v>1664.689655172414</v>
      </c>
      <c r="T34" s="13" t="s">
        <v>51</v>
      </c>
      <c r="U34" s="18">
        <v>0.16</v>
      </c>
      <c r="V34" s="13" t="s">
        <v>87</v>
      </c>
      <c r="W34" s="13" t="s">
        <v>59</v>
      </c>
      <c r="X34" s="13" t="s">
        <v>48</v>
      </c>
      <c r="Y34" s="14">
        <v>1.0</v>
      </c>
      <c r="Z34" s="13">
        <v>12069.0</v>
      </c>
      <c r="AA34" s="13" t="s">
        <v>54</v>
      </c>
      <c r="AB34" s="19">
        <v>198294.0</v>
      </c>
      <c r="AC34" s="19">
        <v>1.0</v>
      </c>
      <c r="AD34" s="13">
        <v>12069.0</v>
      </c>
      <c r="AE34" s="15">
        <v>0.0</v>
      </c>
      <c r="AF34" s="20"/>
      <c r="AH34" s="2" t="s">
        <v>87</v>
      </c>
      <c r="AI34" s="2" t="s">
        <v>59</v>
      </c>
      <c r="AJ34" s="2" t="s">
        <v>56</v>
      </c>
      <c r="AK34" s="2">
        <v>0.0</v>
      </c>
      <c r="AL34" s="2" t="s">
        <v>57</v>
      </c>
      <c r="AM34" s="2">
        <v>1.0</v>
      </c>
      <c r="AN34" s="2">
        <v>12069.0</v>
      </c>
      <c r="AO34" s="20">
        <f t="shared" si="3"/>
        <v>10404.31034</v>
      </c>
      <c r="AP34" s="20">
        <f t="shared" si="4"/>
        <v>1664.689655</v>
      </c>
      <c r="BI34" s="15">
        <v>10404.310344827587</v>
      </c>
      <c r="BJ34" s="14" t="s">
        <v>50</v>
      </c>
      <c r="BK34" s="15">
        <v>1664.689655172414</v>
      </c>
      <c r="BL34" s="13" t="s">
        <v>51</v>
      </c>
      <c r="BM34" s="18">
        <v>0.16</v>
      </c>
    </row>
    <row r="35" ht="12.75" customHeight="1">
      <c r="A35" s="13"/>
      <c r="B35" s="14"/>
      <c r="C35" s="14"/>
      <c r="D35" s="14"/>
      <c r="E35" s="14"/>
      <c r="F35" s="14"/>
      <c r="G35" s="13"/>
      <c r="H35" s="13"/>
      <c r="I35" s="13"/>
      <c r="J35" s="13"/>
      <c r="K35" s="21"/>
      <c r="L35" s="17"/>
      <c r="M35" s="17"/>
      <c r="N35" s="14"/>
      <c r="O35" s="13"/>
      <c r="P35" s="13"/>
      <c r="Q35" s="15">
        <v>47326.732758620696</v>
      </c>
      <c r="R35" s="14" t="s">
        <v>50</v>
      </c>
      <c r="S35" s="15">
        <v>7572.277241379312</v>
      </c>
      <c r="T35" s="13" t="s">
        <v>51</v>
      </c>
      <c r="U35" s="18">
        <v>0.16</v>
      </c>
      <c r="V35" s="13" t="s">
        <v>88</v>
      </c>
      <c r="W35" s="13" t="s">
        <v>59</v>
      </c>
      <c r="X35" s="13" t="s">
        <v>48</v>
      </c>
      <c r="Y35" s="14">
        <v>1.0</v>
      </c>
      <c r="Z35" s="13">
        <v>54899.01</v>
      </c>
      <c r="AA35" s="13" t="s">
        <v>54</v>
      </c>
      <c r="AB35" s="19">
        <v>199802.0</v>
      </c>
      <c r="AC35" s="19">
        <v>1.0</v>
      </c>
      <c r="AD35" s="13">
        <v>54899.01</v>
      </c>
      <c r="AE35" s="15">
        <v>0.0</v>
      </c>
      <c r="AF35" s="20"/>
      <c r="AH35" s="2" t="s">
        <v>88</v>
      </c>
      <c r="AI35" s="2" t="s">
        <v>59</v>
      </c>
      <c r="AJ35" s="2" t="s">
        <v>56</v>
      </c>
      <c r="AK35" s="2">
        <v>0.0</v>
      </c>
      <c r="AL35" s="2" t="s">
        <v>57</v>
      </c>
      <c r="AM35" s="2">
        <v>1.0</v>
      </c>
      <c r="AN35" s="2">
        <v>54899.01</v>
      </c>
      <c r="AO35" s="20">
        <f t="shared" si="3"/>
        <v>47326.73276</v>
      </c>
      <c r="AP35" s="20">
        <f t="shared" si="4"/>
        <v>7572.277241</v>
      </c>
      <c r="BI35" s="15">
        <v>47326.732758620696</v>
      </c>
      <c r="BJ35" s="14" t="s">
        <v>50</v>
      </c>
      <c r="BK35" s="15">
        <v>7572.277241379312</v>
      </c>
      <c r="BL35" s="13" t="s">
        <v>51</v>
      </c>
      <c r="BM35" s="18">
        <v>0.16</v>
      </c>
    </row>
    <row r="36" ht="12.75" customHeight="1">
      <c r="A36" s="13"/>
      <c r="B36" s="14"/>
      <c r="C36" s="14"/>
      <c r="D36" s="14"/>
      <c r="E36" s="14"/>
      <c r="F36" s="14"/>
      <c r="G36" s="13"/>
      <c r="H36" s="13"/>
      <c r="I36" s="13"/>
      <c r="J36" s="13"/>
      <c r="K36" s="21"/>
      <c r="L36" s="17"/>
      <c r="M36" s="17"/>
      <c r="N36" s="14"/>
      <c r="O36" s="13"/>
      <c r="P36" s="13"/>
      <c r="Q36" s="15">
        <v>393.83620689655174</v>
      </c>
      <c r="R36" s="14" t="s">
        <v>50</v>
      </c>
      <c r="S36" s="15">
        <v>63.01379310344828</v>
      </c>
      <c r="T36" s="13" t="s">
        <v>51</v>
      </c>
      <c r="U36" s="18">
        <v>0.16</v>
      </c>
      <c r="V36" s="13" t="s">
        <v>89</v>
      </c>
      <c r="W36" s="13" t="s">
        <v>59</v>
      </c>
      <c r="X36" s="13" t="s">
        <v>48</v>
      </c>
      <c r="Y36" s="14">
        <v>1.0</v>
      </c>
      <c r="Z36" s="13">
        <v>456.85</v>
      </c>
      <c r="AA36" s="13" t="s">
        <v>54</v>
      </c>
      <c r="AB36" s="19">
        <v>201271.0</v>
      </c>
      <c r="AC36" s="19">
        <v>1.0</v>
      </c>
      <c r="AD36" s="13">
        <v>456.85</v>
      </c>
      <c r="AE36" s="15">
        <v>0.0</v>
      </c>
      <c r="AF36" s="20"/>
      <c r="AH36" s="2" t="s">
        <v>89</v>
      </c>
      <c r="AI36" s="2" t="s">
        <v>59</v>
      </c>
      <c r="AJ36" s="2" t="s">
        <v>56</v>
      </c>
      <c r="AK36" s="2">
        <v>0.0</v>
      </c>
      <c r="AL36" s="2" t="s">
        <v>57</v>
      </c>
      <c r="AM36" s="2">
        <v>1.0</v>
      </c>
      <c r="AN36" s="2">
        <v>456.85</v>
      </c>
      <c r="AO36" s="20">
        <f t="shared" si="3"/>
        <v>393.8362069</v>
      </c>
      <c r="AP36" s="20">
        <f t="shared" si="4"/>
        <v>63.0137931</v>
      </c>
      <c r="BI36" s="15">
        <v>393.83620689655174</v>
      </c>
      <c r="BJ36" s="14" t="s">
        <v>50</v>
      </c>
      <c r="BK36" s="15">
        <v>63.01379310344828</v>
      </c>
      <c r="BL36" s="13" t="s">
        <v>51</v>
      </c>
      <c r="BM36" s="18">
        <v>0.16</v>
      </c>
    </row>
    <row r="37" ht="12.75" customHeight="1">
      <c r="A37" s="13"/>
      <c r="B37" s="14"/>
      <c r="C37" s="14"/>
      <c r="D37" s="14"/>
      <c r="E37" s="14"/>
      <c r="F37" s="14"/>
      <c r="G37" s="13"/>
      <c r="H37" s="13"/>
      <c r="I37" s="13"/>
      <c r="J37" s="13"/>
      <c r="K37" s="21"/>
      <c r="L37" s="17"/>
      <c r="M37" s="17"/>
      <c r="N37" s="14"/>
      <c r="O37" s="13"/>
      <c r="P37" s="13"/>
      <c r="Q37" s="15">
        <v>22601.0</v>
      </c>
      <c r="R37" s="14" t="s">
        <v>50</v>
      </c>
      <c r="S37" s="15">
        <v>3616.16</v>
      </c>
      <c r="T37" s="13" t="s">
        <v>51</v>
      </c>
      <c r="U37" s="18">
        <v>0.16</v>
      </c>
      <c r="V37" s="13" t="s">
        <v>90</v>
      </c>
      <c r="W37" s="13" t="s">
        <v>59</v>
      </c>
      <c r="X37" s="13" t="s">
        <v>48</v>
      </c>
      <c r="Y37" s="14">
        <v>1.0</v>
      </c>
      <c r="Z37" s="13">
        <v>26217.16</v>
      </c>
      <c r="AA37" s="13" t="s">
        <v>54</v>
      </c>
      <c r="AB37" s="19">
        <v>201918.0</v>
      </c>
      <c r="AC37" s="19">
        <v>1.0</v>
      </c>
      <c r="AD37" s="13">
        <v>26217.16</v>
      </c>
      <c r="AE37" s="15">
        <v>0.0</v>
      </c>
      <c r="AF37" s="20"/>
      <c r="AH37" s="2" t="s">
        <v>90</v>
      </c>
      <c r="AI37" s="2" t="s">
        <v>59</v>
      </c>
      <c r="AJ37" s="2" t="s">
        <v>56</v>
      </c>
      <c r="AK37" s="2">
        <v>0.0</v>
      </c>
      <c r="AL37" s="2" t="s">
        <v>57</v>
      </c>
      <c r="AM37" s="2">
        <v>1.0</v>
      </c>
      <c r="AN37" s="2">
        <v>26217.16</v>
      </c>
      <c r="AO37" s="20">
        <f t="shared" si="3"/>
        <v>22601</v>
      </c>
      <c r="AP37" s="20">
        <f t="shared" si="4"/>
        <v>3616.16</v>
      </c>
      <c r="BI37" s="15">
        <v>22601.0</v>
      </c>
      <c r="BJ37" s="14" t="s">
        <v>50</v>
      </c>
      <c r="BK37" s="15">
        <v>3616.16</v>
      </c>
      <c r="BL37" s="13" t="s">
        <v>51</v>
      </c>
      <c r="BM37" s="18">
        <v>0.16</v>
      </c>
    </row>
    <row r="38" ht="12.75" customHeight="1">
      <c r="A38" s="13"/>
      <c r="B38" s="14"/>
      <c r="C38" s="14"/>
      <c r="D38" s="14"/>
      <c r="E38" s="14"/>
      <c r="F38" s="14"/>
      <c r="G38" s="13"/>
      <c r="H38" s="13"/>
      <c r="I38" s="13"/>
      <c r="J38" s="13"/>
      <c r="K38" s="21"/>
      <c r="L38" s="17"/>
      <c r="M38" s="17"/>
      <c r="N38" s="14"/>
      <c r="O38" s="13"/>
      <c r="P38" s="13"/>
      <c r="Q38" s="15">
        <v>23837.000000000004</v>
      </c>
      <c r="R38" s="14" t="s">
        <v>50</v>
      </c>
      <c r="S38" s="15">
        <v>3813.9200000000005</v>
      </c>
      <c r="T38" s="13" t="s">
        <v>51</v>
      </c>
      <c r="U38" s="18">
        <v>0.16</v>
      </c>
      <c r="V38" s="13" t="s">
        <v>91</v>
      </c>
      <c r="W38" s="13" t="s">
        <v>59</v>
      </c>
      <c r="X38" s="13" t="s">
        <v>48</v>
      </c>
      <c r="Y38" s="14">
        <v>1.0</v>
      </c>
      <c r="Z38" s="13">
        <v>27650.920000000002</v>
      </c>
      <c r="AA38" s="13" t="s">
        <v>54</v>
      </c>
      <c r="AB38" s="19">
        <v>202480.0</v>
      </c>
      <c r="AC38" s="19">
        <v>1.0</v>
      </c>
      <c r="AD38" s="13">
        <v>27650.920000000002</v>
      </c>
      <c r="AE38" s="15">
        <v>0.0</v>
      </c>
      <c r="AF38" s="20"/>
      <c r="AH38" s="2" t="s">
        <v>91</v>
      </c>
      <c r="AI38" s="2" t="s">
        <v>59</v>
      </c>
      <c r="AJ38" s="2" t="s">
        <v>56</v>
      </c>
      <c r="AK38" s="2">
        <v>0.0</v>
      </c>
      <c r="AL38" s="2" t="s">
        <v>57</v>
      </c>
      <c r="AM38" s="2">
        <v>1.0</v>
      </c>
      <c r="AN38" s="2">
        <v>27650.920000000002</v>
      </c>
      <c r="AO38" s="20">
        <f t="shared" si="3"/>
        <v>23837</v>
      </c>
      <c r="AP38" s="20">
        <f t="shared" si="4"/>
        <v>3813.92</v>
      </c>
      <c r="BI38" s="15">
        <v>23837.000000000004</v>
      </c>
      <c r="BJ38" s="14" t="s">
        <v>50</v>
      </c>
      <c r="BK38" s="15">
        <v>3813.9200000000005</v>
      </c>
      <c r="BL38" s="13" t="s">
        <v>51</v>
      </c>
      <c r="BM38" s="18">
        <v>0.16</v>
      </c>
    </row>
    <row r="39" ht="12.75" customHeight="1">
      <c r="A39" s="13"/>
      <c r="B39" s="14"/>
      <c r="C39" s="14"/>
      <c r="D39" s="14"/>
      <c r="E39" s="14"/>
      <c r="F39" s="14"/>
      <c r="G39" s="13"/>
      <c r="H39" s="13"/>
      <c r="I39" s="13"/>
      <c r="J39" s="13"/>
      <c r="K39" s="21"/>
      <c r="L39" s="17"/>
      <c r="M39" s="17"/>
      <c r="N39" s="14"/>
      <c r="O39" s="13"/>
      <c r="P39" s="13"/>
      <c r="Q39" s="15">
        <v>1583.7327586206898</v>
      </c>
      <c r="R39" s="14" t="s">
        <v>50</v>
      </c>
      <c r="S39" s="15">
        <v>253.39724137931037</v>
      </c>
      <c r="T39" s="13" t="s">
        <v>51</v>
      </c>
      <c r="U39" s="18">
        <v>0.16</v>
      </c>
      <c r="V39" s="13" t="s">
        <v>92</v>
      </c>
      <c r="W39" s="13" t="s">
        <v>59</v>
      </c>
      <c r="X39" s="13" t="s">
        <v>48</v>
      </c>
      <c r="Y39" s="14">
        <v>1.0</v>
      </c>
      <c r="Z39" s="13">
        <v>1837.13</v>
      </c>
      <c r="AA39" s="13" t="s">
        <v>54</v>
      </c>
      <c r="AB39" s="19">
        <v>203462.0</v>
      </c>
      <c r="AC39" s="19">
        <v>1.0</v>
      </c>
      <c r="AD39" s="13">
        <v>1837.13</v>
      </c>
      <c r="AE39" s="15">
        <v>0.0</v>
      </c>
      <c r="AF39" s="20"/>
      <c r="AH39" s="2" t="s">
        <v>92</v>
      </c>
      <c r="AI39" s="2" t="s">
        <v>59</v>
      </c>
      <c r="AJ39" s="2" t="s">
        <v>56</v>
      </c>
      <c r="AK39" s="2">
        <v>0.0</v>
      </c>
      <c r="AL39" s="2" t="s">
        <v>57</v>
      </c>
      <c r="AM39" s="2">
        <v>1.0</v>
      </c>
      <c r="AN39" s="2">
        <v>1837.13</v>
      </c>
      <c r="AO39" s="20">
        <f t="shared" si="3"/>
        <v>1583.732759</v>
      </c>
      <c r="AP39" s="20">
        <f t="shared" si="4"/>
        <v>253.3972414</v>
      </c>
      <c r="BI39" s="15">
        <v>1583.7327586206898</v>
      </c>
      <c r="BJ39" s="14" t="s">
        <v>50</v>
      </c>
      <c r="BK39" s="15">
        <v>253.39724137931037</v>
      </c>
      <c r="BL39" s="13" t="s">
        <v>51</v>
      </c>
      <c r="BM39" s="18">
        <v>0.16</v>
      </c>
    </row>
    <row r="40" ht="12.75" customHeight="1">
      <c r="A40" s="13"/>
      <c r="B40" s="14"/>
      <c r="C40" s="14"/>
      <c r="D40" s="14"/>
      <c r="E40" s="14"/>
      <c r="F40" s="14"/>
      <c r="G40" s="13"/>
      <c r="H40" s="13"/>
      <c r="I40" s="13"/>
      <c r="J40" s="13"/>
      <c r="K40" s="21"/>
      <c r="L40" s="17"/>
      <c r="M40" s="17"/>
      <c r="N40" s="14"/>
      <c r="O40" s="13"/>
      <c r="P40" s="13"/>
      <c r="Q40" s="15">
        <v>23715.50862068966</v>
      </c>
      <c r="R40" s="14" t="s">
        <v>50</v>
      </c>
      <c r="S40" s="15">
        <v>3794.481379310346</v>
      </c>
      <c r="T40" s="13" t="s">
        <v>51</v>
      </c>
      <c r="U40" s="18">
        <v>0.16</v>
      </c>
      <c r="V40" s="13" t="s">
        <v>93</v>
      </c>
      <c r="W40" s="13" t="s">
        <v>59</v>
      </c>
      <c r="X40" s="13" t="s">
        <v>48</v>
      </c>
      <c r="Y40" s="14">
        <v>1.0</v>
      </c>
      <c r="Z40" s="13">
        <v>27509.99</v>
      </c>
      <c r="AA40" s="13" t="s">
        <v>54</v>
      </c>
      <c r="AB40" s="19">
        <v>203767.0</v>
      </c>
      <c r="AC40" s="19">
        <v>1.0</v>
      </c>
      <c r="AD40" s="13">
        <v>27509.99</v>
      </c>
      <c r="AE40" s="15">
        <v>0.0</v>
      </c>
      <c r="AF40" s="20"/>
      <c r="AH40" s="2" t="s">
        <v>93</v>
      </c>
      <c r="AI40" s="2" t="s">
        <v>59</v>
      </c>
      <c r="AJ40" s="2" t="s">
        <v>56</v>
      </c>
      <c r="AK40" s="2">
        <v>0.0</v>
      </c>
      <c r="AL40" s="2" t="s">
        <v>57</v>
      </c>
      <c r="AM40" s="2">
        <v>1.0</v>
      </c>
      <c r="AN40" s="2">
        <v>27509.99</v>
      </c>
      <c r="AO40" s="20">
        <f t="shared" si="3"/>
        <v>23715.50862</v>
      </c>
      <c r="AP40" s="20">
        <f t="shared" si="4"/>
        <v>3794.481379</v>
      </c>
      <c r="BI40" s="15">
        <v>23715.50862068966</v>
      </c>
      <c r="BJ40" s="14" t="s">
        <v>50</v>
      </c>
      <c r="BK40" s="15">
        <v>3794.481379310346</v>
      </c>
      <c r="BL40" s="13" t="s">
        <v>51</v>
      </c>
      <c r="BM40" s="18">
        <v>0.16</v>
      </c>
    </row>
    <row r="41" ht="12.75" customHeight="1">
      <c r="A41" s="13"/>
      <c r="B41" s="14"/>
      <c r="C41" s="14"/>
      <c r="D41" s="14"/>
      <c r="E41" s="14"/>
      <c r="F41" s="14"/>
      <c r="G41" s="13"/>
      <c r="H41" s="13"/>
      <c r="I41" s="13"/>
      <c r="J41" s="13"/>
      <c r="K41" s="21"/>
      <c r="L41" s="17"/>
      <c r="M41" s="17"/>
      <c r="N41" s="14"/>
      <c r="O41" s="13"/>
      <c r="P41" s="13"/>
      <c r="Q41" s="15">
        <v>11661.517241379312</v>
      </c>
      <c r="R41" s="14" t="s">
        <v>50</v>
      </c>
      <c r="S41" s="15">
        <v>1865.84275862069</v>
      </c>
      <c r="T41" s="13" t="s">
        <v>51</v>
      </c>
      <c r="U41" s="18">
        <v>0.16</v>
      </c>
      <c r="V41" s="13" t="s">
        <v>94</v>
      </c>
      <c r="W41" s="13" t="s">
        <v>59</v>
      </c>
      <c r="X41" s="13" t="s">
        <v>48</v>
      </c>
      <c r="Y41" s="14">
        <v>1.0</v>
      </c>
      <c r="Z41" s="13">
        <v>13527.36</v>
      </c>
      <c r="AA41" s="13" t="s">
        <v>54</v>
      </c>
      <c r="AB41" s="19">
        <v>204871.0</v>
      </c>
      <c r="AC41" s="19">
        <v>1.0</v>
      </c>
      <c r="AD41" s="13">
        <v>13527.36</v>
      </c>
      <c r="AE41" s="15">
        <v>0.0</v>
      </c>
      <c r="AF41" s="20"/>
      <c r="AH41" s="2" t="s">
        <v>94</v>
      </c>
      <c r="AI41" s="2" t="s">
        <v>59</v>
      </c>
      <c r="AJ41" s="2" t="s">
        <v>56</v>
      </c>
      <c r="AK41" s="2">
        <v>0.0</v>
      </c>
      <c r="AL41" s="2" t="s">
        <v>57</v>
      </c>
      <c r="AM41" s="2">
        <v>1.0</v>
      </c>
      <c r="AN41" s="2">
        <v>13527.36</v>
      </c>
      <c r="AO41" s="20">
        <f t="shared" si="3"/>
        <v>11661.51724</v>
      </c>
      <c r="AP41" s="20">
        <f t="shared" si="4"/>
        <v>1865.842759</v>
      </c>
      <c r="BI41" s="15">
        <v>11661.517241379312</v>
      </c>
      <c r="BJ41" s="14" t="s">
        <v>50</v>
      </c>
      <c r="BK41" s="15">
        <v>1865.84275862069</v>
      </c>
      <c r="BL41" s="13" t="s">
        <v>51</v>
      </c>
      <c r="BM41" s="18">
        <v>0.16</v>
      </c>
    </row>
    <row r="42" ht="12.75" customHeight="1">
      <c r="A42" s="13"/>
      <c r="B42" s="14"/>
      <c r="C42" s="14"/>
      <c r="D42" s="14"/>
      <c r="E42" s="14"/>
      <c r="F42" s="14"/>
      <c r="G42" s="13"/>
      <c r="H42" s="13"/>
      <c r="I42" s="13"/>
      <c r="J42" s="13"/>
      <c r="K42" s="21"/>
      <c r="L42" s="17"/>
      <c r="M42" s="17"/>
      <c r="N42" s="14"/>
      <c r="O42" s="13"/>
      <c r="P42" s="13"/>
      <c r="Q42" s="15">
        <v>6229.318965517242</v>
      </c>
      <c r="R42" s="14" t="s">
        <v>50</v>
      </c>
      <c r="S42" s="15">
        <v>996.6910344827587</v>
      </c>
      <c r="T42" s="13" t="s">
        <v>51</v>
      </c>
      <c r="U42" s="18">
        <v>0.16</v>
      </c>
      <c r="V42" s="13" t="s">
        <v>95</v>
      </c>
      <c r="W42" s="13" t="s">
        <v>59</v>
      </c>
      <c r="X42" s="13" t="s">
        <v>48</v>
      </c>
      <c r="Y42" s="14">
        <v>1.0</v>
      </c>
      <c r="Z42" s="13">
        <v>7226.01</v>
      </c>
      <c r="AA42" s="13" t="s">
        <v>54</v>
      </c>
      <c r="AB42" s="19">
        <v>205110.0</v>
      </c>
      <c r="AC42" s="19">
        <v>1.0</v>
      </c>
      <c r="AD42" s="13">
        <v>7226.01</v>
      </c>
      <c r="AE42" s="15">
        <v>0.0</v>
      </c>
      <c r="AF42" s="20"/>
      <c r="AH42" s="2" t="s">
        <v>95</v>
      </c>
      <c r="AI42" s="2" t="s">
        <v>59</v>
      </c>
      <c r="AJ42" s="2" t="s">
        <v>56</v>
      </c>
      <c r="AK42" s="2">
        <v>0.0</v>
      </c>
      <c r="AL42" s="2" t="s">
        <v>57</v>
      </c>
      <c r="AM42" s="2">
        <v>1.0</v>
      </c>
      <c r="AN42" s="2">
        <v>7226.01</v>
      </c>
      <c r="AO42" s="20">
        <f t="shared" si="3"/>
        <v>6229.318966</v>
      </c>
      <c r="AP42" s="20">
        <f t="shared" si="4"/>
        <v>996.6910345</v>
      </c>
      <c r="BI42" s="15">
        <v>6229.318965517242</v>
      </c>
      <c r="BJ42" s="14" t="s">
        <v>50</v>
      </c>
      <c r="BK42" s="15">
        <v>996.6910344827587</v>
      </c>
      <c r="BL42" s="13" t="s">
        <v>51</v>
      </c>
      <c r="BM42" s="18">
        <v>0.16</v>
      </c>
    </row>
    <row r="43" ht="12.75" customHeight="1">
      <c r="A43" s="13"/>
      <c r="B43" s="14"/>
      <c r="C43" s="14"/>
      <c r="D43" s="14"/>
      <c r="E43" s="14"/>
      <c r="F43" s="14"/>
      <c r="G43" s="13"/>
      <c r="H43" s="13"/>
      <c r="I43" s="13"/>
      <c r="J43" s="13"/>
      <c r="K43" s="21"/>
      <c r="L43" s="17"/>
      <c r="M43" s="17"/>
      <c r="N43" s="14"/>
      <c r="O43" s="13"/>
      <c r="P43" s="13"/>
      <c r="Q43" s="15">
        <v>1325.6293103448277</v>
      </c>
      <c r="R43" s="14" t="s">
        <v>50</v>
      </c>
      <c r="S43" s="15">
        <v>212.10068965517243</v>
      </c>
      <c r="T43" s="13" t="s">
        <v>51</v>
      </c>
      <c r="U43" s="18">
        <v>0.16</v>
      </c>
      <c r="V43" s="13" t="s">
        <v>96</v>
      </c>
      <c r="W43" s="13" t="s">
        <v>59</v>
      </c>
      <c r="X43" s="13" t="s">
        <v>48</v>
      </c>
      <c r="Y43" s="14">
        <v>1.0</v>
      </c>
      <c r="Z43" s="13">
        <v>1537.73</v>
      </c>
      <c r="AA43" s="13" t="s">
        <v>54</v>
      </c>
      <c r="AB43" s="19">
        <v>205178.0</v>
      </c>
      <c r="AC43" s="19">
        <v>1.0</v>
      </c>
      <c r="AD43" s="13">
        <v>1537.73</v>
      </c>
      <c r="AE43" s="15">
        <v>0.0</v>
      </c>
      <c r="AF43" s="20"/>
      <c r="AH43" s="2" t="s">
        <v>96</v>
      </c>
      <c r="AI43" s="2" t="s">
        <v>59</v>
      </c>
      <c r="AJ43" s="2" t="s">
        <v>56</v>
      </c>
      <c r="AK43" s="2">
        <v>0.0</v>
      </c>
      <c r="AL43" s="2" t="s">
        <v>57</v>
      </c>
      <c r="AM43" s="2">
        <v>1.0</v>
      </c>
      <c r="AN43" s="2">
        <v>1537.73</v>
      </c>
      <c r="AO43" s="20">
        <f t="shared" si="3"/>
        <v>1325.62931</v>
      </c>
      <c r="AP43" s="20">
        <f t="shared" si="4"/>
        <v>212.1006897</v>
      </c>
      <c r="BI43" s="15">
        <v>1325.6293103448277</v>
      </c>
      <c r="BJ43" s="14" t="s">
        <v>50</v>
      </c>
      <c r="BK43" s="15">
        <v>212.10068965517243</v>
      </c>
      <c r="BL43" s="13" t="s">
        <v>51</v>
      </c>
      <c r="BM43" s="18">
        <v>0.16</v>
      </c>
    </row>
    <row r="44" ht="12.75" customHeight="1">
      <c r="A44" s="13"/>
      <c r="B44" s="14"/>
      <c r="C44" s="14"/>
      <c r="D44" s="14"/>
      <c r="E44" s="14"/>
      <c r="F44" s="14"/>
      <c r="G44" s="13"/>
      <c r="H44" s="13"/>
      <c r="I44" s="13"/>
      <c r="J44" s="13"/>
      <c r="K44" s="21"/>
      <c r="L44" s="17"/>
      <c r="M44" s="17"/>
      <c r="N44" s="14"/>
      <c r="O44" s="13"/>
      <c r="P44" s="13"/>
      <c r="Q44" s="15">
        <v>8845.775862068966</v>
      </c>
      <c r="R44" s="14" t="s">
        <v>50</v>
      </c>
      <c r="S44" s="15">
        <v>1415.3241379310346</v>
      </c>
      <c r="T44" s="13" t="s">
        <v>51</v>
      </c>
      <c r="U44" s="18">
        <v>0.16</v>
      </c>
      <c r="V44" s="13" t="s">
        <v>97</v>
      </c>
      <c r="W44" s="13" t="s">
        <v>59</v>
      </c>
      <c r="X44" s="13" t="s">
        <v>48</v>
      </c>
      <c r="Y44" s="14">
        <v>1.0</v>
      </c>
      <c r="Z44" s="13">
        <v>10261.1</v>
      </c>
      <c r="AA44" s="13" t="s">
        <v>54</v>
      </c>
      <c r="AB44" s="19">
        <v>205394.0</v>
      </c>
      <c r="AC44" s="19">
        <v>1.0</v>
      </c>
      <c r="AD44" s="13">
        <v>10261.1</v>
      </c>
      <c r="AE44" s="15">
        <v>0.0</v>
      </c>
      <c r="AF44" s="20"/>
      <c r="AH44" s="2" t="s">
        <v>97</v>
      </c>
      <c r="AI44" s="2" t="s">
        <v>59</v>
      </c>
      <c r="AJ44" s="2" t="s">
        <v>56</v>
      </c>
      <c r="AK44" s="2">
        <v>0.0</v>
      </c>
      <c r="AL44" s="2" t="s">
        <v>57</v>
      </c>
      <c r="AM44" s="2">
        <v>1.0</v>
      </c>
      <c r="AN44" s="2">
        <v>10261.1</v>
      </c>
      <c r="AO44" s="20">
        <f t="shared" si="3"/>
        <v>8845.775862</v>
      </c>
      <c r="AP44" s="20">
        <f t="shared" si="4"/>
        <v>1415.324138</v>
      </c>
      <c r="BI44" s="15">
        <v>8845.775862068966</v>
      </c>
      <c r="BJ44" s="14" t="s">
        <v>50</v>
      </c>
      <c r="BK44" s="15">
        <v>1415.3241379310346</v>
      </c>
      <c r="BL44" s="13" t="s">
        <v>51</v>
      </c>
      <c r="BM44" s="18">
        <v>0.16</v>
      </c>
    </row>
    <row r="45" ht="12.75" customHeight="1">
      <c r="A45" s="13"/>
      <c r="B45" s="14"/>
      <c r="C45" s="14"/>
      <c r="D45" s="14"/>
      <c r="E45" s="14"/>
      <c r="F45" s="14"/>
      <c r="G45" s="13"/>
      <c r="H45" s="13"/>
      <c r="I45" s="13"/>
      <c r="J45" s="13"/>
      <c r="K45" s="21"/>
      <c r="L45" s="17"/>
      <c r="M45" s="17"/>
      <c r="N45" s="14"/>
      <c r="O45" s="13"/>
      <c r="P45" s="13"/>
      <c r="Q45" s="15">
        <v>2708.9224137931037</v>
      </c>
      <c r="R45" s="14" t="s">
        <v>50</v>
      </c>
      <c r="S45" s="15">
        <v>433.4275862068966</v>
      </c>
      <c r="T45" s="13" t="s">
        <v>51</v>
      </c>
      <c r="U45" s="18">
        <v>0.16</v>
      </c>
      <c r="V45" s="13" t="s">
        <v>98</v>
      </c>
      <c r="W45" s="13" t="s">
        <v>59</v>
      </c>
      <c r="X45" s="13" t="s">
        <v>48</v>
      </c>
      <c r="Y45" s="14">
        <v>1.0</v>
      </c>
      <c r="Z45" s="13">
        <v>3142.35</v>
      </c>
      <c r="AA45" s="13" t="s">
        <v>54</v>
      </c>
      <c r="AB45" s="19">
        <v>205430.0</v>
      </c>
      <c r="AC45" s="19">
        <v>1.0</v>
      </c>
      <c r="AD45" s="13">
        <v>3142.35</v>
      </c>
      <c r="AE45" s="15">
        <v>0.0</v>
      </c>
      <c r="AF45" s="20"/>
      <c r="AH45" s="2" t="s">
        <v>98</v>
      </c>
      <c r="AI45" s="2" t="s">
        <v>59</v>
      </c>
      <c r="AJ45" s="2" t="s">
        <v>56</v>
      </c>
      <c r="AK45" s="2">
        <v>0.0</v>
      </c>
      <c r="AL45" s="2" t="s">
        <v>57</v>
      </c>
      <c r="AM45" s="2">
        <v>1.0</v>
      </c>
      <c r="AN45" s="2">
        <v>3142.35</v>
      </c>
      <c r="AO45" s="20">
        <f t="shared" si="3"/>
        <v>2708.922414</v>
      </c>
      <c r="AP45" s="20">
        <f t="shared" si="4"/>
        <v>433.4275862</v>
      </c>
      <c r="BI45" s="15">
        <v>2708.9224137931037</v>
      </c>
      <c r="BJ45" s="14" t="s">
        <v>50</v>
      </c>
      <c r="BK45" s="15">
        <v>433.4275862068966</v>
      </c>
      <c r="BL45" s="13" t="s">
        <v>51</v>
      </c>
      <c r="BM45" s="18">
        <v>0.16</v>
      </c>
    </row>
    <row r="46" ht="12.75" customHeight="1">
      <c r="A46" s="13"/>
      <c r="B46" s="14"/>
      <c r="C46" s="14"/>
      <c r="D46" s="14"/>
      <c r="E46" s="14"/>
      <c r="F46" s="14"/>
      <c r="G46" s="13"/>
      <c r="H46" s="13"/>
      <c r="I46" s="13"/>
      <c r="J46" s="13"/>
      <c r="K46" s="21"/>
      <c r="L46" s="17"/>
      <c r="M46" s="17"/>
      <c r="N46" s="14"/>
      <c r="O46" s="13"/>
      <c r="P46" s="13"/>
      <c r="Q46" s="15">
        <v>5963.758620689656</v>
      </c>
      <c r="R46" s="14" t="s">
        <v>50</v>
      </c>
      <c r="S46" s="15">
        <v>954.2013793103449</v>
      </c>
      <c r="T46" s="13" t="s">
        <v>51</v>
      </c>
      <c r="U46" s="18">
        <v>0.16</v>
      </c>
      <c r="V46" s="13" t="s">
        <v>99</v>
      </c>
      <c r="W46" s="13" t="s">
        <v>59</v>
      </c>
      <c r="X46" s="13" t="s">
        <v>48</v>
      </c>
      <c r="Y46" s="14">
        <v>1.0</v>
      </c>
      <c r="Z46" s="13">
        <v>6917.96</v>
      </c>
      <c r="AA46" s="13" t="s">
        <v>54</v>
      </c>
      <c r="AB46" s="19">
        <v>205431.0</v>
      </c>
      <c r="AC46" s="19">
        <v>1.0</v>
      </c>
      <c r="AD46" s="13">
        <v>6917.96</v>
      </c>
      <c r="AE46" s="15">
        <v>0.0</v>
      </c>
      <c r="AF46" s="20"/>
      <c r="AH46" s="2" t="s">
        <v>99</v>
      </c>
      <c r="AI46" s="2" t="s">
        <v>59</v>
      </c>
      <c r="AJ46" s="2" t="s">
        <v>56</v>
      </c>
      <c r="AK46" s="2">
        <v>0.0</v>
      </c>
      <c r="AL46" s="2" t="s">
        <v>57</v>
      </c>
      <c r="AM46" s="2">
        <v>1.0</v>
      </c>
      <c r="AN46" s="2">
        <v>6917.96</v>
      </c>
      <c r="AO46" s="20">
        <f t="shared" si="3"/>
        <v>5963.758621</v>
      </c>
      <c r="AP46" s="20">
        <f t="shared" si="4"/>
        <v>954.2013793</v>
      </c>
      <c r="BI46" s="15">
        <v>5963.758620689656</v>
      </c>
      <c r="BJ46" s="14" t="s">
        <v>50</v>
      </c>
      <c r="BK46" s="15">
        <v>954.2013793103449</v>
      </c>
      <c r="BL46" s="13" t="s">
        <v>51</v>
      </c>
      <c r="BM46" s="18">
        <v>0.16</v>
      </c>
    </row>
    <row r="47" ht="12.75" customHeight="1">
      <c r="A47" s="13"/>
      <c r="B47" s="14"/>
      <c r="C47" s="14"/>
      <c r="D47" s="14"/>
      <c r="E47" s="14"/>
      <c r="F47" s="14"/>
      <c r="G47" s="13"/>
      <c r="H47" s="13"/>
      <c r="I47" s="13"/>
      <c r="J47" s="13"/>
      <c r="K47" s="21"/>
      <c r="L47" s="17"/>
      <c r="M47" s="17"/>
      <c r="N47" s="14"/>
      <c r="O47" s="13"/>
      <c r="P47" s="13"/>
      <c r="Q47" s="15">
        <v>3334.129310344828</v>
      </c>
      <c r="R47" s="14" t="s">
        <v>50</v>
      </c>
      <c r="S47" s="15">
        <v>533.4606896551725</v>
      </c>
      <c r="T47" s="13" t="s">
        <v>51</v>
      </c>
      <c r="U47" s="18">
        <v>0.16</v>
      </c>
      <c r="V47" s="13" t="s">
        <v>100</v>
      </c>
      <c r="W47" s="13" t="s">
        <v>59</v>
      </c>
      <c r="X47" s="13" t="s">
        <v>48</v>
      </c>
      <c r="Y47" s="14">
        <v>1.0</v>
      </c>
      <c r="Z47" s="13">
        <v>3867.59</v>
      </c>
      <c r="AA47" s="13" t="s">
        <v>54</v>
      </c>
      <c r="AB47" s="19">
        <v>205432.0</v>
      </c>
      <c r="AC47" s="19">
        <v>1.0</v>
      </c>
      <c r="AD47" s="13">
        <v>3867.59</v>
      </c>
      <c r="AE47" s="15">
        <v>0.0</v>
      </c>
      <c r="AF47" s="20"/>
      <c r="AH47" s="2" t="s">
        <v>100</v>
      </c>
      <c r="AI47" s="2" t="s">
        <v>59</v>
      </c>
      <c r="AJ47" s="2" t="s">
        <v>56</v>
      </c>
      <c r="AK47" s="2">
        <v>0.0</v>
      </c>
      <c r="AL47" s="2" t="s">
        <v>57</v>
      </c>
      <c r="AM47" s="2">
        <v>1.0</v>
      </c>
      <c r="AN47" s="2">
        <v>3867.59</v>
      </c>
      <c r="AO47" s="20">
        <f t="shared" si="3"/>
        <v>3334.12931</v>
      </c>
      <c r="AP47" s="20">
        <f t="shared" si="4"/>
        <v>533.4606897</v>
      </c>
      <c r="BI47" s="15">
        <v>3334.129310344828</v>
      </c>
      <c r="BJ47" s="14" t="s">
        <v>50</v>
      </c>
      <c r="BK47" s="15">
        <v>533.4606896551725</v>
      </c>
      <c r="BL47" s="13" t="s">
        <v>51</v>
      </c>
      <c r="BM47" s="18">
        <v>0.16</v>
      </c>
    </row>
    <row r="48" ht="12.75" hidden="1" customHeight="1">
      <c r="A48" s="13"/>
      <c r="B48" s="14"/>
      <c r="C48" s="14"/>
      <c r="D48" s="14"/>
      <c r="E48" s="14"/>
      <c r="F48" s="14"/>
      <c r="G48" s="13"/>
      <c r="H48" s="13"/>
      <c r="I48" s="13"/>
      <c r="J48" s="13"/>
      <c r="K48" s="21"/>
      <c r="L48" s="17"/>
      <c r="M48" s="17"/>
      <c r="N48" s="14"/>
      <c r="O48" s="13"/>
      <c r="P48" s="13"/>
      <c r="Q48" s="15">
        <f t="array" ref="Q48">SUM(ROUND(Q28:Q47,2))</f>
        <v>196981.38</v>
      </c>
      <c r="R48" s="14"/>
      <c r="S48" s="15">
        <f t="array" ref="S48">SUM(ROUND(S27:S47,2))</f>
        <v>31517.01</v>
      </c>
      <c r="T48" s="13"/>
      <c r="U48" s="18"/>
      <c r="V48" s="13"/>
      <c r="W48" s="13"/>
      <c r="X48" s="13"/>
      <c r="Y48" s="14"/>
      <c r="Z48" s="13"/>
      <c r="AA48" s="13"/>
      <c r="AB48" s="19"/>
      <c r="AC48" s="19"/>
      <c r="AD48" s="13"/>
      <c r="AE48" s="15"/>
      <c r="AF48" s="20"/>
      <c r="AO48" s="20"/>
      <c r="AP48" s="20"/>
      <c r="BI48" s="15">
        <f t="array" ref="BI48">SUM(ROUND(BI28:BI47,2))</f>
        <v>196981.38</v>
      </c>
      <c r="BJ48" s="14"/>
      <c r="BK48" s="15">
        <f t="array" ref="BK48">SUM(ROUND(BK27:BK47,2))</f>
        <v>31517.01</v>
      </c>
      <c r="BL48" s="13"/>
      <c r="BM48" s="18"/>
    </row>
    <row r="49" ht="12.75" customHeight="1">
      <c r="A49" s="13"/>
      <c r="B49" s="14"/>
      <c r="C49" s="14"/>
      <c r="D49" s="14"/>
      <c r="E49" s="14"/>
      <c r="F49" s="14"/>
      <c r="G49" s="13"/>
      <c r="H49" s="13"/>
      <c r="I49" s="13"/>
      <c r="J49" s="13"/>
      <c r="K49" s="21"/>
      <c r="L49" s="17"/>
      <c r="M49" s="17"/>
      <c r="N49" s="14"/>
      <c r="O49" s="13"/>
      <c r="P49" s="13"/>
      <c r="Q49" s="15"/>
      <c r="R49" s="14"/>
      <c r="S49" s="15"/>
      <c r="T49" s="13"/>
      <c r="U49" s="18"/>
      <c r="V49" s="13"/>
      <c r="W49" s="13"/>
      <c r="X49" s="13"/>
      <c r="Y49" s="14"/>
      <c r="Z49" s="13"/>
      <c r="AA49" s="13"/>
      <c r="AB49" s="19"/>
      <c r="AC49" s="19"/>
      <c r="AD49" s="13"/>
      <c r="AE49" s="15"/>
      <c r="AF49" s="20"/>
      <c r="AO49" s="20"/>
      <c r="AP49" s="20"/>
      <c r="BI49" s="15"/>
      <c r="BJ49" s="14"/>
      <c r="BK49" s="15"/>
      <c r="BL49" s="13"/>
      <c r="BM49" s="18"/>
    </row>
    <row r="50" ht="12.75" customHeight="1">
      <c r="A50" s="13">
        <v>601.0</v>
      </c>
      <c r="B50" s="14" t="str">
        <f>AR50</f>
        <v>CEC8504255S6</v>
      </c>
      <c r="C50" s="14" t="str">
        <f>AQ50</f>
        <v>COPIADORAS ELECTRONICAS DE CAJEME</v>
      </c>
      <c r="D50" s="14" t="str">
        <f>AT50</f>
        <v>valley.move.swear.lunch.notable@addtodropbox.com</v>
      </c>
      <c r="E50" s="14" t="str">
        <f>AS50</f>
        <v>85010</v>
      </c>
      <c r="F50" s="14">
        <v>601.0</v>
      </c>
      <c r="G50" s="13">
        <v>5.50076619E8</v>
      </c>
      <c r="H50" s="15">
        <f>Q63</f>
        <v>217832.26</v>
      </c>
      <c r="I50" s="13">
        <v>252685.43</v>
      </c>
      <c r="J50" s="15">
        <f>S63</f>
        <v>34853.17</v>
      </c>
      <c r="K50" s="21">
        <v>45016.5</v>
      </c>
      <c r="L50" s="17" t="s">
        <v>48</v>
      </c>
      <c r="M50" s="17" t="s">
        <v>49</v>
      </c>
      <c r="N50" s="14">
        <v>1.0</v>
      </c>
      <c r="O50" s="13">
        <v>252685.43</v>
      </c>
      <c r="P50" s="13">
        <v>252685.43</v>
      </c>
      <c r="Q50" s="15">
        <v>4233.44827586207</v>
      </c>
      <c r="R50" s="14" t="s">
        <v>50</v>
      </c>
      <c r="S50" s="15">
        <v>677.3517241379312</v>
      </c>
      <c r="T50" s="13" t="s">
        <v>51</v>
      </c>
      <c r="U50" s="18">
        <v>0.16</v>
      </c>
      <c r="V50" s="13" t="s">
        <v>58</v>
      </c>
      <c r="W50" s="13" t="s">
        <v>59</v>
      </c>
      <c r="X50" s="13" t="s">
        <v>48</v>
      </c>
      <c r="Y50" s="14">
        <v>1.0</v>
      </c>
      <c r="Z50" s="13">
        <v>4910.8</v>
      </c>
      <c r="AA50" s="13" t="s">
        <v>54</v>
      </c>
      <c r="AB50" s="19">
        <v>198763.0</v>
      </c>
      <c r="AC50" s="19">
        <v>1.0</v>
      </c>
      <c r="AD50" s="13">
        <v>4910.8</v>
      </c>
      <c r="AE50" s="15">
        <v>0.0</v>
      </c>
      <c r="AF50" s="20"/>
      <c r="AG50" s="2">
        <v>252685.43</v>
      </c>
      <c r="AH50" s="2" t="s">
        <v>58</v>
      </c>
      <c r="AI50" s="2" t="s">
        <v>59</v>
      </c>
      <c r="AJ50" s="2" t="s">
        <v>56</v>
      </c>
      <c r="AK50" s="2">
        <v>0.0</v>
      </c>
      <c r="AL50" s="2" t="s">
        <v>57</v>
      </c>
      <c r="AM50" s="2">
        <v>1.0</v>
      </c>
      <c r="AN50" s="2">
        <v>4910.8</v>
      </c>
      <c r="AO50" s="20">
        <f t="shared" ref="AO50:AO62" si="5">+AN50/1.16</f>
        <v>4233.448276</v>
      </c>
      <c r="AP50" s="20">
        <f t="shared" ref="AP50:AP62" si="6">+AO50*0.16</f>
        <v>677.3517241</v>
      </c>
      <c r="AQ50" s="2" t="s">
        <v>45</v>
      </c>
      <c r="AR50" s="2" t="s">
        <v>44</v>
      </c>
      <c r="AS50" s="2" t="s">
        <v>47</v>
      </c>
      <c r="AT50" s="2" t="s">
        <v>46</v>
      </c>
      <c r="BI50" s="15">
        <v>4233.44827586207</v>
      </c>
      <c r="BJ50" s="14" t="s">
        <v>50</v>
      </c>
      <c r="BK50" s="15">
        <v>677.3517241379312</v>
      </c>
      <c r="BL50" s="13" t="s">
        <v>51</v>
      </c>
      <c r="BM50" s="18">
        <v>0.16</v>
      </c>
    </row>
    <row r="51" ht="12.75" customHeight="1">
      <c r="A51" s="13"/>
      <c r="B51" s="14"/>
      <c r="C51" s="14"/>
      <c r="D51" s="14"/>
      <c r="E51" s="14"/>
      <c r="F51" s="14"/>
      <c r="G51" s="13"/>
      <c r="H51" s="13"/>
      <c r="I51" s="13"/>
      <c r="J51" s="13"/>
      <c r="K51" s="21"/>
      <c r="L51" s="17"/>
      <c r="M51" s="17"/>
      <c r="N51" s="14"/>
      <c r="O51" s="13"/>
      <c r="P51" s="13"/>
      <c r="Q51" s="15">
        <v>55663.060344827594</v>
      </c>
      <c r="R51" s="14" t="s">
        <v>50</v>
      </c>
      <c r="S51" s="15">
        <v>8906.089655172414</v>
      </c>
      <c r="T51" s="13" t="s">
        <v>51</v>
      </c>
      <c r="U51" s="18">
        <v>0.16</v>
      </c>
      <c r="V51" s="13" t="s">
        <v>101</v>
      </c>
      <c r="W51" s="13" t="s">
        <v>59</v>
      </c>
      <c r="X51" s="13" t="s">
        <v>48</v>
      </c>
      <c r="Y51" s="14">
        <v>1.0</v>
      </c>
      <c r="Z51" s="13">
        <v>64569.15</v>
      </c>
      <c r="AA51" s="13" t="s">
        <v>54</v>
      </c>
      <c r="AB51" s="19">
        <v>201226.0</v>
      </c>
      <c r="AC51" s="19">
        <v>1.0</v>
      </c>
      <c r="AD51" s="13">
        <v>64569.15</v>
      </c>
      <c r="AE51" s="15">
        <v>0.0</v>
      </c>
      <c r="AF51" s="20"/>
      <c r="AH51" s="2" t="s">
        <v>101</v>
      </c>
      <c r="AI51" s="2" t="s">
        <v>59</v>
      </c>
      <c r="AJ51" s="2" t="s">
        <v>56</v>
      </c>
      <c r="AK51" s="2">
        <v>0.0</v>
      </c>
      <c r="AL51" s="2" t="s">
        <v>57</v>
      </c>
      <c r="AM51" s="2">
        <v>1.0</v>
      </c>
      <c r="AN51" s="2">
        <v>64569.15</v>
      </c>
      <c r="AO51" s="20">
        <f t="shared" si="5"/>
        <v>55663.06034</v>
      </c>
      <c r="AP51" s="20">
        <f t="shared" si="6"/>
        <v>8906.089655</v>
      </c>
      <c r="BI51" s="15">
        <v>55663.060344827594</v>
      </c>
      <c r="BJ51" s="14" t="s">
        <v>50</v>
      </c>
      <c r="BK51" s="15">
        <v>8906.089655172414</v>
      </c>
      <c r="BL51" s="13" t="s">
        <v>51</v>
      </c>
      <c r="BM51" s="18">
        <v>0.16</v>
      </c>
    </row>
    <row r="52" ht="12.75" customHeight="1">
      <c r="A52" s="13"/>
      <c r="B52" s="14"/>
      <c r="C52" s="14"/>
      <c r="D52" s="14"/>
      <c r="E52" s="14"/>
      <c r="F52" s="14"/>
      <c r="G52" s="13"/>
      <c r="H52" s="13"/>
      <c r="I52" s="13"/>
      <c r="J52" s="13"/>
      <c r="K52" s="21"/>
      <c r="L52" s="17"/>
      <c r="M52" s="17"/>
      <c r="N52" s="14"/>
      <c r="O52" s="13"/>
      <c r="P52" s="13"/>
      <c r="Q52" s="15">
        <v>22461.189655172417</v>
      </c>
      <c r="R52" s="14" t="s">
        <v>50</v>
      </c>
      <c r="S52" s="15">
        <v>3593.7903448275865</v>
      </c>
      <c r="T52" s="13" t="s">
        <v>51</v>
      </c>
      <c r="U52" s="18">
        <v>0.16</v>
      </c>
      <c r="V52" s="13" t="s">
        <v>102</v>
      </c>
      <c r="W52" s="13" t="s">
        <v>59</v>
      </c>
      <c r="X52" s="13" t="s">
        <v>48</v>
      </c>
      <c r="Y52" s="14">
        <v>1.0</v>
      </c>
      <c r="Z52" s="13">
        <v>26054.98</v>
      </c>
      <c r="AA52" s="13" t="s">
        <v>54</v>
      </c>
      <c r="AB52" s="19">
        <v>202631.0</v>
      </c>
      <c r="AC52" s="19">
        <v>1.0</v>
      </c>
      <c r="AD52" s="13">
        <v>26054.98</v>
      </c>
      <c r="AE52" s="15">
        <v>0.0</v>
      </c>
      <c r="AF52" s="20"/>
      <c r="AH52" s="2" t="s">
        <v>102</v>
      </c>
      <c r="AI52" s="2" t="s">
        <v>59</v>
      </c>
      <c r="AJ52" s="2" t="s">
        <v>56</v>
      </c>
      <c r="AK52" s="2">
        <v>0.0</v>
      </c>
      <c r="AL52" s="2" t="s">
        <v>57</v>
      </c>
      <c r="AM52" s="2">
        <v>1.0</v>
      </c>
      <c r="AN52" s="2">
        <v>26054.98</v>
      </c>
      <c r="AO52" s="20">
        <f t="shared" si="5"/>
        <v>22461.18966</v>
      </c>
      <c r="AP52" s="20">
        <f t="shared" si="6"/>
        <v>3593.790345</v>
      </c>
      <c r="BI52" s="15">
        <v>22461.189655172417</v>
      </c>
      <c r="BJ52" s="14" t="s">
        <v>50</v>
      </c>
      <c r="BK52" s="15">
        <v>3593.7903448275865</v>
      </c>
      <c r="BL52" s="13" t="s">
        <v>51</v>
      </c>
      <c r="BM52" s="18">
        <v>0.16</v>
      </c>
    </row>
    <row r="53" ht="12.75" customHeight="1">
      <c r="A53" s="13"/>
      <c r="B53" s="14"/>
      <c r="C53" s="14"/>
      <c r="D53" s="14"/>
      <c r="E53" s="14"/>
      <c r="F53" s="14"/>
      <c r="G53" s="13"/>
      <c r="H53" s="13"/>
      <c r="I53" s="13"/>
      <c r="J53" s="13"/>
      <c r="K53" s="21"/>
      <c r="L53" s="17"/>
      <c r="M53" s="17"/>
      <c r="N53" s="14"/>
      <c r="O53" s="13"/>
      <c r="P53" s="13"/>
      <c r="Q53" s="15">
        <v>7133.155172413794</v>
      </c>
      <c r="R53" s="14" t="s">
        <v>50</v>
      </c>
      <c r="S53" s="15">
        <v>1141.3048275862072</v>
      </c>
      <c r="T53" s="13" t="s">
        <v>51</v>
      </c>
      <c r="U53" s="18">
        <v>0.16</v>
      </c>
      <c r="V53" s="13" t="s">
        <v>103</v>
      </c>
      <c r="W53" s="13" t="s">
        <v>59</v>
      </c>
      <c r="X53" s="13" t="s">
        <v>48</v>
      </c>
      <c r="Y53" s="14">
        <v>1.0</v>
      </c>
      <c r="Z53" s="13">
        <v>8274.460000000001</v>
      </c>
      <c r="AA53" s="13" t="s">
        <v>54</v>
      </c>
      <c r="AB53" s="19">
        <v>202632.0</v>
      </c>
      <c r="AC53" s="19">
        <v>1.0</v>
      </c>
      <c r="AD53" s="13">
        <v>8274.460000000001</v>
      </c>
      <c r="AE53" s="15">
        <v>0.0</v>
      </c>
      <c r="AF53" s="20"/>
      <c r="AH53" s="2" t="s">
        <v>103</v>
      </c>
      <c r="AI53" s="2" t="s">
        <v>59</v>
      </c>
      <c r="AJ53" s="2" t="s">
        <v>56</v>
      </c>
      <c r="AK53" s="2">
        <v>0.0</v>
      </c>
      <c r="AL53" s="2" t="s">
        <v>57</v>
      </c>
      <c r="AM53" s="2">
        <v>1.0</v>
      </c>
      <c r="AN53" s="2">
        <v>8274.460000000001</v>
      </c>
      <c r="AO53" s="20">
        <f t="shared" si="5"/>
        <v>7133.155172</v>
      </c>
      <c r="AP53" s="20">
        <f t="shared" si="6"/>
        <v>1141.304828</v>
      </c>
      <c r="BI53" s="15">
        <v>7133.155172413794</v>
      </c>
      <c r="BJ53" s="14" t="s">
        <v>50</v>
      </c>
      <c r="BK53" s="15">
        <v>1141.3048275862072</v>
      </c>
      <c r="BL53" s="13" t="s">
        <v>51</v>
      </c>
      <c r="BM53" s="18">
        <v>0.16</v>
      </c>
    </row>
    <row r="54" ht="12.75" customHeight="1">
      <c r="A54" s="13"/>
      <c r="B54" s="14"/>
      <c r="C54" s="14"/>
      <c r="D54" s="14"/>
      <c r="E54" s="14"/>
      <c r="F54" s="14"/>
      <c r="G54" s="13"/>
      <c r="H54" s="13"/>
      <c r="I54" s="13"/>
      <c r="J54" s="13"/>
      <c r="K54" s="21"/>
      <c r="L54" s="17"/>
      <c r="M54" s="17"/>
      <c r="N54" s="14"/>
      <c r="O54" s="13"/>
      <c r="P54" s="13"/>
      <c r="Q54" s="15">
        <v>19902.172413793105</v>
      </c>
      <c r="R54" s="14" t="s">
        <v>50</v>
      </c>
      <c r="S54" s="15">
        <v>3184.3475862068967</v>
      </c>
      <c r="T54" s="13" t="s">
        <v>51</v>
      </c>
      <c r="U54" s="18">
        <v>0.16</v>
      </c>
      <c r="V54" s="13" t="s">
        <v>104</v>
      </c>
      <c r="W54" s="13" t="s">
        <v>59</v>
      </c>
      <c r="X54" s="13" t="s">
        <v>48</v>
      </c>
      <c r="Y54" s="14">
        <v>1.0</v>
      </c>
      <c r="Z54" s="13">
        <v>23086.52</v>
      </c>
      <c r="AA54" s="13" t="s">
        <v>54</v>
      </c>
      <c r="AB54" s="19">
        <v>202704.0</v>
      </c>
      <c r="AC54" s="19">
        <v>1.0</v>
      </c>
      <c r="AD54" s="13">
        <v>23086.52</v>
      </c>
      <c r="AE54" s="15">
        <v>0.0</v>
      </c>
      <c r="AF54" s="20"/>
      <c r="AH54" s="2" t="s">
        <v>104</v>
      </c>
      <c r="AI54" s="2" t="s">
        <v>59</v>
      </c>
      <c r="AJ54" s="2" t="s">
        <v>56</v>
      </c>
      <c r="AK54" s="2">
        <v>0.0</v>
      </c>
      <c r="AL54" s="2" t="s">
        <v>57</v>
      </c>
      <c r="AM54" s="2">
        <v>1.0</v>
      </c>
      <c r="AN54" s="2">
        <v>23086.52</v>
      </c>
      <c r="AO54" s="20">
        <f t="shared" si="5"/>
        <v>19902.17241</v>
      </c>
      <c r="AP54" s="20">
        <f t="shared" si="6"/>
        <v>3184.347586</v>
      </c>
      <c r="BI54" s="15">
        <v>19902.172413793105</v>
      </c>
      <c r="BJ54" s="14" t="s">
        <v>50</v>
      </c>
      <c r="BK54" s="15">
        <v>3184.3475862068967</v>
      </c>
      <c r="BL54" s="13" t="s">
        <v>51</v>
      </c>
      <c r="BM54" s="18">
        <v>0.16</v>
      </c>
    </row>
    <row r="55" ht="12.75" customHeight="1">
      <c r="A55" s="13"/>
      <c r="B55" s="14"/>
      <c r="C55" s="14"/>
      <c r="D55" s="14"/>
      <c r="E55" s="14"/>
      <c r="F55" s="14"/>
      <c r="G55" s="13"/>
      <c r="H55" s="13"/>
      <c r="I55" s="13"/>
      <c r="J55" s="13"/>
      <c r="K55" s="21"/>
      <c r="L55" s="17"/>
      <c r="M55" s="17"/>
      <c r="N55" s="14"/>
      <c r="O55" s="13"/>
      <c r="P55" s="13"/>
      <c r="Q55" s="15">
        <v>10217.16379310345</v>
      </c>
      <c r="R55" s="14" t="s">
        <v>50</v>
      </c>
      <c r="S55" s="15">
        <v>1634.746206896552</v>
      </c>
      <c r="T55" s="13" t="s">
        <v>51</v>
      </c>
      <c r="U55" s="18">
        <v>0.16</v>
      </c>
      <c r="V55" s="13" t="s">
        <v>72</v>
      </c>
      <c r="W55" s="13" t="s">
        <v>59</v>
      </c>
      <c r="X55" s="13" t="s">
        <v>48</v>
      </c>
      <c r="Y55" s="14">
        <v>1.0</v>
      </c>
      <c r="Z55" s="13">
        <v>11851.91</v>
      </c>
      <c r="AA55" s="13" t="s">
        <v>54</v>
      </c>
      <c r="AB55" s="19">
        <v>202757.0</v>
      </c>
      <c r="AC55" s="19">
        <v>1.0</v>
      </c>
      <c r="AD55" s="13">
        <v>11851.91</v>
      </c>
      <c r="AE55" s="15">
        <v>0.0</v>
      </c>
      <c r="AF55" s="20"/>
      <c r="AH55" s="2" t="s">
        <v>72</v>
      </c>
      <c r="AI55" s="2" t="s">
        <v>59</v>
      </c>
      <c r="AJ55" s="2" t="s">
        <v>56</v>
      </c>
      <c r="AK55" s="2">
        <v>0.0</v>
      </c>
      <c r="AL55" s="2" t="s">
        <v>57</v>
      </c>
      <c r="AM55" s="2">
        <v>1.0</v>
      </c>
      <c r="AN55" s="2">
        <v>11851.91</v>
      </c>
      <c r="AO55" s="20">
        <f t="shared" si="5"/>
        <v>10217.16379</v>
      </c>
      <c r="AP55" s="20">
        <f t="shared" si="6"/>
        <v>1634.746207</v>
      </c>
      <c r="BI55" s="15">
        <v>10217.16379310345</v>
      </c>
      <c r="BJ55" s="14" t="s">
        <v>50</v>
      </c>
      <c r="BK55" s="15">
        <v>1634.746206896552</v>
      </c>
      <c r="BL55" s="13" t="s">
        <v>51</v>
      </c>
      <c r="BM55" s="18">
        <v>0.16</v>
      </c>
    </row>
    <row r="56" ht="12.75" customHeight="1">
      <c r="A56" s="13"/>
      <c r="B56" s="14"/>
      <c r="C56" s="14"/>
      <c r="D56" s="14"/>
      <c r="E56" s="14"/>
      <c r="F56" s="14"/>
      <c r="G56" s="13"/>
      <c r="H56" s="13"/>
      <c r="I56" s="13"/>
      <c r="J56" s="13"/>
      <c r="K56" s="21"/>
      <c r="L56" s="17"/>
      <c r="M56" s="17"/>
      <c r="N56" s="14"/>
      <c r="O56" s="13"/>
      <c r="P56" s="13"/>
      <c r="Q56" s="15">
        <v>41990.396551724145</v>
      </c>
      <c r="R56" s="14" t="s">
        <v>50</v>
      </c>
      <c r="S56" s="15">
        <v>6718.463448275863</v>
      </c>
      <c r="T56" s="13" t="s">
        <v>51</v>
      </c>
      <c r="U56" s="18">
        <v>0.16</v>
      </c>
      <c r="V56" s="13" t="s">
        <v>105</v>
      </c>
      <c r="W56" s="13" t="s">
        <v>59</v>
      </c>
      <c r="X56" s="13" t="s">
        <v>48</v>
      </c>
      <c r="Y56" s="14">
        <v>1.0</v>
      </c>
      <c r="Z56" s="13">
        <v>48708.86</v>
      </c>
      <c r="AA56" s="13" t="s">
        <v>54</v>
      </c>
      <c r="AB56" s="19">
        <v>202758.0</v>
      </c>
      <c r="AC56" s="19">
        <v>1.0</v>
      </c>
      <c r="AD56" s="13">
        <v>48708.86</v>
      </c>
      <c r="AE56" s="15">
        <v>0.0</v>
      </c>
      <c r="AF56" s="20"/>
      <c r="AH56" s="2" t="s">
        <v>105</v>
      </c>
      <c r="AI56" s="2" t="s">
        <v>59</v>
      </c>
      <c r="AJ56" s="2" t="s">
        <v>56</v>
      </c>
      <c r="AK56" s="2">
        <v>0.0</v>
      </c>
      <c r="AL56" s="2" t="s">
        <v>57</v>
      </c>
      <c r="AM56" s="2">
        <v>1.0</v>
      </c>
      <c r="AN56" s="2">
        <v>48708.86</v>
      </c>
      <c r="AO56" s="20">
        <f t="shared" si="5"/>
        <v>41990.39655</v>
      </c>
      <c r="AP56" s="20">
        <f t="shared" si="6"/>
        <v>6718.463448</v>
      </c>
      <c r="BI56" s="15">
        <v>41990.396551724145</v>
      </c>
      <c r="BJ56" s="14" t="s">
        <v>50</v>
      </c>
      <c r="BK56" s="15">
        <v>6718.463448275863</v>
      </c>
      <c r="BL56" s="13" t="s">
        <v>51</v>
      </c>
      <c r="BM56" s="18">
        <v>0.16</v>
      </c>
    </row>
    <row r="57" ht="12.75" customHeight="1">
      <c r="A57" s="13"/>
      <c r="B57" s="14"/>
      <c r="C57" s="14"/>
      <c r="D57" s="14"/>
      <c r="E57" s="14"/>
      <c r="F57" s="14"/>
      <c r="G57" s="13"/>
      <c r="H57" s="13"/>
      <c r="I57" s="13"/>
      <c r="J57" s="13"/>
      <c r="K57" s="21"/>
      <c r="L57" s="17"/>
      <c r="M57" s="17"/>
      <c r="N57" s="14"/>
      <c r="O57" s="13"/>
      <c r="P57" s="13"/>
      <c r="Q57" s="15">
        <v>13644.543103448277</v>
      </c>
      <c r="R57" s="14" t="s">
        <v>50</v>
      </c>
      <c r="S57" s="15">
        <v>2183.1268965517243</v>
      </c>
      <c r="T57" s="13" t="s">
        <v>51</v>
      </c>
      <c r="U57" s="18">
        <v>0.16</v>
      </c>
      <c r="V57" s="13" t="s">
        <v>106</v>
      </c>
      <c r="W57" s="13" t="s">
        <v>59</v>
      </c>
      <c r="X57" s="13" t="s">
        <v>48</v>
      </c>
      <c r="Y57" s="14">
        <v>1.0</v>
      </c>
      <c r="Z57" s="13">
        <v>15827.67</v>
      </c>
      <c r="AA57" s="13" t="s">
        <v>54</v>
      </c>
      <c r="AB57" s="19">
        <v>203990.0</v>
      </c>
      <c r="AC57" s="19">
        <v>1.0</v>
      </c>
      <c r="AD57" s="13">
        <v>15827.67</v>
      </c>
      <c r="AE57" s="15">
        <v>0.0</v>
      </c>
      <c r="AF57" s="20"/>
      <c r="AH57" s="2" t="s">
        <v>106</v>
      </c>
      <c r="AI57" s="2" t="s">
        <v>59</v>
      </c>
      <c r="AJ57" s="2" t="s">
        <v>56</v>
      </c>
      <c r="AK57" s="2">
        <v>0.0</v>
      </c>
      <c r="AL57" s="2" t="s">
        <v>57</v>
      </c>
      <c r="AM57" s="2">
        <v>1.0</v>
      </c>
      <c r="AN57" s="2">
        <v>15827.67</v>
      </c>
      <c r="AO57" s="20">
        <f t="shared" si="5"/>
        <v>13644.5431</v>
      </c>
      <c r="AP57" s="20">
        <f t="shared" si="6"/>
        <v>2183.126897</v>
      </c>
      <c r="BI57" s="15">
        <v>13644.543103448277</v>
      </c>
      <c r="BJ57" s="14" t="s">
        <v>50</v>
      </c>
      <c r="BK57" s="15">
        <v>2183.1268965517243</v>
      </c>
      <c r="BL57" s="13" t="s">
        <v>51</v>
      </c>
      <c r="BM57" s="18">
        <v>0.16</v>
      </c>
    </row>
    <row r="58" ht="12.75" customHeight="1">
      <c r="A58" s="13"/>
      <c r="B58" s="14"/>
      <c r="C58" s="14"/>
      <c r="D58" s="14"/>
      <c r="E58" s="14"/>
      <c r="F58" s="14"/>
      <c r="G58" s="13"/>
      <c r="H58" s="13"/>
      <c r="I58" s="13"/>
      <c r="J58" s="13"/>
      <c r="K58" s="21"/>
      <c r="L58" s="17"/>
      <c r="M58" s="17"/>
      <c r="N58" s="14"/>
      <c r="O58" s="13"/>
      <c r="P58" s="13"/>
      <c r="Q58" s="15">
        <v>2972.1724137931037</v>
      </c>
      <c r="R58" s="14" t="s">
        <v>50</v>
      </c>
      <c r="S58" s="15">
        <v>475.5475862068966</v>
      </c>
      <c r="T58" s="13" t="s">
        <v>51</v>
      </c>
      <c r="U58" s="18">
        <v>0.16</v>
      </c>
      <c r="V58" s="13" t="s">
        <v>107</v>
      </c>
      <c r="W58" s="13" t="s">
        <v>59</v>
      </c>
      <c r="X58" s="13" t="s">
        <v>48</v>
      </c>
      <c r="Y58" s="14">
        <v>1.0</v>
      </c>
      <c r="Z58" s="13">
        <v>3447.7200000000003</v>
      </c>
      <c r="AA58" s="13" t="s">
        <v>54</v>
      </c>
      <c r="AB58" s="19">
        <v>203991.0</v>
      </c>
      <c r="AC58" s="19">
        <v>1.0</v>
      </c>
      <c r="AD58" s="13">
        <v>3447.7200000000003</v>
      </c>
      <c r="AE58" s="15">
        <v>0.0</v>
      </c>
      <c r="AF58" s="20"/>
      <c r="AH58" s="2" t="s">
        <v>107</v>
      </c>
      <c r="AI58" s="2" t="s">
        <v>59</v>
      </c>
      <c r="AJ58" s="2" t="s">
        <v>56</v>
      </c>
      <c r="AK58" s="2">
        <v>0.0</v>
      </c>
      <c r="AL58" s="2" t="s">
        <v>57</v>
      </c>
      <c r="AM58" s="2">
        <v>1.0</v>
      </c>
      <c r="AN58" s="2">
        <v>3447.7200000000003</v>
      </c>
      <c r="AO58" s="20">
        <f t="shared" si="5"/>
        <v>2972.172414</v>
      </c>
      <c r="AP58" s="20">
        <f t="shared" si="6"/>
        <v>475.5475862</v>
      </c>
      <c r="BI58" s="15">
        <v>2972.1724137931037</v>
      </c>
      <c r="BJ58" s="14" t="s">
        <v>50</v>
      </c>
      <c r="BK58" s="15">
        <v>475.5475862068966</v>
      </c>
      <c r="BL58" s="13" t="s">
        <v>51</v>
      </c>
      <c r="BM58" s="18">
        <v>0.16</v>
      </c>
    </row>
    <row r="59" ht="12.75" customHeight="1">
      <c r="A59" s="13"/>
      <c r="B59" s="14"/>
      <c r="C59" s="14"/>
      <c r="D59" s="14"/>
      <c r="E59" s="14"/>
      <c r="F59" s="14"/>
      <c r="G59" s="13"/>
      <c r="H59" s="13"/>
      <c r="I59" s="13"/>
      <c r="J59" s="13"/>
      <c r="K59" s="21"/>
      <c r="L59" s="17"/>
      <c r="M59" s="17"/>
      <c r="N59" s="14"/>
      <c r="O59" s="13"/>
      <c r="P59" s="13"/>
      <c r="Q59" s="15">
        <v>5944.3362068965525</v>
      </c>
      <c r="R59" s="14" t="s">
        <v>50</v>
      </c>
      <c r="S59" s="15">
        <v>951.0937931034484</v>
      </c>
      <c r="T59" s="13" t="s">
        <v>51</v>
      </c>
      <c r="U59" s="18">
        <v>0.16</v>
      </c>
      <c r="V59" s="13" t="s">
        <v>108</v>
      </c>
      <c r="W59" s="13" t="s">
        <v>59</v>
      </c>
      <c r="X59" s="13" t="s">
        <v>48</v>
      </c>
      <c r="Y59" s="14">
        <v>1.0</v>
      </c>
      <c r="Z59" s="13">
        <v>6895.43</v>
      </c>
      <c r="AA59" s="13" t="s">
        <v>54</v>
      </c>
      <c r="AB59" s="19">
        <v>203992.0</v>
      </c>
      <c r="AC59" s="19">
        <v>1.0</v>
      </c>
      <c r="AD59" s="13">
        <v>6895.43</v>
      </c>
      <c r="AE59" s="15">
        <v>0.0</v>
      </c>
      <c r="AF59" s="20"/>
      <c r="AH59" s="2" t="s">
        <v>108</v>
      </c>
      <c r="AI59" s="2" t="s">
        <v>59</v>
      </c>
      <c r="AJ59" s="2" t="s">
        <v>56</v>
      </c>
      <c r="AK59" s="2">
        <v>0.0</v>
      </c>
      <c r="AL59" s="2" t="s">
        <v>57</v>
      </c>
      <c r="AM59" s="2">
        <v>1.0</v>
      </c>
      <c r="AN59" s="2">
        <v>6895.43</v>
      </c>
      <c r="AO59" s="20">
        <f t="shared" si="5"/>
        <v>5944.336207</v>
      </c>
      <c r="AP59" s="20">
        <f t="shared" si="6"/>
        <v>951.0937931</v>
      </c>
      <c r="BI59" s="15">
        <v>5944.3362068965525</v>
      </c>
      <c r="BJ59" s="14" t="s">
        <v>50</v>
      </c>
      <c r="BK59" s="15">
        <v>951.0937931034484</v>
      </c>
      <c r="BL59" s="13" t="s">
        <v>51</v>
      </c>
      <c r="BM59" s="18">
        <v>0.16</v>
      </c>
    </row>
    <row r="60" ht="12.75" customHeight="1">
      <c r="A60" s="13"/>
      <c r="B60" s="14"/>
      <c r="C60" s="14"/>
      <c r="D60" s="14"/>
      <c r="E60" s="14"/>
      <c r="F60" s="14"/>
      <c r="G60" s="13"/>
      <c r="H60" s="13"/>
      <c r="I60" s="13"/>
      <c r="J60" s="13"/>
      <c r="K60" s="21"/>
      <c r="L60" s="17"/>
      <c r="M60" s="17"/>
      <c r="N60" s="14"/>
      <c r="O60" s="13"/>
      <c r="P60" s="13"/>
      <c r="Q60" s="15">
        <v>17078.422413793105</v>
      </c>
      <c r="R60" s="14" t="s">
        <v>50</v>
      </c>
      <c r="S60" s="15">
        <v>2732.547586206897</v>
      </c>
      <c r="T60" s="13" t="s">
        <v>51</v>
      </c>
      <c r="U60" s="18">
        <v>0.16</v>
      </c>
      <c r="V60" s="13" t="s">
        <v>75</v>
      </c>
      <c r="W60" s="13" t="s">
        <v>59</v>
      </c>
      <c r="X60" s="13" t="s">
        <v>48</v>
      </c>
      <c r="Y60" s="14">
        <v>1.0</v>
      </c>
      <c r="Z60" s="13">
        <v>19810.97</v>
      </c>
      <c r="AA60" s="13" t="s">
        <v>54</v>
      </c>
      <c r="AB60" s="19">
        <v>204464.0</v>
      </c>
      <c r="AC60" s="19">
        <v>1.0</v>
      </c>
      <c r="AD60" s="13">
        <v>19810.97</v>
      </c>
      <c r="AE60" s="15">
        <v>0.0</v>
      </c>
      <c r="AF60" s="20"/>
      <c r="AH60" s="2" t="s">
        <v>75</v>
      </c>
      <c r="AI60" s="2" t="s">
        <v>59</v>
      </c>
      <c r="AJ60" s="2" t="s">
        <v>56</v>
      </c>
      <c r="AK60" s="2">
        <v>0.0</v>
      </c>
      <c r="AL60" s="2" t="s">
        <v>57</v>
      </c>
      <c r="AM60" s="2">
        <v>1.0</v>
      </c>
      <c r="AN60" s="2">
        <v>19810.97</v>
      </c>
      <c r="AO60" s="20">
        <f t="shared" si="5"/>
        <v>17078.42241</v>
      </c>
      <c r="AP60" s="20">
        <f t="shared" si="6"/>
        <v>2732.547586</v>
      </c>
      <c r="BI60" s="15">
        <v>17078.422413793105</v>
      </c>
      <c r="BJ60" s="14" t="s">
        <v>50</v>
      </c>
      <c r="BK60" s="15">
        <v>2732.547586206897</v>
      </c>
      <c r="BL60" s="13" t="s">
        <v>51</v>
      </c>
      <c r="BM60" s="18">
        <v>0.16</v>
      </c>
    </row>
    <row r="61" ht="12.75" customHeight="1">
      <c r="A61" s="13"/>
      <c r="B61" s="14"/>
      <c r="C61" s="14"/>
      <c r="D61" s="14"/>
      <c r="E61" s="14"/>
      <c r="F61" s="14"/>
      <c r="G61" s="13"/>
      <c r="H61" s="13"/>
      <c r="I61" s="13"/>
      <c r="J61" s="13"/>
      <c r="K61" s="21"/>
      <c r="L61" s="17"/>
      <c r="M61" s="17"/>
      <c r="N61" s="14"/>
      <c r="O61" s="13"/>
      <c r="P61" s="13"/>
      <c r="Q61" s="15">
        <v>10769.66379310345</v>
      </c>
      <c r="R61" s="14" t="s">
        <v>50</v>
      </c>
      <c r="S61" s="15">
        <v>1723.146206896552</v>
      </c>
      <c r="T61" s="13" t="s">
        <v>51</v>
      </c>
      <c r="U61" s="18">
        <v>0.16</v>
      </c>
      <c r="V61" s="13" t="s">
        <v>109</v>
      </c>
      <c r="W61" s="13" t="s">
        <v>59</v>
      </c>
      <c r="X61" s="13" t="s">
        <v>48</v>
      </c>
      <c r="Y61" s="14">
        <v>1.0</v>
      </c>
      <c r="Z61" s="13">
        <v>12492.81</v>
      </c>
      <c r="AA61" s="13" t="s">
        <v>54</v>
      </c>
      <c r="AB61" s="19">
        <v>206035.0</v>
      </c>
      <c r="AC61" s="19">
        <v>1.0</v>
      </c>
      <c r="AD61" s="13">
        <v>12492.81</v>
      </c>
      <c r="AE61" s="15">
        <v>0.0</v>
      </c>
      <c r="AF61" s="20"/>
      <c r="AH61" s="2" t="s">
        <v>109</v>
      </c>
      <c r="AI61" s="2" t="s">
        <v>59</v>
      </c>
      <c r="AJ61" s="2" t="s">
        <v>56</v>
      </c>
      <c r="AK61" s="2">
        <v>0.0</v>
      </c>
      <c r="AL61" s="2" t="s">
        <v>57</v>
      </c>
      <c r="AM61" s="2">
        <v>1.0</v>
      </c>
      <c r="AN61" s="2">
        <v>12492.81</v>
      </c>
      <c r="AO61" s="20">
        <f t="shared" si="5"/>
        <v>10769.66379</v>
      </c>
      <c r="AP61" s="20">
        <f t="shared" si="6"/>
        <v>1723.146207</v>
      </c>
      <c r="BI61" s="15">
        <v>10769.66379310345</v>
      </c>
      <c r="BJ61" s="14" t="s">
        <v>50</v>
      </c>
      <c r="BK61" s="15">
        <v>1723.146206896552</v>
      </c>
      <c r="BL61" s="13" t="s">
        <v>51</v>
      </c>
      <c r="BM61" s="18">
        <v>0.16</v>
      </c>
    </row>
    <row r="62" ht="12.75" customHeight="1">
      <c r="A62" s="13"/>
      <c r="B62" s="14"/>
      <c r="C62" s="14"/>
      <c r="D62" s="14"/>
      <c r="E62" s="14"/>
      <c r="F62" s="14"/>
      <c r="G62" s="13"/>
      <c r="H62" s="13"/>
      <c r="I62" s="13"/>
      <c r="J62" s="13"/>
      <c r="K62" s="21"/>
      <c r="L62" s="17"/>
      <c r="M62" s="17"/>
      <c r="N62" s="14"/>
      <c r="O62" s="13"/>
      <c r="P62" s="13"/>
      <c r="Q62" s="15">
        <v>5822.543103448277</v>
      </c>
      <c r="R62" s="14" t="s">
        <v>50</v>
      </c>
      <c r="S62" s="15">
        <v>931.6068965517244</v>
      </c>
      <c r="T62" s="13" t="s">
        <v>51</v>
      </c>
      <c r="U62" s="18">
        <v>0.16</v>
      </c>
      <c r="V62" s="13" t="s">
        <v>110</v>
      </c>
      <c r="W62" s="13" t="s">
        <v>59</v>
      </c>
      <c r="X62" s="13" t="s">
        <v>48</v>
      </c>
      <c r="Y62" s="14">
        <v>1.0</v>
      </c>
      <c r="Z62" s="13">
        <v>6754.150000000001</v>
      </c>
      <c r="AA62" s="13" t="s">
        <v>54</v>
      </c>
      <c r="AB62" s="19">
        <v>206036.0</v>
      </c>
      <c r="AC62" s="19">
        <v>1.0</v>
      </c>
      <c r="AD62" s="13">
        <v>6754.150000000001</v>
      </c>
      <c r="AE62" s="15">
        <v>0.0</v>
      </c>
      <c r="AF62" s="20"/>
      <c r="AH62" s="2" t="s">
        <v>110</v>
      </c>
      <c r="AI62" s="2" t="s">
        <v>59</v>
      </c>
      <c r="AJ62" s="2" t="s">
        <v>56</v>
      </c>
      <c r="AK62" s="2">
        <v>0.0</v>
      </c>
      <c r="AL62" s="2" t="s">
        <v>57</v>
      </c>
      <c r="AM62" s="2">
        <v>1.0</v>
      </c>
      <c r="AN62" s="2">
        <v>6754.150000000001</v>
      </c>
      <c r="AO62" s="20">
        <f t="shared" si="5"/>
        <v>5822.543103</v>
      </c>
      <c r="AP62" s="20">
        <f t="shared" si="6"/>
        <v>931.6068966</v>
      </c>
      <c r="BI62" s="15">
        <v>5822.543103448277</v>
      </c>
      <c r="BJ62" s="14" t="s">
        <v>50</v>
      </c>
      <c r="BK62" s="15">
        <v>931.6068965517244</v>
      </c>
      <c r="BL62" s="13" t="s">
        <v>51</v>
      </c>
      <c r="BM62" s="18">
        <v>0.16</v>
      </c>
    </row>
    <row r="63" ht="12.75" hidden="1" customHeight="1">
      <c r="A63" s="13"/>
      <c r="B63" s="14"/>
      <c r="C63" s="14"/>
      <c r="D63" s="14"/>
      <c r="E63" s="14"/>
      <c r="F63" s="14"/>
      <c r="G63" s="13"/>
      <c r="H63" s="13"/>
      <c r="I63" s="13"/>
      <c r="J63" s="13"/>
      <c r="K63" s="21"/>
      <c r="L63" s="17"/>
      <c r="M63" s="17"/>
      <c r="N63" s="14"/>
      <c r="O63" s="13"/>
      <c r="P63" s="13"/>
      <c r="Q63" s="15">
        <f t="array" ref="Q63">SUM(ROUND(Q50:Q62,2))</f>
        <v>217832.26</v>
      </c>
      <c r="R63" s="14"/>
      <c r="S63" s="15">
        <f t="array" ref="S63">SUM(ROUND(S50:S62,2))</f>
        <v>34853.17</v>
      </c>
      <c r="T63" s="13"/>
      <c r="U63" s="18"/>
      <c r="V63" s="13"/>
      <c r="W63" s="13"/>
      <c r="X63" s="13"/>
      <c r="Y63" s="14"/>
      <c r="Z63" s="13"/>
      <c r="AA63" s="13"/>
      <c r="AB63" s="19"/>
      <c r="AC63" s="19"/>
      <c r="AD63" s="13"/>
      <c r="AE63" s="15"/>
      <c r="AF63" s="20"/>
      <c r="AO63" s="20"/>
      <c r="AP63" s="20"/>
      <c r="BI63" s="15">
        <f t="array" ref="BI63">SUM(ROUND(BI50:BI62,2))</f>
        <v>217832.26</v>
      </c>
      <c r="BJ63" s="14"/>
      <c r="BK63" s="15">
        <f t="array" ref="BK63">SUM(ROUND(BK50:BK62,2))</f>
        <v>34853.17</v>
      </c>
      <c r="BL63" s="13"/>
      <c r="BM63" s="18"/>
    </row>
    <row r="64" ht="12.75" customHeight="1">
      <c r="A64" s="13"/>
      <c r="B64" s="14"/>
      <c r="C64" s="14"/>
      <c r="D64" s="14"/>
      <c r="E64" s="14"/>
      <c r="F64" s="14"/>
      <c r="G64" s="13"/>
      <c r="H64" s="13"/>
      <c r="I64" s="13"/>
      <c r="J64" s="13"/>
      <c r="K64" s="21"/>
      <c r="L64" s="17"/>
      <c r="M64" s="17"/>
      <c r="N64" s="14"/>
      <c r="O64" s="13"/>
      <c r="P64" s="13"/>
      <c r="Q64" s="15"/>
      <c r="R64" s="14"/>
      <c r="S64" s="15"/>
      <c r="T64" s="13"/>
      <c r="U64" s="18"/>
      <c r="V64" s="13"/>
      <c r="W64" s="13"/>
      <c r="X64" s="13"/>
      <c r="Y64" s="14"/>
      <c r="Z64" s="13"/>
      <c r="AA64" s="13"/>
      <c r="AB64" s="19"/>
      <c r="AC64" s="19"/>
      <c r="AD64" s="13"/>
      <c r="AE64" s="15"/>
      <c r="AF64" s="20"/>
      <c r="AO64" s="20"/>
      <c r="AP64" s="20"/>
      <c r="BI64" s="15"/>
      <c r="BJ64" s="14"/>
      <c r="BK64" s="15"/>
      <c r="BL64" s="13"/>
      <c r="BM64" s="18"/>
    </row>
    <row r="65" ht="12.75" customHeight="1">
      <c r="A65" s="13">
        <v>601.0</v>
      </c>
      <c r="B65" s="14" t="str">
        <f>AR65</f>
        <v>IPR8907104C6</v>
      </c>
      <c r="C65" s="14" t="str">
        <f>AQ65</f>
        <v>INFORMACION Y PRODUCTIVIDAD</v>
      </c>
      <c r="D65" s="14" t="str">
        <f>AT65</f>
        <v>informacionyproductividad@yahoo.com.mx</v>
      </c>
      <c r="E65" s="14" t="str">
        <f>AS65</f>
        <v>85800</v>
      </c>
      <c r="F65" s="14">
        <v>601.0</v>
      </c>
      <c r="G65" s="13">
        <v>5.50076629E8</v>
      </c>
      <c r="H65" s="15">
        <f>Q67</f>
        <v>6980.48</v>
      </c>
      <c r="I65" s="13">
        <v>8097.360000000001</v>
      </c>
      <c r="J65" s="15">
        <f>S67</f>
        <v>1116.88</v>
      </c>
      <c r="K65" s="21">
        <v>44988.5</v>
      </c>
      <c r="L65" s="17" t="s">
        <v>48</v>
      </c>
      <c r="M65" s="17" t="s">
        <v>49</v>
      </c>
      <c r="N65" s="14">
        <v>1.0</v>
      </c>
      <c r="O65" s="13">
        <v>8097.360000000001</v>
      </c>
      <c r="P65" s="13">
        <v>8097.360000000001</v>
      </c>
      <c r="Q65" s="15">
        <v>5518.689655172415</v>
      </c>
      <c r="R65" s="14" t="s">
        <v>50</v>
      </c>
      <c r="S65" s="15">
        <v>882.9903448275863</v>
      </c>
      <c r="T65" s="13" t="s">
        <v>51</v>
      </c>
      <c r="U65" s="18">
        <v>0.16</v>
      </c>
      <c r="V65" s="13" t="s">
        <v>115</v>
      </c>
      <c r="W65" s="13" t="s">
        <v>59</v>
      </c>
      <c r="X65" s="13" t="s">
        <v>48</v>
      </c>
      <c r="Y65" s="14">
        <v>1.0</v>
      </c>
      <c r="Z65" s="13">
        <v>6401.68</v>
      </c>
      <c r="AA65" s="13" t="s">
        <v>54</v>
      </c>
      <c r="AB65" s="19">
        <v>199320.0</v>
      </c>
      <c r="AC65" s="19">
        <v>1.0</v>
      </c>
      <c r="AD65" s="13">
        <v>6401.68</v>
      </c>
      <c r="AE65" s="15">
        <v>0.0</v>
      </c>
      <c r="AF65" s="20"/>
      <c r="AG65" s="22">
        <v>8097.360000000001</v>
      </c>
      <c r="AH65" s="22" t="s">
        <v>115</v>
      </c>
      <c r="AI65" s="22" t="s">
        <v>59</v>
      </c>
      <c r="AJ65" s="22" t="s">
        <v>56</v>
      </c>
      <c r="AK65" s="22">
        <v>0.0</v>
      </c>
      <c r="AL65" s="22" t="s">
        <v>57</v>
      </c>
      <c r="AM65" s="22">
        <v>1.0</v>
      </c>
      <c r="AN65" s="22">
        <v>6401.68</v>
      </c>
      <c r="AO65" s="20">
        <f t="shared" ref="AO65:AO66" si="7">+AN65/1.16</f>
        <v>5518.689655</v>
      </c>
      <c r="AP65" s="20">
        <f t="shared" ref="AP65:AP66" si="8">+AO65*0.16</f>
        <v>882.9903448</v>
      </c>
      <c r="AQ65" s="22" t="s">
        <v>112</v>
      </c>
      <c r="AR65" s="22" t="s">
        <v>111</v>
      </c>
      <c r="AS65" s="22" t="s">
        <v>114</v>
      </c>
      <c r="AT65" s="22" t="s">
        <v>113</v>
      </c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15">
        <v>5518.689655172415</v>
      </c>
      <c r="BJ65" s="14" t="s">
        <v>50</v>
      </c>
      <c r="BK65" s="15">
        <v>882.9903448275863</v>
      </c>
      <c r="BL65" s="13" t="s">
        <v>51</v>
      </c>
      <c r="BM65" s="18">
        <v>0.16</v>
      </c>
    </row>
    <row r="66" ht="12.75" customHeight="1">
      <c r="A66" s="13"/>
      <c r="B66" s="14"/>
      <c r="C66" s="14"/>
      <c r="D66" s="14"/>
      <c r="E66" s="14"/>
      <c r="F66" s="14"/>
      <c r="G66" s="13"/>
      <c r="H66" s="13"/>
      <c r="I66" s="13"/>
      <c r="J66" s="13"/>
      <c r="K66" s="21"/>
      <c r="L66" s="17"/>
      <c r="M66" s="17"/>
      <c r="N66" s="14"/>
      <c r="O66" s="13"/>
      <c r="P66" s="13"/>
      <c r="Q66" s="15">
        <v>1461.793103448276</v>
      </c>
      <c r="R66" s="14" t="s">
        <v>50</v>
      </c>
      <c r="S66" s="15">
        <v>233.88689655172416</v>
      </c>
      <c r="T66" s="13" t="s">
        <v>51</v>
      </c>
      <c r="U66" s="18">
        <v>0.16</v>
      </c>
      <c r="V66" s="13" t="s">
        <v>116</v>
      </c>
      <c r="W66" s="13" t="s">
        <v>59</v>
      </c>
      <c r="X66" s="13" t="s">
        <v>48</v>
      </c>
      <c r="Y66" s="14">
        <v>1.0</v>
      </c>
      <c r="Z66" s="13">
        <v>1695.68</v>
      </c>
      <c r="AA66" s="13" t="s">
        <v>54</v>
      </c>
      <c r="AB66" s="19">
        <v>205031.0</v>
      </c>
      <c r="AC66" s="19">
        <v>1.0</v>
      </c>
      <c r="AD66" s="13">
        <v>1695.68</v>
      </c>
      <c r="AE66" s="15">
        <v>0.0</v>
      </c>
      <c r="AF66" s="20"/>
      <c r="AG66" s="22"/>
      <c r="AH66" s="22" t="s">
        <v>116</v>
      </c>
      <c r="AI66" s="22" t="s">
        <v>59</v>
      </c>
      <c r="AJ66" s="22" t="s">
        <v>56</v>
      </c>
      <c r="AK66" s="22">
        <v>0.0</v>
      </c>
      <c r="AL66" s="22" t="s">
        <v>57</v>
      </c>
      <c r="AM66" s="22">
        <v>1.0</v>
      </c>
      <c r="AN66" s="22">
        <v>1695.68</v>
      </c>
      <c r="AO66" s="20">
        <f t="shared" si="7"/>
        <v>1461.793103</v>
      </c>
      <c r="AP66" s="20">
        <f t="shared" si="8"/>
        <v>233.8868966</v>
      </c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15">
        <v>1461.793103448276</v>
      </c>
      <c r="BJ66" s="14" t="s">
        <v>50</v>
      </c>
      <c r="BK66" s="15">
        <v>233.88689655172416</v>
      </c>
      <c r="BL66" s="13" t="s">
        <v>51</v>
      </c>
      <c r="BM66" s="18">
        <v>0.16</v>
      </c>
    </row>
    <row r="67" ht="12.75" hidden="1" customHeight="1">
      <c r="A67" s="13"/>
      <c r="B67" s="14"/>
      <c r="C67" s="14"/>
      <c r="D67" s="14"/>
      <c r="E67" s="14"/>
      <c r="F67" s="14"/>
      <c r="G67" s="13"/>
      <c r="H67" s="13"/>
      <c r="I67" s="13"/>
      <c r="J67" s="13"/>
      <c r="K67" s="21"/>
      <c r="L67" s="17"/>
      <c r="M67" s="17"/>
      <c r="N67" s="14"/>
      <c r="O67" s="13"/>
      <c r="P67" s="13"/>
      <c r="Q67" s="15">
        <f t="array" ref="Q67">SUM(ROUND(Q65:Q66,2))</f>
        <v>6980.48</v>
      </c>
      <c r="R67" s="14"/>
      <c r="S67" s="15">
        <f t="array" ref="S67">SUM(ROUND(S65:S66,2))</f>
        <v>1116.88</v>
      </c>
      <c r="T67" s="13"/>
      <c r="U67" s="18"/>
      <c r="V67" s="13"/>
      <c r="W67" s="13"/>
      <c r="X67" s="13"/>
      <c r="Y67" s="14"/>
      <c r="Z67" s="13"/>
      <c r="AA67" s="13"/>
      <c r="AB67" s="19"/>
      <c r="AC67" s="19"/>
      <c r="AD67" s="13"/>
      <c r="AE67" s="15"/>
      <c r="AF67" s="20"/>
      <c r="AO67" s="20"/>
      <c r="AP67" s="20"/>
      <c r="BI67" s="15">
        <f t="array" ref="BI67">SUM(ROUND(BI65:BI66,2))</f>
        <v>6980.48</v>
      </c>
      <c r="BJ67" s="14"/>
      <c r="BK67" s="15">
        <f t="array" ref="BK67">SUM(ROUND(BK65:BK66,2))</f>
        <v>1116.88</v>
      </c>
      <c r="BL67" s="13"/>
      <c r="BM67" s="18"/>
    </row>
    <row r="68" ht="12.75" customHeight="1">
      <c r="A68" s="13"/>
      <c r="B68" s="14"/>
      <c r="C68" s="14"/>
      <c r="D68" s="14"/>
      <c r="E68" s="14"/>
      <c r="F68" s="14"/>
      <c r="G68" s="13"/>
      <c r="H68" s="13"/>
      <c r="I68" s="13"/>
      <c r="J68" s="13"/>
      <c r="K68" s="21"/>
      <c r="L68" s="17"/>
      <c r="M68" s="17"/>
      <c r="N68" s="14"/>
      <c r="O68" s="13"/>
      <c r="P68" s="13"/>
      <c r="Q68" s="15"/>
      <c r="R68" s="14"/>
      <c r="S68" s="15"/>
      <c r="T68" s="13"/>
      <c r="U68" s="18"/>
      <c r="V68" s="13"/>
      <c r="W68" s="13"/>
      <c r="X68" s="13"/>
      <c r="Y68" s="14"/>
      <c r="Z68" s="13"/>
      <c r="AA68" s="13"/>
      <c r="AB68" s="19"/>
      <c r="AC68" s="19"/>
      <c r="AD68" s="13"/>
      <c r="AE68" s="15"/>
      <c r="AF68" s="20"/>
      <c r="AO68" s="20"/>
      <c r="AP68" s="20"/>
      <c r="BI68" s="15"/>
      <c r="BJ68" s="14"/>
      <c r="BK68" s="15"/>
      <c r="BL68" s="13"/>
      <c r="BM68" s="18"/>
    </row>
    <row r="69" ht="12.75" customHeight="1">
      <c r="A69" s="13"/>
      <c r="B69" s="14"/>
      <c r="C69" s="14"/>
      <c r="D69" s="14"/>
      <c r="E69" s="14"/>
      <c r="F69" s="14"/>
      <c r="G69" s="13"/>
      <c r="H69" s="13"/>
      <c r="I69" s="13"/>
      <c r="J69" s="13"/>
      <c r="K69" s="21"/>
      <c r="L69" s="17"/>
      <c r="M69" s="17"/>
      <c r="N69" s="14"/>
      <c r="O69" s="13"/>
      <c r="P69" s="13"/>
      <c r="Q69" s="15"/>
      <c r="R69" s="14"/>
      <c r="S69" s="15"/>
      <c r="T69" s="13"/>
      <c r="U69" s="18"/>
      <c r="V69" s="13"/>
      <c r="W69" s="13"/>
      <c r="X69" s="13"/>
      <c r="Y69" s="14"/>
      <c r="Z69" s="13"/>
      <c r="AA69" s="13"/>
      <c r="AB69" s="19"/>
      <c r="AC69" s="19"/>
      <c r="AD69" s="13"/>
      <c r="AE69" s="15"/>
      <c r="AF69" s="20"/>
      <c r="AO69" s="20"/>
      <c r="AP69" s="20"/>
      <c r="BI69" s="15"/>
      <c r="BJ69" s="14"/>
      <c r="BK69" s="15"/>
      <c r="BL69" s="13"/>
      <c r="BM69" s="18"/>
    </row>
    <row r="70" ht="12.75" customHeight="1">
      <c r="A70" s="13">
        <v>601.0</v>
      </c>
      <c r="B70" s="14" t="str">
        <f>AR70</f>
        <v>IPR8907104C6</v>
      </c>
      <c r="C70" s="14" t="str">
        <f>AQ70</f>
        <v>INFORMACION Y PRODUCTIVIDAD</v>
      </c>
      <c r="D70" s="14" t="str">
        <f>AT70</f>
        <v>informacionyproductividad@yahoo.com.mx</v>
      </c>
      <c r="E70" s="14" t="str">
        <f>AS70</f>
        <v>85800</v>
      </c>
      <c r="F70" s="14">
        <v>601.0</v>
      </c>
      <c r="G70" s="13">
        <v>5.50076629E8</v>
      </c>
      <c r="H70" s="15">
        <f>Q79</f>
        <v>23197.57</v>
      </c>
      <c r="I70" s="13">
        <v>26909.18</v>
      </c>
      <c r="J70" s="15">
        <f>S79</f>
        <v>3711.61</v>
      </c>
      <c r="K70" s="21">
        <v>45016.5</v>
      </c>
      <c r="L70" s="17" t="s">
        <v>48</v>
      </c>
      <c r="M70" s="17" t="s">
        <v>49</v>
      </c>
      <c r="N70" s="14">
        <v>1.0</v>
      </c>
      <c r="O70" s="13">
        <v>26909.18</v>
      </c>
      <c r="P70" s="13">
        <v>26909.18</v>
      </c>
      <c r="Q70" s="15">
        <v>4758.931034482759</v>
      </c>
      <c r="R70" s="14" t="s">
        <v>50</v>
      </c>
      <c r="S70" s="15">
        <v>761.4289655172414</v>
      </c>
      <c r="T70" s="13" t="s">
        <v>51</v>
      </c>
      <c r="U70" s="18">
        <v>0.16</v>
      </c>
      <c r="V70" s="13" t="s">
        <v>117</v>
      </c>
      <c r="W70" s="13" t="s">
        <v>59</v>
      </c>
      <c r="X70" s="13" t="s">
        <v>48</v>
      </c>
      <c r="Y70" s="14">
        <v>1.0</v>
      </c>
      <c r="Z70" s="13">
        <v>5520.36</v>
      </c>
      <c r="AA70" s="13" t="s">
        <v>54</v>
      </c>
      <c r="AB70" s="19">
        <v>201447.0</v>
      </c>
      <c r="AC70" s="19">
        <v>1.0</v>
      </c>
      <c r="AD70" s="13">
        <v>5520.36</v>
      </c>
      <c r="AE70" s="15">
        <v>0.0</v>
      </c>
      <c r="AF70" s="20"/>
      <c r="AG70" s="2">
        <v>26909.18</v>
      </c>
      <c r="AH70" s="2" t="s">
        <v>117</v>
      </c>
      <c r="AI70" s="2" t="s">
        <v>59</v>
      </c>
      <c r="AJ70" s="2" t="s">
        <v>56</v>
      </c>
      <c r="AK70" s="2">
        <v>0.0</v>
      </c>
      <c r="AL70" s="2" t="s">
        <v>57</v>
      </c>
      <c r="AM70" s="2">
        <v>1.0</v>
      </c>
      <c r="AN70" s="2">
        <v>5520.36</v>
      </c>
      <c r="AO70" s="20">
        <f t="shared" ref="AO70:AO78" si="9">+AN70/1.16</f>
        <v>4758.931034</v>
      </c>
      <c r="AP70" s="20">
        <f t="shared" ref="AP70:AP78" si="10">+AO70*0.16</f>
        <v>761.4289655</v>
      </c>
      <c r="AQ70" s="2" t="s">
        <v>112</v>
      </c>
      <c r="AR70" s="2" t="s">
        <v>111</v>
      </c>
      <c r="AS70" s="2" t="s">
        <v>114</v>
      </c>
      <c r="AT70" s="2" t="s">
        <v>113</v>
      </c>
      <c r="BI70" s="15">
        <v>4758.931034482759</v>
      </c>
      <c r="BJ70" s="14" t="s">
        <v>50</v>
      </c>
      <c r="BK70" s="15">
        <v>761.4289655172414</v>
      </c>
      <c r="BL70" s="13" t="s">
        <v>51</v>
      </c>
      <c r="BM70" s="18">
        <v>0.16</v>
      </c>
    </row>
    <row r="71" ht="12.75" customHeight="1">
      <c r="A71" s="13"/>
      <c r="B71" s="14"/>
      <c r="C71" s="14"/>
      <c r="D71" s="14"/>
      <c r="E71" s="14"/>
      <c r="F71" s="14"/>
      <c r="G71" s="13"/>
      <c r="H71" s="13"/>
      <c r="I71" s="13"/>
      <c r="J71" s="13"/>
      <c r="K71" s="21"/>
      <c r="L71" s="17"/>
      <c r="M71" s="17"/>
      <c r="N71" s="14"/>
      <c r="O71" s="13"/>
      <c r="P71" s="13"/>
      <c r="Q71" s="15">
        <v>909.6379310344829</v>
      </c>
      <c r="R71" s="14" t="s">
        <v>50</v>
      </c>
      <c r="S71" s="15">
        <v>145.54206896551727</v>
      </c>
      <c r="T71" s="13" t="s">
        <v>51</v>
      </c>
      <c r="U71" s="18">
        <v>0.16</v>
      </c>
      <c r="V71" s="13" t="s">
        <v>118</v>
      </c>
      <c r="W71" s="13" t="s">
        <v>59</v>
      </c>
      <c r="X71" s="13" t="s">
        <v>48</v>
      </c>
      <c r="Y71" s="14">
        <v>1.0</v>
      </c>
      <c r="Z71" s="13">
        <v>1055.18</v>
      </c>
      <c r="AA71" s="13" t="s">
        <v>54</v>
      </c>
      <c r="AB71" s="19">
        <v>202391.0</v>
      </c>
      <c r="AC71" s="19">
        <v>1.0</v>
      </c>
      <c r="AD71" s="13">
        <v>1055.18</v>
      </c>
      <c r="AE71" s="15">
        <v>0.0</v>
      </c>
      <c r="AF71" s="20"/>
      <c r="AH71" s="2" t="s">
        <v>118</v>
      </c>
      <c r="AI71" s="2" t="s">
        <v>59</v>
      </c>
      <c r="AJ71" s="2" t="s">
        <v>56</v>
      </c>
      <c r="AK71" s="2">
        <v>0.0</v>
      </c>
      <c r="AL71" s="2" t="s">
        <v>57</v>
      </c>
      <c r="AM71" s="2">
        <v>1.0</v>
      </c>
      <c r="AN71" s="2">
        <v>1055.18</v>
      </c>
      <c r="AO71" s="20">
        <f t="shared" si="9"/>
        <v>909.637931</v>
      </c>
      <c r="AP71" s="20">
        <f t="shared" si="10"/>
        <v>145.542069</v>
      </c>
      <c r="BI71" s="15">
        <v>909.6379310344829</v>
      </c>
      <c r="BJ71" s="14" t="s">
        <v>50</v>
      </c>
      <c r="BK71" s="15">
        <v>145.54206896551727</v>
      </c>
      <c r="BL71" s="13" t="s">
        <v>51</v>
      </c>
      <c r="BM71" s="18">
        <v>0.16</v>
      </c>
    </row>
    <row r="72" ht="12.75" customHeight="1">
      <c r="A72" s="13"/>
      <c r="B72" s="14"/>
      <c r="C72" s="14"/>
      <c r="D72" s="14"/>
      <c r="E72" s="14"/>
      <c r="F72" s="14"/>
      <c r="G72" s="13"/>
      <c r="H72" s="13"/>
      <c r="I72" s="13"/>
      <c r="J72" s="13"/>
      <c r="K72" s="21"/>
      <c r="L72" s="17"/>
      <c r="M72" s="17"/>
      <c r="N72" s="14"/>
      <c r="O72" s="13"/>
      <c r="P72" s="13"/>
      <c r="Q72" s="15">
        <v>3147.1982758620693</v>
      </c>
      <c r="R72" s="14" t="s">
        <v>50</v>
      </c>
      <c r="S72" s="15">
        <v>503.5517241379311</v>
      </c>
      <c r="T72" s="13" t="s">
        <v>51</v>
      </c>
      <c r="U72" s="18">
        <v>0.16</v>
      </c>
      <c r="V72" s="13" t="s">
        <v>119</v>
      </c>
      <c r="W72" s="13" t="s">
        <v>59</v>
      </c>
      <c r="X72" s="13" t="s">
        <v>48</v>
      </c>
      <c r="Y72" s="14">
        <v>1.0</v>
      </c>
      <c r="Z72" s="13">
        <v>3650.75</v>
      </c>
      <c r="AA72" s="13" t="s">
        <v>54</v>
      </c>
      <c r="AB72" s="19">
        <v>202486.0</v>
      </c>
      <c r="AC72" s="19">
        <v>1.0</v>
      </c>
      <c r="AD72" s="13">
        <v>3650.75</v>
      </c>
      <c r="AE72" s="15">
        <v>0.0</v>
      </c>
      <c r="AF72" s="20"/>
      <c r="AH72" s="2" t="s">
        <v>119</v>
      </c>
      <c r="AI72" s="2" t="s">
        <v>59</v>
      </c>
      <c r="AJ72" s="2" t="s">
        <v>56</v>
      </c>
      <c r="AK72" s="2">
        <v>0.0</v>
      </c>
      <c r="AL72" s="2" t="s">
        <v>57</v>
      </c>
      <c r="AM72" s="2">
        <v>1.0</v>
      </c>
      <c r="AN72" s="2">
        <v>3650.75</v>
      </c>
      <c r="AO72" s="20">
        <f t="shared" si="9"/>
        <v>3147.198276</v>
      </c>
      <c r="AP72" s="20">
        <f t="shared" si="10"/>
        <v>503.5517241</v>
      </c>
      <c r="BI72" s="15">
        <v>3147.1982758620693</v>
      </c>
      <c r="BJ72" s="14" t="s">
        <v>50</v>
      </c>
      <c r="BK72" s="15">
        <v>503.5517241379311</v>
      </c>
      <c r="BL72" s="13" t="s">
        <v>51</v>
      </c>
      <c r="BM72" s="18">
        <v>0.16</v>
      </c>
    </row>
    <row r="73" ht="12.75" customHeight="1">
      <c r="A73" s="13"/>
      <c r="B73" s="14"/>
      <c r="C73" s="14"/>
      <c r="D73" s="14"/>
      <c r="E73" s="14"/>
      <c r="F73" s="14"/>
      <c r="G73" s="13"/>
      <c r="H73" s="13"/>
      <c r="I73" s="13"/>
      <c r="J73" s="13"/>
      <c r="K73" s="21"/>
      <c r="L73" s="17"/>
      <c r="M73" s="17"/>
      <c r="N73" s="14"/>
      <c r="O73" s="13"/>
      <c r="P73" s="13"/>
      <c r="Q73" s="15">
        <v>2098.4482758620693</v>
      </c>
      <c r="R73" s="14" t="s">
        <v>50</v>
      </c>
      <c r="S73" s="15">
        <v>335.7517241379311</v>
      </c>
      <c r="T73" s="13" t="s">
        <v>51</v>
      </c>
      <c r="U73" s="18">
        <v>0.16</v>
      </c>
      <c r="V73" s="13" t="s">
        <v>120</v>
      </c>
      <c r="W73" s="13" t="s">
        <v>59</v>
      </c>
      <c r="X73" s="13" t="s">
        <v>48</v>
      </c>
      <c r="Y73" s="14">
        <v>1.0</v>
      </c>
      <c r="Z73" s="13">
        <v>2434.2000000000003</v>
      </c>
      <c r="AA73" s="13" t="s">
        <v>54</v>
      </c>
      <c r="AB73" s="19">
        <v>202650.0</v>
      </c>
      <c r="AC73" s="19">
        <v>1.0</v>
      </c>
      <c r="AD73" s="13">
        <v>2434.2000000000003</v>
      </c>
      <c r="AE73" s="15">
        <v>0.0</v>
      </c>
      <c r="AF73" s="20"/>
      <c r="AH73" s="2" t="s">
        <v>120</v>
      </c>
      <c r="AI73" s="2" t="s">
        <v>59</v>
      </c>
      <c r="AJ73" s="2" t="s">
        <v>56</v>
      </c>
      <c r="AK73" s="2">
        <v>0.0</v>
      </c>
      <c r="AL73" s="2" t="s">
        <v>57</v>
      </c>
      <c r="AM73" s="2">
        <v>1.0</v>
      </c>
      <c r="AN73" s="2">
        <v>2434.2000000000003</v>
      </c>
      <c r="AO73" s="20">
        <f t="shared" si="9"/>
        <v>2098.448276</v>
      </c>
      <c r="AP73" s="20">
        <f t="shared" si="10"/>
        <v>335.7517241</v>
      </c>
      <c r="BI73" s="15">
        <v>2098.4482758620693</v>
      </c>
      <c r="BJ73" s="14" t="s">
        <v>50</v>
      </c>
      <c r="BK73" s="15">
        <v>335.7517241379311</v>
      </c>
      <c r="BL73" s="13" t="s">
        <v>51</v>
      </c>
      <c r="BM73" s="18">
        <v>0.16</v>
      </c>
    </row>
    <row r="74" ht="12.75" customHeight="1">
      <c r="A74" s="13"/>
      <c r="B74" s="14"/>
      <c r="C74" s="14"/>
      <c r="D74" s="14"/>
      <c r="E74" s="14"/>
      <c r="F74" s="14"/>
      <c r="G74" s="13"/>
      <c r="H74" s="13"/>
      <c r="I74" s="13"/>
      <c r="J74" s="13"/>
      <c r="K74" s="21"/>
      <c r="L74" s="17"/>
      <c r="M74" s="17"/>
      <c r="N74" s="14"/>
      <c r="O74" s="13"/>
      <c r="P74" s="13"/>
      <c r="Q74" s="15">
        <v>3596.3103448275865</v>
      </c>
      <c r="R74" s="14" t="s">
        <v>50</v>
      </c>
      <c r="S74" s="15">
        <v>575.4096551724139</v>
      </c>
      <c r="T74" s="13" t="s">
        <v>51</v>
      </c>
      <c r="U74" s="18">
        <v>0.16</v>
      </c>
      <c r="V74" s="13" t="s">
        <v>121</v>
      </c>
      <c r="W74" s="13" t="s">
        <v>59</v>
      </c>
      <c r="X74" s="13" t="s">
        <v>48</v>
      </c>
      <c r="Y74" s="14">
        <v>1.0</v>
      </c>
      <c r="Z74" s="13">
        <v>4171.72</v>
      </c>
      <c r="AA74" s="13" t="s">
        <v>54</v>
      </c>
      <c r="AB74" s="19">
        <v>202652.0</v>
      </c>
      <c r="AC74" s="19">
        <v>1.0</v>
      </c>
      <c r="AD74" s="13">
        <v>4171.72</v>
      </c>
      <c r="AE74" s="15">
        <v>0.0</v>
      </c>
      <c r="AF74" s="20"/>
      <c r="AH74" s="2" t="s">
        <v>121</v>
      </c>
      <c r="AI74" s="2" t="s">
        <v>59</v>
      </c>
      <c r="AJ74" s="2" t="s">
        <v>56</v>
      </c>
      <c r="AK74" s="2">
        <v>0.0</v>
      </c>
      <c r="AL74" s="2" t="s">
        <v>57</v>
      </c>
      <c r="AM74" s="2">
        <v>1.0</v>
      </c>
      <c r="AN74" s="2">
        <v>4171.72</v>
      </c>
      <c r="AO74" s="20">
        <f t="shared" si="9"/>
        <v>3596.310345</v>
      </c>
      <c r="AP74" s="20">
        <f t="shared" si="10"/>
        <v>575.4096552</v>
      </c>
      <c r="BI74" s="15">
        <v>3596.3103448275865</v>
      </c>
      <c r="BJ74" s="14" t="s">
        <v>50</v>
      </c>
      <c r="BK74" s="15">
        <v>575.4096551724139</v>
      </c>
      <c r="BL74" s="13" t="s">
        <v>51</v>
      </c>
      <c r="BM74" s="18">
        <v>0.16</v>
      </c>
    </row>
    <row r="75" ht="12.75" customHeight="1">
      <c r="A75" s="13"/>
      <c r="B75" s="14"/>
      <c r="C75" s="14"/>
      <c r="D75" s="14"/>
      <c r="E75" s="14"/>
      <c r="F75" s="14"/>
      <c r="G75" s="13"/>
      <c r="H75" s="13"/>
      <c r="I75" s="13"/>
      <c r="J75" s="13"/>
      <c r="K75" s="21"/>
      <c r="L75" s="17"/>
      <c r="M75" s="17"/>
      <c r="N75" s="14"/>
      <c r="O75" s="13"/>
      <c r="P75" s="13"/>
      <c r="Q75" s="15">
        <v>4708.750000000001</v>
      </c>
      <c r="R75" s="14" t="s">
        <v>50</v>
      </c>
      <c r="S75" s="15">
        <v>753.4000000000002</v>
      </c>
      <c r="T75" s="13" t="s">
        <v>51</v>
      </c>
      <c r="U75" s="18">
        <v>0.16</v>
      </c>
      <c r="V75" s="13" t="s">
        <v>122</v>
      </c>
      <c r="W75" s="13" t="s">
        <v>59</v>
      </c>
      <c r="X75" s="13" t="s">
        <v>48</v>
      </c>
      <c r="Y75" s="14">
        <v>1.0</v>
      </c>
      <c r="Z75" s="13">
        <v>5462.150000000001</v>
      </c>
      <c r="AA75" s="13" t="s">
        <v>54</v>
      </c>
      <c r="AB75" s="19">
        <v>203668.0</v>
      </c>
      <c r="AC75" s="19">
        <v>1.0</v>
      </c>
      <c r="AD75" s="13">
        <v>5462.150000000001</v>
      </c>
      <c r="AE75" s="15">
        <v>0.0</v>
      </c>
      <c r="AF75" s="20"/>
      <c r="AH75" s="2" t="s">
        <v>122</v>
      </c>
      <c r="AI75" s="2" t="s">
        <v>59</v>
      </c>
      <c r="AJ75" s="2" t="s">
        <v>56</v>
      </c>
      <c r="AK75" s="2">
        <v>0.0</v>
      </c>
      <c r="AL75" s="2" t="s">
        <v>57</v>
      </c>
      <c r="AM75" s="2">
        <v>1.0</v>
      </c>
      <c r="AN75" s="2">
        <v>5462.150000000001</v>
      </c>
      <c r="AO75" s="20">
        <f t="shared" si="9"/>
        <v>4708.75</v>
      </c>
      <c r="AP75" s="20">
        <f t="shared" si="10"/>
        <v>753.4</v>
      </c>
      <c r="BI75" s="15">
        <v>4708.750000000001</v>
      </c>
      <c r="BJ75" s="14" t="s">
        <v>50</v>
      </c>
      <c r="BK75" s="15">
        <v>753.4000000000002</v>
      </c>
      <c r="BL75" s="13" t="s">
        <v>51</v>
      </c>
      <c r="BM75" s="18">
        <v>0.16</v>
      </c>
    </row>
    <row r="76" ht="12.75" customHeight="1">
      <c r="A76" s="13"/>
      <c r="B76" s="14"/>
      <c r="C76" s="14"/>
      <c r="D76" s="14"/>
      <c r="E76" s="14"/>
      <c r="F76" s="14"/>
      <c r="G76" s="13"/>
      <c r="H76" s="13"/>
      <c r="I76" s="13"/>
      <c r="J76" s="13"/>
      <c r="K76" s="21"/>
      <c r="L76" s="17"/>
      <c r="M76" s="17"/>
      <c r="N76" s="14"/>
      <c r="O76" s="13"/>
      <c r="P76" s="13"/>
      <c r="Q76" s="15">
        <v>1915.793103448276</v>
      </c>
      <c r="R76" s="14" t="s">
        <v>50</v>
      </c>
      <c r="S76" s="15">
        <v>306.5268965517242</v>
      </c>
      <c r="T76" s="13" t="s">
        <v>51</v>
      </c>
      <c r="U76" s="18">
        <v>0.16</v>
      </c>
      <c r="V76" s="13" t="s">
        <v>123</v>
      </c>
      <c r="W76" s="13" t="s">
        <v>59</v>
      </c>
      <c r="X76" s="13" t="s">
        <v>48</v>
      </c>
      <c r="Y76" s="14">
        <v>1.0</v>
      </c>
      <c r="Z76" s="13">
        <v>2222.32</v>
      </c>
      <c r="AA76" s="13" t="s">
        <v>54</v>
      </c>
      <c r="AB76" s="19">
        <v>205704.0</v>
      </c>
      <c r="AC76" s="19">
        <v>1.0</v>
      </c>
      <c r="AD76" s="13">
        <v>2222.32</v>
      </c>
      <c r="AE76" s="15">
        <v>0.0</v>
      </c>
      <c r="AF76" s="20"/>
      <c r="AH76" s="2" t="s">
        <v>123</v>
      </c>
      <c r="AI76" s="2" t="s">
        <v>59</v>
      </c>
      <c r="AJ76" s="2" t="s">
        <v>56</v>
      </c>
      <c r="AK76" s="2">
        <v>0.0</v>
      </c>
      <c r="AL76" s="2" t="s">
        <v>57</v>
      </c>
      <c r="AM76" s="2">
        <v>1.0</v>
      </c>
      <c r="AN76" s="2">
        <v>2222.32</v>
      </c>
      <c r="AO76" s="20">
        <f t="shared" si="9"/>
        <v>1915.793103</v>
      </c>
      <c r="AP76" s="20">
        <f t="shared" si="10"/>
        <v>306.5268966</v>
      </c>
      <c r="BI76" s="15">
        <v>1915.793103448276</v>
      </c>
      <c r="BJ76" s="14" t="s">
        <v>50</v>
      </c>
      <c r="BK76" s="15">
        <v>306.5268965517242</v>
      </c>
      <c r="BL76" s="13" t="s">
        <v>51</v>
      </c>
      <c r="BM76" s="18">
        <v>0.16</v>
      </c>
    </row>
    <row r="77" ht="12.75" customHeight="1">
      <c r="A77" s="13"/>
      <c r="B77" s="14"/>
      <c r="C77" s="14"/>
      <c r="D77" s="14"/>
      <c r="E77" s="14"/>
      <c r="F77" s="14"/>
      <c r="G77" s="13"/>
      <c r="H77" s="13"/>
      <c r="I77" s="13"/>
      <c r="J77" s="13"/>
      <c r="K77" s="21"/>
      <c r="L77" s="17"/>
      <c r="M77" s="17"/>
      <c r="N77" s="14"/>
      <c r="O77" s="13"/>
      <c r="P77" s="13"/>
      <c r="Q77" s="15">
        <v>1451.7931034482758</v>
      </c>
      <c r="R77" s="14" t="s">
        <v>50</v>
      </c>
      <c r="S77" s="15">
        <v>232.28689655172414</v>
      </c>
      <c r="T77" s="13" t="s">
        <v>51</v>
      </c>
      <c r="U77" s="18">
        <v>0.16</v>
      </c>
      <c r="V77" s="13" t="s">
        <v>124</v>
      </c>
      <c r="W77" s="13" t="s">
        <v>59</v>
      </c>
      <c r="X77" s="13" t="s">
        <v>48</v>
      </c>
      <c r="Y77" s="14">
        <v>1.0</v>
      </c>
      <c r="Z77" s="13">
        <v>1684.08</v>
      </c>
      <c r="AA77" s="13" t="s">
        <v>54</v>
      </c>
      <c r="AB77" s="19">
        <v>206087.0</v>
      </c>
      <c r="AC77" s="19">
        <v>1.0</v>
      </c>
      <c r="AD77" s="13">
        <v>1684.08</v>
      </c>
      <c r="AE77" s="15">
        <v>0.0</v>
      </c>
      <c r="AF77" s="20"/>
      <c r="AH77" s="2" t="s">
        <v>124</v>
      </c>
      <c r="AI77" s="2" t="s">
        <v>59</v>
      </c>
      <c r="AJ77" s="2" t="s">
        <v>56</v>
      </c>
      <c r="AK77" s="2">
        <v>0.0</v>
      </c>
      <c r="AL77" s="2" t="s">
        <v>57</v>
      </c>
      <c r="AM77" s="2">
        <v>1.0</v>
      </c>
      <c r="AN77" s="2">
        <v>1684.08</v>
      </c>
      <c r="AO77" s="20">
        <f t="shared" si="9"/>
        <v>1451.793103</v>
      </c>
      <c r="AP77" s="20">
        <f t="shared" si="10"/>
        <v>232.2868966</v>
      </c>
      <c r="BI77" s="15">
        <v>1451.7931034482758</v>
      </c>
      <c r="BJ77" s="14" t="s">
        <v>50</v>
      </c>
      <c r="BK77" s="15">
        <v>232.28689655172414</v>
      </c>
      <c r="BL77" s="13" t="s">
        <v>51</v>
      </c>
      <c r="BM77" s="18">
        <v>0.16</v>
      </c>
    </row>
    <row r="78" ht="12.75" customHeight="1">
      <c r="A78" s="13"/>
      <c r="B78" s="14"/>
      <c r="C78" s="14"/>
      <c r="D78" s="14"/>
      <c r="E78" s="14"/>
      <c r="F78" s="14"/>
      <c r="G78" s="13"/>
      <c r="H78" s="13"/>
      <c r="I78" s="13"/>
      <c r="J78" s="13"/>
      <c r="K78" s="21"/>
      <c r="L78" s="17"/>
      <c r="M78" s="17"/>
      <c r="N78" s="14"/>
      <c r="O78" s="13"/>
      <c r="P78" s="13"/>
      <c r="Q78" s="15">
        <v>610.7068965517242</v>
      </c>
      <c r="R78" s="14" t="s">
        <v>50</v>
      </c>
      <c r="S78" s="15">
        <v>97.71310344827587</v>
      </c>
      <c r="T78" s="13" t="s">
        <v>51</v>
      </c>
      <c r="U78" s="18">
        <v>0.16</v>
      </c>
      <c r="V78" s="13" t="s">
        <v>125</v>
      </c>
      <c r="W78" s="13" t="s">
        <v>59</v>
      </c>
      <c r="X78" s="13" t="s">
        <v>48</v>
      </c>
      <c r="Y78" s="14">
        <v>1.0</v>
      </c>
      <c r="Z78" s="13">
        <v>708.42</v>
      </c>
      <c r="AA78" s="13" t="s">
        <v>54</v>
      </c>
      <c r="AB78" s="19">
        <v>206246.0</v>
      </c>
      <c r="AC78" s="19">
        <v>1.0</v>
      </c>
      <c r="AD78" s="13">
        <v>708.42</v>
      </c>
      <c r="AE78" s="15">
        <v>0.0</v>
      </c>
      <c r="AF78" s="20"/>
      <c r="AH78" s="2" t="s">
        <v>125</v>
      </c>
      <c r="AI78" s="2" t="s">
        <v>59</v>
      </c>
      <c r="AJ78" s="2" t="s">
        <v>56</v>
      </c>
      <c r="AK78" s="2">
        <v>0.0</v>
      </c>
      <c r="AL78" s="2" t="s">
        <v>57</v>
      </c>
      <c r="AM78" s="2">
        <v>1.0</v>
      </c>
      <c r="AN78" s="2">
        <v>708.42</v>
      </c>
      <c r="AO78" s="20">
        <f t="shared" si="9"/>
        <v>610.7068966</v>
      </c>
      <c r="AP78" s="20">
        <f t="shared" si="10"/>
        <v>97.71310345</v>
      </c>
      <c r="BI78" s="15">
        <v>610.7068965517242</v>
      </c>
      <c r="BJ78" s="14" t="s">
        <v>50</v>
      </c>
      <c r="BK78" s="15">
        <v>97.71310344827587</v>
      </c>
      <c r="BL78" s="13" t="s">
        <v>51</v>
      </c>
      <c r="BM78" s="18">
        <v>0.16</v>
      </c>
    </row>
    <row r="79" ht="12.75" hidden="1" customHeight="1">
      <c r="A79" s="13"/>
      <c r="B79" s="14"/>
      <c r="C79" s="14"/>
      <c r="D79" s="14"/>
      <c r="E79" s="14"/>
      <c r="F79" s="14"/>
      <c r="G79" s="13"/>
      <c r="H79" s="13"/>
      <c r="I79" s="13"/>
      <c r="J79" s="13"/>
      <c r="K79" s="21"/>
      <c r="L79" s="17"/>
      <c r="M79" s="17"/>
      <c r="N79" s="14"/>
      <c r="O79" s="13"/>
      <c r="P79" s="13"/>
      <c r="Q79" s="15">
        <f t="array" ref="Q79">SUM(ROUND(Q70:Q78,2))</f>
        <v>23197.57</v>
      </c>
      <c r="R79" s="14"/>
      <c r="S79" s="15">
        <f t="array" ref="S79">SUM(ROUND(S70:S78,2))</f>
        <v>3711.61</v>
      </c>
      <c r="T79" s="13"/>
      <c r="U79" s="18"/>
      <c r="V79" s="13"/>
      <c r="W79" s="13"/>
      <c r="X79" s="13"/>
      <c r="Y79" s="14"/>
      <c r="Z79" s="13"/>
      <c r="AA79" s="13"/>
      <c r="AB79" s="19"/>
      <c r="AC79" s="19"/>
      <c r="AD79" s="13"/>
      <c r="AE79" s="15"/>
      <c r="AF79" s="20"/>
      <c r="AO79" s="20"/>
      <c r="AP79" s="20"/>
      <c r="BI79" s="15">
        <f t="array" ref="BI79">SUM(ROUND(BI70:BI78,2))</f>
        <v>23197.57</v>
      </c>
      <c r="BJ79" s="14"/>
      <c r="BK79" s="15">
        <f t="array" ref="BK79">SUM(ROUND(BK70:BK78,2))</f>
        <v>3711.61</v>
      </c>
      <c r="BL79" s="13"/>
      <c r="BM79" s="18"/>
    </row>
    <row r="80" ht="12.75" customHeight="1">
      <c r="A80" s="13"/>
      <c r="B80" s="14"/>
      <c r="C80" s="14"/>
      <c r="D80" s="14"/>
      <c r="E80" s="14"/>
      <c r="F80" s="14"/>
      <c r="G80" s="13"/>
      <c r="H80" s="13"/>
      <c r="I80" s="13"/>
      <c r="J80" s="13"/>
      <c r="K80" s="21"/>
      <c r="L80" s="17"/>
      <c r="M80" s="17"/>
      <c r="N80" s="14"/>
      <c r="O80" s="13"/>
      <c r="P80" s="13"/>
      <c r="Q80" s="15"/>
      <c r="R80" s="14"/>
      <c r="S80" s="15"/>
      <c r="T80" s="13"/>
      <c r="U80" s="18"/>
      <c r="V80" s="13"/>
      <c r="W80" s="13"/>
      <c r="X80" s="13"/>
      <c r="Y80" s="14"/>
      <c r="Z80" s="13"/>
      <c r="AA80" s="13"/>
      <c r="AB80" s="19"/>
      <c r="AC80" s="19"/>
      <c r="AD80" s="13"/>
      <c r="AE80" s="15"/>
      <c r="AF80" s="20"/>
      <c r="AO80" s="20"/>
      <c r="AP80" s="20"/>
      <c r="BI80" s="15"/>
      <c r="BJ80" s="14"/>
      <c r="BK80" s="15"/>
      <c r="BL80" s="13"/>
      <c r="BM80" s="18"/>
    </row>
    <row r="81" ht="12.75" customHeight="1">
      <c r="A81" s="13"/>
      <c r="B81" s="14"/>
      <c r="C81" s="14"/>
      <c r="D81" s="14"/>
      <c r="E81" s="14"/>
      <c r="F81" s="14"/>
      <c r="G81" s="13"/>
      <c r="H81" s="13"/>
      <c r="I81" s="13"/>
      <c r="J81" s="13"/>
      <c r="K81" s="21"/>
      <c r="L81" s="17"/>
      <c r="M81" s="17"/>
      <c r="N81" s="14"/>
      <c r="O81" s="13"/>
      <c r="P81" s="13"/>
      <c r="Q81" s="15"/>
      <c r="R81" s="14"/>
      <c r="S81" s="15"/>
      <c r="T81" s="13"/>
      <c r="U81" s="18"/>
      <c r="V81" s="13"/>
      <c r="W81" s="13"/>
      <c r="X81" s="13"/>
      <c r="Y81" s="14"/>
      <c r="Z81" s="13"/>
      <c r="AA81" s="13"/>
      <c r="AB81" s="19"/>
      <c r="AC81" s="19"/>
      <c r="AD81" s="13"/>
      <c r="AE81" s="15"/>
      <c r="AF81" s="20"/>
      <c r="AO81" s="20"/>
      <c r="AP81" s="20"/>
      <c r="BI81" s="15"/>
      <c r="BJ81" s="14"/>
      <c r="BK81" s="15"/>
      <c r="BL81" s="13"/>
      <c r="BM81" s="18"/>
    </row>
    <row r="82" ht="12.75" customHeight="1">
      <c r="A82" s="13">
        <v>601.0</v>
      </c>
      <c r="B82" s="14" t="str">
        <f>AR82</f>
        <v>KCI070329142</v>
      </c>
      <c r="C82" s="14" t="str">
        <f>AQ82</f>
        <v>KM CORPORACION INTELIGENTE</v>
      </c>
      <c r="D82" s="14" t="str">
        <f>AT82</f>
        <v>atencionaclientes@kmcorporacion.com</v>
      </c>
      <c r="E82" s="14" t="str">
        <f>AS82</f>
        <v>78280</v>
      </c>
      <c r="F82" s="14">
        <v>601.0</v>
      </c>
      <c r="G82" s="13">
        <v>5.50076657E8</v>
      </c>
      <c r="H82" s="15">
        <f>Q88</f>
        <v>50562.5</v>
      </c>
      <c r="I82" s="13">
        <v>58652.5</v>
      </c>
      <c r="J82" s="15">
        <f>S88</f>
        <v>8090</v>
      </c>
      <c r="K82" s="21">
        <v>45000.5</v>
      </c>
      <c r="L82" s="17" t="s">
        <v>48</v>
      </c>
      <c r="M82" s="17" t="s">
        <v>49</v>
      </c>
      <c r="N82" s="14">
        <v>1.0</v>
      </c>
      <c r="O82" s="13">
        <v>58652.5</v>
      </c>
      <c r="P82" s="13">
        <v>58652.5</v>
      </c>
      <c r="Q82" s="15">
        <v>2565.646551724138</v>
      </c>
      <c r="R82" s="14" t="s">
        <v>50</v>
      </c>
      <c r="S82" s="15">
        <v>410.5034482758621</v>
      </c>
      <c r="T82" s="13" t="s">
        <v>51</v>
      </c>
      <c r="U82" s="18">
        <v>0.16</v>
      </c>
      <c r="V82" s="13" t="s">
        <v>130</v>
      </c>
      <c r="W82" s="13" t="s">
        <v>53</v>
      </c>
      <c r="X82" s="13" t="s">
        <v>48</v>
      </c>
      <c r="Y82" s="14">
        <v>1.0</v>
      </c>
      <c r="Z82" s="13">
        <v>2976.15</v>
      </c>
      <c r="AA82" s="13" t="s">
        <v>54</v>
      </c>
      <c r="AB82" s="19" t="s">
        <v>131</v>
      </c>
      <c r="AC82" s="19">
        <v>1.0</v>
      </c>
      <c r="AD82" s="13">
        <v>2976.15</v>
      </c>
      <c r="AE82" s="15">
        <v>0.0</v>
      </c>
      <c r="AF82" s="20"/>
      <c r="AG82" s="2">
        <v>58652.5</v>
      </c>
      <c r="AH82" s="2" t="s">
        <v>130</v>
      </c>
      <c r="AI82" s="2" t="s">
        <v>53</v>
      </c>
      <c r="AJ82" s="2" t="s">
        <v>56</v>
      </c>
      <c r="AK82" s="2">
        <v>0.0</v>
      </c>
      <c r="AL82" s="2" t="s">
        <v>57</v>
      </c>
      <c r="AM82" s="2">
        <v>1.0</v>
      </c>
      <c r="AN82" s="2">
        <v>2976.15</v>
      </c>
      <c r="AO82" s="20">
        <f t="shared" ref="AO82:AO87" si="11">+AN82/1.16</f>
        <v>2565.646552</v>
      </c>
      <c r="AP82" s="20">
        <f t="shared" ref="AP82:AP87" si="12">+AO82*0.16</f>
        <v>410.5034483</v>
      </c>
      <c r="AQ82" s="2" t="s">
        <v>127</v>
      </c>
      <c r="AR82" s="2" t="s">
        <v>126</v>
      </c>
      <c r="AS82" s="2" t="s">
        <v>129</v>
      </c>
      <c r="AT82" s="2" t="s">
        <v>128</v>
      </c>
      <c r="BI82" s="15">
        <v>2565.646551724138</v>
      </c>
      <c r="BJ82" s="14" t="s">
        <v>50</v>
      </c>
      <c r="BK82" s="15">
        <v>410.5034482758621</v>
      </c>
      <c r="BL82" s="13" t="s">
        <v>51</v>
      </c>
      <c r="BM82" s="18">
        <v>0.16</v>
      </c>
    </row>
    <row r="83" ht="12.75" customHeight="1">
      <c r="A83" s="13"/>
      <c r="B83" s="14"/>
      <c r="C83" s="14"/>
      <c r="D83" s="14"/>
      <c r="E83" s="14"/>
      <c r="F83" s="14"/>
      <c r="G83" s="13"/>
      <c r="H83" s="13"/>
      <c r="I83" s="13"/>
      <c r="J83" s="13"/>
      <c r="K83" s="21"/>
      <c r="L83" s="17"/>
      <c r="M83" s="17"/>
      <c r="N83" s="14"/>
      <c r="O83" s="13"/>
      <c r="P83" s="13"/>
      <c r="Q83" s="15">
        <v>3346.3103448275865</v>
      </c>
      <c r="R83" s="14" t="s">
        <v>50</v>
      </c>
      <c r="S83" s="15">
        <v>535.4096551724139</v>
      </c>
      <c r="T83" s="13" t="s">
        <v>51</v>
      </c>
      <c r="U83" s="18">
        <v>0.16</v>
      </c>
      <c r="V83" s="13" t="s">
        <v>132</v>
      </c>
      <c r="W83" s="13" t="s">
        <v>59</v>
      </c>
      <c r="X83" s="13" t="s">
        <v>48</v>
      </c>
      <c r="Y83" s="14">
        <v>1.0</v>
      </c>
      <c r="Z83" s="13">
        <v>3881.7200000000003</v>
      </c>
      <c r="AA83" s="13" t="s">
        <v>54</v>
      </c>
      <c r="AB83" s="19">
        <v>205895.0</v>
      </c>
      <c r="AC83" s="19">
        <v>1.0</v>
      </c>
      <c r="AD83" s="13">
        <v>3881.7200000000003</v>
      </c>
      <c r="AE83" s="15">
        <v>0.0</v>
      </c>
      <c r="AF83" s="20"/>
      <c r="AH83" s="2" t="s">
        <v>132</v>
      </c>
      <c r="AI83" s="2" t="s">
        <v>59</v>
      </c>
      <c r="AJ83" s="2" t="s">
        <v>56</v>
      </c>
      <c r="AK83" s="2">
        <v>0.0</v>
      </c>
      <c r="AL83" s="2" t="s">
        <v>57</v>
      </c>
      <c r="AM83" s="2">
        <v>1.0</v>
      </c>
      <c r="AN83" s="2">
        <v>3881.7200000000003</v>
      </c>
      <c r="AO83" s="20">
        <f t="shared" si="11"/>
        <v>3346.310345</v>
      </c>
      <c r="AP83" s="20">
        <f t="shared" si="12"/>
        <v>535.4096552</v>
      </c>
      <c r="BI83" s="15">
        <v>3346.3103448275865</v>
      </c>
      <c r="BJ83" s="14" t="s">
        <v>50</v>
      </c>
      <c r="BK83" s="15">
        <v>535.4096551724139</v>
      </c>
      <c r="BL83" s="13" t="s">
        <v>51</v>
      </c>
      <c r="BM83" s="18">
        <v>0.16</v>
      </c>
    </row>
    <row r="84" ht="12.75" customHeight="1">
      <c r="A84" s="13"/>
      <c r="B84" s="14"/>
      <c r="C84" s="14"/>
      <c r="D84" s="14"/>
      <c r="E84" s="14"/>
      <c r="F84" s="14"/>
      <c r="G84" s="13"/>
      <c r="H84" s="13"/>
      <c r="I84" s="13"/>
      <c r="J84" s="13"/>
      <c r="K84" s="21"/>
      <c r="L84" s="17"/>
      <c r="M84" s="17"/>
      <c r="N84" s="14"/>
      <c r="O84" s="13"/>
      <c r="P84" s="13"/>
      <c r="Q84" s="15">
        <v>5398.413793103448</v>
      </c>
      <c r="R84" s="14" t="s">
        <v>50</v>
      </c>
      <c r="S84" s="15">
        <v>863.7462068965517</v>
      </c>
      <c r="T84" s="13" t="s">
        <v>51</v>
      </c>
      <c r="U84" s="18">
        <v>0.16</v>
      </c>
      <c r="V84" s="13" t="s">
        <v>133</v>
      </c>
      <c r="W84" s="13" t="s">
        <v>59</v>
      </c>
      <c r="X84" s="13" t="s">
        <v>48</v>
      </c>
      <c r="Y84" s="14">
        <v>1.0</v>
      </c>
      <c r="Z84" s="13">
        <v>6262.16</v>
      </c>
      <c r="AA84" s="13" t="s">
        <v>54</v>
      </c>
      <c r="AB84" s="19">
        <v>205903.0</v>
      </c>
      <c r="AC84" s="19">
        <v>1.0</v>
      </c>
      <c r="AD84" s="13">
        <v>6262.16</v>
      </c>
      <c r="AE84" s="15">
        <v>0.0</v>
      </c>
      <c r="AF84" s="20"/>
      <c r="AH84" s="2" t="s">
        <v>133</v>
      </c>
      <c r="AI84" s="2" t="s">
        <v>59</v>
      </c>
      <c r="AJ84" s="2" t="s">
        <v>56</v>
      </c>
      <c r="AK84" s="2">
        <v>0.0</v>
      </c>
      <c r="AL84" s="2" t="s">
        <v>57</v>
      </c>
      <c r="AM84" s="2">
        <v>1.0</v>
      </c>
      <c r="AN84" s="2">
        <v>6262.16</v>
      </c>
      <c r="AO84" s="20">
        <f t="shared" si="11"/>
        <v>5398.413793</v>
      </c>
      <c r="AP84" s="20">
        <f t="shared" si="12"/>
        <v>863.7462069</v>
      </c>
      <c r="BI84" s="15">
        <v>5398.413793103448</v>
      </c>
      <c r="BJ84" s="14" t="s">
        <v>50</v>
      </c>
      <c r="BK84" s="15">
        <v>863.7462068965517</v>
      </c>
      <c r="BL84" s="13" t="s">
        <v>51</v>
      </c>
      <c r="BM84" s="18">
        <v>0.16</v>
      </c>
    </row>
    <row r="85" ht="12.75" customHeight="1">
      <c r="A85" s="13"/>
      <c r="B85" s="14"/>
      <c r="C85" s="14"/>
      <c r="D85" s="14"/>
      <c r="E85" s="14"/>
      <c r="F85" s="14"/>
      <c r="G85" s="13"/>
      <c r="H85" s="13"/>
      <c r="I85" s="13"/>
      <c r="J85" s="13"/>
      <c r="K85" s="21"/>
      <c r="L85" s="17"/>
      <c r="M85" s="17"/>
      <c r="N85" s="14"/>
      <c r="O85" s="13"/>
      <c r="P85" s="13"/>
      <c r="Q85" s="15">
        <v>27864.3275862069</v>
      </c>
      <c r="R85" s="14" t="s">
        <v>50</v>
      </c>
      <c r="S85" s="15">
        <v>4458.292413793104</v>
      </c>
      <c r="T85" s="13" t="s">
        <v>51</v>
      </c>
      <c r="U85" s="18">
        <v>0.16</v>
      </c>
      <c r="V85" s="13" t="s">
        <v>134</v>
      </c>
      <c r="W85" s="13" t="s">
        <v>59</v>
      </c>
      <c r="X85" s="13" t="s">
        <v>48</v>
      </c>
      <c r="Y85" s="14">
        <v>1.0</v>
      </c>
      <c r="Z85" s="13">
        <v>32322.62</v>
      </c>
      <c r="AA85" s="13" t="s">
        <v>54</v>
      </c>
      <c r="AB85" s="19">
        <v>205923.0</v>
      </c>
      <c r="AC85" s="19">
        <v>1.0</v>
      </c>
      <c r="AD85" s="13">
        <v>32322.62</v>
      </c>
      <c r="AE85" s="15">
        <v>0.0</v>
      </c>
      <c r="AF85" s="20"/>
      <c r="AH85" s="2" t="s">
        <v>134</v>
      </c>
      <c r="AI85" s="2" t="s">
        <v>59</v>
      </c>
      <c r="AJ85" s="2" t="s">
        <v>56</v>
      </c>
      <c r="AK85" s="2">
        <v>0.0</v>
      </c>
      <c r="AL85" s="2" t="s">
        <v>57</v>
      </c>
      <c r="AM85" s="2">
        <v>1.0</v>
      </c>
      <c r="AN85" s="2">
        <v>32322.62</v>
      </c>
      <c r="AO85" s="20">
        <f t="shared" si="11"/>
        <v>27864.32759</v>
      </c>
      <c r="AP85" s="20">
        <f t="shared" si="12"/>
        <v>4458.292414</v>
      </c>
      <c r="BI85" s="15">
        <v>27864.3275862069</v>
      </c>
      <c r="BJ85" s="14" t="s">
        <v>50</v>
      </c>
      <c r="BK85" s="15">
        <v>4458.292413793104</v>
      </c>
      <c r="BL85" s="13" t="s">
        <v>51</v>
      </c>
      <c r="BM85" s="18">
        <v>0.16</v>
      </c>
    </row>
    <row r="86" ht="12.75" customHeight="1">
      <c r="A86" s="13"/>
      <c r="B86" s="14"/>
      <c r="C86" s="14"/>
      <c r="D86" s="14"/>
      <c r="E86" s="14"/>
      <c r="F86" s="14"/>
      <c r="G86" s="13"/>
      <c r="H86" s="13"/>
      <c r="I86" s="13"/>
      <c r="J86" s="13"/>
      <c r="K86" s="21"/>
      <c r="L86" s="17"/>
      <c r="M86" s="17"/>
      <c r="N86" s="14"/>
      <c r="O86" s="13"/>
      <c r="P86" s="13"/>
      <c r="Q86" s="15">
        <v>3966.0344827586214</v>
      </c>
      <c r="R86" s="14" t="s">
        <v>50</v>
      </c>
      <c r="S86" s="15">
        <v>634.5655172413794</v>
      </c>
      <c r="T86" s="13" t="s">
        <v>51</v>
      </c>
      <c r="U86" s="18">
        <v>0.16</v>
      </c>
      <c r="V86" s="13" t="s">
        <v>135</v>
      </c>
      <c r="W86" s="13" t="s">
        <v>59</v>
      </c>
      <c r="X86" s="13" t="s">
        <v>48</v>
      </c>
      <c r="Y86" s="14">
        <v>1.0</v>
      </c>
      <c r="Z86" s="13">
        <v>4600.6</v>
      </c>
      <c r="AA86" s="13" t="s">
        <v>54</v>
      </c>
      <c r="AB86" s="19">
        <v>206098.0</v>
      </c>
      <c r="AC86" s="19">
        <v>1.0</v>
      </c>
      <c r="AD86" s="13">
        <v>4600.6</v>
      </c>
      <c r="AE86" s="15">
        <v>0.0</v>
      </c>
      <c r="AF86" s="20"/>
      <c r="AH86" s="2" t="s">
        <v>135</v>
      </c>
      <c r="AI86" s="2" t="s">
        <v>59</v>
      </c>
      <c r="AJ86" s="2" t="s">
        <v>56</v>
      </c>
      <c r="AK86" s="2">
        <v>0.0</v>
      </c>
      <c r="AL86" s="2" t="s">
        <v>57</v>
      </c>
      <c r="AM86" s="2">
        <v>1.0</v>
      </c>
      <c r="AN86" s="2">
        <v>4600.6</v>
      </c>
      <c r="AO86" s="20">
        <f t="shared" si="11"/>
        <v>3966.034483</v>
      </c>
      <c r="AP86" s="20">
        <f t="shared" si="12"/>
        <v>634.5655172</v>
      </c>
      <c r="BI86" s="15">
        <v>3966.0344827586214</v>
      </c>
      <c r="BJ86" s="14" t="s">
        <v>50</v>
      </c>
      <c r="BK86" s="15">
        <v>634.5655172413794</v>
      </c>
      <c r="BL86" s="13" t="s">
        <v>51</v>
      </c>
      <c r="BM86" s="18">
        <v>0.16</v>
      </c>
    </row>
    <row r="87" ht="12.75" customHeight="1">
      <c r="A87" s="13"/>
      <c r="B87" s="14"/>
      <c r="C87" s="14"/>
      <c r="D87" s="14"/>
      <c r="E87" s="14"/>
      <c r="F87" s="14"/>
      <c r="G87" s="13"/>
      <c r="H87" s="13"/>
      <c r="I87" s="13"/>
      <c r="J87" s="13"/>
      <c r="K87" s="21"/>
      <c r="L87" s="17"/>
      <c r="M87" s="17"/>
      <c r="N87" s="14"/>
      <c r="O87" s="13"/>
      <c r="P87" s="13"/>
      <c r="Q87" s="15">
        <v>7421.767241379311</v>
      </c>
      <c r="R87" s="14" t="s">
        <v>50</v>
      </c>
      <c r="S87" s="15">
        <v>1187.4827586206898</v>
      </c>
      <c r="T87" s="13" t="s">
        <v>51</v>
      </c>
      <c r="U87" s="18">
        <v>0.16</v>
      </c>
      <c r="V87" s="13" t="s">
        <v>136</v>
      </c>
      <c r="W87" s="13" t="s">
        <v>59</v>
      </c>
      <c r="X87" s="13" t="s">
        <v>48</v>
      </c>
      <c r="Y87" s="14">
        <v>1.0</v>
      </c>
      <c r="Z87" s="13">
        <v>8609.25</v>
      </c>
      <c r="AA87" s="13" t="s">
        <v>54</v>
      </c>
      <c r="AB87" s="19">
        <v>206457.0</v>
      </c>
      <c r="AC87" s="19">
        <v>1.0</v>
      </c>
      <c r="AD87" s="13">
        <v>8609.25</v>
      </c>
      <c r="AE87" s="15">
        <v>0.0</v>
      </c>
      <c r="AF87" s="20"/>
      <c r="AH87" s="2" t="s">
        <v>136</v>
      </c>
      <c r="AI87" s="2" t="s">
        <v>59</v>
      </c>
      <c r="AJ87" s="2" t="s">
        <v>56</v>
      </c>
      <c r="AK87" s="2">
        <v>0.0</v>
      </c>
      <c r="AL87" s="2" t="s">
        <v>57</v>
      </c>
      <c r="AM87" s="2">
        <v>1.0</v>
      </c>
      <c r="AN87" s="2">
        <v>8609.25</v>
      </c>
      <c r="AO87" s="20">
        <f t="shared" si="11"/>
        <v>7421.767241</v>
      </c>
      <c r="AP87" s="20">
        <f t="shared" si="12"/>
        <v>1187.482759</v>
      </c>
      <c r="BI87" s="15">
        <v>7421.767241379311</v>
      </c>
      <c r="BJ87" s="14" t="s">
        <v>50</v>
      </c>
      <c r="BK87" s="15">
        <v>1187.4827586206898</v>
      </c>
      <c r="BL87" s="13" t="s">
        <v>51</v>
      </c>
      <c r="BM87" s="18">
        <v>0.16</v>
      </c>
    </row>
    <row r="88" ht="12.75" hidden="1" customHeight="1">
      <c r="A88" s="13"/>
      <c r="B88" s="14"/>
      <c r="C88" s="14"/>
      <c r="D88" s="14"/>
      <c r="E88" s="14"/>
      <c r="F88" s="14"/>
      <c r="G88" s="13"/>
      <c r="H88" s="13"/>
      <c r="I88" s="13"/>
      <c r="J88" s="13"/>
      <c r="K88" s="21"/>
      <c r="L88" s="17"/>
      <c r="M88" s="17"/>
      <c r="N88" s="14"/>
      <c r="O88" s="13"/>
      <c r="P88" s="13"/>
      <c r="Q88" s="15">
        <f t="array" ref="Q88">SUM(ROUND(Q82:Q87,2))</f>
        <v>50562.5</v>
      </c>
      <c r="R88" s="14"/>
      <c r="S88" s="15">
        <f t="array" ref="S88">SUM(ROUND(S82:S87,2))</f>
        <v>8090</v>
      </c>
      <c r="T88" s="13"/>
      <c r="U88" s="18"/>
      <c r="V88" s="13"/>
      <c r="W88" s="13"/>
      <c r="X88" s="13"/>
      <c r="Y88" s="14"/>
      <c r="Z88" s="13"/>
      <c r="AA88" s="13"/>
      <c r="AB88" s="19"/>
      <c r="AC88" s="19"/>
      <c r="AD88" s="13"/>
      <c r="AE88" s="15"/>
      <c r="AF88" s="20"/>
      <c r="AO88" s="20"/>
      <c r="AP88" s="20"/>
      <c r="BI88" s="15">
        <f t="array" ref="BI88">SUM(ROUND(BI82:BI87,2))</f>
        <v>50562.5</v>
      </c>
      <c r="BJ88" s="14"/>
      <c r="BK88" s="15">
        <f t="array" ref="BK88">SUM(ROUND(BK82:BK87,2))</f>
        <v>8090</v>
      </c>
      <c r="BL88" s="13"/>
      <c r="BM88" s="18"/>
    </row>
    <row r="89" ht="12.75" customHeight="1">
      <c r="A89" s="13"/>
      <c r="B89" s="14"/>
      <c r="C89" s="14"/>
      <c r="D89" s="14"/>
      <c r="E89" s="14"/>
      <c r="F89" s="14"/>
      <c r="G89" s="13"/>
      <c r="H89" s="13"/>
      <c r="I89" s="13"/>
      <c r="J89" s="13"/>
      <c r="K89" s="21"/>
      <c r="L89" s="17"/>
      <c r="M89" s="17"/>
      <c r="N89" s="14"/>
      <c r="O89" s="13"/>
      <c r="P89" s="13"/>
      <c r="Q89" s="15"/>
      <c r="R89" s="14"/>
      <c r="S89" s="15"/>
      <c r="T89" s="13"/>
      <c r="U89" s="18"/>
      <c r="V89" s="13"/>
      <c r="W89" s="13"/>
      <c r="X89" s="13"/>
      <c r="Y89" s="14"/>
      <c r="Z89" s="13"/>
      <c r="AA89" s="13"/>
      <c r="AB89" s="19"/>
      <c r="AC89" s="19"/>
      <c r="AD89" s="13"/>
      <c r="AE89" s="15"/>
      <c r="AF89" s="20"/>
      <c r="AO89" s="20"/>
      <c r="AP89" s="20"/>
      <c r="BI89" s="15"/>
      <c r="BJ89" s="14"/>
      <c r="BK89" s="15"/>
      <c r="BL89" s="13"/>
      <c r="BM89" s="18"/>
    </row>
    <row r="90" ht="12.75" customHeight="1">
      <c r="A90" s="13"/>
      <c r="B90" s="14"/>
      <c r="C90" s="14"/>
      <c r="D90" s="14"/>
      <c r="E90" s="14"/>
      <c r="F90" s="14"/>
      <c r="G90" s="13"/>
      <c r="H90" s="13"/>
      <c r="I90" s="13"/>
      <c r="J90" s="13"/>
      <c r="K90" s="21"/>
      <c r="L90" s="17"/>
      <c r="M90" s="17"/>
      <c r="N90" s="14"/>
      <c r="O90" s="13"/>
      <c r="P90" s="13"/>
      <c r="Q90" s="15"/>
      <c r="R90" s="14"/>
      <c r="S90" s="15"/>
      <c r="T90" s="13"/>
      <c r="U90" s="18"/>
      <c r="V90" s="13"/>
      <c r="W90" s="13"/>
      <c r="X90" s="13"/>
      <c r="Y90" s="14"/>
      <c r="Z90" s="13"/>
      <c r="AA90" s="13"/>
      <c r="AB90" s="19"/>
      <c r="AC90" s="19"/>
      <c r="AD90" s="13"/>
      <c r="AE90" s="15"/>
      <c r="AF90" s="20"/>
      <c r="AO90" s="20"/>
      <c r="AP90" s="20"/>
      <c r="BI90" s="15"/>
      <c r="BJ90" s="14"/>
      <c r="BK90" s="15"/>
      <c r="BL90" s="13"/>
      <c r="BM90" s="18"/>
    </row>
    <row r="91" ht="12.75" customHeight="1">
      <c r="A91" s="13">
        <v>601.0</v>
      </c>
      <c r="B91" s="14" t="str">
        <f>AR91</f>
        <v>KCI070329142</v>
      </c>
      <c r="C91" s="14" t="str">
        <f>AQ91</f>
        <v>KM CORPORACION INTELIGENTE</v>
      </c>
      <c r="D91" s="14" t="str">
        <f>AT91</f>
        <v>atencionaclientes@kmcorporacion.com</v>
      </c>
      <c r="E91" s="14" t="str">
        <f>AS91</f>
        <v>78280</v>
      </c>
      <c r="F91" s="14">
        <v>601.0</v>
      </c>
      <c r="G91" s="13">
        <v>5.50076657E8</v>
      </c>
      <c r="H91" s="15">
        <f>Q92</f>
        <v>163098.1983</v>
      </c>
      <c r="I91" s="13">
        <v>189193.91</v>
      </c>
      <c r="J91" s="15">
        <f>S92</f>
        <v>26095.71172</v>
      </c>
      <c r="K91" s="21">
        <v>45000.5</v>
      </c>
      <c r="L91" s="17" t="s">
        <v>48</v>
      </c>
      <c r="M91" s="17" t="s">
        <v>49</v>
      </c>
      <c r="N91" s="14">
        <v>1.0</v>
      </c>
      <c r="O91" s="13">
        <v>189193.91</v>
      </c>
      <c r="P91" s="13">
        <v>189193.91</v>
      </c>
      <c r="Q91" s="15">
        <v>163098.1982758621</v>
      </c>
      <c r="R91" s="14" t="s">
        <v>50</v>
      </c>
      <c r="S91" s="15">
        <v>26095.711724137935</v>
      </c>
      <c r="T91" s="13" t="s">
        <v>51</v>
      </c>
      <c r="U91" s="18">
        <v>0.16</v>
      </c>
      <c r="V91" s="13" t="s">
        <v>137</v>
      </c>
      <c r="W91" s="13" t="s">
        <v>59</v>
      </c>
      <c r="X91" s="13" t="s">
        <v>48</v>
      </c>
      <c r="Y91" s="14">
        <v>1.0</v>
      </c>
      <c r="Z91" s="13">
        <v>189193.91</v>
      </c>
      <c r="AA91" s="13" t="s">
        <v>54</v>
      </c>
      <c r="AB91" s="19">
        <v>199021.0</v>
      </c>
      <c r="AC91" s="19">
        <v>1.0</v>
      </c>
      <c r="AD91" s="13">
        <v>189193.91</v>
      </c>
      <c r="AE91" s="15">
        <v>0.0</v>
      </c>
      <c r="AF91" s="20"/>
      <c r="AG91" s="2">
        <v>189193.91</v>
      </c>
      <c r="AH91" s="2" t="s">
        <v>137</v>
      </c>
      <c r="AI91" s="2" t="s">
        <v>59</v>
      </c>
      <c r="AJ91" s="2" t="s">
        <v>56</v>
      </c>
      <c r="AK91" s="2">
        <v>0.0</v>
      </c>
      <c r="AL91" s="2" t="s">
        <v>57</v>
      </c>
      <c r="AM91" s="2">
        <v>1.0</v>
      </c>
      <c r="AN91" s="2">
        <v>189193.91</v>
      </c>
      <c r="AO91" s="20">
        <f>+AN91/1.16</f>
        <v>163098.1983</v>
      </c>
      <c r="AP91" s="20">
        <f>+AO91*0.16</f>
        <v>26095.71172</v>
      </c>
      <c r="AQ91" s="2" t="s">
        <v>127</v>
      </c>
      <c r="AR91" s="2" t="s">
        <v>126</v>
      </c>
      <c r="AS91" s="2" t="s">
        <v>129</v>
      </c>
      <c r="AT91" s="2" t="s">
        <v>128</v>
      </c>
      <c r="BI91" s="15">
        <v>163098.1982758621</v>
      </c>
      <c r="BJ91" s="14" t="s">
        <v>50</v>
      </c>
      <c r="BK91" s="15">
        <v>26095.711724137935</v>
      </c>
      <c r="BL91" s="13" t="s">
        <v>51</v>
      </c>
      <c r="BM91" s="18">
        <v>0.16</v>
      </c>
    </row>
    <row r="92" ht="12.75" hidden="1" customHeight="1">
      <c r="A92" s="13"/>
      <c r="B92" s="14"/>
      <c r="C92" s="14"/>
      <c r="D92" s="14"/>
      <c r="E92" s="14"/>
      <c r="F92" s="14"/>
      <c r="G92" s="13"/>
      <c r="H92" s="13"/>
      <c r="I92" s="13"/>
      <c r="J92" s="13"/>
      <c r="K92" s="21"/>
      <c r="L92" s="17" t="s">
        <v>48</v>
      </c>
      <c r="M92" s="17" t="s">
        <v>49</v>
      </c>
      <c r="N92" s="14">
        <v>1.0</v>
      </c>
      <c r="O92" s="13"/>
      <c r="P92" s="13"/>
      <c r="Q92" s="15">
        <f>SUM(Q91)</f>
        <v>163098.1983</v>
      </c>
      <c r="R92" s="14"/>
      <c r="S92" s="15">
        <f>SUM(S91)</f>
        <v>26095.71172</v>
      </c>
      <c r="T92" s="13"/>
      <c r="U92" s="18"/>
      <c r="V92" s="13"/>
      <c r="W92" s="13"/>
      <c r="X92" s="13"/>
      <c r="Y92" s="14"/>
      <c r="Z92" s="13"/>
      <c r="AA92" s="13"/>
      <c r="AB92" s="19"/>
      <c r="AC92" s="19"/>
      <c r="AD92" s="13"/>
      <c r="AE92" s="15"/>
      <c r="AF92" s="20"/>
      <c r="AO92" s="20"/>
      <c r="AP92" s="20"/>
      <c r="BI92" s="15">
        <f>SUM(BI91)</f>
        <v>163098.1983</v>
      </c>
      <c r="BJ92" s="14"/>
      <c r="BK92" s="15">
        <f>SUM(BK91)</f>
        <v>26095.71172</v>
      </c>
      <c r="BL92" s="13"/>
      <c r="BM92" s="18"/>
    </row>
    <row r="93" ht="12.75" customHeight="1">
      <c r="A93" s="13"/>
      <c r="B93" s="14"/>
      <c r="C93" s="14"/>
      <c r="D93" s="14"/>
      <c r="E93" s="14"/>
      <c r="F93" s="14"/>
      <c r="G93" s="13"/>
      <c r="H93" s="13"/>
      <c r="I93" s="13"/>
      <c r="J93" s="13"/>
      <c r="K93" s="21"/>
      <c r="L93" s="17"/>
      <c r="M93" s="17"/>
      <c r="N93" s="14"/>
      <c r="O93" s="13"/>
      <c r="P93" s="13"/>
      <c r="Q93" s="15"/>
      <c r="R93" s="14"/>
      <c r="S93" s="15"/>
      <c r="T93" s="13"/>
      <c r="U93" s="18"/>
      <c r="V93" s="13"/>
      <c r="W93" s="13"/>
      <c r="X93" s="13"/>
      <c r="Y93" s="14"/>
      <c r="Z93" s="13"/>
      <c r="AA93" s="13"/>
      <c r="AB93" s="19"/>
      <c r="AC93" s="19"/>
      <c r="AD93" s="13"/>
      <c r="AE93" s="15"/>
      <c r="AF93" s="20"/>
      <c r="AO93" s="20"/>
      <c r="AP93" s="20"/>
      <c r="BI93" s="15"/>
      <c r="BJ93" s="14"/>
      <c r="BK93" s="15"/>
      <c r="BL93" s="13"/>
      <c r="BM93" s="18"/>
    </row>
    <row r="94" ht="12.75" customHeight="1">
      <c r="A94" s="13"/>
      <c r="B94" s="14"/>
      <c r="C94" s="14"/>
      <c r="D94" s="14"/>
      <c r="E94" s="14"/>
      <c r="F94" s="14"/>
      <c r="G94" s="13"/>
      <c r="H94" s="13"/>
      <c r="I94" s="13"/>
      <c r="J94" s="13"/>
      <c r="K94" s="21"/>
      <c r="L94" s="17"/>
      <c r="M94" s="17"/>
      <c r="N94" s="14"/>
      <c r="O94" s="13"/>
      <c r="P94" s="13"/>
      <c r="Q94" s="15"/>
      <c r="R94" s="14"/>
      <c r="S94" s="15"/>
      <c r="T94" s="13"/>
      <c r="U94" s="18"/>
      <c r="V94" s="13"/>
      <c r="W94" s="13"/>
      <c r="X94" s="13"/>
      <c r="Y94" s="14"/>
      <c r="Z94" s="13"/>
      <c r="AA94" s="13"/>
      <c r="AB94" s="19"/>
      <c r="AC94" s="19"/>
      <c r="AD94" s="13"/>
      <c r="AE94" s="15"/>
      <c r="AF94" s="20"/>
      <c r="AO94" s="20"/>
      <c r="AP94" s="20"/>
      <c r="BI94" s="15"/>
      <c r="BJ94" s="14"/>
      <c r="BK94" s="15"/>
      <c r="BL94" s="13"/>
      <c r="BM94" s="18"/>
    </row>
    <row r="95" ht="12.75" customHeight="1">
      <c r="A95" s="13"/>
      <c r="B95" s="14"/>
      <c r="C95" s="14"/>
      <c r="D95" s="14"/>
      <c r="E95" s="14"/>
      <c r="F95" s="14"/>
      <c r="G95" s="13"/>
      <c r="H95" s="13"/>
      <c r="I95" s="13"/>
      <c r="J95" s="13"/>
      <c r="K95" s="21"/>
      <c r="L95" s="17" t="s">
        <v>48</v>
      </c>
      <c r="M95" s="17" t="s">
        <v>49</v>
      </c>
      <c r="N95" s="14">
        <v>1.0</v>
      </c>
      <c r="O95" s="13"/>
      <c r="P95" s="13"/>
      <c r="Q95" s="15"/>
      <c r="R95" s="14"/>
      <c r="S95" s="15"/>
      <c r="T95" s="13"/>
      <c r="U95" s="18"/>
      <c r="V95" s="13"/>
      <c r="W95" s="13"/>
      <c r="X95" s="13"/>
      <c r="Y95" s="14"/>
      <c r="Z95" s="13"/>
      <c r="AA95" s="13"/>
      <c r="AB95" s="19"/>
      <c r="AC95" s="19"/>
      <c r="AD95" s="13"/>
      <c r="AE95" s="15"/>
      <c r="AF95" s="20"/>
      <c r="AO95" s="20"/>
      <c r="AP95" s="20"/>
      <c r="BI95" s="15"/>
      <c r="BJ95" s="14"/>
      <c r="BK95" s="15"/>
      <c r="BL95" s="13"/>
      <c r="BM95" s="18"/>
    </row>
    <row r="96" ht="12.75" customHeight="1">
      <c r="A96" s="13">
        <v>601.0</v>
      </c>
      <c r="B96" s="14" t="str">
        <f>AR96</f>
        <v>KCI070329142</v>
      </c>
      <c r="C96" s="14" t="str">
        <f>AQ96</f>
        <v>KM CORPORACION INTELIGENTE</v>
      </c>
      <c r="D96" s="14" t="str">
        <f>AT96</f>
        <v>atencionaclientes@kmcorporacion.com</v>
      </c>
      <c r="E96" s="14" t="str">
        <f>AS96</f>
        <v>78280</v>
      </c>
      <c r="F96" s="14">
        <v>601.0</v>
      </c>
      <c r="G96" s="13">
        <v>5.50076657E8</v>
      </c>
      <c r="H96" s="15">
        <f>Q99</f>
        <v>20026.55</v>
      </c>
      <c r="I96" s="13">
        <v>23230.8</v>
      </c>
      <c r="J96" s="15">
        <f>S99</f>
        <v>3204.25</v>
      </c>
      <c r="K96" s="21">
        <v>45013.5</v>
      </c>
      <c r="L96" s="17" t="s">
        <v>48</v>
      </c>
      <c r="M96" s="17" t="s">
        <v>49</v>
      </c>
      <c r="N96" s="14">
        <v>1.0</v>
      </c>
      <c r="O96" s="13">
        <v>23230.8</v>
      </c>
      <c r="P96" s="13">
        <v>23230.8</v>
      </c>
      <c r="Q96" s="15">
        <v>5249.163793103448</v>
      </c>
      <c r="R96" s="14" t="s">
        <v>50</v>
      </c>
      <c r="S96" s="15">
        <v>839.8662068965517</v>
      </c>
      <c r="T96" s="13" t="s">
        <v>51</v>
      </c>
      <c r="U96" s="18">
        <v>0.16</v>
      </c>
      <c r="V96" s="13" t="s">
        <v>138</v>
      </c>
      <c r="W96" s="13" t="s">
        <v>59</v>
      </c>
      <c r="X96" s="13" t="s">
        <v>48</v>
      </c>
      <c r="Y96" s="14">
        <v>1.0</v>
      </c>
      <c r="Z96" s="13">
        <v>6089.03</v>
      </c>
      <c r="AA96" s="13" t="s">
        <v>54</v>
      </c>
      <c r="AB96" s="19">
        <v>206723.0</v>
      </c>
      <c r="AC96" s="19">
        <v>1.0</v>
      </c>
      <c r="AD96" s="13">
        <v>6089.03</v>
      </c>
      <c r="AE96" s="15">
        <v>0.0</v>
      </c>
      <c r="AF96" s="20"/>
      <c r="AG96" s="2">
        <v>23230.8</v>
      </c>
      <c r="AH96" s="2" t="s">
        <v>138</v>
      </c>
      <c r="AI96" s="2" t="s">
        <v>59</v>
      </c>
      <c r="AJ96" s="2" t="s">
        <v>56</v>
      </c>
      <c r="AK96" s="2">
        <v>0.0</v>
      </c>
      <c r="AL96" s="2" t="s">
        <v>57</v>
      </c>
      <c r="AM96" s="2">
        <v>1.0</v>
      </c>
      <c r="AN96" s="2">
        <v>6089.03</v>
      </c>
      <c r="AO96" s="20">
        <f t="shared" ref="AO96:AO98" si="13">+AN96/1.16</f>
        <v>5249.163793</v>
      </c>
      <c r="AP96" s="20">
        <f t="shared" ref="AP96:AP98" si="14">+AO96*0.16</f>
        <v>839.8662069</v>
      </c>
      <c r="AQ96" s="2" t="s">
        <v>127</v>
      </c>
      <c r="AR96" s="2" t="s">
        <v>126</v>
      </c>
      <c r="AS96" s="2" t="s">
        <v>129</v>
      </c>
      <c r="AT96" s="2" t="s">
        <v>128</v>
      </c>
      <c r="BI96" s="15">
        <v>5249.163793103448</v>
      </c>
      <c r="BJ96" s="14" t="s">
        <v>50</v>
      </c>
      <c r="BK96" s="15">
        <v>839.8662068965517</v>
      </c>
      <c r="BL96" s="13" t="s">
        <v>51</v>
      </c>
      <c r="BM96" s="18">
        <v>0.16</v>
      </c>
    </row>
    <row r="97" ht="12.75" customHeight="1">
      <c r="A97" s="13"/>
      <c r="B97" s="14"/>
      <c r="C97" s="14"/>
      <c r="D97" s="14"/>
      <c r="E97" s="14"/>
      <c r="F97" s="14"/>
      <c r="G97" s="13"/>
      <c r="H97" s="13"/>
      <c r="I97" s="13"/>
      <c r="J97" s="13"/>
      <c r="K97" s="21"/>
      <c r="L97" s="17" t="s">
        <v>48</v>
      </c>
      <c r="M97" s="17" t="s">
        <v>49</v>
      </c>
      <c r="N97" s="14">
        <v>1.0</v>
      </c>
      <c r="O97" s="13"/>
      <c r="P97" s="13"/>
      <c r="Q97" s="15">
        <v>9361.956896551725</v>
      </c>
      <c r="R97" s="14" t="s">
        <v>50</v>
      </c>
      <c r="S97" s="15">
        <v>1497.913103448276</v>
      </c>
      <c r="T97" s="13" t="s">
        <v>51</v>
      </c>
      <c r="U97" s="18">
        <v>0.16</v>
      </c>
      <c r="V97" s="13" t="s">
        <v>139</v>
      </c>
      <c r="W97" s="13" t="s">
        <v>59</v>
      </c>
      <c r="X97" s="13" t="s">
        <v>48</v>
      </c>
      <c r="Y97" s="14">
        <v>1.0</v>
      </c>
      <c r="Z97" s="13">
        <v>10859.87</v>
      </c>
      <c r="AA97" s="13" t="s">
        <v>54</v>
      </c>
      <c r="AB97" s="19">
        <v>206725.0</v>
      </c>
      <c r="AC97" s="19">
        <v>1.0</v>
      </c>
      <c r="AD97" s="13">
        <v>10859.87</v>
      </c>
      <c r="AE97" s="15">
        <v>0.0</v>
      </c>
      <c r="AF97" s="20"/>
      <c r="AH97" s="2" t="s">
        <v>139</v>
      </c>
      <c r="AI97" s="2" t="s">
        <v>59</v>
      </c>
      <c r="AJ97" s="2" t="s">
        <v>56</v>
      </c>
      <c r="AK97" s="2">
        <v>0.0</v>
      </c>
      <c r="AL97" s="2" t="s">
        <v>57</v>
      </c>
      <c r="AM97" s="2">
        <v>1.0</v>
      </c>
      <c r="AN97" s="2">
        <v>10859.87</v>
      </c>
      <c r="AO97" s="20">
        <f t="shared" si="13"/>
        <v>9361.956897</v>
      </c>
      <c r="AP97" s="20">
        <f t="shared" si="14"/>
        <v>1497.913103</v>
      </c>
      <c r="BI97" s="15">
        <v>9361.956896551725</v>
      </c>
      <c r="BJ97" s="14" t="s">
        <v>50</v>
      </c>
      <c r="BK97" s="15">
        <v>1497.913103448276</v>
      </c>
      <c r="BL97" s="13" t="s">
        <v>51</v>
      </c>
      <c r="BM97" s="18">
        <v>0.16</v>
      </c>
    </row>
    <row r="98" ht="12.75" customHeight="1">
      <c r="A98" s="13"/>
      <c r="B98" s="14"/>
      <c r="C98" s="14"/>
      <c r="D98" s="14"/>
      <c r="E98" s="14"/>
      <c r="F98" s="14"/>
      <c r="G98" s="13"/>
      <c r="H98" s="13"/>
      <c r="I98" s="13"/>
      <c r="J98" s="13"/>
      <c r="K98" s="21"/>
      <c r="L98" s="17" t="s">
        <v>48</v>
      </c>
      <c r="M98" s="17" t="s">
        <v>49</v>
      </c>
      <c r="N98" s="14">
        <v>1.0</v>
      </c>
      <c r="O98" s="13"/>
      <c r="P98" s="13"/>
      <c r="Q98" s="15">
        <v>5415.431034482759</v>
      </c>
      <c r="R98" s="14" t="s">
        <v>50</v>
      </c>
      <c r="S98" s="15">
        <v>866.4689655172415</v>
      </c>
      <c r="T98" s="13" t="s">
        <v>51</v>
      </c>
      <c r="U98" s="18">
        <v>0.16</v>
      </c>
      <c r="V98" s="13" t="s">
        <v>140</v>
      </c>
      <c r="W98" s="13" t="s">
        <v>59</v>
      </c>
      <c r="X98" s="13" t="s">
        <v>48</v>
      </c>
      <c r="Y98" s="14">
        <v>1.0</v>
      </c>
      <c r="Z98" s="13">
        <v>6281.900000000001</v>
      </c>
      <c r="AA98" s="13" t="s">
        <v>54</v>
      </c>
      <c r="AB98" s="19">
        <v>206907.0</v>
      </c>
      <c r="AC98" s="19">
        <v>1.0</v>
      </c>
      <c r="AD98" s="13">
        <v>6281.900000000001</v>
      </c>
      <c r="AE98" s="15">
        <v>0.0</v>
      </c>
      <c r="AF98" s="20"/>
      <c r="AH98" s="2" t="s">
        <v>140</v>
      </c>
      <c r="AI98" s="2" t="s">
        <v>59</v>
      </c>
      <c r="AJ98" s="2" t="s">
        <v>56</v>
      </c>
      <c r="AK98" s="2">
        <v>0.0</v>
      </c>
      <c r="AL98" s="2" t="s">
        <v>57</v>
      </c>
      <c r="AM98" s="2">
        <v>1.0</v>
      </c>
      <c r="AN98" s="2">
        <v>6281.900000000001</v>
      </c>
      <c r="AO98" s="20">
        <f t="shared" si="13"/>
        <v>5415.431034</v>
      </c>
      <c r="AP98" s="20">
        <f t="shared" si="14"/>
        <v>866.4689655</v>
      </c>
      <c r="BI98" s="15">
        <v>5415.431034482759</v>
      </c>
      <c r="BJ98" s="14" t="s">
        <v>50</v>
      </c>
      <c r="BK98" s="15">
        <v>866.4689655172415</v>
      </c>
      <c r="BL98" s="13" t="s">
        <v>51</v>
      </c>
      <c r="BM98" s="18">
        <v>0.16</v>
      </c>
    </row>
    <row r="99" ht="12.75" hidden="1" customHeight="1">
      <c r="A99" s="13"/>
      <c r="B99" s="14"/>
      <c r="C99" s="14"/>
      <c r="D99" s="14"/>
      <c r="E99" s="14"/>
      <c r="F99" s="14"/>
      <c r="G99" s="13"/>
      <c r="H99" s="13"/>
      <c r="I99" s="13"/>
      <c r="J99" s="13"/>
      <c r="K99" s="21"/>
      <c r="L99" s="17"/>
      <c r="M99" s="17"/>
      <c r="N99" s="14"/>
      <c r="O99" s="13"/>
      <c r="P99" s="13"/>
      <c r="Q99" s="15">
        <f t="array" ref="Q99">SUM(ROUND(Q96:Q98,2))</f>
        <v>20026.55</v>
      </c>
      <c r="R99" s="14"/>
      <c r="S99" s="15">
        <f t="array" ref="S99">SUM(ROUND(S96:S98,2))</f>
        <v>3204.25</v>
      </c>
      <c r="T99" s="13"/>
      <c r="U99" s="18"/>
      <c r="V99" s="13"/>
      <c r="W99" s="13"/>
      <c r="X99" s="13"/>
      <c r="Y99" s="14"/>
      <c r="Z99" s="13"/>
      <c r="AA99" s="13"/>
      <c r="AB99" s="19"/>
      <c r="AC99" s="19"/>
      <c r="AD99" s="13"/>
      <c r="AE99" s="15"/>
      <c r="AF99" s="20"/>
      <c r="AO99" s="20"/>
      <c r="AP99" s="20"/>
      <c r="BI99" s="15">
        <f t="array" ref="BI99">SUM(ROUND(BI96:BI98,2))</f>
        <v>20026.55</v>
      </c>
      <c r="BJ99" s="14"/>
      <c r="BK99" s="15">
        <f t="array" ref="BK99">SUM(ROUND(BK96:BK98,2))</f>
        <v>3204.25</v>
      </c>
      <c r="BL99" s="13"/>
      <c r="BM99" s="18"/>
    </row>
    <row r="100" ht="12.75" customHeight="1">
      <c r="A100" s="13"/>
      <c r="B100" s="14"/>
      <c r="C100" s="14"/>
      <c r="D100" s="14"/>
      <c r="E100" s="14"/>
      <c r="F100" s="14"/>
      <c r="G100" s="13"/>
      <c r="H100" s="13"/>
      <c r="I100" s="13"/>
      <c r="J100" s="13"/>
      <c r="K100" s="21"/>
      <c r="L100" s="17"/>
      <c r="M100" s="17"/>
      <c r="N100" s="14"/>
      <c r="O100" s="13"/>
      <c r="P100" s="13"/>
      <c r="Q100" s="15"/>
      <c r="R100" s="14"/>
      <c r="S100" s="15"/>
      <c r="T100" s="13"/>
      <c r="U100" s="18"/>
      <c r="V100" s="13"/>
      <c r="W100" s="13"/>
      <c r="X100" s="13"/>
      <c r="Y100" s="14"/>
      <c r="Z100" s="13"/>
      <c r="AA100" s="13"/>
      <c r="AB100" s="19"/>
      <c r="AC100" s="19"/>
      <c r="AD100" s="13"/>
      <c r="AE100" s="15"/>
      <c r="AF100" s="20"/>
      <c r="AO100" s="20"/>
      <c r="AP100" s="20"/>
      <c r="BI100" s="15"/>
      <c r="BJ100" s="14"/>
      <c r="BK100" s="15"/>
      <c r="BL100" s="13"/>
      <c r="BM100" s="18"/>
    </row>
    <row r="101" ht="12.75" customHeight="1">
      <c r="A101" s="13"/>
      <c r="B101" s="14"/>
      <c r="C101" s="14"/>
      <c r="D101" s="14"/>
      <c r="E101" s="14"/>
      <c r="F101" s="14"/>
      <c r="G101" s="13"/>
      <c r="H101" s="13"/>
      <c r="I101" s="13"/>
      <c r="J101" s="13"/>
      <c r="K101" s="21"/>
      <c r="L101" s="17"/>
      <c r="M101" s="17"/>
      <c r="N101" s="14"/>
      <c r="O101" s="13"/>
      <c r="P101" s="13"/>
      <c r="Q101" s="15"/>
      <c r="R101" s="14"/>
      <c r="S101" s="15"/>
      <c r="T101" s="13"/>
      <c r="U101" s="18"/>
      <c r="V101" s="13"/>
      <c r="W101" s="13"/>
      <c r="X101" s="13"/>
      <c r="Y101" s="14"/>
      <c r="Z101" s="13"/>
      <c r="AA101" s="13"/>
      <c r="AB101" s="19"/>
      <c r="AC101" s="19"/>
      <c r="AD101" s="13"/>
      <c r="AE101" s="15"/>
      <c r="AF101" s="20"/>
      <c r="AO101" s="20"/>
      <c r="AP101" s="20"/>
      <c r="BI101" s="15"/>
      <c r="BJ101" s="14"/>
      <c r="BK101" s="15"/>
      <c r="BL101" s="13"/>
      <c r="BM101" s="18"/>
    </row>
    <row r="102" ht="12.75" customHeight="1">
      <c r="A102" s="13">
        <v>601.0</v>
      </c>
      <c r="B102" s="14" t="str">
        <f>AR102</f>
        <v>CFS890405P66</v>
      </c>
      <c r="C102" s="14" t="str">
        <f>AQ102</f>
        <v>COPY FAX DEL SURESTE</v>
      </c>
      <c r="D102" s="14" t="str">
        <f>AT102</f>
        <v>sergio_morelos@copyfax.mx</v>
      </c>
      <c r="E102" s="14" t="str">
        <f>AS102</f>
        <v>29060</v>
      </c>
      <c r="F102" s="14">
        <v>601.0</v>
      </c>
      <c r="G102" s="13">
        <v>5.50076676E8</v>
      </c>
      <c r="H102" s="15">
        <f>Q129</f>
        <v>220797.32</v>
      </c>
      <c r="I102" s="13">
        <v>256124.9</v>
      </c>
      <c r="J102" s="15">
        <f>S129</f>
        <v>35327.58</v>
      </c>
      <c r="K102" s="21">
        <v>44995.5</v>
      </c>
      <c r="L102" s="17" t="s">
        <v>48</v>
      </c>
      <c r="M102" s="17" t="s">
        <v>49</v>
      </c>
      <c r="N102" s="14">
        <v>1.0</v>
      </c>
      <c r="O102" s="13">
        <v>256124.9</v>
      </c>
      <c r="P102" s="13">
        <v>256124.9</v>
      </c>
      <c r="Q102" s="15">
        <v>5536.034482758621</v>
      </c>
      <c r="R102" s="14" t="s">
        <v>50</v>
      </c>
      <c r="S102" s="15">
        <v>885.7655172413795</v>
      </c>
      <c r="T102" s="13" t="s">
        <v>51</v>
      </c>
      <c r="U102" s="18">
        <v>0.16</v>
      </c>
      <c r="V102" s="13" t="s">
        <v>145</v>
      </c>
      <c r="W102" s="13" t="s">
        <v>59</v>
      </c>
      <c r="X102" s="13" t="s">
        <v>48</v>
      </c>
      <c r="Y102" s="14">
        <v>1.0</v>
      </c>
      <c r="Z102" s="13">
        <v>6421.8</v>
      </c>
      <c r="AA102" s="13" t="s">
        <v>54</v>
      </c>
      <c r="AB102" s="19">
        <v>197437.0</v>
      </c>
      <c r="AC102" s="19">
        <v>1.0</v>
      </c>
      <c r="AD102" s="13">
        <v>6421.8</v>
      </c>
      <c r="AE102" s="15">
        <v>0.0</v>
      </c>
      <c r="AF102" s="20"/>
      <c r="AG102" s="2">
        <v>256124.9</v>
      </c>
      <c r="AH102" s="2" t="s">
        <v>145</v>
      </c>
      <c r="AI102" s="2" t="s">
        <v>59</v>
      </c>
      <c r="AJ102" s="2" t="s">
        <v>56</v>
      </c>
      <c r="AK102" s="2">
        <v>0.0</v>
      </c>
      <c r="AL102" s="2" t="s">
        <v>57</v>
      </c>
      <c r="AM102" s="2">
        <v>1.0</v>
      </c>
      <c r="AN102" s="2">
        <v>6421.8</v>
      </c>
      <c r="AO102" s="20">
        <f t="shared" ref="AO102:AO128" si="15">+AN102/1.16</f>
        <v>5536.034483</v>
      </c>
      <c r="AP102" s="20">
        <f t="shared" ref="AP102:AP128" si="16">+AO102*0.16</f>
        <v>885.7655172</v>
      </c>
      <c r="AQ102" s="2" t="s">
        <v>142</v>
      </c>
      <c r="AR102" s="2" t="s">
        <v>141</v>
      </c>
      <c r="AS102" s="2" t="s">
        <v>144</v>
      </c>
      <c r="AT102" s="2" t="s">
        <v>143</v>
      </c>
      <c r="BI102" s="15">
        <v>5536.034482758621</v>
      </c>
      <c r="BJ102" s="14" t="s">
        <v>50</v>
      </c>
      <c r="BK102" s="15">
        <v>885.7655172413795</v>
      </c>
      <c r="BL102" s="13" t="s">
        <v>51</v>
      </c>
      <c r="BM102" s="18">
        <v>0.16</v>
      </c>
    </row>
    <row r="103" ht="12.75" customHeight="1">
      <c r="A103" s="13"/>
      <c r="B103" s="14"/>
      <c r="C103" s="14"/>
      <c r="D103" s="14"/>
      <c r="E103" s="14"/>
      <c r="F103" s="14"/>
      <c r="G103" s="13"/>
      <c r="H103" s="13"/>
      <c r="I103" s="13"/>
      <c r="J103" s="13"/>
      <c r="K103" s="21"/>
      <c r="L103" s="17" t="s">
        <v>48</v>
      </c>
      <c r="M103" s="17" t="s">
        <v>49</v>
      </c>
      <c r="N103" s="14">
        <v>1.0</v>
      </c>
      <c r="O103" s="13"/>
      <c r="P103" s="13"/>
      <c r="Q103" s="15">
        <v>11072.112068965518</v>
      </c>
      <c r="R103" s="14" t="s">
        <v>50</v>
      </c>
      <c r="S103" s="15">
        <v>1771.5379310344829</v>
      </c>
      <c r="T103" s="13" t="s">
        <v>51</v>
      </c>
      <c r="U103" s="18">
        <v>0.16</v>
      </c>
      <c r="V103" s="13" t="s">
        <v>146</v>
      </c>
      <c r="W103" s="13" t="s">
        <v>59</v>
      </c>
      <c r="X103" s="13" t="s">
        <v>48</v>
      </c>
      <c r="Y103" s="14">
        <v>1.0</v>
      </c>
      <c r="Z103" s="13">
        <v>12843.65</v>
      </c>
      <c r="AA103" s="13" t="s">
        <v>54</v>
      </c>
      <c r="AB103" s="19">
        <v>197449.0</v>
      </c>
      <c r="AC103" s="19">
        <v>1.0</v>
      </c>
      <c r="AD103" s="13">
        <v>12843.65</v>
      </c>
      <c r="AE103" s="15">
        <v>0.0</v>
      </c>
      <c r="AF103" s="20"/>
      <c r="AH103" s="2" t="s">
        <v>146</v>
      </c>
      <c r="AI103" s="2" t="s">
        <v>59</v>
      </c>
      <c r="AJ103" s="2" t="s">
        <v>56</v>
      </c>
      <c r="AK103" s="2">
        <v>0.0</v>
      </c>
      <c r="AL103" s="2" t="s">
        <v>57</v>
      </c>
      <c r="AM103" s="2">
        <v>1.0</v>
      </c>
      <c r="AN103" s="2">
        <v>12843.65</v>
      </c>
      <c r="AO103" s="20">
        <f t="shared" si="15"/>
        <v>11072.11207</v>
      </c>
      <c r="AP103" s="20">
        <f t="shared" si="16"/>
        <v>1771.537931</v>
      </c>
      <c r="BI103" s="15">
        <v>11072.112068965518</v>
      </c>
      <c r="BJ103" s="14" t="s">
        <v>50</v>
      </c>
      <c r="BK103" s="15">
        <v>1771.5379310344829</v>
      </c>
      <c r="BL103" s="13" t="s">
        <v>51</v>
      </c>
      <c r="BM103" s="18">
        <v>0.16</v>
      </c>
    </row>
    <row r="104" ht="12.75" customHeight="1">
      <c r="A104" s="13"/>
      <c r="B104" s="14"/>
      <c r="C104" s="14"/>
      <c r="D104" s="14"/>
      <c r="E104" s="14"/>
      <c r="F104" s="14"/>
      <c r="G104" s="13"/>
      <c r="H104" s="13"/>
      <c r="I104" s="13"/>
      <c r="J104" s="13"/>
      <c r="K104" s="21"/>
      <c r="L104" s="17" t="s">
        <v>48</v>
      </c>
      <c r="M104" s="17" t="s">
        <v>49</v>
      </c>
      <c r="N104" s="14">
        <v>1.0</v>
      </c>
      <c r="O104" s="13"/>
      <c r="P104" s="13"/>
      <c r="Q104" s="15">
        <v>5437.706896551725</v>
      </c>
      <c r="R104" s="14" t="s">
        <v>50</v>
      </c>
      <c r="S104" s="15">
        <v>870.0331034482759</v>
      </c>
      <c r="T104" s="13" t="s">
        <v>51</v>
      </c>
      <c r="U104" s="18">
        <v>0.16</v>
      </c>
      <c r="V104" s="13" t="s">
        <v>147</v>
      </c>
      <c r="W104" s="13" t="s">
        <v>59</v>
      </c>
      <c r="X104" s="13" t="s">
        <v>48</v>
      </c>
      <c r="Y104" s="14">
        <v>1.0</v>
      </c>
      <c r="Z104" s="13">
        <v>6307.74</v>
      </c>
      <c r="AA104" s="13" t="s">
        <v>54</v>
      </c>
      <c r="AB104" s="19">
        <v>197450.0</v>
      </c>
      <c r="AC104" s="19">
        <v>1.0</v>
      </c>
      <c r="AD104" s="13">
        <v>6307.74</v>
      </c>
      <c r="AE104" s="15">
        <v>0.0</v>
      </c>
      <c r="AF104" s="20"/>
      <c r="AH104" s="2" t="s">
        <v>147</v>
      </c>
      <c r="AI104" s="2" t="s">
        <v>59</v>
      </c>
      <c r="AJ104" s="2" t="s">
        <v>56</v>
      </c>
      <c r="AK104" s="2">
        <v>0.0</v>
      </c>
      <c r="AL104" s="2" t="s">
        <v>57</v>
      </c>
      <c r="AM104" s="2">
        <v>1.0</v>
      </c>
      <c r="AN104" s="2">
        <v>6307.74</v>
      </c>
      <c r="AO104" s="20">
        <f t="shared" si="15"/>
        <v>5437.706897</v>
      </c>
      <c r="AP104" s="20">
        <f t="shared" si="16"/>
        <v>870.0331034</v>
      </c>
      <c r="BI104" s="15">
        <v>5437.706896551725</v>
      </c>
      <c r="BJ104" s="14" t="s">
        <v>50</v>
      </c>
      <c r="BK104" s="15">
        <v>870.0331034482759</v>
      </c>
      <c r="BL104" s="13" t="s">
        <v>51</v>
      </c>
      <c r="BM104" s="18">
        <v>0.16</v>
      </c>
    </row>
    <row r="105" ht="12.75" customHeight="1">
      <c r="A105" s="13"/>
      <c r="B105" s="14"/>
      <c r="C105" s="14"/>
      <c r="D105" s="14"/>
      <c r="E105" s="14"/>
      <c r="F105" s="14"/>
      <c r="G105" s="13"/>
      <c r="H105" s="13"/>
      <c r="I105" s="13"/>
      <c r="J105" s="13"/>
      <c r="K105" s="21"/>
      <c r="L105" s="17" t="s">
        <v>48</v>
      </c>
      <c r="M105" s="17" t="s">
        <v>49</v>
      </c>
      <c r="N105" s="14">
        <v>1.0</v>
      </c>
      <c r="O105" s="13"/>
      <c r="P105" s="13"/>
      <c r="Q105" s="15">
        <v>3924.637931034483</v>
      </c>
      <c r="R105" s="14" t="s">
        <v>50</v>
      </c>
      <c r="S105" s="15">
        <v>627.9420689655173</v>
      </c>
      <c r="T105" s="13" t="s">
        <v>51</v>
      </c>
      <c r="U105" s="18">
        <v>0.16</v>
      </c>
      <c r="V105" s="13" t="s">
        <v>148</v>
      </c>
      <c r="W105" s="13" t="s">
        <v>59</v>
      </c>
      <c r="X105" s="13" t="s">
        <v>48</v>
      </c>
      <c r="Y105" s="14">
        <v>1.0</v>
      </c>
      <c r="Z105" s="13">
        <v>4552.58</v>
      </c>
      <c r="AA105" s="13" t="s">
        <v>54</v>
      </c>
      <c r="AB105" s="19">
        <v>197683.0</v>
      </c>
      <c r="AC105" s="19">
        <v>1.0</v>
      </c>
      <c r="AD105" s="13">
        <v>4552.58</v>
      </c>
      <c r="AE105" s="15">
        <v>0.0</v>
      </c>
      <c r="AF105" s="20"/>
      <c r="AH105" s="2" t="s">
        <v>148</v>
      </c>
      <c r="AI105" s="2" t="s">
        <v>59</v>
      </c>
      <c r="AJ105" s="2" t="s">
        <v>56</v>
      </c>
      <c r="AK105" s="2">
        <v>0.0</v>
      </c>
      <c r="AL105" s="2" t="s">
        <v>57</v>
      </c>
      <c r="AM105" s="2">
        <v>1.0</v>
      </c>
      <c r="AN105" s="2">
        <v>4552.58</v>
      </c>
      <c r="AO105" s="20">
        <f t="shared" si="15"/>
        <v>3924.637931</v>
      </c>
      <c r="AP105" s="20">
        <f t="shared" si="16"/>
        <v>627.942069</v>
      </c>
      <c r="BI105" s="15">
        <v>3924.637931034483</v>
      </c>
      <c r="BJ105" s="14" t="s">
        <v>50</v>
      </c>
      <c r="BK105" s="15">
        <v>627.9420689655173</v>
      </c>
      <c r="BL105" s="13" t="s">
        <v>51</v>
      </c>
      <c r="BM105" s="18">
        <v>0.16</v>
      </c>
    </row>
    <row r="106" ht="12.75" customHeight="1">
      <c r="A106" s="13"/>
      <c r="B106" s="14"/>
      <c r="C106" s="14"/>
      <c r="D106" s="14"/>
      <c r="E106" s="14"/>
      <c r="F106" s="14"/>
      <c r="G106" s="13"/>
      <c r="H106" s="13"/>
      <c r="I106" s="13"/>
      <c r="J106" s="13"/>
      <c r="K106" s="21"/>
      <c r="L106" s="17" t="s">
        <v>48</v>
      </c>
      <c r="M106" s="17" t="s">
        <v>49</v>
      </c>
      <c r="N106" s="14">
        <v>1.0</v>
      </c>
      <c r="O106" s="13"/>
      <c r="P106" s="13"/>
      <c r="Q106" s="15">
        <v>11187.879310344828</v>
      </c>
      <c r="R106" s="14" t="s">
        <v>50</v>
      </c>
      <c r="S106" s="15">
        <v>1790.0606896551726</v>
      </c>
      <c r="T106" s="13" t="s">
        <v>51</v>
      </c>
      <c r="U106" s="18">
        <v>0.16</v>
      </c>
      <c r="V106" s="13" t="s">
        <v>149</v>
      </c>
      <c r="W106" s="13" t="s">
        <v>59</v>
      </c>
      <c r="X106" s="13" t="s">
        <v>48</v>
      </c>
      <c r="Y106" s="14">
        <v>1.0</v>
      </c>
      <c r="Z106" s="13">
        <v>12977.94</v>
      </c>
      <c r="AA106" s="13" t="s">
        <v>54</v>
      </c>
      <c r="AB106" s="19">
        <v>197688.0</v>
      </c>
      <c r="AC106" s="19">
        <v>1.0</v>
      </c>
      <c r="AD106" s="13">
        <v>12977.94</v>
      </c>
      <c r="AE106" s="15">
        <v>0.0</v>
      </c>
      <c r="AF106" s="20"/>
      <c r="AH106" s="2" t="s">
        <v>149</v>
      </c>
      <c r="AI106" s="2" t="s">
        <v>59</v>
      </c>
      <c r="AJ106" s="2" t="s">
        <v>56</v>
      </c>
      <c r="AK106" s="2">
        <v>0.0</v>
      </c>
      <c r="AL106" s="2" t="s">
        <v>57</v>
      </c>
      <c r="AM106" s="2">
        <v>1.0</v>
      </c>
      <c r="AN106" s="2">
        <v>12977.94</v>
      </c>
      <c r="AO106" s="20">
        <f t="shared" si="15"/>
        <v>11187.87931</v>
      </c>
      <c r="AP106" s="20">
        <f t="shared" si="16"/>
        <v>1790.06069</v>
      </c>
      <c r="BI106" s="15">
        <v>11187.879310344828</v>
      </c>
      <c r="BJ106" s="14" t="s">
        <v>50</v>
      </c>
      <c r="BK106" s="15">
        <v>1790.0606896551726</v>
      </c>
      <c r="BL106" s="13" t="s">
        <v>51</v>
      </c>
      <c r="BM106" s="18">
        <v>0.16</v>
      </c>
    </row>
    <row r="107" ht="12.75" customHeight="1">
      <c r="A107" s="13"/>
      <c r="B107" s="14"/>
      <c r="C107" s="14"/>
      <c r="D107" s="14"/>
      <c r="E107" s="14"/>
      <c r="F107" s="14"/>
      <c r="G107" s="13"/>
      <c r="H107" s="13"/>
      <c r="I107" s="13"/>
      <c r="J107" s="13"/>
      <c r="K107" s="21"/>
      <c r="L107" s="17" t="s">
        <v>48</v>
      </c>
      <c r="M107" s="17" t="s">
        <v>49</v>
      </c>
      <c r="N107" s="14">
        <v>1.0</v>
      </c>
      <c r="O107" s="13"/>
      <c r="P107" s="13"/>
      <c r="Q107" s="15">
        <v>3738.5</v>
      </c>
      <c r="R107" s="14" t="s">
        <v>50</v>
      </c>
      <c r="S107" s="15">
        <v>598.16</v>
      </c>
      <c r="T107" s="13" t="s">
        <v>51</v>
      </c>
      <c r="U107" s="18">
        <v>0.16</v>
      </c>
      <c r="V107" s="13" t="s">
        <v>150</v>
      </c>
      <c r="W107" s="13" t="s">
        <v>59</v>
      </c>
      <c r="X107" s="13" t="s">
        <v>48</v>
      </c>
      <c r="Y107" s="14">
        <v>1.0</v>
      </c>
      <c r="Z107" s="13">
        <v>4336.66</v>
      </c>
      <c r="AA107" s="13" t="s">
        <v>54</v>
      </c>
      <c r="AB107" s="19">
        <v>199040.0</v>
      </c>
      <c r="AC107" s="19">
        <v>1.0</v>
      </c>
      <c r="AD107" s="13">
        <v>4336.66</v>
      </c>
      <c r="AE107" s="15">
        <v>0.0</v>
      </c>
      <c r="AF107" s="20"/>
      <c r="AH107" s="2" t="s">
        <v>150</v>
      </c>
      <c r="AI107" s="2" t="s">
        <v>59</v>
      </c>
      <c r="AJ107" s="2" t="s">
        <v>56</v>
      </c>
      <c r="AK107" s="2">
        <v>0.0</v>
      </c>
      <c r="AL107" s="2" t="s">
        <v>57</v>
      </c>
      <c r="AM107" s="2">
        <v>1.0</v>
      </c>
      <c r="AN107" s="2">
        <v>4336.66</v>
      </c>
      <c r="AO107" s="20">
        <f t="shared" si="15"/>
        <v>3738.5</v>
      </c>
      <c r="AP107" s="20">
        <f t="shared" si="16"/>
        <v>598.16</v>
      </c>
      <c r="BI107" s="15">
        <v>3738.5</v>
      </c>
      <c r="BJ107" s="14" t="s">
        <v>50</v>
      </c>
      <c r="BK107" s="15">
        <v>598.16</v>
      </c>
      <c r="BL107" s="13" t="s">
        <v>51</v>
      </c>
      <c r="BM107" s="18">
        <v>0.16</v>
      </c>
    </row>
    <row r="108" ht="12.75" customHeight="1">
      <c r="A108" s="13"/>
      <c r="B108" s="14"/>
      <c r="C108" s="14"/>
      <c r="D108" s="14"/>
      <c r="E108" s="14"/>
      <c r="F108" s="14"/>
      <c r="G108" s="13"/>
      <c r="H108" s="13"/>
      <c r="I108" s="13"/>
      <c r="J108" s="13"/>
      <c r="K108" s="21"/>
      <c r="L108" s="17" t="s">
        <v>48</v>
      </c>
      <c r="M108" s="17" t="s">
        <v>49</v>
      </c>
      <c r="N108" s="14">
        <v>1.0</v>
      </c>
      <c r="O108" s="13"/>
      <c r="P108" s="13"/>
      <c r="Q108" s="15">
        <v>3738.5</v>
      </c>
      <c r="R108" s="14" t="s">
        <v>50</v>
      </c>
      <c r="S108" s="15">
        <v>598.16</v>
      </c>
      <c r="T108" s="13" t="s">
        <v>51</v>
      </c>
      <c r="U108" s="18">
        <v>0.16</v>
      </c>
      <c r="V108" s="13" t="s">
        <v>151</v>
      </c>
      <c r="W108" s="13" t="s">
        <v>59</v>
      </c>
      <c r="X108" s="13" t="s">
        <v>48</v>
      </c>
      <c r="Y108" s="14">
        <v>1.0</v>
      </c>
      <c r="Z108" s="13">
        <v>4336.66</v>
      </c>
      <c r="AA108" s="13" t="s">
        <v>54</v>
      </c>
      <c r="AB108" s="19">
        <v>199047.0</v>
      </c>
      <c r="AC108" s="19">
        <v>1.0</v>
      </c>
      <c r="AD108" s="13">
        <v>4336.66</v>
      </c>
      <c r="AE108" s="15">
        <v>0.0</v>
      </c>
      <c r="AF108" s="20"/>
      <c r="AH108" s="2" t="s">
        <v>151</v>
      </c>
      <c r="AI108" s="2" t="s">
        <v>59</v>
      </c>
      <c r="AJ108" s="2" t="s">
        <v>56</v>
      </c>
      <c r="AK108" s="2">
        <v>0.0</v>
      </c>
      <c r="AL108" s="2" t="s">
        <v>57</v>
      </c>
      <c r="AM108" s="2">
        <v>1.0</v>
      </c>
      <c r="AN108" s="2">
        <v>4336.66</v>
      </c>
      <c r="AO108" s="20">
        <f t="shared" si="15"/>
        <v>3738.5</v>
      </c>
      <c r="AP108" s="20">
        <f t="shared" si="16"/>
        <v>598.16</v>
      </c>
      <c r="BI108" s="15">
        <v>3738.5</v>
      </c>
      <c r="BJ108" s="14" t="s">
        <v>50</v>
      </c>
      <c r="BK108" s="15">
        <v>598.16</v>
      </c>
      <c r="BL108" s="13" t="s">
        <v>51</v>
      </c>
      <c r="BM108" s="18">
        <v>0.16</v>
      </c>
    </row>
    <row r="109" ht="12.75" customHeight="1">
      <c r="A109" s="13"/>
      <c r="B109" s="14"/>
      <c r="C109" s="14"/>
      <c r="D109" s="14"/>
      <c r="E109" s="14"/>
      <c r="F109" s="14"/>
      <c r="G109" s="13"/>
      <c r="H109" s="13"/>
      <c r="I109" s="13"/>
      <c r="J109" s="13"/>
      <c r="K109" s="21"/>
      <c r="L109" s="17" t="s">
        <v>48</v>
      </c>
      <c r="M109" s="17" t="s">
        <v>49</v>
      </c>
      <c r="N109" s="14">
        <v>1.0</v>
      </c>
      <c r="O109" s="13"/>
      <c r="P109" s="13"/>
      <c r="Q109" s="15">
        <v>5710.706896551725</v>
      </c>
      <c r="R109" s="14" t="s">
        <v>50</v>
      </c>
      <c r="S109" s="15">
        <v>913.713103448276</v>
      </c>
      <c r="T109" s="13" t="s">
        <v>51</v>
      </c>
      <c r="U109" s="18">
        <v>0.16</v>
      </c>
      <c r="V109" s="13" t="s">
        <v>152</v>
      </c>
      <c r="W109" s="13" t="s">
        <v>59</v>
      </c>
      <c r="X109" s="13" t="s">
        <v>48</v>
      </c>
      <c r="Y109" s="14">
        <v>1.0</v>
      </c>
      <c r="Z109" s="13">
        <v>6624.42</v>
      </c>
      <c r="AA109" s="13" t="s">
        <v>54</v>
      </c>
      <c r="AB109" s="19">
        <v>199048.0</v>
      </c>
      <c r="AC109" s="19">
        <v>1.0</v>
      </c>
      <c r="AD109" s="13">
        <v>6624.42</v>
      </c>
      <c r="AE109" s="15">
        <v>0.0</v>
      </c>
      <c r="AF109" s="20"/>
      <c r="AH109" s="2" t="s">
        <v>152</v>
      </c>
      <c r="AI109" s="2" t="s">
        <v>59</v>
      </c>
      <c r="AJ109" s="2" t="s">
        <v>56</v>
      </c>
      <c r="AK109" s="2">
        <v>0.0</v>
      </c>
      <c r="AL109" s="2" t="s">
        <v>57</v>
      </c>
      <c r="AM109" s="2">
        <v>1.0</v>
      </c>
      <c r="AN109" s="2">
        <v>6624.42</v>
      </c>
      <c r="AO109" s="20">
        <f t="shared" si="15"/>
        <v>5710.706897</v>
      </c>
      <c r="AP109" s="20">
        <f t="shared" si="16"/>
        <v>913.7131034</v>
      </c>
      <c r="BI109" s="15">
        <v>5710.706896551725</v>
      </c>
      <c r="BJ109" s="14" t="s">
        <v>50</v>
      </c>
      <c r="BK109" s="15">
        <v>913.713103448276</v>
      </c>
      <c r="BL109" s="13" t="s">
        <v>51</v>
      </c>
      <c r="BM109" s="18">
        <v>0.16</v>
      </c>
    </row>
    <row r="110" ht="12.75" customHeight="1">
      <c r="A110" s="13"/>
      <c r="B110" s="14"/>
      <c r="C110" s="14"/>
      <c r="D110" s="14"/>
      <c r="E110" s="14"/>
      <c r="F110" s="14"/>
      <c r="G110" s="13"/>
      <c r="H110" s="13"/>
      <c r="I110" s="13"/>
      <c r="J110" s="13"/>
      <c r="K110" s="21"/>
      <c r="L110" s="17" t="s">
        <v>48</v>
      </c>
      <c r="M110" s="17" t="s">
        <v>49</v>
      </c>
      <c r="N110" s="14">
        <v>1.0</v>
      </c>
      <c r="O110" s="13"/>
      <c r="P110" s="13"/>
      <c r="Q110" s="15">
        <v>3738.5</v>
      </c>
      <c r="R110" s="14" t="s">
        <v>50</v>
      </c>
      <c r="S110" s="15">
        <v>598.16</v>
      </c>
      <c r="T110" s="13" t="s">
        <v>51</v>
      </c>
      <c r="U110" s="18">
        <v>0.16</v>
      </c>
      <c r="V110" s="13" t="s">
        <v>153</v>
      </c>
      <c r="W110" s="13" t="s">
        <v>59</v>
      </c>
      <c r="X110" s="13" t="s">
        <v>48</v>
      </c>
      <c r="Y110" s="14">
        <v>1.0</v>
      </c>
      <c r="Z110" s="13">
        <v>4336.66</v>
      </c>
      <c r="AA110" s="13" t="s">
        <v>54</v>
      </c>
      <c r="AB110" s="19">
        <v>199049.0</v>
      </c>
      <c r="AC110" s="19">
        <v>1.0</v>
      </c>
      <c r="AD110" s="13">
        <v>4336.66</v>
      </c>
      <c r="AE110" s="15">
        <v>0.0</v>
      </c>
      <c r="AF110" s="20"/>
      <c r="AH110" s="2" t="s">
        <v>153</v>
      </c>
      <c r="AI110" s="2" t="s">
        <v>59</v>
      </c>
      <c r="AJ110" s="2" t="s">
        <v>56</v>
      </c>
      <c r="AK110" s="2">
        <v>0.0</v>
      </c>
      <c r="AL110" s="2" t="s">
        <v>57</v>
      </c>
      <c r="AM110" s="2">
        <v>1.0</v>
      </c>
      <c r="AN110" s="2">
        <v>4336.66</v>
      </c>
      <c r="AO110" s="20">
        <f t="shared" si="15"/>
        <v>3738.5</v>
      </c>
      <c r="AP110" s="20">
        <f t="shared" si="16"/>
        <v>598.16</v>
      </c>
      <c r="BI110" s="15">
        <v>3738.5</v>
      </c>
      <c r="BJ110" s="14" t="s">
        <v>50</v>
      </c>
      <c r="BK110" s="15">
        <v>598.16</v>
      </c>
      <c r="BL110" s="13" t="s">
        <v>51</v>
      </c>
      <c r="BM110" s="18">
        <v>0.16</v>
      </c>
    </row>
    <row r="111" ht="12.75" customHeight="1">
      <c r="A111" s="13"/>
      <c r="B111" s="14"/>
      <c r="C111" s="14"/>
      <c r="D111" s="14"/>
      <c r="E111" s="14"/>
      <c r="F111" s="14"/>
      <c r="G111" s="13"/>
      <c r="H111" s="13"/>
      <c r="I111" s="13"/>
      <c r="J111" s="13"/>
      <c r="K111" s="21"/>
      <c r="L111" s="17" t="s">
        <v>48</v>
      </c>
      <c r="M111" s="17" t="s">
        <v>49</v>
      </c>
      <c r="N111" s="14">
        <v>1.0</v>
      </c>
      <c r="O111" s="13"/>
      <c r="P111" s="13"/>
      <c r="Q111" s="15">
        <v>7477.008620689656</v>
      </c>
      <c r="R111" s="14" t="s">
        <v>50</v>
      </c>
      <c r="S111" s="15">
        <v>1196.321379310345</v>
      </c>
      <c r="T111" s="13" t="s">
        <v>51</v>
      </c>
      <c r="U111" s="18">
        <v>0.16</v>
      </c>
      <c r="V111" s="13" t="s">
        <v>154</v>
      </c>
      <c r="W111" s="13" t="s">
        <v>59</v>
      </c>
      <c r="X111" s="13" t="s">
        <v>48</v>
      </c>
      <c r="Y111" s="14">
        <v>1.0</v>
      </c>
      <c r="Z111" s="13">
        <v>8673.33</v>
      </c>
      <c r="AA111" s="13" t="s">
        <v>54</v>
      </c>
      <c r="AB111" s="19">
        <v>199332.0</v>
      </c>
      <c r="AC111" s="19">
        <v>1.0</v>
      </c>
      <c r="AD111" s="13">
        <v>8673.33</v>
      </c>
      <c r="AE111" s="15">
        <v>0.0</v>
      </c>
      <c r="AF111" s="20"/>
      <c r="AH111" s="2" t="s">
        <v>154</v>
      </c>
      <c r="AI111" s="2" t="s">
        <v>59</v>
      </c>
      <c r="AJ111" s="2" t="s">
        <v>56</v>
      </c>
      <c r="AK111" s="2">
        <v>0.0</v>
      </c>
      <c r="AL111" s="2" t="s">
        <v>57</v>
      </c>
      <c r="AM111" s="2">
        <v>1.0</v>
      </c>
      <c r="AN111" s="2">
        <v>8673.33</v>
      </c>
      <c r="AO111" s="20">
        <f t="shared" si="15"/>
        <v>7477.008621</v>
      </c>
      <c r="AP111" s="20">
        <f t="shared" si="16"/>
        <v>1196.321379</v>
      </c>
      <c r="BI111" s="15">
        <v>7477.008620689656</v>
      </c>
      <c r="BJ111" s="14" t="s">
        <v>50</v>
      </c>
      <c r="BK111" s="15">
        <v>1196.321379310345</v>
      </c>
      <c r="BL111" s="13" t="s">
        <v>51</v>
      </c>
      <c r="BM111" s="18">
        <v>0.16</v>
      </c>
    </row>
    <row r="112" ht="12.75" customHeight="1">
      <c r="A112" s="13"/>
      <c r="B112" s="14"/>
      <c r="C112" s="14"/>
      <c r="D112" s="14"/>
      <c r="E112" s="14"/>
      <c r="F112" s="14"/>
      <c r="G112" s="13"/>
      <c r="H112" s="13"/>
      <c r="I112" s="13"/>
      <c r="J112" s="13"/>
      <c r="K112" s="21"/>
      <c r="L112" s="17" t="s">
        <v>48</v>
      </c>
      <c r="M112" s="17" t="s">
        <v>49</v>
      </c>
      <c r="N112" s="14">
        <v>1.0</v>
      </c>
      <c r="O112" s="13"/>
      <c r="P112" s="13"/>
      <c r="Q112" s="15">
        <v>11479.41379310345</v>
      </c>
      <c r="R112" s="14" t="s">
        <v>50</v>
      </c>
      <c r="S112" s="15">
        <v>1836.706206896552</v>
      </c>
      <c r="T112" s="13" t="s">
        <v>51</v>
      </c>
      <c r="U112" s="18">
        <v>0.16</v>
      </c>
      <c r="V112" s="13" t="s">
        <v>155</v>
      </c>
      <c r="W112" s="13" t="s">
        <v>59</v>
      </c>
      <c r="X112" s="13" t="s">
        <v>48</v>
      </c>
      <c r="Y112" s="14">
        <v>1.0</v>
      </c>
      <c r="Z112" s="13">
        <v>13316.12</v>
      </c>
      <c r="AA112" s="13" t="s">
        <v>54</v>
      </c>
      <c r="AB112" s="19">
        <v>200275.0</v>
      </c>
      <c r="AC112" s="19">
        <v>1.0</v>
      </c>
      <c r="AD112" s="13">
        <v>13316.12</v>
      </c>
      <c r="AE112" s="15">
        <v>0.0</v>
      </c>
      <c r="AF112" s="20"/>
      <c r="AH112" s="2" t="s">
        <v>155</v>
      </c>
      <c r="AI112" s="2" t="s">
        <v>59</v>
      </c>
      <c r="AJ112" s="2" t="s">
        <v>56</v>
      </c>
      <c r="AK112" s="2">
        <v>0.0</v>
      </c>
      <c r="AL112" s="2" t="s">
        <v>57</v>
      </c>
      <c r="AM112" s="2">
        <v>1.0</v>
      </c>
      <c r="AN112" s="2">
        <v>13316.12</v>
      </c>
      <c r="AO112" s="20">
        <f t="shared" si="15"/>
        <v>11479.41379</v>
      </c>
      <c r="AP112" s="20">
        <f t="shared" si="16"/>
        <v>1836.706207</v>
      </c>
      <c r="BI112" s="15">
        <v>11479.41379310345</v>
      </c>
      <c r="BJ112" s="14" t="s">
        <v>50</v>
      </c>
      <c r="BK112" s="15">
        <v>1836.706206896552</v>
      </c>
      <c r="BL112" s="13" t="s">
        <v>51</v>
      </c>
      <c r="BM112" s="18">
        <v>0.16</v>
      </c>
    </row>
    <row r="113" ht="12.75" customHeight="1">
      <c r="A113" s="13"/>
      <c r="B113" s="14"/>
      <c r="C113" s="14"/>
      <c r="D113" s="14"/>
      <c r="E113" s="14"/>
      <c r="F113" s="14"/>
      <c r="G113" s="13"/>
      <c r="H113" s="13"/>
      <c r="I113" s="13"/>
      <c r="J113" s="13"/>
      <c r="K113" s="21"/>
      <c r="L113" s="17" t="s">
        <v>48</v>
      </c>
      <c r="M113" s="17" t="s">
        <v>49</v>
      </c>
      <c r="N113" s="14">
        <v>1.0</v>
      </c>
      <c r="O113" s="13"/>
      <c r="P113" s="13"/>
      <c r="Q113" s="15">
        <v>5739.69827586207</v>
      </c>
      <c r="R113" s="14" t="s">
        <v>50</v>
      </c>
      <c r="S113" s="15">
        <v>918.3517241379312</v>
      </c>
      <c r="T113" s="13" t="s">
        <v>51</v>
      </c>
      <c r="U113" s="18">
        <v>0.16</v>
      </c>
      <c r="V113" s="13" t="s">
        <v>156</v>
      </c>
      <c r="W113" s="13" t="s">
        <v>59</v>
      </c>
      <c r="X113" s="13" t="s">
        <v>48</v>
      </c>
      <c r="Y113" s="14">
        <v>1.0</v>
      </c>
      <c r="Z113" s="13">
        <v>6658.05</v>
      </c>
      <c r="AA113" s="13" t="s">
        <v>54</v>
      </c>
      <c r="AB113" s="19">
        <v>200310.0</v>
      </c>
      <c r="AC113" s="19">
        <v>1.0</v>
      </c>
      <c r="AD113" s="13">
        <v>6658.05</v>
      </c>
      <c r="AE113" s="15">
        <v>0.0</v>
      </c>
      <c r="AF113" s="20"/>
      <c r="AH113" s="2" t="s">
        <v>156</v>
      </c>
      <c r="AI113" s="2" t="s">
        <v>59</v>
      </c>
      <c r="AJ113" s="2" t="s">
        <v>56</v>
      </c>
      <c r="AK113" s="2">
        <v>0.0</v>
      </c>
      <c r="AL113" s="2" t="s">
        <v>57</v>
      </c>
      <c r="AM113" s="2">
        <v>1.0</v>
      </c>
      <c r="AN113" s="2">
        <v>6658.05</v>
      </c>
      <c r="AO113" s="20">
        <f t="shared" si="15"/>
        <v>5739.698276</v>
      </c>
      <c r="AP113" s="20">
        <f t="shared" si="16"/>
        <v>918.3517241</v>
      </c>
      <c r="BI113" s="15">
        <v>5739.69827586207</v>
      </c>
      <c r="BJ113" s="14" t="s">
        <v>50</v>
      </c>
      <c r="BK113" s="15">
        <v>918.3517241379312</v>
      </c>
      <c r="BL113" s="13" t="s">
        <v>51</v>
      </c>
      <c r="BM113" s="18">
        <v>0.16</v>
      </c>
    </row>
    <row r="114" ht="12.75" customHeight="1">
      <c r="A114" s="13"/>
      <c r="B114" s="14"/>
      <c r="C114" s="14"/>
      <c r="D114" s="14"/>
      <c r="E114" s="14"/>
      <c r="F114" s="14"/>
      <c r="G114" s="13"/>
      <c r="H114" s="13"/>
      <c r="I114" s="13"/>
      <c r="J114" s="13"/>
      <c r="K114" s="21"/>
      <c r="L114" s="17" t="s">
        <v>48</v>
      </c>
      <c r="M114" s="17" t="s">
        <v>49</v>
      </c>
      <c r="N114" s="14">
        <v>1.0</v>
      </c>
      <c r="O114" s="13"/>
      <c r="P114" s="13"/>
      <c r="Q114" s="15">
        <v>3738.5</v>
      </c>
      <c r="R114" s="14" t="s">
        <v>50</v>
      </c>
      <c r="S114" s="15">
        <v>598.16</v>
      </c>
      <c r="T114" s="13" t="s">
        <v>51</v>
      </c>
      <c r="U114" s="18">
        <v>0.16</v>
      </c>
      <c r="V114" s="13" t="s">
        <v>157</v>
      </c>
      <c r="W114" s="13" t="s">
        <v>59</v>
      </c>
      <c r="X114" s="13" t="s">
        <v>48</v>
      </c>
      <c r="Y114" s="14">
        <v>1.0</v>
      </c>
      <c r="Z114" s="13">
        <v>4336.66</v>
      </c>
      <c r="AA114" s="13" t="s">
        <v>54</v>
      </c>
      <c r="AB114" s="19">
        <v>200687.0</v>
      </c>
      <c r="AC114" s="19">
        <v>1.0</v>
      </c>
      <c r="AD114" s="13">
        <v>4336.66</v>
      </c>
      <c r="AE114" s="15">
        <v>0.0</v>
      </c>
      <c r="AF114" s="20"/>
      <c r="AH114" s="2" t="s">
        <v>157</v>
      </c>
      <c r="AI114" s="2" t="s">
        <v>59</v>
      </c>
      <c r="AJ114" s="2" t="s">
        <v>56</v>
      </c>
      <c r="AK114" s="2">
        <v>0.0</v>
      </c>
      <c r="AL114" s="2" t="s">
        <v>57</v>
      </c>
      <c r="AM114" s="2">
        <v>1.0</v>
      </c>
      <c r="AN114" s="2">
        <v>4336.66</v>
      </c>
      <c r="AO114" s="20">
        <f t="shared" si="15"/>
        <v>3738.5</v>
      </c>
      <c r="AP114" s="20">
        <f t="shared" si="16"/>
        <v>598.16</v>
      </c>
      <c r="BI114" s="15">
        <v>3738.5</v>
      </c>
      <c r="BJ114" s="14" t="s">
        <v>50</v>
      </c>
      <c r="BK114" s="15">
        <v>598.16</v>
      </c>
      <c r="BL114" s="13" t="s">
        <v>51</v>
      </c>
      <c r="BM114" s="18">
        <v>0.16</v>
      </c>
    </row>
    <row r="115" ht="12.75" customHeight="1">
      <c r="A115" s="13"/>
      <c r="B115" s="14"/>
      <c r="C115" s="14"/>
      <c r="D115" s="14"/>
      <c r="E115" s="14"/>
      <c r="F115" s="14"/>
      <c r="G115" s="13"/>
      <c r="H115" s="13"/>
      <c r="I115" s="13"/>
      <c r="J115" s="13"/>
      <c r="K115" s="21"/>
      <c r="L115" s="17" t="s">
        <v>48</v>
      </c>
      <c r="M115" s="17" t="s">
        <v>49</v>
      </c>
      <c r="N115" s="14">
        <v>1.0</v>
      </c>
      <c r="O115" s="13"/>
      <c r="P115" s="13"/>
      <c r="Q115" s="15">
        <v>11479.41379310345</v>
      </c>
      <c r="R115" s="14" t="s">
        <v>50</v>
      </c>
      <c r="S115" s="15">
        <v>1836.706206896552</v>
      </c>
      <c r="T115" s="13" t="s">
        <v>51</v>
      </c>
      <c r="U115" s="18">
        <v>0.16</v>
      </c>
      <c r="V115" s="13" t="s">
        <v>158</v>
      </c>
      <c r="W115" s="13" t="s">
        <v>59</v>
      </c>
      <c r="X115" s="13" t="s">
        <v>48</v>
      </c>
      <c r="Y115" s="14">
        <v>1.0</v>
      </c>
      <c r="Z115" s="13">
        <v>13316.12</v>
      </c>
      <c r="AA115" s="13" t="s">
        <v>54</v>
      </c>
      <c r="AB115" s="19">
        <v>200715.0</v>
      </c>
      <c r="AC115" s="19">
        <v>1.0</v>
      </c>
      <c r="AD115" s="13">
        <v>13316.12</v>
      </c>
      <c r="AE115" s="15">
        <v>0.0</v>
      </c>
      <c r="AF115" s="20"/>
      <c r="AH115" s="2" t="s">
        <v>158</v>
      </c>
      <c r="AI115" s="2" t="s">
        <v>59</v>
      </c>
      <c r="AJ115" s="2" t="s">
        <v>56</v>
      </c>
      <c r="AK115" s="2">
        <v>0.0</v>
      </c>
      <c r="AL115" s="2" t="s">
        <v>57</v>
      </c>
      <c r="AM115" s="2">
        <v>1.0</v>
      </c>
      <c r="AN115" s="2">
        <v>13316.12</v>
      </c>
      <c r="AO115" s="20">
        <f t="shared" si="15"/>
        <v>11479.41379</v>
      </c>
      <c r="AP115" s="20">
        <f t="shared" si="16"/>
        <v>1836.706207</v>
      </c>
      <c r="BI115" s="15">
        <v>11479.41379310345</v>
      </c>
      <c r="BJ115" s="14" t="s">
        <v>50</v>
      </c>
      <c r="BK115" s="15">
        <v>1836.706206896552</v>
      </c>
      <c r="BL115" s="13" t="s">
        <v>51</v>
      </c>
      <c r="BM115" s="18">
        <v>0.16</v>
      </c>
    </row>
    <row r="116" ht="12.75" customHeight="1">
      <c r="A116" s="13"/>
      <c r="B116" s="14"/>
      <c r="C116" s="14"/>
      <c r="D116" s="14"/>
      <c r="E116" s="14"/>
      <c r="F116" s="14"/>
      <c r="G116" s="13"/>
      <c r="H116" s="13"/>
      <c r="I116" s="13"/>
      <c r="J116" s="13"/>
      <c r="K116" s="21"/>
      <c r="L116" s="17" t="s">
        <v>48</v>
      </c>
      <c r="M116" s="17" t="s">
        <v>49</v>
      </c>
      <c r="N116" s="14">
        <v>1.0</v>
      </c>
      <c r="O116" s="13"/>
      <c r="P116" s="13"/>
      <c r="Q116" s="15">
        <v>3738.5</v>
      </c>
      <c r="R116" s="14" t="s">
        <v>50</v>
      </c>
      <c r="S116" s="15">
        <v>598.16</v>
      </c>
      <c r="T116" s="13" t="s">
        <v>51</v>
      </c>
      <c r="U116" s="18">
        <v>0.16</v>
      </c>
      <c r="V116" s="13" t="s">
        <v>159</v>
      </c>
      <c r="W116" s="13" t="s">
        <v>59</v>
      </c>
      <c r="X116" s="13" t="s">
        <v>48</v>
      </c>
      <c r="Y116" s="14">
        <v>1.0</v>
      </c>
      <c r="Z116" s="13">
        <v>4336.66</v>
      </c>
      <c r="AA116" s="13" t="s">
        <v>54</v>
      </c>
      <c r="AB116" s="19">
        <v>200716.0</v>
      </c>
      <c r="AC116" s="19">
        <v>1.0</v>
      </c>
      <c r="AD116" s="13">
        <v>4336.66</v>
      </c>
      <c r="AE116" s="15">
        <v>0.0</v>
      </c>
      <c r="AF116" s="20"/>
      <c r="AH116" s="2" t="s">
        <v>159</v>
      </c>
      <c r="AI116" s="2" t="s">
        <v>59</v>
      </c>
      <c r="AJ116" s="2" t="s">
        <v>56</v>
      </c>
      <c r="AK116" s="2">
        <v>0.0</v>
      </c>
      <c r="AL116" s="2" t="s">
        <v>57</v>
      </c>
      <c r="AM116" s="2">
        <v>1.0</v>
      </c>
      <c r="AN116" s="2">
        <v>4336.66</v>
      </c>
      <c r="AO116" s="20">
        <f t="shared" si="15"/>
        <v>3738.5</v>
      </c>
      <c r="AP116" s="20">
        <f t="shared" si="16"/>
        <v>598.16</v>
      </c>
      <c r="BI116" s="15">
        <v>3738.5</v>
      </c>
      <c r="BJ116" s="14" t="s">
        <v>50</v>
      </c>
      <c r="BK116" s="15">
        <v>598.16</v>
      </c>
      <c r="BL116" s="13" t="s">
        <v>51</v>
      </c>
      <c r="BM116" s="18">
        <v>0.16</v>
      </c>
    </row>
    <row r="117" ht="12.75" customHeight="1">
      <c r="A117" s="13"/>
      <c r="B117" s="14"/>
      <c r="C117" s="14"/>
      <c r="D117" s="14"/>
      <c r="E117" s="14"/>
      <c r="F117" s="14"/>
      <c r="G117" s="13"/>
      <c r="H117" s="13"/>
      <c r="I117" s="13"/>
      <c r="J117" s="13"/>
      <c r="K117" s="21"/>
      <c r="L117" s="17" t="s">
        <v>48</v>
      </c>
      <c r="M117" s="17" t="s">
        <v>49</v>
      </c>
      <c r="N117" s="14">
        <v>1.0</v>
      </c>
      <c r="O117" s="13"/>
      <c r="P117" s="13"/>
      <c r="Q117" s="15">
        <v>54333.10344827587</v>
      </c>
      <c r="R117" s="14" t="s">
        <v>50</v>
      </c>
      <c r="S117" s="15">
        <v>8693.29655172414</v>
      </c>
      <c r="T117" s="13" t="s">
        <v>51</v>
      </c>
      <c r="U117" s="18">
        <v>0.16</v>
      </c>
      <c r="V117" s="13" t="s">
        <v>160</v>
      </c>
      <c r="W117" s="13" t="s">
        <v>59</v>
      </c>
      <c r="X117" s="13" t="s">
        <v>48</v>
      </c>
      <c r="Y117" s="14">
        <v>1.0</v>
      </c>
      <c r="Z117" s="13">
        <v>63026.4</v>
      </c>
      <c r="AA117" s="13" t="s">
        <v>54</v>
      </c>
      <c r="AB117" s="19">
        <v>201512.0</v>
      </c>
      <c r="AC117" s="19">
        <v>1.0</v>
      </c>
      <c r="AD117" s="13">
        <v>63026.4</v>
      </c>
      <c r="AE117" s="15">
        <v>0.0</v>
      </c>
      <c r="AF117" s="20"/>
      <c r="AH117" s="2" t="s">
        <v>160</v>
      </c>
      <c r="AI117" s="2" t="s">
        <v>59</v>
      </c>
      <c r="AJ117" s="2" t="s">
        <v>56</v>
      </c>
      <c r="AK117" s="2">
        <v>0.0</v>
      </c>
      <c r="AL117" s="2" t="s">
        <v>57</v>
      </c>
      <c r="AM117" s="2">
        <v>1.0</v>
      </c>
      <c r="AN117" s="2">
        <v>63026.4</v>
      </c>
      <c r="AO117" s="20">
        <f t="shared" si="15"/>
        <v>54333.10345</v>
      </c>
      <c r="AP117" s="20">
        <f t="shared" si="16"/>
        <v>8693.296552</v>
      </c>
      <c r="BI117" s="15">
        <v>54333.10344827587</v>
      </c>
      <c r="BJ117" s="14" t="s">
        <v>50</v>
      </c>
      <c r="BK117" s="15">
        <v>8693.29655172414</v>
      </c>
      <c r="BL117" s="13" t="s">
        <v>51</v>
      </c>
      <c r="BM117" s="18">
        <v>0.16</v>
      </c>
    </row>
    <row r="118" ht="12.75" customHeight="1">
      <c r="A118" s="13"/>
      <c r="B118" s="14"/>
      <c r="C118" s="14"/>
      <c r="D118" s="14"/>
      <c r="E118" s="14"/>
      <c r="F118" s="14"/>
      <c r="G118" s="13"/>
      <c r="H118" s="13"/>
      <c r="I118" s="13"/>
      <c r="J118" s="13"/>
      <c r="K118" s="21"/>
      <c r="L118" s="17" t="s">
        <v>48</v>
      </c>
      <c r="M118" s="17" t="s">
        <v>49</v>
      </c>
      <c r="N118" s="14">
        <v>1.0</v>
      </c>
      <c r="O118" s="13"/>
      <c r="P118" s="13"/>
      <c r="Q118" s="15">
        <v>11718.89655172414</v>
      </c>
      <c r="R118" s="14" t="s">
        <v>50</v>
      </c>
      <c r="S118" s="15">
        <v>1875.0234482758624</v>
      </c>
      <c r="T118" s="13" t="s">
        <v>51</v>
      </c>
      <c r="U118" s="18">
        <v>0.16</v>
      </c>
      <c r="V118" s="13" t="s">
        <v>161</v>
      </c>
      <c r="W118" s="13" t="s">
        <v>59</v>
      </c>
      <c r="X118" s="13" t="s">
        <v>48</v>
      </c>
      <c r="Y118" s="14">
        <v>1.0</v>
      </c>
      <c r="Z118" s="13">
        <v>13593.92</v>
      </c>
      <c r="AA118" s="13" t="s">
        <v>54</v>
      </c>
      <c r="AB118" s="19">
        <v>201551.0</v>
      </c>
      <c r="AC118" s="19">
        <v>1.0</v>
      </c>
      <c r="AD118" s="13">
        <v>13593.92</v>
      </c>
      <c r="AE118" s="15">
        <v>0.0</v>
      </c>
      <c r="AF118" s="20"/>
      <c r="AH118" s="2" t="s">
        <v>161</v>
      </c>
      <c r="AI118" s="2" t="s">
        <v>59</v>
      </c>
      <c r="AJ118" s="2" t="s">
        <v>56</v>
      </c>
      <c r="AK118" s="2">
        <v>0.0</v>
      </c>
      <c r="AL118" s="2" t="s">
        <v>57</v>
      </c>
      <c r="AM118" s="2">
        <v>1.0</v>
      </c>
      <c r="AN118" s="2">
        <v>13593.92</v>
      </c>
      <c r="AO118" s="20">
        <f t="shared" si="15"/>
        <v>11718.89655</v>
      </c>
      <c r="AP118" s="20">
        <f t="shared" si="16"/>
        <v>1875.023448</v>
      </c>
      <c r="BI118" s="15">
        <v>11718.89655172414</v>
      </c>
      <c r="BJ118" s="14" t="s">
        <v>50</v>
      </c>
      <c r="BK118" s="15">
        <v>1875.0234482758624</v>
      </c>
      <c r="BL118" s="13" t="s">
        <v>51</v>
      </c>
      <c r="BM118" s="18">
        <v>0.16</v>
      </c>
    </row>
    <row r="119" ht="12.75" customHeight="1">
      <c r="A119" s="13"/>
      <c r="B119" s="14"/>
      <c r="C119" s="14"/>
      <c r="D119" s="14"/>
      <c r="E119" s="14"/>
      <c r="F119" s="14"/>
      <c r="G119" s="13"/>
      <c r="H119" s="13"/>
      <c r="I119" s="13"/>
      <c r="J119" s="13"/>
      <c r="K119" s="21"/>
      <c r="L119" s="17" t="s">
        <v>48</v>
      </c>
      <c r="M119" s="17" t="s">
        <v>49</v>
      </c>
      <c r="N119" s="14">
        <v>1.0</v>
      </c>
      <c r="O119" s="13"/>
      <c r="P119" s="13"/>
      <c r="Q119" s="15">
        <v>4901.077586206897</v>
      </c>
      <c r="R119" s="14" t="s">
        <v>50</v>
      </c>
      <c r="S119" s="15">
        <v>784.1724137931035</v>
      </c>
      <c r="T119" s="13" t="s">
        <v>51</v>
      </c>
      <c r="U119" s="18">
        <v>0.16</v>
      </c>
      <c r="V119" s="13" t="s">
        <v>162</v>
      </c>
      <c r="W119" s="13" t="s">
        <v>59</v>
      </c>
      <c r="X119" s="13" t="s">
        <v>48</v>
      </c>
      <c r="Y119" s="14">
        <v>1.0</v>
      </c>
      <c r="Z119" s="13">
        <v>5685.25</v>
      </c>
      <c r="AA119" s="13" t="s">
        <v>54</v>
      </c>
      <c r="AB119" s="19">
        <v>201552.0</v>
      </c>
      <c r="AC119" s="19">
        <v>1.0</v>
      </c>
      <c r="AD119" s="13">
        <v>5685.25</v>
      </c>
      <c r="AE119" s="15">
        <v>0.0</v>
      </c>
      <c r="AF119" s="20"/>
      <c r="AH119" s="2" t="s">
        <v>162</v>
      </c>
      <c r="AI119" s="2" t="s">
        <v>59</v>
      </c>
      <c r="AJ119" s="2" t="s">
        <v>56</v>
      </c>
      <c r="AK119" s="2">
        <v>0.0</v>
      </c>
      <c r="AL119" s="2" t="s">
        <v>57</v>
      </c>
      <c r="AM119" s="2">
        <v>1.0</v>
      </c>
      <c r="AN119" s="2">
        <v>5685.25</v>
      </c>
      <c r="AO119" s="20">
        <f t="shared" si="15"/>
        <v>4901.077586</v>
      </c>
      <c r="AP119" s="20">
        <f t="shared" si="16"/>
        <v>784.1724138</v>
      </c>
      <c r="BI119" s="15">
        <v>4901.077586206897</v>
      </c>
      <c r="BJ119" s="14" t="s">
        <v>50</v>
      </c>
      <c r="BK119" s="15">
        <v>784.1724137931035</v>
      </c>
      <c r="BL119" s="13" t="s">
        <v>51</v>
      </c>
      <c r="BM119" s="18">
        <v>0.16</v>
      </c>
    </row>
    <row r="120" ht="12.75" customHeight="1">
      <c r="A120" s="13"/>
      <c r="B120" s="14"/>
      <c r="C120" s="14"/>
      <c r="D120" s="14"/>
      <c r="E120" s="14"/>
      <c r="F120" s="14"/>
      <c r="G120" s="13"/>
      <c r="H120" s="13"/>
      <c r="I120" s="13"/>
      <c r="J120" s="13"/>
      <c r="K120" s="21"/>
      <c r="L120" s="17" t="s">
        <v>48</v>
      </c>
      <c r="M120" s="17" t="s">
        <v>49</v>
      </c>
      <c r="N120" s="14">
        <v>1.0</v>
      </c>
      <c r="O120" s="13"/>
      <c r="P120" s="13"/>
      <c r="Q120" s="15">
        <v>7836.663793103449</v>
      </c>
      <c r="R120" s="14" t="s">
        <v>50</v>
      </c>
      <c r="S120" s="15">
        <v>1253.8662068965518</v>
      </c>
      <c r="T120" s="13" t="s">
        <v>51</v>
      </c>
      <c r="U120" s="18">
        <v>0.16</v>
      </c>
      <c r="V120" s="13" t="s">
        <v>163</v>
      </c>
      <c r="W120" s="13" t="s">
        <v>59</v>
      </c>
      <c r="X120" s="13" t="s">
        <v>48</v>
      </c>
      <c r="Y120" s="14">
        <v>1.0</v>
      </c>
      <c r="Z120" s="13">
        <v>9090.53</v>
      </c>
      <c r="AA120" s="13" t="s">
        <v>54</v>
      </c>
      <c r="AB120" s="19">
        <v>201884.0</v>
      </c>
      <c r="AC120" s="19">
        <v>1.0</v>
      </c>
      <c r="AD120" s="13">
        <v>9090.53</v>
      </c>
      <c r="AE120" s="15">
        <v>0.0</v>
      </c>
      <c r="AF120" s="20"/>
      <c r="AH120" s="2" t="s">
        <v>163</v>
      </c>
      <c r="AI120" s="2" t="s">
        <v>59</v>
      </c>
      <c r="AJ120" s="2" t="s">
        <v>56</v>
      </c>
      <c r="AK120" s="2">
        <v>0.0</v>
      </c>
      <c r="AL120" s="2" t="s">
        <v>57</v>
      </c>
      <c r="AM120" s="2">
        <v>1.0</v>
      </c>
      <c r="AN120" s="2">
        <v>9090.53</v>
      </c>
      <c r="AO120" s="20">
        <f t="shared" si="15"/>
        <v>7836.663793</v>
      </c>
      <c r="AP120" s="20">
        <f t="shared" si="16"/>
        <v>1253.866207</v>
      </c>
      <c r="BI120" s="15">
        <v>7836.663793103449</v>
      </c>
      <c r="BJ120" s="14" t="s">
        <v>50</v>
      </c>
      <c r="BK120" s="15">
        <v>1253.8662068965518</v>
      </c>
      <c r="BL120" s="13" t="s">
        <v>51</v>
      </c>
      <c r="BM120" s="18">
        <v>0.16</v>
      </c>
    </row>
    <row r="121" ht="12.75" customHeight="1">
      <c r="A121" s="13"/>
      <c r="B121" s="14"/>
      <c r="C121" s="14"/>
      <c r="D121" s="14"/>
      <c r="E121" s="14"/>
      <c r="F121" s="14"/>
      <c r="G121" s="13"/>
      <c r="H121" s="13"/>
      <c r="I121" s="13"/>
      <c r="J121" s="13"/>
      <c r="K121" s="21"/>
      <c r="L121" s="17" t="s">
        <v>48</v>
      </c>
      <c r="M121" s="17" t="s">
        <v>49</v>
      </c>
      <c r="N121" s="14">
        <v>1.0</v>
      </c>
      <c r="O121" s="13"/>
      <c r="P121" s="13"/>
      <c r="Q121" s="15">
        <v>3738.5</v>
      </c>
      <c r="R121" s="14" t="s">
        <v>50</v>
      </c>
      <c r="S121" s="15">
        <v>598.16</v>
      </c>
      <c r="T121" s="13" t="s">
        <v>51</v>
      </c>
      <c r="U121" s="18">
        <v>0.16</v>
      </c>
      <c r="V121" s="13" t="s">
        <v>164</v>
      </c>
      <c r="W121" s="13" t="s">
        <v>59</v>
      </c>
      <c r="X121" s="13" t="s">
        <v>48</v>
      </c>
      <c r="Y121" s="14">
        <v>1.0</v>
      </c>
      <c r="Z121" s="13">
        <v>4336.66</v>
      </c>
      <c r="AA121" s="13" t="s">
        <v>54</v>
      </c>
      <c r="AB121" s="19">
        <v>203094.0</v>
      </c>
      <c r="AC121" s="19">
        <v>1.0</v>
      </c>
      <c r="AD121" s="13">
        <v>4336.66</v>
      </c>
      <c r="AE121" s="15">
        <v>0.0</v>
      </c>
      <c r="AF121" s="20"/>
      <c r="AH121" s="2" t="s">
        <v>164</v>
      </c>
      <c r="AI121" s="2" t="s">
        <v>59</v>
      </c>
      <c r="AJ121" s="2" t="s">
        <v>56</v>
      </c>
      <c r="AK121" s="2">
        <v>0.0</v>
      </c>
      <c r="AL121" s="2" t="s">
        <v>57</v>
      </c>
      <c r="AM121" s="2">
        <v>1.0</v>
      </c>
      <c r="AN121" s="2">
        <v>4336.66</v>
      </c>
      <c r="AO121" s="20">
        <f t="shared" si="15"/>
        <v>3738.5</v>
      </c>
      <c r="AP121" s="20">
        <f t="shared" si="16"/>
        <v>598.16</v>
      </c>
      <c r="BI121" s="15">
        <v>3738.5</v>
      </c>
      <c r="BJ121" s="14" t="s">
        <v>50</v>
      </c>
      <c r="BK121" s="15">
        <v>598.16</v>
      </c>
      <c r="BL121" s="13" t="s">
        <v>51</v>
      </c>
      <c r="BM121" s="18">
        <v>0.16</v>
      </c>
    </row>
    <row r="122" ht="12.75" customHeight="1">
      <c r="A122" s="13"/>
      <c r="B122" s="14"/>
      <c r="C122" s="14"/>
      <c r="D122" s="14"/>
      <c r="E122" s="14"/>
      <c r="F122" s="14"/>
      <c r="G122" s="13"/>
      <c r="H122" s="13"/>
      <c r="I122" s="13"/>
      <c r="J122" s="13"/>
      <c r="K122" s="21"/>
      <c r="L122" s="17" t="s">
        <v>48</v>
      </c>
      <c r="M122" s="17" t="s">
        <v>49</v>
      </c>
      <c r="N122" s="14">
        <v>1.0</v>
      </c>
      <c r="O122" s="13"/>
      <c r="P122" s="13"/>
      <c r="Q122" s="15">
        <v>3738.5</v>
      </c>
      <c r="R122" s="14" t="s">
        <v>50</v>
      </c>
      <c r="S122" s="15">
        <v>598.16</v>
      </c>
      <c r="T122" s="13" t="s">
        <v>51</v>
      </c>
      <c r="U122" s="18">
        <v>0.16</v>
      </c>
      <c r="V122" s="13" t="s">
        <v>165</v>
      </c>
      <c r="W122" s="13" t="s">
        <v>59</v>
      </c>
      <c r="X122" s="13" t="s">
        <v>48</v>
      </c>
      <c r="Y122" s="14">
        <v>1.0</v>
      </c>
      <c r="Z122" s="13">
        <v>4336.66</v>
      </c>
      <c r="AA122" s="13" t="s">
        <v>54</v>
      </c>
      <c r="AB122" s="19">
        <v>203160.0</v>
      </c>
      <c r="AC122" s="19">
        <v>1.0</v>
      </c>
      <c r="AD122" s="13">
        <v>4336.66</v>
      </c>
      <c r="AE122" s="15">
        <v>0.0</v>
      </c>
      <c r="AF122" s="20"/>
      <c r="AH122" s="2" t="s">
        <v>165</v>
      </c>
      <c r="AI122" s="2" t="s">
        <v>59</v>
      </c>
      <c r="AJ122" s="2" t="s">
        <v>56</v>
      </c>
      <c r="AK122" s="2">
        <v>0.0</v>
      </c>
      <c r="AL122" s="2" t="s">
        <v>57</v>
      </c>
      <c r="AM122" s="2">
        <v>1.0</v>
      </c>
      <c r="AN122" s="2">
        <v>4336.66</v>
      </c>
      <c r="AO122" s="20">
        <f t="shared" si="15"/>
        <v>3738.5</v>
      </c>
      <c r="AP122" s="20">
        <f t="shared" si="16"/>
        <v>598.16</v>
      </c>
      <c r="BI122" s="15">
        <v>3738.5</v>
      </c>
      <c r="BJ122" s="14" t="s">
        <v>50</v>
      </c>
      <c r="BK122" s="15">
        <v>598.16</v>
      </c>
      <c r="BL122" s="13" t="s">
        <v>51</v>
      </c>
      <c r="BM122" s="18">
        <v>0.16</v>
      </c>
    </row>
    <row r="123" ht="12.75" customHeight="1">
      <c r="A123" s="13"/>
      <c r="B123" s="14"/>
      <c r="C123" s="14"/>
      <c r="D123" s="14"/>
      <c r="E123" s="14"/>
      <c r="F123" s="14"/>
      <c r="G123" s="13"/>
      <c r="H123" s="13"/>
      <c r="I123" s="13"/>
      <c r="J123" s="13"/>
      <c r="K123" s="21"/>
      <c r="L123" s="17" t="s">
        <v>48</v>
      </c>
      <c r="M123" s="17" t="s">
        <v>49</v>
      </c>
      <c r="N123" s="14">
        <v>1.0</v>
      </c>
      <c r="O123" s="13"/>
      <c r="P123" s="13"/>
      <c r="Q123" s="15">
        <v>10936.750000000002</v>
      </c>
      <c r="R123" s="14" t="s">
        <v>50</v>
      </c>
      <c r="S123" s="15">
        <v>1749.8800000000003</v>
      </c>
      <c r="T123" s="13" t="s">
        <v>51</v>
      </c>
      <c r="U123" s="18">
        <v>0.16</v>
      </c>
      <c r="V123" s="13" t="s">
        <v>166</v>
      </c>
      <c r="W123" s="13" t="s">
        <v>59</v>
      </c>
      <c r="X123" s="13" t="s">
        <v>48</v>
      </c>
      <c r="Y123" s="14">
        <v>1.0</v>
      </c>
      <c r="Z123" s="13">
        <v>12686.630000000001</v>
      </c>
      <c r="AA123" s="13" t="s">
        <v>54</v>
      </c>
      <c r="AB123" s="19">
        <v>204555.0</v>
      </c>
      <c r="AC123" s="19">
        <v>1.0</v>
      </c>
      <c r="AD123" s="13">
        <v>12686.630000000001</v>
      </c>
      <c r="AE123" s="15">
        <v>0.0</v>
      </c>
      <c r="AF123" s="20"/>
      <c r="AH123" s="2" t="s">
        <v>166</v>
      </c>
      <c r="AI123" s="2" t="s">
        <v>59</v>
      </c>
      <c r="AJ123" s="2" t="s">
        <v>56</v>
      </c>
      <c r="AK123" s="2">
        <v>0.0</v>
      </c>
      <c r="AL123" s="2" t="s">
        <v>57</v>
      </c>
      <c r="AM123" s="2">
        <v>1.0</v>
      </c>
      <c r="AN123" s="2">
        <v>12686.630000000001</v>
      </c>
      <c r="AO123" s="20">
        <f t="shared" si="15"/>
        <v>10936.75</v>
      </c>
      <c r="AP123" s="20">
        <f t="shared" si="16"/>
        <v>1749.88</v>
      </c>
      <c r="BI123" s="15">
        <v>10936.750000000002</v>
      </c>
      <c r="BJ123" s="14" t="s">
        <v>50</v>
      </c>
      <c r="BK123" s="15">
        <v>1749.8800000000003</v>
      </c>
      <c r="BL123" s="13" t="s">
        <v>51</v>
      </c>
      <c r="BM123" s="18">
        <v>0.16</v>
      </c>
    </row>
    <row r="124" ht="12.75" customHeight="1">
      <c r="A124" s="13"/>
      <c r="B124" s="14"/>
      <c r="C124" s="14"/>
      <c r="D124" s="14"/>
      <c r="E124" s="14"/>
      <c r="F124" s="14"/>
      <c r="G124" s="13"/>
      <c r="H124" s="13"/>
      <c r="I124" s="13"/>
      <c r="J124" s="13"/>
      <c r="K124" s="21"/>
      <c r="L124" s="17" t="s">
        <v>48</v>
      </c>
      <c r="M124" s="17" t="s">
        <v>49</v>
      </c>
      <c r="N124" s="14">
        <v>1.0</v>
      </c>
      <c r="O124" s="13"/>
      <c r="P124" s="13"/>
      <c r="Q124" s="15">
        <v>3272.025862068966</v>
      </c>
      <c r="R124" s="14" t="s">
        <v>50</v>
      </c>
      <c r="S124" s="15">
        <v>523.5241379310346</v>
      </c>
      <c r="T124" s="13" t="s">
        <v>51</v>
      </c>
      <c r="U124" s="18">
        <v>0.16</v>
      </c>
      <c r="V124" s="13" t="s">
        <v>167</v>
      </c>
      <c r="W124" s="13" t="s">
        <v>59</v>
      </c>
      <c r="X124" s="13" t="s">
        <v>48</v>
      </c>
      <c r="Y124" s="14">
        <v>1.0</v>
      </c>
      <c r="Z124" s="13">
        <v>3795.55</v>
      </c>
      <c r="AA124" s="13" t="s">
        <v>54</v>
      </c>
      <c r="AB124" s="19">
        <v>204607.0</v>
      </c>
      <c r="AC124" s="19">
        <v>1.0</v>
      </c>
      <c r="AD124" s="13">
        <v>3795.55</v>
      </c>
      <c r="AE124" s="15">
        <v>0.0</v>
      </c>
      <c r="AF124" s="20"/>
      <c r="AH124" s="2" t="s">
        <v>167</v>
      </c>
      <c r="AI124" s="2" t="s">
        <v>59</v>
      </c>
      <c r="AJ124" s="2" t="s">
        <v>56</v>
      </c>
      <c r="AK124" s="2">
        <v>0.0</v>
      </c>
      <c r="AL124" s="2" t="s">
        <v>57</v>
      </c>
      <c r="AM124" s="2">
        <v>1.0</v>
      </c>
      <c r="AN124" s="2">
        <v>3795.55</v>
      </c>
      <c r="AO124" s="20">
        <f t="shared" si="15"/>
        <v>3272.025862</v>
      </c>
      <c r="AP124" s="20">
        <f t="shared" si="16"/>
        <v>523.5241379</v>
      </c>
      <c r="BI124" s="15">
        <v>3272.025862068966</v>
      </c>
      <c r="BJ124" s="14" t="s">
        <v>50</v>
      </c>
      <c r="BK124" s="15">
        <v>523.5241379310346</v>
      </c>
      <c r="BL124" s="13" t="s">
        <v>51</v>
      </c>
      <c r="BM124" s="18">
        <v>0.16</v>
      </c>
    </row>
    <row r="125" ht="12.75" customHeight="1">
      <c r="A125" s="13"/>
      <c r="B125" s="14"/>
      <c r="C125" s="14"/>
      <c r="D125" s="14"/>
      <c r="E125" s="14"/>
      <c r="F125" s="14"/>
      <c r="G125" s="13"/>
      <c r="H125" s="13"/>
      <c r="I125" s="13"/>
      <c r="J125" s="13"/>
      <c r="K125" s="21"/>
      <c r="L125" s="17" t="s">
        <v>48</v>
      </c>
      <c r="M125" s="17" t="s">
        <v>49</v>
      </c>
      <c r="N125" s="14">
        <v>1.0</v>
      </c>
      <c r="O125" s="13"/>
      <c r="P125" s="13"/>
      <c r="Q125" s="15">
        <v>5063.974137931034</v>
      </c>
      <c r="R125" s="14" t="s">
        <v>50</v>
      </c>
      <c r="S125" s="15">
        <v>810.2358620689655</v>
      </c>
      <c r="T125" s="13" t="s">
        <v>51</v>
      </c>
      <c r="U125" s="18">
        <v>0.16</v>
      </c>
      <c r="V125" s="13" t="s">
        <v>168</v>
      </c>
      <c r="W125" s="13" t="s">
        <v>59</v>
      </c>
      <c r="X125" s="13" t="s">
        <v>48</v>
      </c>
      <c r="Y125" s="14">
        <v>1.0</v>
      </c>
      <c r="Z125" s="13">
        <v>5874.21</v>
      </c>
      <c r="AA125" s="13" t="s">
        <v>54</v>
      </c>
      <c r="AB125" s="19">
        <v>204626.0</v>
      </c>
      <c r="AC125" s="19">
        <v>1.0</v>
      </c>
      <c r="AD125" s="13">
        <v>5874.21</v>
      </c>
      <c r="AE125" s="15">
        <v>0.0</v>
      </c>
      <c r="AF125" s="20"/>
      <c r="AH125" s="2" t="s">
        <v>168</v>
      </c>
      <c r="AI125" s="2" t="s">
        <v>59</v>
      </c>
      <c r="AJ125" s="2" t="s">
        <v>56</v>
      </c>
      <c r="AK125" s="2">
        <v>0.0</v>
      </c>
      <c r="AL125" s="2" t="s">
        <v>57</v>
      </c>
      <c r="AM125" s="2">
        <v>1.0</v>
      </c>
      <c r="AN125" s="2">
        <v>5874.21</v>
      </c>
      <c r="AO125" s="20">
        <f t="shared" si="15"/>
        <v>5063.974138</v>
      </c>
      <c r="AP125" s="20">
        <f t="shared" si="16"/>
        <v>810.2358621</v>
      </c>
      <c r="BI125" s="15">
        <v>5063.974137931034</v>
      </c>
      <c r="BJ125" s="14" t="s">
        <v>50</v>
      </c>
      <c r="BK125" s="15">
        <v>810.2358620689655</v>
      </c>
      <c r="BL125" s="13" t="s">
        <v>51</v>
      </c>
      <c r="BM125" s="18">
        <v>0.16</v>
      </c>
    </row>
    <row r="126" ht="12.75" customHeight="1">
      <c r="A126" s="13"/>
      <c r="B126" s="14"/>
      <c r="C126" s="14"/>
      <c r="D126" s="14"/>
      <c r="E126" s="14"/>
      <c r="F126" s="14"/>
      <c r="G126" s="13"/>
      <c r="H126" s="13"/>
      <c r="I126" s="13"/>
      <c r="J126" s="13"/>
      <c r="K126" s="21"/>
      <c r="L126" s="17" t="s">
        <v>48</v>
      </c>
      <c r="M126" s="17" t="s">
        <v>49</v>
      </c>
      <c r="N126" s="14">
        <v>1.0</v>
      </c>
      <c r="O126" s="13"/>
      <c r="P126" s="13"/>
      <c r="Q126" s="15">
        <v>3329.9224137931037</v>
      </c>
      <c r="R126" s="14" t="s">
        <v>50</v>
      </c>
      <c r="S126" s="15">
        <v>532.7875862068965</v>
      </c>
      <c r="T126" s="13" t="s">
        <v>51</v>
      </c>
      <c r="U126" s="18">
        <v>0.16</v>
      </c>
      <c r="V126" s="13" t="s">
        <v>169</v>
      </c>
      <c r="W126" s="13" t="s">
        <v>59</v>
      </c>
      <c r="X126" s="13" t="s">
        <v>48</v>
      </c>
      <c r="Y126" s="14">
        <v>1.0</v>
      </c>
      <c r="Z126" s="13">
        <v>3862.71</v>
      </c>
      <c r="AA126" s="13" t="s">
        <v>54</v>
      </c>
      <c r="AB126" s="19">
        <v>204710.0</v>
      </c>
      <c r="AC126" s="19">
        <v>1.0</v>
      </c>
      <c r="AD126" s="13">
        <v>3862.71</v>
      </c>
      <c r="AE126" s="15">
        <v>0.0</v>
      </c>
      <c r="AF126" s="20"/>
      <c r="AH126" s="2" t="s">
        <v>169</v>
      </c>
      <c r="AI126" s="2" t="s">
        <v>59</v>
      </c>
      <c r="AJ126" s="2" t="s">
        <v>56</v>
      </c>
      <c r="AK126" s="2">
        <v>0.0</v>
      </c>
      <c r="AL126" s="2" t="s">
        <v>57</v>
      </c>
      <c r="AM126" s="2">
        <v>1.0</v>
      </c>
      <c r="AN126" s="2">
        <v>3862.71</v>
      </c>
      <c r="AO126" s="20">
        <f t="shared" si="15"/>
        <v>3329.922414</v>
      </c>
      <c r="AP126" s="20">
        <f t="shared" si="16"/>
        <v>532.7875862</v>
      </c>
      <c r="BI126" s="15">
        <v>3329.9224137931037</v>
      </c>
      <c r="BJ126" s="14" t="s">
        <v>50</v>
      </c>
      <c r="BK126" s="15">
        <v>532.7875862068965</v>
      </c>
      <c r="BL126" s="13" t="s">
        <v>51</v>
      </c>
      <c r="BM126" s="18">
        <v>0.16</v>
      </c>
    </row>
    <row r="127" ht="12.75" customHeight="1">
      <c r="A127" s="13"/>
      <c r="B127" s="14"/>
      <c r="C127" s="14"/>
      <c r="D127" s="14"/>
      <c r="E127" s="14"/>
      <c r="F127" s="14"/>
      <c r="G127" s="13"/>
      <c r="H127" s="13"/>
      <c r="I127" s="13"/>
      <c r="J127" s="13"/>
      <c r="K127" s="21"/>
      <c r="L127" s="17" t="s">
        <v>48</v>
      </c>
      <c r="M127" s="17" t="s">
        <v>49</v>
      </c>
      <c r="N127" s="14">
        <v>1.0</v>
      </c>
      <c r="O127" s="13"/>
      <c r="P127" s="13"/>
      <c r="Q127" s="15">
        <v>3768.491379310345</v>
      </c>
      <c r="R127" s="14" t="s">
        <v>50</v>
      </c>
      <c r="S127" s="15">
        <v>602.9586206896553</v>
      </c>
      <c r="T127" s="13" t="s">
        <v>51</v>
      </c>
      <c r="U127" s="18">
        <v>0.16</v>
      </c>
      <c r="V127" s="13" t="s">
        <v>170</v>
      </c>
      <c r="W127" s="13" t="s">
        <v>59</v>
      </c>
      <c r="X127" s="13" t="s">
        <v>48</v>
      </c>
      <c r="Y127" s="14">
        <v>1.0</v>
      </c>
      <c r="Z127" s="13">
        <v>4371.45</v>
      </c>
      <c r="AA127" s="13" t="s">
        <v>54</v>
      </c>
      <c r="AB127" s="19">
        <v>204711.0</v>
      </c>
      <c r="AC127" s="19">
        <v>1.0</v>
      </c>
      <c r="AD127" s="13">
        <v>4371.45</v>
      </c>
      <c r="AE127" s="15">
        <v>0.0</v>
      </c>
      <c r="AF127" s="20"/>
      <c r="AH127" s="2" t="s">
        <v>170</v>
      </c>
      <c r="AI127" s="2" t="s">
        <v>59</v>
      </c>
      <c r="AJ127" s="2" t="s">
        <v>56</v>
      </c>
      <c r="AK127" s="2">
        <v>0.0</v>
      </c>
      <c r="AL127" s="2" t="s">
        <v>57</v>
      </c>
      <c r="AM127" s="2">
        <v>1.0</v>
      </c>
      <c r="AN127" s="2">
        <v>4371.45</v>
      </c>
      <c r="AO127" s="20">
        <f t="shared" si="15"/>
        <v>3768.491379</v>
      </c>
      <c r="AP127" s="20">
        <f t="shared" si="16"/>
        <v>602.9586207</v>
      </c>
      <c r="BI127" s="15">
        <v>3768.491379310345</v>
      </c>
      <c r="BJ127" s="14" t="s">
        <v>50</v>
      </c>
      <c r="BK127" s="15">
        <v>602.9586206896553</v>
      </c>
      <c r="BL127" s="13" t="s">
        <v>51</v>
      </c>
      <c r="BM127" s="18">
        <v>0.16</v>
      </c>
    </row>
    <row r="128" ht="12.75" customHeight="1">
      <c r="A128" s="13"/>
      <c r="B128" s="14"/>
      <c r="C128" s="14"/>
      <c r="D128" s="14"/>
      <c r="E128" s="14"/>
      <c r="F128" s="14"/>
      <c r="G128" s="13"/>
      <c r="H128" s="13"/>
      <c r="I128" s="13"/>
      <c r="J128" s="13"/>
      <c r="K128" s="21"/>
      <c r="L128" s="17" t="s">
        <v>48</v>
      </c>
      <c r="M128" s="17" t="s">
        <v>49</v>
      </c>
      <c r="N128" s="14">
        <v>1.0</v>
      </c>
      <c r="O128" s="13"/>
      <c r="P128" s="13"/>
      <c r="Q128" s="15">
        <v>10422.310344827587</v>
      </c>
      <c r="R128" s="14" t="s">
        <v>50</v>
      </c>
      <c r="S128" s="15">
        <v>1667.569655172414</v>
      </c>
      <c r="T128" s="13" t="s">
        <v>51</v>
      </c>
      <c r="U128" s="18">
        <v>0.16</v>
      </c>
      <c r="V128" s="13" t="s">
        <v>171</v>
      </c>
      <c r="W128" s="13" t="s">
        <v>59</v>
      </c>
      <c r="X128" s="13" t="s">
        <v>48</v>
      </c>
      <c r="Y128" s="14">
        <v>1.0</v>
      </c>
      <c r="Z128" s="13">
        <v>12089.880000000001</v>
      </c>
      <c r="AA128" s="13" t="s">
        <v>54</v>
      </c>
      <c r="AB128" s="19">
        <v>204753.0</v>
      </c>
      <c r="AC128" s="19">
        <v>1.0</v>
      </c>
      <c r="AD128" s="13">
        <v>12089.880000000001</v>
      </c>
      <c r="AE128" s="15">
        <v>0.0</v>
      </c>
      <c r="AF128" s="20"/>
      <c r="AH128" s="2" t="s">
        <v>171</v>
      </c>
      <c r="AI128" s="2" t="s">
        <v>59</v>
      </c>
      <c r="AJ128" s="2" t="s">
        <v>56</v>
      </c>
      <c r="AK128" s="2">
        <v>0.0</v>
      </c>
      <c r="AL128" s="2" t="s">
        <v>57</v>
      </c>
      <c r="AM128" s="2">
        <v>1.0</v>
      </c>
      <c r="AN128" s="2">
        <v>12089.880000000001</v>
      </c>
      <c r="AO128" s="20">
        <f t="shared" si="15"/>
        <v>10422.31034</v>
      </c>
      <c r="AP128" s="20">
        <f t="shared" si="16"/>
        <v>1667.569655</v>
      </c>
      <c r="BI128" s="15">
        <v>10422.310344827587</v>
      </c>
      <c r="BJ128" s="14" t="s">
        <v>50</v>
      </c>
      <c r="BK128" s="15">
        <v>1667.569655172414</v>
      </c>
      <c r="BL128" s="13" t="s">
        <v>51</v>
      </c>
      <c r="BM128" s="18">
        <v>0.16</v>
      </c>
    </row>
    <row r="129" ht="12.75" hidden="1" customHeight="1">
      <c r="A129" s="13"/>
      <c r="B129" s="14"/>
      <c r="C129" s="14"/>
      <c r="D129" s="14"/>
      <c r="E129" s="14"/>
      <c r="F129" s="14"/>
      <c r="G129" s="13"/>
      <c r="H129" s="13"/>
      <c r="I129" s="13"/>
      <c r="J129" s="13"/>
      <c r="K129" s="21"/>
      <c r="L129" s="17"/>
      <c r="M129" s="17"/>
      <c r="N129" s="14"/>
      <c r="O129" s="13"/>
      <c r="P129" s="13"/>
      <c r="Q129" s="15">
        <f t="array" ref="Q129">SUM(ROUND(Q102:Q128,2))</f>
        <v>220797.32</v>
      </c>
      <c r="R129" s="14"/>
      <c r="S129" s="15">
        <f t="array" ref="S129">SUM(ROUND(S102:S128,2))</f>
        <v>35327.58</v>
      </c>
      <c r="T129" s="13"/>
      <c r="U129" s="18"/>
      <c r="V129" s="13"/>
      <c r="W129" s="13"/>
      <c r="X129" s="13"/>
      <c r="Y129" s="14"/>
      <c r="Z129" s="13"/>
      <c r="AA129" s="13"/>
      <c r="AB129" s="19"/>
      <c r="AC129" s="19"/>
      <c r="AD129" s="13"/>
      <c r="AE129" s="15"/>
      <c r="AF129" s="20"/>
      <c r="AO129" s="20"/>
      <c r="AP129" s="20"/>
      <c r="BI129" s="15">
        <f t="array" ref="BI129">SUM(ROUND(BI102:BI128,2))</f>
        <v>220797.32</v>
      </c>
      <c r="BJ129" s="14"/>
      <c r="BK129" s="15">
        <f t="array" ref="BK129">SUM(ROUND(BK102:BK128,2))</f>
        <v>35327.58</v>
      </c>
      <c r="BL129" s="13"/>
      <c r="BM129" s="18"/>
    </row>
    <row r="130" ht="12.75" customHeight="1">
      <c r="A130" s="13"/>
      <c r="B130" s="14"/>
      <c r="C130" s="14"/>
      <c r="D130" s="14"/>
      <c r="E130" s="14"/>
      <c r="F130" s="14"/>
      <c r="G130" s="13"/>
      <c r="H130" s="13"/>
      <c r="I130" s="13"/>
      <c r="J130" s="13"/>
      <c r="K130" s="21"/>
      <c r="L130" s="17"/>
      <c r="M130" s="17"/>
      <c r="N130" s="14"/>
      <c r="O130" s="13"/>
      <c r="P130" s="13"/>
      <c r="Q130" s="15"/>
      <c r="R130" s="14"/>
      <c r="S130" s="15"/>
      <c r="T130" s="13"/>
      <c r="U130" s="18"/>
      <c r="V130" s="13"/>
      <c r="W130" s="13"/>
      <c r="X130" s="13"/>
      <c r="Y130" s="14"/>
      <c r="Z130" s="13"/>
      <c r="AA130" s="13"/>
      <c r="AB130" s="19"/>
      <c r="AC130" s="19"/>
      <c r="AD130" s="13"/>
      <c r="AE130" s="15"/>
      <c r="AF130" s="20"/>
      <c r="AO130" s="20"/>
      <c r="AP130" s="20"/>
      <c r="BI130" s="15"/>
      <c r="BJ130" s="14"/>
      <c r="BK130" s="15"/>
      <c r="BL130" s="13"/>
      <c r="BM130" s="18"/>
    </row>
    <row r="131" ht="12.75" customHeight="1">
      <c r="A131" s="13"/>
      <c r="B131" s="14"/>
      <c r="C131" s="14"/>
      <c r="D131" s="14"/>
      <c r="E131" s="14"/>
      <c r="F131" s="14"/>
      <c r="G131" s="13"/>
      <c r="H131" s="13"/>
      <c r="I131" s="13"/>
      <c r="J131" s="13"/>
      <c r="K131" s="21"/>
      <c r="L131" s="17"/>
      <c r="M131" s="17"/>
      <c r="N131" s="14"/>
      <c r="O131" s="13"/>
      <c r="P131" s="13"/>
      <c r="Q131" s="15"/>
      <c r="R131" s="14"/>
      <c r="S131" s="15"/>
      <c r="T131" s="13"/>
      <c r="U131" s="18"/>
      <c r="V131" s="13"/>
      <c r="W131" s="13"/>
      <c r="X131" s="13"/>
      <c r="Y131" s="14"/>
      <c r="Z131" s="13"/>
      <c r="AA131" s="13"/>
      <c r="AB131" s="19"/>
      <c r="AC131" s="19"/>
      <c r="AD131" s="13"/>
      <c r="AE131" s="15"/>
      <c r="AF131" s="20"/>
      <c r="AO131" s="20"/>
      <c r="AP131" s="20"/>
      <c r="BI131" s="15"/>
      <c r="BJ131" s="14"/>
      <c r="BK131" s="15"/>
      <c r="BL131" s="13"/>
      <c r="BM131" s="18"/>
    </row>
    <row r="132" ht="12.75" customHeight="1">
      <c r="A132" s="13">
        <v>601.0</v>
      </c>
      <c r="B132" s="14" t="str">
        <f>AR132</f>
        <v>CFS890405P66</v>
      </c>
      <c r="C132" s="14" t="str">
        <f>AQ132</f>
        <v>COPY FAX DEL SURESTE</v>
      </c>
      <c r="D132" s="14" t="str">
        <f>AT132</f>
        <v>sergio_morelos@copyfax.mx</v>
      </c>
      <c r="E132" s="14" t="str">
        <f>AS132</f>
        <v>29060</v>
      </c>
      <c r="F132" s="14">
        <v>601.0</v>
      </c>
      <c r="G132" s="13">
        <v>5.50076676E8</v>
      </c>
      <c r="H132" s="15">
        <f>Q168</f>
        <v>182758.62</v>
      </c>
      <c r="I132" s="13">
        <v>212000.0</v>
      </c>
      <c r="J132" s="15">
        <f>S168</f>
        <v>29241.38</v>
      </c>
      <c r="K132" s="21">
        <v>45002.5</v>
      </c>
      <c r="L132" s="17" t="s">
        <v>48</v>
      </c>
      <c r="M132" s="17" t="s">
        <v>49</v>
      </c>
      <c r="N132" s="14">
        <v>1.0</v>
      </c>
      <c r="O132" s="13">
        <v>212000.0</v>
      </c>
      <c r="P132" s="13">
        <v>212000.0</v>
      </c>
      <c r="Q132" s="15">
        <v>1686.0</v>
      </c>
      <c r="R132" s="14" t="s">
        <v>50</v>
      </c>
      <c r="S132" s="15">
        <v>269.76</v>
      </c>
      <c r="T132" s="13" t="s">
        <v>51</v>
      </c>
      <c r="U132" s="18">
        <v>0.16</v>
      </c>
      <c r="V132" s="13" t="s">
        <v>172</v>
      </c>
      <c r="W132" s="13" t="s">
        <v>53</v>
      </c>
      <c r="X132" s="13" t="s">
        <v>48</v>
      </c>
      <c r="Y132" s="14">
        <v>1.0</v>
      </c>
      <c r="Z132" s="13">
        <v>1955.76</v>
      </c>
      <c r="AA132" s="13" t="s">
        <v>54</v>
      </c>
      <c r="AB132" s="19" t="s">
        <v>173</v>
      </c>
      <c r="AC132" s="19">
        <v>1.0</v>
      </c>
      <c r="AD132" s="13">
        <v>1955.76</v>
      </c>
      <c r="AE132" s="15">
        <v>0.0</v>
      </c>
      <c r="AF132" s="20"/>
      <c r="AG132" s="2">
        <v>212000.0</v>
      </c>
      <c r="AH132" s="2" t="s">
        <v>172</v>
      </c>
      <c r="AI132" s="2" t="s">
        <v>53</v>
      </c>
      <c r="AJ132" s="2" t="s">
        <v>56</v>
      </c>
      <c r="AK132" s="2">
        <v>0.0</v>
      </c>
      <c r="AL132" s="2" t="s">
        <v>57</v>
      </c>
      <c r="AM132" s="2">
        <v>1.0</v>
      </c>
      <c r="AN132" s="2">
        <v>1955.76</v>
      </c>
      <c r="AO132" s="20">
        <f t="shared" ref="AO132:AO167" si="17">+AN132/1.16</f>
        <v>1686</v>
      </c>
      <c r="AP132" s="20">
        <f t="shared" ref="AP132:AP167" si="18">+AO132*0.16</f>
        <v>269.76</v>
      </c>
      <c r="AQ132" s="2" t="s">
        <v>142</v>
      </c>
      <c r="AR132" s="2" t="s">
        <v>141</v>
      </c>
      <c r="AS132" s="2" t="s">
        <v>144</v>
      </c>
      <c r="AT132" s="2" t="s">
        <v>143</v>
      </c>
      <c r="BI132" s="15">
        <v>1686.0</v>
      </c>
      <c r="BJ132" s="14" t="s">
        <v>50</v>
      </c>
      <c r="BK132" s="15">
        <v>269.76</v>
      </c>
      <c r="BL132" s="13" t="s">
        <v>51</v>
      </c>
      <c r="BM132" s="18">
        <v>0.16</v>
      </c>
    </row>
    <row r="133" ht="12.75" customHeight="1">
      <c r="A133" s="13"/>
      <c r="B133" s="14"/>
      <c r="C133" s="14"/>
      <c r="D133" s="14"/>
      <c r="E133" s="14"/>
      <c r="F133" s="14"/>
      <c r="G133" s="13"/>
      <c r="H133" s="13"/>
      <c r="I133" s="13"/>
      <c r="J133" s="13"/>
      <c r="K133" s="21"/>
      <c r="L133" s="17" t="s">
        <v>48</v>
      </c>
      <c r="M133" s="17" t="s">
        <v>49</v>
      </c>
      <c r="N133" s="14">
        <v>1.0</v>
      </c>
      <c r="O133" s="13"/>
      <c r="P133" s="13"/>
      <c r="Q133" s="15">
        <v>7818.603448275862</v>
      </c>
      <c r="R133" s="14" t="s">
        <v>50</v>
      </c>
      <c r="S133" s="15">
        <v>1250.976551724138</v>
      </c>
      <c r="T133" s="13" t="s">
        <v>51</v>
      </c>
      <c r="U133" s="18">
        <v>0.16</v>
      </c>
      <c r="V133" s="13" t="s">
        <v>174</v>
      </c>
      <c r="W133" s="13" t="s">
        <v>59</v>
      </c>
      <c r="X133" s="13" t="s">
        <v>48</v>
      </c>
      <c r="Y133" s="14">
        <v>1.0</v>
      </c>
      <c r="Z133" s="13">
        <v>9069.58</v>
      </c>
      <c r="AA133" s="13" t="s">
        <v>54</v>
      </c>
      <c r="AB133" s="19">
        <v>197880.0</v>
      </c>
      <c r="AC133" s="19">
        <v>1.0</v>
      </c>
      <c r="AD133" s="13">
        <v>9069.58</v>
      </c>
      <c r="AE133" s="15">
        <v>0.0</v>
      </c>
      <c r="AF133" s="20"/>
      <c r="AH133" s="2" t="s">
        <v>174</v>
      </c>
      <c r="AI133" s="2" t="s">
        <v>59</v>
      </c>
      <c r="AJ133" s="2" t="s">
        <v>56</v>
      </c>
      <c r="AK133" s="2">
        <v>0.0</v>
      </c>
      <c r="AL133" s="2" t="s">
        <v>57</v>
      </c>
      <c r="AM133" s="2">
        <v>1.0</v>
      </c>
      <c r="AN133" s="2">
        <v>9069.58</v>
      </c>
      <c r="AO133" s="20">
        <f t="shared" si="17"/>
        <v>7818.603448</v>
      </c>
      <c r="AP133" s="20">
        <f t="shared" si="18"/>
        <v>1250.976552</v>
      </c>
      <c r="BI133" s="15">
        <v>7818.603448275862</v>
      </c>
      <c r="BJ133" s="14" t="s">
        <v>50</v>
      </c>
      <c r="BK133" s="15">
        <v>1250.976551724138</v>
      </c>
      <c r="BL133" s="13" t="s">
        <v>51</v>
      </c>
      <c r="BM133" s="18">
        <v>0.16</v>
      </c>
    </row>
    <row r="134" ht="12.75" customHeight="1">
      <c r="A134" s="13"/>
      <c r="B134" s="14"/>
      <c r="C134" s="14"/>
      <c r="D134" s="14"/>
      <c r="E134" s="14"/>
      <c r="F134" s="14"/>
      <c r="G134" s="13"/>
      <c r="H134" s="13"/>
      <c r="I134" s="13"/>
      <c r="J134" s="13"/>
      <c r="K134" s="21"/>
      <c r="L134" s="17" t="s">
        <v>48</v>
      </c>
      <c r="M134" s="17" t="s">
        <v>49</v>
      </c>
      <c r="N134" s="14">
        <v>1.0</v>
      </c>
      <c r="O134" s="13"/>
      <c r="P134" s="13"/>
      <c r="Q134" s="15">
        <v>2852.3534482758623</v>
      </c>
      <c r="R134" s="14" t="s">
        <v>50</v>
      </c>
      <c r="S134" s="15">
        <v>456.376551724138</v>
      </c>
      <c r="T134" s="13" t="s">
        <v>51</v>
      </c>
      <c r="U134" s="18">
        <v>0.16</v>
      </c>
      <c r="V134" s="13" t="s">
        <v>175</v>
      </c>
      <c r="W134" s="13" t="s">
        <v>59</v>
      </c>
      <c r="X134" s="13" t="s">
        <v>48</v>
      </c>
      <c r="Y134" s="14">
        <v>1.0</v>
      </c>
      <c r="Z134" s="13">
        <v>3308.73</v>
      </c>
      <c r="AA134" s="13" t="s">
        <v>54</v>
      </c>
      <c r="AB134" s="19">
        <v>197881.0</v>
      </c>
      <c r="AC134" s="19">
        <v>1.0</v>
      </c>
      <c r="AD134" s="13">
        <v>3308.73</v>
      </c>
      <c r="AE134" s="15">
        <v>0.0</v>
      </c>
      <c r="AF134" s="20"/>
      <c r="AH134" s="2" t="s">
        <v>175</v>
      </c>
      <c r="AI134" s="2" t="s">
        <v>59</v>
      </c>
      <c r="AJ134" s="2" t="s">
        <v>56</v>
      </c>
      <c r="AK134" s="2">
        <v>0.0</v>
      </c>
      <c r="AL134" s="2" t="s">
        <v>57</v>
      </c>
      <c r="AM134" s="2">
        <v>1.0</v>
      </c>
      <c r="AN134" s="2">
        <v>3308.73</v>
      </c>
      <c r="AO134" s="20">
        <f t="shared" si="17"/>
        <v>2852.353448</v>
      </c>
      <c r="AP134" s="20">
        <f t="shared" si="18"/>
        <v>456.3765517</v>
      </c>
      <c r="BI134" s="15">
        <v>2852.3534482758623</v>
      </c>
      <c r="BJ134" s="14" t="s">
        <v>50</v>
      </c>
      <c r="BK134" s="15">
        <v>456.376551724138</v>
      </c>
      <c r="BL134" s="13" t="s">
        <v>51</v>
      </c>
      <c r="BM134" s="18">
        <v>0.16</v>
      </c>
    </row>
    <row r="135" ht="12.75" customHeight="1">
      <c r="A135" s="13"/>
      <c r="B135" s="14"/>
      <c r="C135" s="14"/>
      <c r="D135" s="14"/>
      <c r="E135" s="14"/>
      <c r="F135" s="14"/>
      <c r="G135" s="13"/>
      <c r="H135" s="13"/>
      <c r="I135" s="13"/>
      <c r="J135" s="13"/>
      <c r="K135" s="21"/>
      <c r="L135" s="17" t="s">
        <v>48</v>
      </c>
      <c r="M135" s="17" t="s">
        <v>49</v>
      </c>
      <c r="N135" s="14">
        <v>1.0</v>
      </c>
      <c r="O135" s="13"/>
      <c r="P135" s="13"/>
      <c r="Q135" s="15">
        <v>8014.198275862069</v>
      </c>
      <c r="R135" s="14" t="s">
        <v>50</v>
      </c>
      <c r="S135" s="15">
        <v>1282.271724137931</v>
      </c>
      <c r="T135" s="13" t="s">
        <v>51</v>
      </c>
      <c r="U135" s="18">
        <v>0.16</v>
      </c>
      <c r="V135" s="13" t="s">
        <v>176</v>
      </c>
      <c r="W135" s="13" t="s">
        <v>59</v>
      </c>
      <c r="X135" s="13" t="s">
        <v>48</v>
      </c>
      <c r="Y135" s="14">
        <v>1.0</v>
      </c>
      <c r="Z135" s="13">
        <v>9296.47</v>
      </c>
      <c r="AA135" s="13" t="s">
        <v>54</v>
      </c>
      <c r="AB135" s="19">
        <v>197890.0</v>
      </c>
      <c r="AC135" s="19">
        <v>1.0</v>
      </c>
      <c r="AD135" s="13">
        <v>9296.47</v>
      </c>
      <c r="AE135" s="15">
        <v>0.0</v>
      </c>
      <c r="AF135" s="20"/>
      <c r="AH135" s="2" t="s">
        <v>176</v>
      </c>
      <c r="AI135" s="2" t="s">
        <v>59</v>
      </c>
      <c r="AJ135" s="2" t="s">
        <v>56</v>
      </c>
      <c r="AK135" s="2">
        <v>0.0</v>
      </c>
      <c r="AL135" s="2" t="s">
        <v>57</v>
      </c>
      <c r="AM135" s="2">
        <v>1.0</v>
      </c>
      <c r="AN135" s="2">
        <v>9296.47</v>
      </c>
      <c r="AO135" s="20">
        <f t="shared" si="17"/>
        <v>8014.198276</v>
      </c>
      <c r="AP135" s="20">
        <f t="shared" si="18"/>
        <v>1282.271724</v>
      </c>
      <c r="BI135" s="15">
        <v>8014.198275862069</v>
      </c>
      <c r="BJ135" s="14" t="s">
        <v>50</v>
      </c>
      <c r="BK135" s="15">
        <v>1282.271724137931</v>
      </c>
      <c r="BL135" s="13" t="s">
        <v>51</v>
      </c>
      <c r="BM135" s="18">
        <v>0.16</v>
      </c>
    </row>
    <row r="136" ht="12.75" customHeight="1">
      <c r="A136" s="13"/>
      <c r="B136" s="14"/>
      <c r="C136" s="14"/>
      <c r="D136" s="14"/>
      <c r="E136" s="14"/>
      <c r="F136" s="14"/>
      <c r="G136" s="13"/>
      <c r="H136" s="13"/>
      <c r="I136" s="13"/>
      <c r="J136" s="13"/>
      <c r="K136" s="21"/>
      <c r="L136" s="17" t="s">
        <v>48</v>
      </c>
      <c r="M136" s="17" t="s">
        <v>49</v>
      </c>
      <c r="N136" s="14">
        <v>1.0</v>
      </c>
      <c r="O136" s="13"/>
      <c r="P136" s="13"/>
      <c r="Q136" s="15">
        <v>8014.198275862069</v>
      </c>
      <c r="R136" s="14" t="s">
        <v>50</v>
      </c>
      <c r="S136" s="15">
        <v>1282.271724137931</v>
      </c>
      <c r="T136" s="13" t="s">
        <v>51</v>
      </c>
      <c r="U136" s="18">
        <v>0.16</v>
      </c>
      <c r="V136" s="13" t="s">
        <v>177</v>
      </c>
      <c r="W136" s="13" t="s">
        <v>59</v>
      </c>
      <c r="X136" s="13" t="s">
        <v>48</v>
      </c>
      <c r="Y136" s="14">
        <v>1.0</v>
      </c>
      <c r="Z136" s="13">
        <v>9296.47</v>
      </c>
      <c r="AA136" s="13" t="s">
        <v>54</v>
      </c>
      <c r="AB136" s="19">
        <v>197922.0</v>
      </c>
      <c r="AC136" s="19">
        <v>1.0</v>
      </c>
      <c r="AD136" s="13">
        <v>9296.47</v>
      </c>
      <c r="AE136" s="15">
        <v>0.0</v>
      </c>
      <c r="AF136" s="20"/>
      <c r="AH136" s="2" t="s">
        <v>177</v>
      </c>
      <c r="AI136" s="2" t="s">
        <v>59</v>
      </c>
      <c r="AJ136" s="2" t="s">
        <v>56</v>
      </c>
      <c r="AK136" s="2">
        <v>0.0</v>
      </c>
      <c r="AL136" s="2" t="s">
        <v>57</v>
      </c>
      <c r="AM136" s="2">
        <v>1.0</v>
      </c>
      <c r="AN136" s="2">
        <v>9296.47</v>
      </c>
      <c r="AO136" s="20">
        <f t="shared" si="17"/>
        <v>8014.198276</v>
      </c>
      <c r="AP136" s="20">
        <f t="shared" si="18"/>
        <v>1282.271724</v>
      </c>
      <c r="BI136" s="15">
        <v>8014.198275862069</v>
      </c>
      <c r="BJ136" s="14" t="s">
        <v>50</v>
      </c>
      <c r="BK136" s="15">
        <v>1282.271724137931</v>
      </c>
      <c r="BL136" s="13" t="s">
        <v>51</v>
      </c>
      <c r="BM136" s="18">
        <v>0.16</v>
      </c>
    </row>
    <row r="137" ht="12.75" customHeight="1">
      <c r="A137" s="13"/>
      <c r="B137" s="14"/>
      <c r="C137" s="14"/>
      <c r="D137" s="14"/>
      <c r="E137" s="14"/>
      <c r="F137" s="14"/>
      <c r="G137" s="13"/>
      <c r="H137" s="13"/>
      <c r="I137" s="13"/>
      <c r="J137" s="13"/>
      <c r="K137" s="21"/>
      <c r="L137" s="17" t="s">
        <v>48</v>
      </c>
      <c r="M137" s="17" t="s">
        <v>49</v>
      </c>
      <c r="N137" s="14">
        <v>1.0</v>
      </c>
      <c r="O137" s="13"/>
      <c r="P137" s="13"/>
      <c r="Q137" s="15">
        <v>11448.844827586208</v>
      </c>
      <c r="R137" s="14" t="s">
        <v>50</v>
      </c>
      <c r="S137" s="15">
        <v>1831.8151724137933</v>
      </c>
      <c r="T137" s="13" t="s">
        <v>51</v>
      </c>
      <c r="U137" s="18">
        <v>0.16</v>
      </c>
      <c r="V137" s="13" t="s">
        <v>178</v>
      </c>
      <c r="W137" s="13" t="s">
        <v>59</v>
      </c>
      <c r="X137" s="13" t="s">
        <v>48</v>
      </c>
      <c r="Y137" s="14">
        <v>1.0</v>
      </c>
      <c r="Z137" s="13">
        <v>13280.66</v>
      </c>
      <c r="AA137" s="13" t="s">
        <v>54</v>
      </c>
      <c r="AB137" s="19">
        <v>197951.0</v>
      </c>
      <c r="AC137" s="19">
        <v>1.0</v>
      </c>
      <c r="AD137" s="13">
        <v>13280.66</v>
      </c>
      <c r="AE137" s="15">
        <v>0.0</v>
      </c>
      <c r="AF137" s="20"/>
      <c r="AH137" s="2" t="s">
        <v>178</v>
      </c>
      <c r="AI137" s="2" t="s">
        <v>59</v>
      </c>
      <c r="AJ137" s="2" t="s">
        <v>56</v>
      </c>
      <c r="AK137" s="2">
        <v>0.0</v>
      </c>
      <c r="AL137" s="2" t="s">
        <v>57</v>
      </c>
      <c r="AM137" s="2">
        <v>1.0</v>
      </c>
      <c r="AN137" s="2">
        <v>13280.66</v>
      </c>
      <c r="AO137" s="20">
        <f t="shared" si="17"/>
        <v>11448.84483</v>
      </c>
      <c r="AP137" s="20">
        <f t="shared" si="18"/>
        <v>1831.815172</v>
      </c>
      <c r="BI137" s="15">
        <v>11448.844827586208</v>
      </c>
      <c r="BJ137" s="14" t="s">
        <v>50</v>
      </c>
      <c r="BK137" s="15">
        <v>1831.8151724137933</v>
      </c>
      <c r="BL137" s="13" t="s">
        <v>51</v>
      </c>
      <c r="BM137" s="18">
        <v>0.16</v>
      </c>
    </row>
    <row r="138" ht="12.75" customHeight="1">
      <c r="A138" s="13"/>
      <c r="B138" s="14"/>
      <c r="C138" s="14"/>
      <c r="D138" s="14"/>
      <c r="E138" s="14"/>
      <c r="F138" s="14"/>
      <c r="G138" s="13"/>
      <c r="H138" s="13"/>
      <c r="I138" s="13"/>
      <c r="J138" s="13"/>
      <c r="K138" s="21"/>
      <c r="L138" s="17" t="s">
        <v>48</v>
      </c>
      <c r="M138" s="17" t="s">
        <v>49</v>
      </c>
      <c r="N138" s="14">
        <v>1.0</v>
      </c>
      <c r="O138" s="13"/>
      <c r="P138" s="13"/>
      <c r="Q138" s="15">
        <v>1621.637931034483</v>
      </c>
      <c r="R138" s="14" t="s">
        <v>50</v>
      </c>
      <c r="S138" s="15">
        <v>259.4620689655173</v>
      </c>
      <c r="T138" s="13" t="s">
        <v>51</v>
      </c>
      <c r="U138" s="18">
        <v>0.16</v>
      </c>
      <c r="V138" s="13" t="s">
        <v>179</v>
      </c>
      <c r="W138" s="13" t="s">
        <v>59</v>
      </c>
      <c r="X138" s="13" t="s">
        <v>48</v>
      </c>
      <c r="Y138" s="14">
        <v>1.0</v>
      </c>
      <c r="Z138" s="13">
        <v>1881.1000000000001</v>
      </c>
      <c r="AA138" s="13" t="s">
        <v>54</v>
      </c>
      <c r="AB138" s="19">
        <v>197952.0</v>
      </c>
      <c r="AC138" s="19">
        <v>1.0</v>
      </c>
      <c r="AD138" s="13">
        <v>1881.1000000000001</v>
      </c>
      <c r="AE138" s="15">
        <v>0.0</v>
      </c>
      <c r="AF138" s="20"/>
      <c r="AH138" s="2" t="s">
        <v>179</v>
      </c>
      <c r="AI138" s="2" t="s">
        <v>59</v>
      </c>
      <c r="AJ138" s="2" t="s">
        <v>56</v>
      </c>
      <c r="AK138" s="2">
        <v>0.0</v>
      </c>
      <c r="AL138" s="2" t="s">
        <v>57</v>
      </c>
      <c r="AM138" s="2">
        <v>1.0</v>
      </c>
      <c r="AN138" s="2">
        <v>1881.1000000000001</v>
      </c>
      <c r="AO138" s="20">
        <f t="shared" si="17"/>
        <v>1621.637931</v>
      </c>
      <c r="AP138" s="20">
        <f t="shared" si="18"/>
        <v>259.462069</v>
      </c>
      <c r="BI138" s="15">
        <v>1621.637931034483</v>
      </c>
      <c r="BJ138" s="14" t="s">
        <v>50</v>
      </c>
      <c r="BK138" s="15">
        <v>259.4620689655173</v>
      </c>
      <c r="BL138" s="13" t="s">
        <v>51</v>
      </c>
      <c r="BM138" s="18">
        <v>0.16</v>
      </c>
    </row>
    <row r="139" ht="12.75" customHeight="1">
      <c r="A139" s="13"/>
      <c r="B139" s="14"/>
      <c r="C139" s="14"/>
      <c r="D139" s="14"/>
      <c r="E139" s="14"/>
      <c r="F139" s="14"/>
      <c r="G139" s="13"/>
      <c r="H139" s="13"/>
      <c r="I139" s="13"/>
      <c r="J139" s="13"/>
      <c r="K139" s="21"/>
      <c r="L139" s="17" t="s">
        <v>48</v>
      </c>
      <c r="M139" s="17" t="s">
        <v>49</v>
      </c>
      <c r="N139" s="14">
        <v>1.0</v>
      </c>
      <c r="O139" s="13"/>
      <c r="P139" s="13"/>
      <c r="Q139" s="15">
        <v>6852.862068965518</v>
      </c>
      <c r="R139" s="14" t="s">
        <v>50</v>
      </c>
      <c r="S139" s="15">
        <v>1096.457931034483</v>
      </c>
      <c r="T139" s="13" t="s">
        <v>51</v>
      </c>
      <c r="U139" s="18">
        <v>0.16</v>
      </c>
      <c r="V139" s="13" t="s">
        <v>180</v>
      </c>
      <c r="W139" s="13" t="s">
        <v>59</v>
      </c>
      <c r="X139" s="13" t="s">
        <v>48</v>
      </c>
      <c r="Y139" s="14">
        <v>1.0</v>
      </c>
      <c r="Z139" s="13">
        <v>7949.320000000001</v>
      </c>
      <c r="AA139" s="13" t="s">
        <v>54</v>
      </c>
      <c r="AB139" s="19">
        <v>199441.0</v>
      </c>
      <c r="AC139" s="19">
        <v>1.0</v>
      </c>
      <c r="AD139" s="13">
        <v>7949.320000000001</v>
      </c>
      <c r="AE139" s="15">
        <v>0.0</v>
      </c>
      <c r="AF139" s="20"/>
      <c r="AH139" s="2" t="s">
        <v>180</v>
      </c>
      <c r="AI139" s="2" t="s">
        <v>59</v>
      </c>
      <c r="AJ139" s="2" t="s">
        <v>56</v>
      </c>
      <c r="AK139" s="2">
        <v>0.0</v>
      </c>
      <c r="AL139" s="2" t="s">
        <v>57</v>
      </c>
      <c r="AM139" s="2">
        <v>1.0</v>
      </c>
      <c r="AN139" s="2">
        <v>7949.320000000001</v>
      </c>
      <c r="AO139" s="20">
        <f t="shared" si="17"/>
        <v>6852.862069</v>
      </c>
      <c r="AP139" s="20">
        <f t="shared" si="18"/>
        <v>1096.457931</v>
      </c>
      <c r="BI139" s="15">
        <v>6852.862068965518</v>
      </c>
      <c r="BJ139" s="14" t="s">
        <v>50</v>
      </c>
      <c r="BK139" s="15">
        <v>1096.457931034483</v>
      </c>
      <c r="BL139" s="13" t="s">
        <v>51</v>
      </c>
      <c r="BM139" s="18">
        <v>0.16</v>
      </c>
    </row>
    <row r="140" ht="12.75" customHeight="1">
      <c r="A140" s="13"/>
      <c r="B140" s="14"/>
      <c r="C140" s="14"/>
      <c r="D140" s="14"/>
      <c r="E140" s="14"/>
      <c r="F140" s="14"/>
      <c r="G140" s="13"/>
      <c r="H140" s="13"/>
      <c r="I140" s="13"/>
      <c r="J140" s="13"/>
      <c r="K140" s="21"/>
      <c r="L140" s="17" t="s">
        <v>48</v>
      </c>
      <c r="M140" s="17" t="s">
        <v>49</v>
      </c>
      <c r="N140" s="14">
        <v>1.0</v>
      </c>
      <c r="O140" s="13"/>
      <c r="P140" s="13"/>
      <c r="Q140" s="15">
        <v>5710.706896551725</v>
      </c>
      <c r="R140" s="14" t="s">
        <v>50</v>
      </c>
      <c r="S140" s="15">
        <v>913.713103448276</v>
      </c>
      <c r="T140" s="13" t="s">
        <v>51</v>
      </c>
      <c r="U140" s="18">
        <v>0.16</v>
      </c>
      <c r="V140" s="13" t="s">
        <v>181</v>
      </c>
      <c r="W140" s="13" t="s">
        <v>59</v>
      </c>
      <c r="X140" s="13" t="s">
        <v>48</v>
      </c>
      <c r="Y140" s="14">
        <v>1.0</v>
      </c>
      <c r="Z140" s="13">
        <v>6624.42</v>
      </c>
      <c r="AA140" s="13" t="s">
        <v>54</v>
      </c>
      <c r="AB140" s="19">
        <v>199442.0</v>
      </c>
      <c r="AC140" s="19">
        <v>1.0</v>
      </c>
      <c r="AD140" s="13">
        <v>6624.42</v>
      </c>
      <c r="AE140" s="15">
        <v>0.0</v>
      </c>
      <c r="AF140" s="20"/>
      <c r="AH140" s="2" t="s">
        <v>181</v>
      </c>
      <c r="AI140" s="2" t="s">
        <v>59</v>
      </c>
      <c r="AJ140" s="2" t="s">
        <v>56</v>
      </c>
      <c r="AK140" s="2">
        <v>0.0</v>
      </c>
      <c r="AL140" s="2" t="s">
        <v>57</v>
      </c>
      <c r="AM140" s="2">
        <v>1.0</v>
      </c>
      <c r="AN140" s="2">
        <v>6624.42</v>
      </c>
      <c r="AO140" s="20">
        <f t="shared" si="17"/>
        <v>5710.706897</v>
      </c>
      <c r="AP140" s="20">
        <f t="shared" si="18"/>
        <v>913.7131034</v>
      </c>
      <c r="BI140" s="15">
        <v>5710.706896551725</v>
      </c>
      <c r="BJ140" s="14" t="s">
        <v>50</v>
      </c>
      <c r="BK140" s="15">
        <v>913.713103448276</v>
      </c>
      <c r="BL140" s="13" t="s">
        <v>51</v>
      </c>
      <c r="BM140" s="18">
        <v>0.16</v>
      </c>
    </row>
    <row r="141" ht="12.75" customHeight="1">
      <c r="A141" s="13"/>
      <c r="B141" s="14"/>
      <c r="C141" s="14"/>
      <c r="D141" s="14"/>
      <c r="E141" s="14"/>
      <c r="F141" s="14"/>
      <c r="G141" s="13"/>
      <c r="H141" s="13"/>
      <c r="I141" s="13"/>
      <c r="J141" s="13"/>
      <c r="K141" s="21"/>
      <c r="L141" s="17" t="s">
        <v>48</v>
      </c>
      <c r="M141" s="17" t="s">
        <v>49</v>
      </c>
      <c r="N141" s="14">
        <v>1.0</v>
      </c>
      <c r="O141" s="13"/>
      <c r="P141" s="13"/>
      <c r="Q141" s="15">
        <v>5199.922413793103</v>
      </c>
      <c r="R141" s="14" t="s">
        <v>50</v>
      </c>
      <c r="S141" s="15">
        <v>831.9875862068966</v>
      </c>
      <c r="T141" s="13" t="s">
        <v>51</v>
      </c>
      <c r="U141" s="18">
        <v>0.16</v>
      </c>
      <c r="V141" s="13" t="s">
        <v>182</v>
      </c>
      <c r="W141" s="13" t="s">
        <v>59</v>
      </c>
      <c r="X141" s="13" t="s">
        <v>48</v>
      </c>
      <c r="Y141" s="14">
        <v>1.0</v>
      </c>
      <c r="Z141" s="13">
        <v>6031.91</v>
      </c>
      <c r="AA141" s="13" t="s">
        <v>54</v>
      </c>
      <c r="AB141" s="19">
        <v>199446.0</v>
      </c>
      <c r="AC141" s="19">
        <v>1.0</v>
      </c>
      <c r="AD141" s="13">
        <v>6031.91</v>
      </c>
      <c r="AE141" s="15">
        <v>0.0</v>
      </c>
      <c r="AF141" s="20"/>
      <c r="AH141" s="2" t="s">
        <v>182</v>
      </c>
      <c r="AI141" s="2" t="s">
        <v>59</v>
      </c>
      <c r="AJ141" s="2" t="s">
        <v>56</v>
      </c>
      <c r="AK141" s="2">
        <v>0.0</v>
      </c>
      <c r="AL141" s="2" t="s">
        <v>57</v>
      </c>
      <c r="AM141" s="2">
        <v>1.0</v>
      </c>
      <c r="AN141" s="2">
        <v>6031.91</v>
      </c>
      <c r="AO141" s="20">
        <f t="shared" si="17"/>
        <v>5199.922414</v>
      </c>
      <c r="AP141" s="20">
        <f t="shared" si="18"/>
        <v>831.9875862</v>
      </c>
      <c r="BI141" s="15">
        <v>5199.922413793103</v>
      </c>
      <c r="BJ141" s="14" t="s">
        <v>50</v>
      </c>
      <c r="BK141" s="15">
        <v>831.9875862068966</v>
      </c>
      <c r="BL141" s="13" t="s">
        <v>51</v>
      </c>
      <c r="BM141" s="18">
        <v>0.16</v>
      </c>
    </row>
    <row r="142" ht="12.75" customHeight="1">
      <c r="A142" s="13"/>
      <c r="B142" s="14"/>
      <c r="C142" s="14"/>
      <c r="D142" s="14"/>
      <c r="E142" s="14"/>
      <c r="F142" s="14"/>
      <c r="G142" s="13"/>
      <c r="H142" s="13"/>
      <c r="I142" s="13"/>
      <c r="J142" s="13"/>
      <c r="K142" s="21"/>
      <c r="L142" s="17" t="s">
        <v>48</v>
      </c>
      <c r="M142" s="17" t="s">
        <v>49</v>
      </c>
      <c r="N142" s="14">
        <v>1.0</v>
      </c>
      <c r="O142" s="13"/>
      <c r="P142" s="13"/>
      <c r="Q142" s="15">
        <v>1897.0086206896556</v>
      </c>
      <c r="R142" s="14" t="s">
        <v>50</v>
      </c>
      <c r="S142" s="15">
        <v>303.5213793103449</v>
      </c>
      <c r="T142" s="13" t="s">
        <v>51</v>
      </c>
      <c r="U142" s="18">
        <v>0.16</v>
      </c>
      <c r="V142" s="13" t="s">
        <v>183</v>
      </c>
      <c r="W142" s="13" t="s">
        <v>59</v>
      </c>
      <c r="X142" s="13" t="s">
        <v>48</v>
      </c>
      <c r="Y142" s="14">
        <v>1.0</v>
      </c>
      <c r="Z142" s="13">
        <v>2200.53</v>
      </c>
      <c r="AA142" s="13" t="s">
        <v>54</v>
      </c>
      <c r="AB142" s="19">
        <v>199447.0</v>
      </c>
      <c r="AC142" s="19">
        <v>1.0</v>
      </c>
      <c r="AD142" s="13">
        <v>2200.53</v>
      </c>
      <c r="AE142" s="15">
        <v>0.0</v>
      </c>
      <c r="AF142" s="20"/>
      <c r="AH142" s="2" t="s">
        <v>183</v>
      </c>
      <c r="AI142" s="2" t="s">
        <v>59</v>
      </c>
      <c r="AJ142" s="2" t="s">
        <v>56</v>
      </c>
      <c r="AK142" s="2">
        <v>0.0</v>
      </c>
      <c r="AL142" s="2" t="s">
        <v>57</v>
      </c>
      <c r="AM142" s="2">
        <v>1.0</v>
      </c>
      <c r="AN142" s="2">
        <v>2200.53</v>
      </c>
      <c r="AO142" s="20">
        <f t="shared" si="17"/>
        <v>1897.008621</v>
      </c>
      <c r="AP142" s="20">
        <f t="shared" si="18"/>
        <v>303.5213793</v>
      </c>
      <c r="BI142" s="15">
        <v>1897.0086206896556</v>
      </c>
      <c r="BJ142" s="14" t="s">
        <v>50</v>
      </c>
      <c r="BK142" s="15">
        <v>303.5213793103449</v>
      </c>
      <c r="BL142" s="13" t="s">
        <v>51</v>
      </c>
      <c r="BM142" s="18">
        <v>0.16</v>
      </c>
    </row>
    <row r="143" ht="12.75" customHeight="1">
      <c r="A143" s="13"/>
      <c r="B143" s="14"/>
      <c r="C143" s="14"/>
      <c r="D143" s="14"/>
      <c r="E143" s="14"/>
      <c r="F143" s="14"/>
      <c r="G143" s="13"/>
      <c r="H143" s="13"/>
      <c r="I143" s="13"/>
      <c r="J143" s="13"/>
      <c r="K143" s="21"/>
      <c r="L143" s="17" t="s">
        <v>48</v>
      </c>
      <c r="M143" s="17" t="s">
        <v>49</v>
      </c>
      <c r="N143" s="14">
        <v>1.0</v>
      </c>
      <c r="O143" s="13"/>
      <c r="P143" s="13"/>
      <c r="Q143" s="15">
        <v>1869.25</v>
      </c>
      <c r="R143" s="14" t="s">
        <v>50</v>
      </c>
      <c r="S143" s="15">
        <v>299.08</v>
      </c>
      <c r="T143" s="13" t="s">
        <v>51</v>
      </c>
      <c r="U143" s="18">
        <v>0.16</v>
      </c>
      <c r="V143" s="13" t="s">
        <v>184</v>
      </c>
      <c r="W143" s="13" t="s">
        <v>59</v>
      </c>
      <c r="X143" s="13" t="s">
        <v>48</v>
      </c>
      <c r="Y143" s="14">
        <v>1.0</v>
      </c>
      <c r="Z143" s="13">
        <v>2168.33</v>
      </c>
      <c r="AA143" s="13" t="s">
        <v>54</v>
      </c>
      <c r="AB143" s="19">
        <v>200773.0</v>
      </c>
      <c r="AC143" s="19">
        <v>1.0</v>
      </c>
      <c r="AD143" s="13">
        <v>2168.33</v>
      </c>
      <c r="AE143" s="15">
        <v>0.0</v>
      </c>
      <c r="AF143" s="20"/>
      <c r="AH143" s="2" t="s">
        <v>184</v>
      </c>
      <c r="AI143" s="2" t="s">
        <v>59</v>
      </c>
      <c r="AJ143" s="2" t="s">
        <v>56</v>
      </c>
      <c r="AK143" s="2">
        <v>0.0</v>
      </c>
      <c r="AL143" s="2" t="s">
        <v>57</v>
      </c>
      <c r="AM143" s="2">
        <v>1.0</v>
      </c>
      <c r="AN143" s="2">
        <v>2168.33</v>
      </c>
      <c r="AO143" s="20">
        <f t="shared" si="17"/>
        <v>1869.25</v>
      </c>
      <c r="AP143" s="20">
        <f t="shared" si="18"/>
        <v>299.08</v>
      </c>
      <c r="BI143" s="15">
        <v>1869.25</v>
      </c>
      <c r="BJ143" s="14" t="s">
        <v>50</v>
      </c>
      <c r="BK143" s="15">
        <v>299.08</v>
      </c>
      <c r="BL143" s="13" t="s">
        <v>51</v>
      </c>
      <c r="BM143" s="18">
        <v>0.16</v>
      </c>
    </row>
    <row r="144" ht="12.75" customHeight="1">
      <c r="A144" s="13"/>
      <c r="B144" s="14"/>
      <c r="C144" s="14"/>
      <c r="D144" s="14"/>
      <c r="E144" s="14"/>
      <c r="F144" s="14"/>
      <c r="G144" s="13"/>
      <c r="H144" s="13"/>
      <c r="I144" s="13"/>
      <c r="J144" s="13"/>
      <c r="K144" s="21"/>
      <c r="L144" s="17" t="s">
        <v>48</v>
      </c>
      <c r="M144" s="17" t="s">
        <v>49</v>
      </c>
      <c r="N144" s="14">
        <v>1.0</v>
      </c>
      <c r="O144" s="13"/>
      <c r="P144" s="13"/>
      <c r="Q144" s="15">
        <v>1869.25</v>
      </c>
      <c r="R144" s="14" t="s">
        <v>50</v>
      </c>
      <c r="S144" s="15">
        <v>299.08</v>
      </c>
      <c r="T144" s="13" t="s">
        <v>51</v>
      </c>
      <c r="U144" s="18">
        <v>0.16</v>
      </c>
      <c r="V144" s="13" t="s">
        <v>185</v>
      </c>
      <c r="W144" s="13" t="s">
        <v>59</v>
      </c>
      <c r="X144" s="13" t="s">
        <v>48</v>
      </c>
      <c r="Y144" s="14">
        <v>1.0</v>
      </c>
      <c r="Z144" s="13">
        <v>2168.33</v>
      </c>
      <c r="AA144" s="13" t="s">
        <v>54</v>
      </c>
      <c r="AB144" s="19">
        <v>200774.0</v>
      </c>
      <c r="AC144" s="19">
        <v>1.0</v>
      </c>
      <c r="AD144" s="13">
        <v>2168.33</v>
      </c>
      <c r="AE144" s="15">
        <v>0.0</v>
      </c>
      <c r="AF144" s="20"/>
      <c r="AH144" s="2" t="s">
        <v>185</v>
      </c>
      <c r="AI144" s="2" t="s">
        <v>59</v>
      </c>
      <c r="AJ144" s="2" t="s">
        <v>56</v>
      </c>
      <c r="AK144" s="2">
        <v>0.0</v>
      </c>
      <c r="AL144" s="2" t="s">
        <v>57</v>
      </c>
      <c r="AM144" s="2">
        <v>1.0</v>
      </c>
      <c r="AN144" s="2">
        <v>2168.33</v>
      </c>
      <c r="AO144" s="20">
        <f t="shared" si="17"/>
        <v>1869.25</v>
      </c>
      <c r="AP144" s="20">
        <f t="shared" si="18"/>
        <v>299.08</v>
      </c>
      <c r="BI144" s="15">
        <v>1869.25</v>
      </c>
      <c r="BJ144" s="14" t="s">
        <v>50</v>
      </c>
      <c r="BK144" s="15">
        <v>299.08</v>
      </c>
      <c r="BL144" s="13" t="s">
        <v>51</v>
      </c>
      <c r="BM144" s="18">
        <v>0.16</v>
      </c>
    </row>
    <row r="145" ht="12.75" customHeight="1">
      <c r="A145" s="13"/>
      <c r="B145" s="14"/>
      <c r="C145" s="14"/>
      <c r="D145" s="14"/>
      <c r="E145" s="14"/>
      <c r="F145" s="14"/>
      <c r="G145" s="13"/>
      <c r="H145" s="13"/>
      <c r="I145" s="13"/>
      <c r="J145" s="13"/>
      <c r="K145" s="21"/>
      <c r="L145" s="17" t="s">
        <v>48</v>
      </c>
      <c r="M145" s="17" t="s">
        <v>49</v>
      </c>
      <c r="N145" s="14">
        <v>1.0</v>
      </c>
      <c r="O145" s="13"/>
      <c r="P145" s="13"/>
      <c r="Q145" s="15">
        <v>9183.525862068966</v>
      </c>
      <c r="R145" s="14" t="s">
        <v>50</v>
      </c>
      <c r="S145" s="15">
        <v>1469.3641379310345</v>
      </c>
      <c r="T145" s="13" t="s">
        <v>51</v>
      </c>
      <c r="U145" s="18">
        <v>0.16</v>
      </c>
      <c r="V145" s="13" t="s">
        <v>186</v>
      </c>
      <c r="W145" s="13" t="s">
        <v>59</v>
      </c>
      <c r="X145" s="13" t="s">
        <v>48</v>
      </c>
      <c r="Y145" s="14">
        <v>1.0</v>
      </c>
      <c r="Z145" s="13">
        <v>10652.89</v>
      </c>
      <c r="AA145" s="13" t="s">
        <v>54</v>
      </c>
      <c r="AB145" s="19">
        <v>200989.0</v>
      </c>
      <c r="AC145" s="19">
        <v>1.0</v>
      </c>
      <c r="AD145" s="13">
        <v>10652.89</v>
      </c>
      <c r="AE145" s="15">
        <v>0.0</v>
      </c>
      <c r="AF145" s="20"/>
      <c r="AH145" s="2" t="s">
        <v>186</v>
      </c>
      <c r="AI145" s="2" t="s">
        <v>59</v>
      </c>
      <c r="AJ145" s="2" t="s">
        <v>56</v>
      </c>
      <c r="AK145" s="2">
        <v>0.0</v>
      </c>
      <c r="AL145" s="2" t="s">
        <v>57</v>
      </c>
      <c r="AM145" s="2">
        <v>1.0</v>
      </c>
      <c r="AN145" s="2">
        <v>10652.89</v>
      </c>
      <c r="AO145" s="20">
        <f t="shared" si="17"/>
        <v>9183.525862</v>
      </c>
      <c r="AP145" s="20">
        <f t="shared" si="18"/>
        <v>1469.364138</v>
      </c>
      <c r="BI145" s="15">
        <v>9183.525862068966</v>
      </c>
      <c r="BJ145" s="14" t="s">
        <v>50</v>
      </c>
      <c r="BK145" s="15">
        <v>1469.3641379310345</v>
      </c>
      <c r="BL145" s="13" t="s">
        <v>51</v>
      </c>
      <c r="BM145" s="18">
        <v>0.16</v>
      </c>
    </row>
    <row r="146" ht="12.75" customHeight="1">
      <c r="A146" s="13"/>
      <c r="B146" s="14"/>
      <c r="C146" s="14"/>
      <c r="D146" s="14"/>
      <c r="E146" s="14"/>
      <c r="F146" s="14"/>
      <c r="G146" s="13"/>
      <c r="H146" s="13"/>
      <c r="I146" s="13"/>
      <c r="J146" s="13"/>
      <c r="K146" s="21"/>
      <c r="L146" s="17" t="s">
        <v>48</v>
      </c>
      <c r="M146" s="17" t="s">
        <v>49</v>
      </c>
      <c r="N146" s="14">
        <v>1.0</v>
      </c>
      <c r="O146" s="13"/>
      <c r="P146" s="13"/>
      <c r="Q146" s="15">
        <v>5739.69827586207</v>
      </c>
      <c r="R146" s="14" t="s">
        <v>50</v>
      </c>
      <c r="S146" s="15">
        <v>918.3517241379312</v>
      </c>
      <c r="T146" s="13" t="s">
        <v>51</v>
      </c>
      <c r="U146" s="18">
        <v>0.16</v>
      </c>
      <c r="V146" s="13" t="s">
        <v>187</v>
      </c>
      <c r="W146" s="13" t="s">
        <v>59</v>
      </c>
      <c r="X146" s="13" t="s">
        <v>48</v>
      </c>
      <c r="Y146" s="14">
        <v>1.0</v>
      </c>
      <c r="Z146" s="13">
        <v>6658.05</v>
      </c>
      <c r="AA146" s="13" t="s">
        <v>54</v>
      </c>
      <c r="AB146" s="19">
        <v>201957.0</v>
      </c>
      <c r="AC146" s="19">
        <v>1.0</v>
      </c>
      <c r="AD146" s="13">
        <v>6658.05</v>
      </c>
      <c r="AE146" s="15">
        <v>0.0</v>
      </c>
      <c r="AF146" s="20"/>
      <c r="AH146" s="2" t="s">
        <v>187</v>
      </c>
      <c r="AI146" s="2" t="s">
        <v>59</v>
      </c>
      <c r="AJ146" s="2" t="s">
        <v>56</v>
      </c>
      <c r="AK146" s="2">
        <v>0.0</v>
      </c>
      <c r="AL146" s="2" t="s">
        <v>57</v>
      </c>
      <c r="AM146" s="2">
        <v>1.0</v>
      </c>
      <c r="AN146" s="2">
        <v>6658.05</v>
      </c>
      <c r="AO146" s="20">
        <f t="shared" si="17"/>
        <v>5739.698276</v>
      </c>
      <c r="AP146" s="20">
        <f t="shared" si="18"/>
        <v>918.3517241</v>
      </c>
      <c r="BI146" s="15">
        <v>5739.69827586207</v>
      </c>
      <c r="BJ146" s="14" t="s">
        <v>50</v>
      </c>
      <c r="BK146" s="15">
        <v>918.3517241379312</v>
      </c>
      <c r="BL146" s="13" t="s">
        <v>51</v>
      </c>
      <c r="BM146" s="18">
        <v>0.16</v>
      </c>
    </row>
    <row r="147" ht="12.75" customHeight="1">
      <c r="A147" s="13"/>
      <c r="B147" s="14"/>
      <c r="C147" s="14"/>
      <c r="D147" s="14"/>
      <c r="E147" s="14"/>
      <c r="F147" s="14"/>
      <c r="G147" s="13"/>
      <c r="H147" s="13"/>
      <c r="I147" s="13"/>
      <c r="J147" s="13"/>
      <c r="K147" s="21"/>
      <c r="L147" s="17" t="s">
        <v>48</v>
      </c>
      <c r="M147" s="17" t="s">
        <v>49</v>
      </c>
      <c r="N147" s="14">
        <v>1.0</v>
      </c>
      <c r="O147" s="13"/>
      <c r="P147" s="13"/>
      <c r="Q147" s="15">
        <v>2302.4827586206898</v>
      </c>
      <c r="R147" s="14" t="s">
        <v>50</v>
      </c>
      <c r="S147" s="15">
        <v>368.39724137931034</v>
      </c>
      <c r="T147" s="13" t="s">
        <v>51</v>
      </c>
      <c r="U147" s="18">
        <v>0.16</v>
      </c>
      <c r="V147" s="13" t="s">
        <v>188</v>
      </c>
      <c r="W147" s="13" t="s">
        <v>59</v>
      </c>
      <c r="X147" s="13" t="s">
        <v>48</v>
      </c>
      <c r="Y147" s="14">
        <v>1.0</v>
      </c>
      <c r="Z147" s="13">
        <v>2670.88</v>
      </c>
      <c r="AA147" s="13" t="s">
        <v>54</v>
      </c>
      <c r="AB147" s="19">
        <v>201958.0</v>
      </c>
      <c r="AC147" s="19">
        <v>1.0</v>
      </c>
      <c r="AD147" s="13">
        <v>2670.88</v>
      </c>
      <c r="AE147" s="15">
        <v>0.0</v>
      </c>
      <c r="AF147" s="20"/>
      <c r="AH147" s="2" t="s">
        <v>188</v>
      </c>
      <c r="AI147" s="2" t="s">
        <v>59</v>
      </c>
      <c r="AJ147" s="2" t="s">
        <v>56</v>
      </c>
      <c r="AK147" s="2">
        <v>0.0</v>
      </c>
      <c r="AL147" s="2" t="s">
        <v>57</v>
      </c>
      <c r="AM147" s="2">
        <v>1.0</v>
      </c>
      <c r="AN147" s="2">
        <v>2670.88</v>
      </c>
      <c r="AO147" s="20">
        <f t="shared" si="17"/>
        <v>2302.482759</v>
      </c>
      <c r="AP147" s="20">
        <f t="shared" si="18"/>
        <v>368.3972414</v>
      </c>
      <c r="BI147" s="15">
        <v>2302.4827586206898</v>
      </c>
      <c r="BJ147" s="14" t="s">
        <v>50</v>
      </c>
      <c r="BK147" s="15">
        <v>368.39724137931034</v>
      </c>
      <c r="BL147" s="13" t="s">
        <v>51</v>
      </c>
      <c r="BM147" s="18">
        <v>0.16</v>
      </c>
    </row>
    <row r="148" ht="12.75" customHeight="1">
      <c r="A148" s="13"/>
      <c r="B148" s="14"/>
      <c r="C148" s="14"/>
      <c r="D148" s="14"/>
      <c r="E148" s="14"/>
      <c r="F148" s="14"/>
      <c r="G148" s="13"/>
      <c r="H148" s="13"/>
      <c r="I148" s="13"/>
      <c r="J148" s="13"/>
      <c r="K148" s="21"/>
      <c r="L148" s="17" t="s">
        <v>48</v>
      </c>
      <c r="M148" s="17" t="s">
        <v>49</v>
      </c>
      <c r="N148" s="14">
        <v>1.0</v>
      </c>
      <c r="O148" s="13"/>
      <c r="P148" s="13"/>
      <c r="Q148" s="15">
        <v>5431.025862068966</v>
      </c>
      <c r="R148" s="14" t="s">
        <v>50</v>
      </c>
      <c r="S148" s="15">
        <v>868.9641379310345</v>
      </c>
      <c r="T148" s="13" t="s">
        <v>51</v>
      </c>
      <c r="U148" s="18">
        <v>0.16</v>
      </c>
      <c r="V148" s="13" t="s">
        <v>189</v>
      </c>
      <c r="W148" s="13" t="s">
        <v>59</v>
      </c>
      <c r="X148" s="13" t="s">
        <v>48</v>
      </c>
      <c r="Y148" s="14">
        <v>1.0</v>
      </c>
      <c r="Z148" s="13">
        <v>6299.99</v>
      </c>
      <c r="AA148" s="13" t="s">
        <v>54</v>
      </c>
      <c r="AB148" s="19">
        <v>201998.0</v>
      </c>
      <c r="AC148" s="19">
        <v>1.0</v>
      </c>
      <c r="AD148" s="13">
        <v>6299.99</v>
      </c>
      <c r="AE148" s="15">
        <v>0.0</v>
      </c>
      <c r="AF148" s="20"/>
      <c r="AH148" s="2" t="s">
        <v>189</v>
      </c>
      <c r="AI148" s="2" t="s">
        <v>59</v>
      </c>
      <c r="AJ148" s="2" t="s">
        <v>56</v>
      </c>
      <c r="AK148" s="2">
        <v>0.0</v>
      </c>
      <c r="AL148" s="2" t="s">
        <v>57</v>
      </c>
      <c r="AM148" s="2">
        <v>1.0</v>
      </c>
      <c r="AN148" s="2">
        <v>6299.99</v>
      </c>
      <c r="AO148" s="20">
        <f t="shared" si="17"/>
        <v>5431.025862</v>
      </c>
      <c r="AP148" s="20">
        <f t="shared" si="18"/>
        <v>868.9641379</v>
      </c>
      <c r="BI148" s="15">
        <v>5431.025862068966</v>
      </c>
      <c r="BJ148" s="14" t="s">
        <v>50</v>
      </c>
      <c r="BK148" s="15">
        <v>868.9641379310345</v>
      </c>
      <c r="BL148" s="13" t="s">
        <v>51</v>
      </c>
      <c r="BM148" s="18">
        <v>0.16</v>
      </c>
    </row>
    <row r="149" ht="12.75" customHeight="1">
      <c r="A149" s="13"/>
      <c r="B149" s="14"/>
      <c r="C149" s="14"/>
      <c r="D149" s="14"/>
      <c r="E149" s="14"/>
      <c r="F149" s="14"/>
      <c r="G149" s="13"/>
      <c r="H149" s="13"/>
      <c r="I149" s="13"/>
      <c r="J149" s="13"/>
      <c r="K149" s="21"/>
      <c r="L149" s="17" t="s">
        <v>48</v>
      </c>
      <c r="M149" s="17" t="s">
        <v>49</v>
      </c>
      <c r="N149" s="14">
        <v>1.0</v>
      </c>
      <c r="O149" s="13"/>
      <c r="P149" s="13"/>
      <c r="Q149" s="15">
        <v>14471.560344827589</v>
      </c>
      <c r="R149" s="14" t="s">
        <v>50</v>
      </c>
      <c r="S149" s="15">
        <v>2315.449655172414</v>
      </c>
      <c r="T149" s="13" t="s">
        <v>51</v>
      </c>
      <c r="U149" s="18">
        <v>0.16</v>
      </c>
      <c r="V149" s="13" t="s">
        <v>190</v>
      </c>
      <c r="W149" s="13" t="s">
        <v>59</v>
      </c>
      <c r="X149" s="13" t="s">
        <v>48</v>
      </c>
      <c r="Y149" s="14">
        <v>1.0</v>
      </c>
      <c r="Z149" s="13">
        <v>16787.010000000002</v>
      </c>
      <c r="AA149" s="13" t="s">
        <v>54</v>
      </c>
      <c r="AB149" s="19">
        <v>202082.0</v>
      </c>
      <c r="AC149" s="19">
        <v>1.0</v>
      </c>
      <c r="AD149" s="13">
        <v>16787.010000000002</v>
      </c>
      <c r="AE149" s="15">
        <v>0.0</v>
      </c>
      <c r="AF149" s="20"/>
      <c r="AH149" s="2" t="s">
        <v>190</v>
      </c>
      <c r="AI149" s="2" t="s">
        <v>59</v>
      </c>
      <c r="AJ149" s="2" t="s">
        <v>56</v>
      </c>
      <c r="AK149" s="2">
        <v>0.0</v>
      </c>
      <c r="AL149" s="2" t="s">
        <v>57</v>
      </c>
      <c r="AM149" s="2">
        <v>1.0</v>
      </c>
      <c r="AN149" s="2">
        <v>16787.010000000002</v>
      </c>
      <c r="AO149" s="20">
        <f t="shared" si="17"/>
        <v>14471.56034</v>
      </c>
      <c r="AP149" s="20">
        <f t="shared" si="18"/>
        <v>2315.449655</v>
      </c>
      <c r="BI149" s="15">
        <v>14471.560344827589</v>
      </c>
      <c r="BJ149" s="14" t="s">
        <v>50</v>
      </c>
      <c r="BK149" s="15">
        <v>2315.449655172414</v>
      </c>
      <c r="BL149" s="13" t="s">
        <v>51</v>
      </c>
      <c r="BM149" s="18">
        <v>0.16</v>
      </c>
    </row>
    <row r="150" ht="12.75" customHeight="1">
      <c r="A150" s="13"/>
      <c r="B150" s="14"/>
      <c r="C150" s="14"/>
      <c r="D150" s="14"/>
      <c r="E150" s="14"/>
      <c r="F150" s="14"/>
      <c r="G150" s="13"/>
      <c r="H150" s="13"/>
      <c r="I150" s="13"/>
      <c r="J150" s="13"/>
      <c r="K150" s="21"/>
      <c r="L150" s="17" t="s">
        <v>48</v>
      </c>
      <c r="M150" s="17" t="s">
        <v>49</v>
      </c>
      <c r="N150" s="14">
        <v>1.0</v>
      </c>
      <c r="O150" s="13"/>
      <c r="P150" s="13"/>
      <c r="Q150" s="15">
        <v>4664.73275862069</v>
      </c>
      <c r="R150" s="14" t="s">
        <v>50</v>
      </c>
      <c r="S150" s="15">
        <v>746.3572413793105</v>
      </c>
      <c r="T150" s="13" t="s">
        <v>51</v>
      </c>
      <c r="U150" s="18">
        <v>0.16</v>
      </c>
      <c r="V150" s="13" t="s">
        <v>191</v>
      </c>
      <c r="W150" s="13" t="s">
        <v>59</v>
      </c>
      <c r="X150" s="13" t="s">
        <v>48</v>
      </c>
      <c r="Y150" s="14">
        <v>1.0</v>
      </c>
      <c r="Z150" s="13">
        <v>5411.09</v>
      </c>
      <c r="AA150" s="13" t="s">
        <v>54</v>
      </c>
      <c r="AB150" s="19">
        <v>202136.0</v>
      </c>
      <c r="AC150" s="19">
        <v>1.0</v>
      </c>
      <c r="AD150" s="13">
        <v>5411.09</v>
      </c>
      <c r="AE150" s="15">
        <v>0.0</v>
      </c>
      <c r="AF150" s="20"/>
      <c r="AH150" s="2" t="s">
        <v>191</v>
      </c>
      <c r="AI150" s="2" t="s">
        <v>59</v>
      </c>
      <c r="AJ150" s="2" t="s">
        <v>56</v>
      </c>
      <c r="AK150" s="2">
        <v>0.0</v>
      </c>
      <c r="AL150" s="2" t="s">
        <v>57</v>
      </c>
      <c r="AM150" s="2">
        <v>1.0</v>
      </c>
      <c r="AN150" s="2">
        <v>5411.09</v>
      </c>
      <c r="AO150" s="20">
        <f t="shared" si="17"/>
        <v>4664.732759</v>
      </c>
      <c r="AP150" s="20">
        <f t="shared" si="18"/>
        <v>746.3572414</v>
      </c>
      <c r="BI150" s="15">
        <v>4664.73275862069</v>
      </c>
      <c r="BJ150" s="14" t="s">
        <v>50</v>
      </c>
      <c r="BK150" s="15">
        <v>746.3572413793105</v>
      </c>
      <c r="BL150" s="13" t="s">
        <v>51</v>
      </c>
      <c r="BM150" s="18">
        <v>0.16</v>
      </c>
    </row>
    <row r="151" ht="12.75" customHeight="1">
      <c r="A151" s="13"/>
      <c r="B151" s="14"/>
      <c r="C151" s="14"/>
      <c r="D151" s="14"/>
      <c r="E151" s="14"/>
      <c r="F151" s="14"/>
      <c r="G151" s="13"/>
      <c r="H151" s="13"/>
      <c r="I151" s="13"/>
      <c r="J151" s="13"/>
      <c r="K151" s="21"/>
      <c r="L151" s="17" t="s">
        <v>48</v>
      </c>
      <c r="M151" s="17" t="s">
        <v>49</v>
      </c>
      <c r="N151" s="14">
        <v>1.0</v>
      </c>
      <c r="O151" s="13"/>
      <c r="P151" s="13"/>
      <c r="Q151" s="15">
        <v>5199.922413793103</v>
      </c>
      <c r="R151" s="14" t="s">
        <v>50</v>
      </c>
      <c r="S151" s="15">
        <v>831.9875862068966</v>
      </c>
      <c r="T151" s="13" t="s">
        <v>51</v>
      </c>
      <c r="U151" s="18">
        <v>0.16</v>
      </c>
      <c r="V151" s="13" t="s">
        <v>192</v>
      </c>
      <c r="W151" s="13" t="s">
        <v>59</v>
      </c>
      <c r="X151" s="13" t="s">
        <v>48</v>
      </c>
      <c r="Y151" s="14">
        <v>1.0</v>
      </c>
      <c r="Z151" s="13">
        <v>6031.91</v>
      </c>
      <c r="AA151" s="13" t="s">
        <v>54</v>
      </c>
      <c r="AB151" s="19">
        <v>202151.0</v>
      </c>
      <c r="AC151" s="19">
        <v>1.0</v>
      </c>
      <c r="AD151" s="13">
        <v>6031.91</v>
      </c>
      <c r="AE151" s="15">
        <v>0.0</v>
      </c>
      <c r="AF151" s="20"/>
      <c r="AH151" s="2" t="s">
        <v>192</v>
      </c>
      <c r="AI151" s="2" t="s">
        <v>59</v>
      </c>
      <c r="AJ151" s="2" t="s">
        <v>56</v>
      </c>
      <c r="AK151" s="2">
        <v>0.0</v>
      </c>
      <c r="AL151" s="2" t="s">
        <v>57</v>
      </c>
      <c r="AM151" s="2">
        <v>1.0</v>
      </c>
      <c r="AN151" s="2">
        <v>6031.91</v>
      </c>
      <c r="AO151" s="20">
        <f t="shared" si="17"/>
        <v>5199.922414</v>
      </c>
      <c r="AP151" s="20">
        <f t="shared" si="18"/>
        <v>831.9875862</v>
      </c>
      <c r="BI151" s="15">
        <v>5199.922413793103</v>
      </c>
      <c r="BJ151" s="14" t="s">
        <v>50</v>
      </c>
      <c r="BK151" s="15">
        <v>831.9875862068966</v>
      </c>
      <c r="BL151" s="13" t="s">
        <v>51</v>
      </c>
      <c r="BM151" s="18">
        <v>0.16</v>
      </c>
    </row>
    <row r="152" ht="12.75" customHeight="1">
      <c r="A152" s="13"/>
      <c r="B152" s="14"/>
      <c r="C152" s="14"/>
      <c r="D152" s="14"/>
      <c r="E152" s="14"/>
      <c r="F152" s="14"/>
      <c r="G152" s="13"/>
      <c r="H152" s="13"/>
      <c r="I152" s="13"/>
      <c r="J152" s="13"/>
      <c r="K152" s="21"/>
      <c r="L152" s="17" t="s">
        <v>48</v>
      </c>
      <c r="M152" s="17" t="s">
        <v>49</v>
      </c>
      <c r="N152" s="14">
        <v>1.0</v>
      </c>
      <c r="O152" s="13"/>
      <c r="P152" s="13"/>
      <c r="Q152" s="15">
        <v>5739.69827586207</v>
      </c>
      <c r="R152" s="14" t="s">
        <v>50</v>
      </c>
      <c r="S152" s="15">
        <v>918.3517241379312</v>
      </c>
      <c r="T152" s="13" t="s">
        <v>51</v>
      </c>
      <c r="U152" s="18">
        <v>0.16</v>
      </c>
      <c r="V152" s="13" t="s">
        <v>193</v>
      </c>
      <c r="W152" s="13" t="s">
        <v>59</v>
      </c>
      <c r="X152" s="13" t="s">
        <v>48</v>
      </c>
      <c r="Y152" s="14">
        <v>1.0</v>
      </c>
      <c r="Z152" s="13">
        <v>6658.05</v>
      </c>
      <c r="AA152" s="13" t="s">
        <v>54</v>
      </c>
      <c r="AB152" s="19">
        <v>202153.0</v>
      </c>
      <c r="AC152" s="19">
        <v>1.0</v>
      </c>
      <c r="AD152" s="13">
        <v>6658.05</v>
      </c>
      <c r="AE152" s="15">
        <v>0.0</v>
      </c>
      <c r="AF152" s="20"/>
      <c r="AH152" s="2" t="s">
        <v>193</v>
      </c>
      <c r="AI152" s="2" t="s">
        <v>59</v>
      </c>
      <c r="AJ152" s="2" t="s">
        <v>56</v>
      </c>
      <c r="AK152" s="2">
        <v>0.0</v>
      </c>
      <c r="AL152" s="2" t="s">
        <v>57</v>
      </c>
      <c r="AM152" s="2">
        <v>1.0</v>
      </c>
      <c r="AN152" s="2">
        <v>6658.05</v>
      </c>
      <c r="AO152" s="20">
        <f t="shared" si="17"/>
        <v>5739.698276</v>
      </c>
      <c r="AP152" s="20">
        <f t="shared" si="18"/>
        <v>918.3517241</v>
      </c>
      <c r="BI152" s="15">
        <v>5739.69827586207</v>
      </c>
      <c r="BJ152" s="14" t="s">
        <v>50</v>
      </c>
      <c r="BK152" s="15">
        <v>918.3517241379312</v>
      </c>
      <c r="BL152" s="13" t="s">
        <v>51</v>
      </c>
      <c r="BM152" s="18">
        <v>0.16</v>
      </c>
    </row>
    <row r="153" ht="12.75" customHeight="1">
      <c r="A153" s="13"/>
      <c r="B153" s="14"/>
      <c r="C153" s="14"/>
      <c r="D153" s="14"/>
      <c r="E153" s="14"/>
      <c r="F153" s="14"/>
      <c r="G153" s="13"/>
      <c r="H153" s="13"/>
      <c r="I153" s="13"/>
      <c r="J153" s="13"/>
      <c r="K153" s="21"/>
      <c r="L153" s="17" t="s">
        <v>48</v>
      </c>
      <c r="M153" s="17" t="s">
        <v>49</v>
      </c>
      <c r="N153" s="14">
        <v>1.0</v>
      </c>
      <c r="O153" s="13"/>
      <c r="P153" s="13"/>
      <c r="Q153" s="15">
        <v>8035.577586206898</v>
      </c>
      <c r="R153" s="14" t="s">
        <v>50</v>
      </c>
      <c r="S153" s="15">
        <v>1285.6924137931037</v>
      </c>
      <c r="T153" s="13" t="s">
        <v>51</v>
      </c>
      <c r="U153" s="18">
        <v>0.16</v>
      </c>
      <c r="V153" s="13" t="s">
        <v>194</v>
      </c>
      <c r="W153" s="13" t="s">
        <v>59</v>
      </c>
      <c r="X153" s="13" t="s">
        <v>48</v>
      </c>
      <c r="Y153" s="14">
        <v>1.0</v>
      </c>
      <c r="Z153" s="13">
        <v>9321.27</v>
      </c>
      <c r="AA153" s="13" t="s">
        <v>54</v>
      </c>
      <c r="AB153" s="19">
        <v>202182.0</v>
      </c>
      <c r="AC153" s="19">
        <v>1.0</v>
      </c>
      <c r="AD153" s="13">
        <v>9321.27</v>
      </c>
      <c r="AE153" s="15">
        <v>0.0</v>
      </c>
      <c r="AF153" s="20"/>
      <c r="AH153" s="2" t="s">
        <v>194</v>
      </c>
      <c r="AI153" s="2" t="s">
        <v>59</v>
      </c>
      <c r="AJ153" s="2" t="s">
        <v>56</v>
      </c>
      <c r="AK153" s="2">
        <v>0.0</v>
      </c>
      <c r="AL153" s="2" t="s">
        <v>57</v>
      </c>
      <c r="AM153" s="2">
        <v>1.0</v>
      </c>
      <c r="AN153" s="2">
        <v>9321.27</v>
      </c>
      <c r="AO153" s="20">
        <f t="shared" si="17"/>
        <v>8035.577586</v>
      </c>
      <c r="AP153" s="20">
        <f t="shared" si="18"/>
        <v>1285.692414</v>
      </c>
      <c r="BI153" s="15">
        <v>8035.577586206898</v>
      </c>
      <c r="BJ153" s="14" t="s">
        <v>50</v>
      </c>
      <c r="BK153" s="15">
        <v>1285.6924137931037</v>
      </c>
      <c r="BL153" s="13" t="s">
        <v>51</v>
      </c>
      <c r="BM153" s="18">
        <v>0.16</v>
      </c>
    </row>
    <row r="154" ht="12.75" customHeight="1">
      <c r="A154" s="13"/>
      <c r="B154" s="14"/>
      <c r="C154" s="14"/>
      <c r="D154" s="14"/>
      <c r="E154" s="14"/>
      <c r="F154" s="14"/>
      <c r="G154" s="13"/>
      <c r="H154" s="13"/>
      <c r="I154" s="13"/>
      <c r="J154" s="13"/>
      <c r="K154" s="21"/>
      <c r="L154" s="17" t="s">
        <v>48</v>
      </c>
      <c r="M154" s="17" t="s">
        <v>49</v>
      </c>
      <c r="N154" s="14">
        <v>1.0</v>
      </c>
      <c r="O154" s="13"/>
      <c r="P154" s="13"/>
      <c r="Q154" s="15">
        <v>6659.836206896552</v>
      </c>
      <c r="R154" s="14" t="s">
        <v>50</v>
      </c>
      <c r="S154" s="15">
        <v>1065.5737931034482</v>
      </c>
      <c r="T154" s="13" t="s">
        <v>51</v>
      </c>
      <c r="U154" s="18">
        <v>0.16</v>
      </c>
      <c r="V154" s="13" t="s">
        <v>195</v>
      </c>
      <c r="W154" s="13" t="s">
        <v>59</v>
      </c>
      <c r="X154" s="13" t="s">
        <v>48</v>
      </c>
      <c r="Y154" s="14">
        <v>1.0</v>
      </c>
      <c r="Z154" s="13">
        <v>7725.41</v>
      </c>
      <c r="AA154" s="13" t="s">
        <v>54</v>
      </c>
      <c r="AB154" s="19">
        <v>203511.0</v>
      </c>
      <c r="AC154" s="19">
        <v>1.0</v>
      </c>
      <c r="AD154" s="13">
        <v>7725.41</v>
      </c>
      <c r="AE154" s="15">
        <v>0.0</v>
      </c>
      <c r="AF154" s="20"/>
      <c r="AH154" s="2" t="s">
        <v>195</v>
      </c>
      <c r="AI154" s="2" t="s">
        <v>59</v>
      </c>
      <c r="AJ154" s="2" t="s">
        <v>56</v>
      </c>
      <c r="AK154" s="2">
        <v>0.0</v>
      </c>
      <c r="AL154" s="2" t="s">
        <v>57</v>
      </c>
      <c r="AM154" s="2">
        <v>1.0</v>
      </c>
      <c r="AN154" s="2">
        <v>7725.41</v>
      </c>
      <c r="AO154" s="20">
        <f t="shared" si="17"/>
        <v>6659.836207</v>
      </c>
      <c r="AP154" s="20">
        <f t="shared" si="18"/>
        <v>1065.573793</v>
      </c>
      <c r="BI154" s="15">
        <v>6659.836206896552</v>
      </c>
      <c r="BJ154" s="14" t="s">
        <v>50</v>
      </c>
      <c r="BK154" s="15">
        <v>1065.5737931034482</v>
      </c>
      <c r="BL154" s="13" t="s">
        <v>51</v>
      </c>
      <c r="BM154" s="18">
        <v>0.16</v>
      </c>
    </row>
    <row r="155" ht="12.75" customHeight="1">
      <c r="A155" s="13"/>
      <c r="B155" s="14"/>
      <c r="C155" s="14"/>
      <c r="D155" s="14"/>
      <c r="E155" s="14"/>
      <c r="F155" s="14"/>
      <c r="G155" s="13"/>
      <c r="H155" s="13"/>
      <c r="I155" s="13"/>
      <c r="J155" s="13"/>
      <c r="K155" s="21"/>
      <c r="L155" s="17" t="s">
        <v>48</v>
      </c>
      <c r="M155" s="17" t="s">
        <v>49</v>
      </c>
      <c r="N155" s="14">
        <v>1.0</v>
      </c>
      <c r="O155" s="13"/>
      <c r="P155" s="13"/>
      <c r="Q155" s="15">
        <v>2891.336206896552</v>
      </c>
      <c r="R155" s="14" t="s">
        <v>50</v>
      </c>
      <c r="S155" s="15">
        <v>462.61379310344836</v>
      </c>
      <c r="T155" s="13" t="s">
        <v>51</v>
      </c>
      <c r="U155" s="18">
        <v>0.16</v>
      </c>
      <c r="V155" s="13" t="s">
        <v>196</v>
      </c>
      <c r="W155" s="13" t="s">
        <v>59</v>
      </c>
      <c r="X155" s="13" t="s">
        <v>48</v>
      </c>
      <c r="Y155" s="14">
        <v>1.0</v>
      </c>
      <c r="Z155" s="13">
        <v>3353.9500000000003</v>
      </c>
      <c r="AA155" s="13" t="s">
        <v>54</v>
      </c>
      <c r="AB155" s="19">
        <v>203512.0</v>
      </c>
      <c r="AC155" s="19">
        <v>1.0</v>
      </c>
      <c r="AD155" s="13">
        <v>3353.9500000000003</v>
      </c>
      <c r="AE155" s="15">
        <v>0.0</v>
      </c>
      <c r="AF155" s="20"/>
      <c r="AH155" s="2" t="s">
        <v>196</v>
      </c>
      <c r="AI155" s="2" t="s">
        <v>59</v>
      </c>
      <c r="AJ155" s="2" t="s">
        <v>56</v>
      </c>
      <c r="AK155" s="2">
        <v>0.0</v>
      </c>
      <c r="AL155" s="2" t="s">
        <v>57</v>
      </c>
      <c r="AM155" s="2">
        <v>1.0</v>
      </c>
      <c r="AN155" s="2">
        <v>3353.9500000000003</v>
      </c>
      <c r="AO155" s="20">
        <f t="shared" si="17"/>
        <v>2891.336207</v>
      </c>
      <c r="AP155" s="20">
        <f t="shared" si="18"/>
        <v>462.6137931</v>
      </c>
      <c r="BI155" s="15">
        <v>2891.336206896552</v>
      </c>
      <c r="BJ155" s="14" t="s">
        <v>50</v>
      </c>
      <c r="BK155" s="15">
        <v>462.61379310344836</v>
      </c>
      <c r="BL155" s="13" t="s">
        <v>51</v>
      </c>
      <c r="BM155" s="18">
        <v>0.16</v>
      </c>
    </row>
    <row r="156" ht="12.75" customHeight="1">
      <c r="A156" s="13"/>
      <c r="B156" s="14"/>
      <c r="C156" s="14"/>
      <c r="D156" s="14"/>
      <c r="E156" s="14"/>
      <c r="F156" s="14"/>
      <c r="G156" s="13"/>
      <c r="H156" s="13"/>
      <c r="I156" s="13"/>
      <c r="J156" s="13"/>
      <c r="K156" s="21"/>
      <c r="L156" s="17" t="s">
        <v>48</v>
      </c>
      <c r="M156" s="17" t="s">
        <v>49</v>
      </c>
      <c r="N156" s="14">
        <v>1.0</v>
      </c>
      <c r="O156" s="13"/>
      <c r="P156" s="13"/>
      <c r="Q156" s="15">
        <v>5199.922413793103</v>
      </c>
      <c r="R156" s="14" t="s">
        <v>50</v>
      </c>
      <c r="S156" s="15">
        <v>831.9875862068966</v>
      </c>
      <c r="T156" s="13" t="s">
        <v>51</v>
      </c>
      <c r="U156" s="18">
        <v>0.16</v>
      </c>
      <c r="V156" s="13" t="s">
        <v>197</v>
      </c>
      <c r="W156" s="13" t="s">
        <v>59</v>
      </c>
      <c r="X156" s="13" t="s">
        <v>48</v>
      </c>
      <c r="Y156" s="14">
        <v>1.0</v>
      </c>
      <c r="Z156" s="13">
        <v>6031.91</v>
      </c>
      <c r="AA156" s="13" t="s">
        <v>54</v>
      </c>
      <c r="AB156" s="19">
        <v>203670.0</v>
      </c>
      <c r="AC156" s="19">
        <v>1.0</v>
      </c>
      <c r="AD156" s="13">
        <v>6031.91</v>
      </c>
      <c r="AE156" s="15">
        <v>0.0</v>
      </c>
      <c r="AF156" s="20"/>
      <c r="AH156" s="2" t="s">
        <v>197</v>
      </c>
      <c r="AI156" s="2" t="s">
        <v>59</v>
      </c>
      <c r="AJ156" s="2" t="s">
        <v>56</v>
      </c>
      <c r="AK156" s="2">
        <v>0.0</v>
      </c>
      <c r="AL156" s="2" t="s">
        <v>57</v>
      </c>
      <c r="AM156" s="2">
        <v>1.0</v>
      </c>
      <c r="AN156" s="2">
        <v>6031.91</v>
      </c>
      <c r="AO156" s="20">
        <f t="shared" si="17"/>
        <v>5199.922414</v>
      </c>
      <c r="AP156" s="20">
        <f t="shared" si="18"/>
        <v>831.9875862</v>
      </c>
      <c r="BI156" s="15">
        <v>5199.922413793103</v>
      </c>
      <c r="BJ156" s="14" t="s">
        <v>50</v>
      </c>
      <c r="BK156" s="15">
        <v>831.9875862068966</v>
      </c>
      <c r="BL156" s="13" t="s">
        <v>51</v>
      </c>
      <c r="BM156" s="18">
        <v>0.16</v>
      </c>
    </row>
    <row r="157" ht="12.75" customHeight="1">
      <c r="A157" s="13"/>
      <c r="B157" s="14"/>
      <c r="C157" s="14"/>
      <c r="D157" s="14"/>
      <c r="E157" s="14"/>
      <c r="F157" s="14"/>
      <c r="G157" s="13"/>
      <c r="H157" s="13"/>
      <c r="I157" s="13"/>
      <c r="J157" s="13"/>
      <c r="K157" s="21"/>
      <c r="L157" s="17" t="s">
        <v>48</v>
      </c>
      <c r="M157" s="17" t="s">
        <v>49</v>
      </c>
      <c r="N157" s="14">
        <v>1.0</v>
      </c>
      <c r="O157" s="13"/>
      <c r="P157" s="13"/>
      <c r="Q157" s="15">
        <v>4088.2931034482763</v>
      </c>
      <c r="R157" s="14" t="s">
        <v>50</v>
      </c>
      <c r="S157" s="15">
        <v>654.1268965517243</v>
      </c>
      <c r="T157" s="13" t="s">
        <v>51</v>
      </c>
      <c r="U157" s="18">
        <v>0.16</v>
      </c>
      <c r="V157" s="13" t="s">
        <v>198</v>
      </c>
      <c r="W157" s="13" t="s">
        <v>59</v>
      </c>
      <c r="X157" s="13" t="s">
        <v>48</v>
      </c>
      <c r="Y157" s="14">
        <v>1.0</v>
      </c>
      <c r="Z157" s="13">
        <v>4742.42</v>
      </c>
      <c r="AA157" s="13" t="s">
        <v>54</v>
      </c>
      <c r="AB157" s="19">
        <v>204857.0</v>
      </c>
      <c r="AC157" s="19">
        <v>1.0</v>
      </c>
      <c r="AD157" s="13">
        <v>4742.42</v>
      </c>
      <c r="AE157" s="15">
        <v>0.0</v>
      </c>
      <c r="AF157" s="20"/>
      <c r="AH157" s="2" t="s">
        <v>198</v>
      </c>
      <c r="AI157" s="2" t="s">
        <v>59</v>
      </c>
      <c r="AJ157" s="2" t="s">
        <v>56</v>
      </c>
      <c r="AK157" s="2">
        <v>0.0</v>
      </c>
      <c r="AL157" s="2" t="s">
        <v>57</v>
      </c>
      <c r="AM157" s="2">
        <v>1.0</v>
      </c>
      <c r="AN157" s="2">
        <v>4742.42</v>
      </c>
      <c r="AO157" s="20">
        <f t="shared" si="17"/>
        <v>4088.293103</v>
      </c>
      <c r="AP157" s="20">
        <f t="shared" si="18"/>
        <v>654.1268966</v>
      </c>
      <c r="BI157" s="15">
        <v>4088.2931034482763</v>
      </c>
      <c r="BJ157" s="14" t="s">
        <v>50</v>
      </c>
      <c r="BK157" s="15">
        <v>654.1268965517243</v>
      </c>
      <c r="BL157" s="13" t="s">
        <v>51</v>
      </c>
      <c r="BM157" s="18">
        <v>0.16</v>
      </c>
    </row>
    <row r="158" ht="12.75" customHeight="1">
      <c r="A158" s="13"/>
      <c r="B158" s="14"/>
      <c r="C158" s="14"/>
      <c r="D158" s="14"/>
      <c r="E158" s="14"/>
      <c r="F158" s="14"/>
      <c r="G158" s="13"/>
      <c r="H158" s="13"/>
      <c r="I158" s="13"/>
      <c r="J158" s="13"/>
      <c r="K158" s="21"/>
      <c r="L158" s="17" t="s">
        <v>48</v>
      </c>
      <c r="M158" s="17" t="s">
        <v>49</v>
      </c>
      <c r="N158" s="14">
        <v>1.0</v>
      </c>
      <c r="O158" s="13"/>
      <c r="P158" s="13"/>
      <c r="Q158" s="15">
        <v>3329.9224137931037</v>
      </c>
      <c r="R158" s="14" t="s">
        <v>50</v>
      </c>
      <c r="S158" s="15">
        <v>532.7875862068965</v>
      </c>
      <c r="T158" s="13" t="s">
        <v>51</v>
      </c>
      <c r="U158" s="18">
        <v>0.16</v>
      </c>
      <c r="V158" s="13" t="s">
        <v>199</v>
      </c>
      <c r="W158" s="13" t="s">
        <v>59</v>
      </c>
      <c r="X158" s="13" t="s">
        <v>48</v>
      </c>
      <c r="Y158" s="14">
        <v>1.0</v>
      </c>
      <c r="Z158" s="13">
        <v>3862.71</v>
      </c>
      <c r="AA158" s="13" t="s">
        <v>54</v>
      </c>
      <c r="AB158" s="19">
        <v>204870.0</v>
      </c>
      <c r="AC158" s="19">
        <v>1.0</v>
      </c>
      <c r="AD158" s="13">
        <v>3862.71</v>
      </c>
      <c r="AE158" s="15">
        <v>0.0</v>
      </c>
      <c r="AF158" s="20"/>
      <c r="AH158" s="2" t="s">
        <v>199</v>
      </c>
      <c r="AI158" s="2" t="s">
        <v>59</v>
      </c>
      <c r="AJ158" s="2" t="s">
        <v>56</v>
      </c>
      <c r="AK158" s="2">
        <v>0.0</v>
      </c>
      <c r="AL158" s="2" t="s">
        <v>57</v>
      </c>
      <c r="AM158" s="2">
        <v>1.0</v>
      </c>
      <c r="AN158" s="2">
        <v>3862.71</v>
      </c>
      <c r="AO158" s="20">
        <f t="shared" si="17"/>
        <v>3329.922414</v>
      </c>
      <c r="AP158" s="20">
        <f t="shared" si="18"/>
        <v>532.7875862</v>
      </c>
      <c r="BI158" s="15">
        <v>3329.9224137931037</v>
      </c>
      <c r="BJ158" s="14" t="s">
        <v>50</v>
      </c>
      <c r="BK158" s="15">
        <v>532.7875862068965</v>
      </c>
      <c r="BL158" s="13" t="s">
        <v>51</v>
      </c>
      <c r="BM158" s="18">
        <v>0.16</v>
      </c>
    </row>
    <row r="159" ht="12.75" customHeight="1">
      <c r="A159" s="13"/>
      <c r="B159" s="14"/>
      <c r="C159" s="14"/>
      <c r="D159" s="14"/>
      <c r="E159" s="14"/>
      <c r="F159" s="14"/>
      <c r="G159" s="13"/>
      <c r="H159" s="13"/>
      <c r="I159" s="13"/>
      <c r="J159" s="13"/>
      <c r="K159" s="21"/>
      <c r="L159" s="17" t="s">
        <v>48</v>
      </c>
      <c r="M159" s="17" t="s">
        <v>49</v>
      </c>
      <c r="N159" s="14">
        <v>1.0</v>
      </c>
      <c r="O159" s="13"/>
      <c r="P159" s="13"/>
      <c r="Q159" s="15">
        <v>4710.620689655172</v>
      </c>
      <c r="R159" s="14" t="s">
        <v>50</v>
      </c>
      <c r="S159" s="15">
        <v>753.6993103448275</v>
      </c>
      <c r="T159" s="13" t="s">
        <v>51</v>
      </c>
      <c r="U159" s="18">
        <v>0.16</v>
      </c>
      <c r="V159" s="13" t="s">
        <v>200</v>
      </c>
      <c r="W159" s="13" t="s">
        <v>59</v>
      </c>
      <c r="X159" s="13" t="s">
        <v>48</v>
      </c>
      <c r="Y159" s="14">
        <v>1.0</v>
      </c>
      <c r="Z159" s="13">
        <v>5464.32</v>
      </c>
      <c r="AA159" s="13" t="s">
        <v>54</v>
      </c>
      <c r="AB159" s="19">
        <v>204895.0</v>
      </c>
      <c r="AC159" s="19">
        <v>1.0</v>
      </c>
      <c r="AD159" s="13">
        <v>5464.32</v>
      </c>
      <c r="AE159" s="15">
        <v>0.0</v>
      </c>
      <c r="AF159" s="20"/>
      <c r="AH159" s="2" t="s">
        <v>200</v>
      </c>
      <c r="AI159" s="2" t="s">
        <v>59</v>
      </c>
      <c r="AJ159" s="2" t="s">
        <v>56</v>
      </c>
      <c r="AK159" s="2">
        <v>0.0</v>
      </c>
      <c r="AL159" s="2" t="s">
        <v>57</v>
      </c>
      <c r="AM159" s="2">
        <v>1.0</v>
      </c>
      <c r="AN159" s="2">
        <v>5464.32</v>
      </c>
      <c r="AO159" s="20">
        <f t="shared" si="17"/>
        <v>4710.62069</v>
      </c>
      <c r="AP159" s="20">
        <f t="shared" si="18"/>
        <v>753.6993103</v>
      </c>
      <c r="BI159" s="15">
        <v>4710.620689655172</v>
      </c>
      <c r="BJ159" s="14" t="s">
        <v>50</v>
      </c>
      <c r="BK159" s="15">
        <v>753.6993103448275</v>
      </c>
      <c r="BL159" s="13" t="s">
        <v>51</v>
      </c>
      <c r="BM159" s="18">
        <v>0.16</v>
      </c>
    </row>
    <row r="160" ht="12.75" customHeight="1">
      <c r="A160" s="13"/>
      <c r="B160" s="14"/>
      <c r="C160" s="14"/>
      <c r="D160" s="14"/>
      <c r="E160" s="14"/>
      <c r="F160" s="14"/>
      <c r="G160" s="13"/>
      <c r="H160" s="13"/>
      <c r="I160" s="13"/>
      <c r="J160" s="13"/>
      <c r="K160" s="21"/>
      <c r="L160" s="17" t="s">
        <v>48</v>
      </c>
      <c r="M160" s="17" t="s">
        <v>49</v>
      </c>
      <c r="N160" s="14">
        <v>1.0</v>
      </c>
      <c r="O160" s="13"/>
      <c r="P160" s="13"/>
      <c r="Q160" s="15">
        <v>2719.8275862068967</v>
      </c>
      <c r="R160" s="14" t="s">
        <v>50</v>
      </c>
      <c r="S160" s="15">
        <v>435.1724137931035</v>
      </c>
      <c r="T160" s="13" t="s">
        <v>51</v>
      </c>
      <c r="U160" s="18">
        <v>0.16</v>
      </c>
      <c r="V160" s="13" t="s">
        <v>201</v>
      </c>
      <c r="W160" s="13" t="s">
        <v>59</v>
      </c>
      <c r="X160" s="13" t="s">
        <v>48</v>
      </c>
      <c r="Y160" s="14">
        <v>1.0</v>
      </c>
      <c r="Z160" s="13">
        <v>3155.0</v>
      </c>
      <c r="AA160" s="13" t="s">
        <v>54</v>
      </c>
      <c r="AB160" s="19">
        <v>204936.0</v>
      </c>
      <c r="AC160" s="19">
        <v>1.0</v>
      </c>
      <c r="AD160" s="13">
        <v>3155.0</v>
      </c>
      <c r="AE160" s="15">
        <v>0.0</v>
      </c>
      <c r="AF160" s="20"/>
      <c r="AH160" s="2" t="s">
        <v>201</v>
      </c>
      <c r="AI160" s="2" t="s">
        <v>59</v>
      </c>
      <c r="AJ160" s="2" t="s">
        <v>56</v>
      </c>
      <c r="AK160" s="2">
        <v>0.0</v>
      </c>
      <c r="AL160" s="2" t="s">
        <v>57</v>
      </c>
      <c r="AM160" s="2">
        <v>1.0</v>
      </c>
      <c r="AN160" s="2">
        <v>3155.0</v>
      </c>
      <c r="AO160" s="20">
        <f t="shared" si="17"/>
        <v>2719.827586</v>
      </c>
      <c r="AP160" s="20">
        <f t="shared" si="18"/>
        <v>435.1724138</v>
      </c>
      <c r="BI160" s="15">
        <v>2719.8275862068967</v>
      </c>
      <c r="BJ160" s="14" t="s">
        <v>50</v>
      </c>
      <c r="BK160" s="15">
        <v>435.1724137931035</v>
      </c>
      <c r="BL160" s="13" t="s">
        <v>51</v>
      </c>
      <c r="BM160" s="18">
        <v>0.16</v>
      </c>
    </row>
    <row r="161" ht="12.75" customHeight="1">
      <c r="A161" s="13"/>
      <c r="B161" s="14"/>
      <c r="C161" s="14"/>
      <c r="D161" s="14"/>
      <c r="E161" s="14"/>
      <c r="F161" s="14"/>
      <c r="G161" s="13"/>
      <c r="H161" s="13"/>
      <c r="I161" s="13"/>
      <c r="J161" s="13"/>
      <c r="K161" s="21"/>
      <c r="L161" s="17" t="s">
        <v>48</v>
      </c>
      <c r="M161" s="17" t="s">
        <v>49</v>
      </c>
      <c r="N161" s="14">
        <v>1.0</v>
      </c>
      <c r="O161" s="13"/>
      <c r="P161" s="13"/>
      <c r="Q161" s="15">
        <v>1832.793103448276</v>
      </c>
      <c r="R161" s="14" t="s">
        <v>50</v>
      </c>
      <c r="S161" s="15">
        <v>293.24689655172415</v>
      </c>
      <c r="T161" s="13" t="s">
        <v>51</v>
      </c>
      <c r="U161" s="18">
        <v>0.16</v>
      </c>
      <c r="V161" s="13" t="s">
        <v>202</v>
      </c>
      <c r="W161" s="13" t="s">
        <v>59</v>
      </c>
      <c r="X161" s="13" t="s">
        <v>48</v>
      </c>
      <c r="Y161" s="14">
        <v>1.0</v>
      </c>
      <c r="Z161" s="13">
        <v>2126.04</v>
      </c>
      <c r="AA161" s="13" t="s">
        <v>54</v>
      </c>
      <c r="AB161" s="19">
        <v>205000.0</v>
      </c>
      <c r="AC161" s="19">
        <v>1.0</v>
      </c>
      <c r="AD161" s="13">
        <v>2126.04</v>
      </c>
      <c r="AE161" s="15">
        <v>0.0</v>
      </c>
      <c r="AF161" s="20"/>
      <c r="AH161" s="2" t="s">
        <v>202</v>
      </c>
      <c r="AI161" s="2" t="s">
        <v>59</v>
      </c>
      <c r="AJ161" s="2" t="s">
        <v>56</v>
      </c>
      <c r="AK161" s="2">
        <v>0.0</v>
      </c>
      <c r="AL161" s="2" t="s">
        <v>57</v>
      </c>
      <c r="AM161" s="2">
        <v>1.0</v>
      </c>
      <c r="AN161" s="2">
        <v>2126.04</v>
      </c>
      <c r="AO161" s="20">
        <f t="shared" si="17"/>
        <v>1832.793103</v>
      </c>
      <c r="AP161" s="20">
        <f t="shared" si="18"/>
        <v>293.2468966</v>
      </c>
      <c r="BI161" s="15">
        <v>1832.793103448276</v>
      </c>
      <c r="BJ161" s="14" t="s">
        <v>50</v>
      </c>
      <c r="BK161" s="15">
        <v>293.24689655172415</v>
      </c>
      <c r="BL161" s="13" t="s">
        <v>51</v>
      </c>
      <c r="BM161" s="18">
        <v>0.16</v>
      </c>
    </row>
    <row r="162" ht="12.75" customHeight="1">
      <c r="A162" s="13"/>
      <c r="B162" s="14"/>
      <c r="C162" s="14"/>
      <c r="D162" s="14"/>
      <c r="E162" s="14"/>
      <c r="F162" s="14"/>
      <c r="G162" s="13"/>
      <c r="H162" s="13"/>
      <c r="I162" s="13"/>
      <c r="J162" s="13"/>
      <c r="K162" s="21"/>
      <c r="L162" s="17" t="s">
        <v>48</v>
      </c>
      <c r="M162" s="17" t="s">
        <v>49</v>
      </c>
      <c r="N162" s="14">
        <v>1.0</v>
      </c>
      <c r="O162" s="13"/>
      <c r="P162" s="13"/>
      <c r="Q162" s="15">
        <v>7545.094827586207</v>
      </c>
      <c r="R162" s="14" t="s">
        <v>50</v>
      </c>
      <c r="S162" s="15">
        <v>1207.2151724137932</v>
      </c>
      <c r="T162" s="13" t="s">
        <v>51</v>
      </c>
      <c r="U162" s="18">
        <v>0.16</v>
      </c>
      <c r="V162" s="13" t="s">
        <v>203</v>
      </c>
      <c r="W162" s="13" t="s">
        <v>59</v>
      </c>
      <c r="X162" s="13" t="s">
        <v>48</v>
      </c>
      <c r="Y162" s="14">
        <v>1.0</v>
      </c>
      <c r="Z162" s="13">
        <v>8752.31</v>
      </c>
      <c r="AA162" s="13" t="s">
        <v>54</v>
      </c>
      <c r="AB162" s="19">
        <v>205001.0</v>
      </c>
      <c r="AC162" s="19">
        <v>1.0</v>
      </c>
      <c r="AD162" s="13">
        <v>8752.31</v>
      </c>
      <c r="AE162" s="15">
        <v>0.0</v>
      </c>
      <c r="AF162" s="20"/>
      <c r="AH162" s="2" t="s">
        <v>203</v>
      </c>
      <c r="AI162" s="2" t="s">
        <v>59</v>
      </c>
      <c r="AJ162" s="2" t="s">
        <v>56</v>
      </c>
      <c r="AK162" s="2">
        <v>0.0</v>
      </c>
      <c r="AL162" s="2" t="s">
        <v>57</v>
      </c>
      <c r="AM162" s="2">
        <v>1.0</v>
      </c>
      <c r="AN162" s="2">
        <v>8752.31</v>
      </c>
      <c r="AO162" s="20">
        <f t="shared" si="17"/>
        <v>7545.094828</v>
      </c>
      <c r="AP162" s="20">
        <f t="shared" si="18"/>
        <v>1207.215172</v>
      </c>
      <c r="BI162" s="15">
        <v>7545.094827586207</v>
      </c>
      <c r="BJ162" s="14" t="s">
        <v>50</v>
      </c>
      <c r="BK162" s="15">
        <v>1207.2151724137932</v>
      </c>
      <c r="BL162" s="13" t="s">
        <v>51</v>
      </c>
      <c r="BM162" s="18">
        <v>0.16</v>
      </c>
    </row>
    <row r="163" ht="12.75" customHeight="1">
      <c r="A163" s="13"/>
      <c r="B163" s="14"/>
      <c r="C163" s="14"/>
      <c r="D163" s="14"/>
      <c r="E163" s="14"/>
      <c r="F163" s="14"/>
      <c r="G163" s="13"/>
      <c r="H163" s="13"/>
      <c r="I163" s="13"/>
      <c r="J163" s="13"/>
      <c r="K163" s="21"/>
      <c r="L163" s="17" t="s">
        <v>48</v>
      </c>
      <c r="M163" s="17" t="s">
        <v>49</v>
      </c>
      <c r="N163" s="14">
        <v>1.0</v>
      </c>
      <c r="O163" s="13"/>
      <c r="P163" s="13"/>
      <c r="Q163" s="15">
        <v>5763.0258620689665</v>
      </c>
      <c r="R163" s="14" t="s">
        <v>50</v>
      </c>
      <c r="S163" s="15">
        <v>922.0841379310347</v>
      </c>
      <c r="T163" s="13" t="s">
        <v>51</v>
      </c>
      <c r="U163" s="18">
        <v>0.16</v>
      </c>
      <c r="V163" s="13" t="s">
        <v>204</v>
      </c>
      <c r="W163" s="13" t="s">
        <v>59</v>
      </c>
      <c r="X163" s="13" t="s">
        <v>48</v>
      </c>
      <c r="Y163" s="14">
        <v>1.0</v>
      </c>
      <c r="Z163" s="13">
        <v>6685.110000000001</v>
      </c>
      <c r="AA163" s="13" t="s">
        <v>54</v>
      </c>
      <c r="AB163" s="19">
        <v>205007.0</v>
      </c>
      <c r="AC163" s="19">
        <v>1.0</v>
      </c>
      <c r="AD163" s="13">
        <v>6685.110000000001</v>
      </c>
      <c r="AE163" s="15">
        <v>0.0</v>
      </c>
      <c r="AF163" s="20"/>
      <c r="AH163" s="2" t="s">
        <v>204</v>
      </c>
      <c r="AI163" s="2" t="s">
        <v>59</v>
      </c>
      <c r="AJ163" s="2" t="s">
        <v>56</v>
      </c>
      <c r="AK163" s="2">
        <v>0.0</v>
      </c>
      <c r="AL163" s="2" t="s">
        <v>57</v>
      </c>
      <c r="AM163" s="2">
        <v>1.0</v>
      </c>
      <c r="AN163" s="2">
        <v>6685.110000000001</v>
      </c>
      <c r="AO163" s="20">
        <f t="shared" si="17"/>
        <v>5763.025862</v>
      </c>
      <c r="AP163" s="20">
        <f t="shared" si="18"/>
        <v>922.0841379</v>
      </c>
      <c r="BI163" s="15">
        <v>5763.0258620689665</v>
      </c>
      <c r="BJ163" s="14" t="s">
        <v>50</v>
      </c>
      <c r="BK163" s="15">
        <v>922.0841379310347</v>
      </c>
      <c r="BL163" s="13" t="s">
        <v>51</v>
      </c>
      <c r="BM163" s="18">
        <v>0.16</v>
      </c>
    </row>
    <row r="164" ht="12.75" customHeight="1">
      <c r="A164" s="13"/>
      <c r="B164" s="14"/>
      <c r="C164" s="14"/>
      <c r="D164" s="14"/>
      <c r="E164" s="14"/>
      <c r="F164" s="14"/>
      <c r="G164" s="13"/>
      <c r="H164" s="13"/>
      <c r="I164" s="13"/>
      <c r="J164" s="13"/>
      <c r="K164" s="21"/>
      <c r="L164" s="17" t="s">
        <v>48</v>
      </c>
      <c r="M164" s="17" t="s">
        <v>49</v>
      </c>
      <c r="N164" s="14">
        <v>1.0</v>
      </c>
      <c r="O164" s="13"/>
      <c r="P164" s="13"/>
      <c r="Q164" s="15">
        <v>7579.629310344829</v>
      </c>
      <c r="R164" s="14" t="s">
        <v>50</v>
      </c>
      <c r="S164" s="15">
        <v>1212.7406896551727</v>
      </c>
      <c r="T164" s="13" t="s">
        <v>51</v>
      </c>
      <c r="U164" s="18">
        <v>0.16</v>
      </c>
      <c r="V164" s="13" t="s">
        <v>205</v>
      </c>
      <c r="W164" s="13" t="s">
        <v>59</v>
      </c>
      <c r="X164" s="13" t="s">
        <v>48</v>
      </c>
      <c r="Y164" s="14">
        <v>1.0</v>
      </c>
      <c r="Z164" s="13">
        <v>8792.37</v>
      </c>
      <c r="AA164" s="13" t="s">
        <v>54</v>
      </c>
      <c r="AB164" s="19">
        <v>205008.0</v>
      </c>
      <c r="AC164" s="19">
        <v>1.0</v>
      </c>
      <c r="AD164" s="13">
        <v>8792.37</v>
      </c>
      <c r="AE164" s="15">
        <v>0.0</v>
      </c>
      <c r="AF164" s="20"/>
      <c r="AH164" s="2" t="s">
        <v>205</v>
      </c>
      <c r="AI164" s="2" t="s">
        <v>59</v>
      </c>
      <c r="AJ164" s="2" t="s">
        <v>56</v>
      </c>
      <c r="AK164" s="2">
        <v>0.0</v>
      </c>
      <c r="AL164" s="2" t="s">
        <v>57</v>
      </c>
      <c r="AM164" s="2">
        <v>1.0</v>
      </c>
      <c r="AN164" s="2">
        <v>8792.37</v>
      </c>
      <c r="AO164" s="20">
        <f t="shared" si="17"/>
        <v>7579.62931</v>
      </c>
      <c r="AP164" s="20">
        <f t="shared" si="18"/>
        <v>1212.74069</v>
      </c>
      <c r="BI164" s="15">
        <v>7579.629310344829</v>
      </c>
      <c r="BJ164" s="14" t="s">
        <v>50</v>
      </c>
      <c r="BK164" s="15">
        <v>1212.7406896551727</v>
      </c>
      <c r="BL164" s="13" t="s">
        <v>51</v>
      </c>
      <c r="BM164" s="18">
        <v>0.16</v>
      </c>
    </row>
    <row r="165" ht="12.75" customHeight="1">
      <c r="A165" s="13"/>
      <c r="B165" s="14"/>
      <c r="C165" s="14"/>
      <c r="D165" s="14"/>
      <c r="E165" s="14"/>
      <c r="F165" s="14"/>
      <c r="G165" s="13"/>
      <c r="H165" s="13"/>
      <c r="I165" s="13"/>
      <c r="J165" s="13"/>
      <c r="K165" s="21"/>
      <c r="L165" s="17" t="s">
        <v>48</v>
      </c>
      <c r="M165" s="17" t="s">
        <v>49</v>
      </c>
      <c r="N165" s="14">
        <v>1.0</v>
      </c>
      <c r="O165" s="13"/>
      <c r="P165" s="13"/>
      <c r="Q165" s="15">
        <v>886.5603448275864</v>
      </c>
      <c r="R165" s="14" t="s">
        <v>50</v>
      </c>
      <c r="S165" s="15">
        <v>141.84965517241383</v>
      </c>
      <c r="T165" s="13" t="s">
        <v>51</v>
      </c>
      <c r="U165" s="18">
        <v>0.16</v>
      </c>
      <c r="V165" s="13" t="s">
        <v>206</v>
      </c>
      <c r="W165" s="13" t="s">
        <v>59</v>
      </c>
      <c r="X165" s="13" t="s">
        <v>48</v>
      </c>
      <c r="Y165" s="14">
        <v>1.0</v>
      </c>
      <c r="Z165" s="13">
        <v>1028.41</v>
      </c>
      <c r="AA165" s="13" t="s">
        <v>54</v>
      </c>
      <c r="AB165" s="19">
        <v>205193.0</v>
      </c>
      <c r="AC165" s="19">
        <v>1.0</v>
      </c>
      <c r="AD165" s="13">
        <v>1028.41</v>
      </c>
      <c r="AE165" s="15">
        <v>0.0</v>
      </c>
      <c r="AF165" s="20"/>
      <c r="AH165" s="2" t="s">
        <v>206</v>
      </c>
      <c r="AI165" s="2" t="s">
        <v>59</v>
      </c>
      <c r="AJ165" s="2" t="s">
        <v>56</v>
      </c>
      <c r="AK165" s="2">
        <v>0.0</v>
      </c>
      <c r="AL165" s="2" t="s">
        <v>57</v>
      </c>
      <c r="AM165" s="2">
        <v>1.0</v>
      </c>
      <c r="AN165" s="2">
        <v>1028.41</v>
      </c>
      <c r="AO165" s="20">
        <f t="shared" si="17"/>
        <v>886.5603448</v>
      </c>
      <c r="AP165" s="20">
        <f t="shared" si="18"/>
        <v>141.8496552</v>
      </c>
      <c r="BI165" s="15">
        <v>886.5603448275864</v>
      </c>
      <c r="BJ165" s="14" t="s">
        <v>50</v>
      </c>
      <c r="BK165" s="15">
        <v>141.84965517241383</v>
      </c>
      <c r="BL165" s="13" t="s">
        <v>51</v>
      </c>
      <c r="BM165" s="18">
        <v>0.16</v>
      </c>
    </row>
    <row r="166" ht="12.75" customHeight="1">
      <c r="A166" s="13"/>
      <c r="B166" s="14"/>
      <c r="C166" s="14"/>
      <c r="D166" s="14"/>
      <c r="E166" s="14"/>
      <c r="F166" s="14"/>
      <c r="G166" s="13"/>
      <c r="H166" s="13"/>
      <c r="I166" s="13"/>
      <c r="J166" s="13"/>
      <c r="K166" s="21"/>
      <c r="L166" s="17" t="s">
        <v>48</v>
      </c>
      <c r="M166" s="17" t="s">
        <v>49</v>
      </c>
      <c r="N166" s="14">
        <v>1.0</v>
      </c>
      <c r="O166" s="13"/>
      <c r="P166" s="13"/>
      <c r="Q166" s="15">
        <v>1024.8189655172414</v>
      </c>
      <c r="R166" s="14" t="s">
        <v>50</v>
      </c>
      <c r="S166" s="15">
        <v>163.97103448275863</v>
      </c>
      <c r="T166" s="13" t="s">
        <v>51</v>
      </c>
      <c r="U166" s="18">
        <v>0.16</v>
      </c>
      <c r="V166" s="13" t="s">
        <v>207</v>
      </c>
      <c r="W166" s="13" t="s">
        <v>59</v>
      </c>
      <c r="X166" s="13" t="s">
        <v>48</v>
      </c>
      <c r="Y166" s="14">
        <v>1.0</v>
      </c>
      <c r="Z166" s="13">
        <v>1188.79</v>
      </c>
      <c r="AA166" s="13" t="s">
        <v>54</v>
      </c>
      <c r="AB166" s="19">
        <v>205197.0</v>
      </c>
      <c r="AC166" s="19">
        <v>1.0</v>
      </c>
      <c r="AD166" s="13">
        <v>1188.79</v>
      </c>
      <c r="AE166" s="15">
        <v>0.0</v>
      </c>
      <c r="AF166" s="20"/>
      <c r="AH166" s="2" t="s">
        <v>207</v>
      </c>
      <c r="AI166" s="2" t="s">
        <v>59</v>
      </c>
      <c r="AJ166" s="2" t="s">
        <v>56</v>
      </c>
      <c r="AK166" s="2">
        <v>0.0</v>
      </c>
      <c r="AL166" s="2" t="s">
        <v>57</v>
      </c>
      <c r="AM166" s="2">
        <v>1.0</v>
      </c>
      <c r="AN166" s="2">
        <v>1188.79</v>
      </c>
      <c r="AO166" s="20">
        <f t="shared" si="17"/>
        <v>1024.818966</v>
      </c>
      <c r="AP166" s="20">
        <f t="shared" si="18"/>
        <v>163.9710345</v>
      </c>
      <c r="BI166" s="15">
        <v>1024.8189655172414</v>
      </c>
      <c r="BJ166" s="14" t="s">
        <v>50</v>
      </c>
      <c r="BK166" s="15">
        <v>163.97103448275863</v>
      </c>
      <c r="BL166" s="13" t="s">
        <v>51</v>
      </c>
      <c r="BM166" s="18">
        <v>0.16</v>
      </c>
    </row>
    <row r="167" ht="12.75" customHeight="1">
      <c r="A167" s="13"/>
      <c r="B167" s="14"/>
      <c r="C167" s="14"/>
      <c r="D167" s="14"/>
      <c r="E167" s="14"/>
      <c r="F167" s="14"/>
      <c r="G167" s="13"/>
      <c r="H167" s="13"/>
      <c r="I167" s="13"/>
      <c r="J167" s="13"/>
      <c r="K167" s="21"/>
      <c r="L167" s="17" t="s">
        <v>48</v>
      </c>
      <c r="M167" s="17" t="s">
        <v>49</v>
      </c>
      <c r="N167" s="14">
        <v>1.0</v>
      </c>
      <c r="O167" s="13"/>
      <c r="P167" s="13"/>
      <c r="Q167" s="15">
        <v>2903.879310344828</v>
      </c>
      <c r="R167" s="14" t="s">
        <v>50</v>
      </c>
      <c r="S167" s="15">
        <v>464.6206896551725</v>
      </c>
      <c r="T167" s="13" t="s">
        <v>51</v>
      </c>
      <c r="U167" s="18">
        <v>0.16</v>
      </c>
      <c r="V167" s="13" t="s">
        <v>208</v>
      </c>
      <c r="W167" s="13" t="s">
        <v>59</v>
      </c>
      <c r="X167" s="13" t="s">
        <v>48</v>
      </c>
      <c r="Y167" s="14">
        <v>1.0</v>
      </c>
      <c r="Z167" s="13">
        <v>3368.5</v>
      </c>
      <c r="AA167" s="13" t="s">
        <v>54</v>
      </c>
      <c r="AB167" s="19">
        <v>205206.0</v>
      </c>
      <c r="AC167" s="19">
        <v>1.0</v>
      </c>
      <c r="AD167" s="13">
        <v>3368.5</v>
      </c>
      <c r="AE167" s="15">
        <v>0.0</v>
      </c>
      <c r="AF167" s="20"/>
      <c r="AH167" s="2" t="s">
        <v>208</v>
      </c>
      <c r="AI167" s="2" t="s">
        <v>59</v>
      </c>
      <c r="AJ167" s="2" t="s">
        <v>56</v>
      </c>
      <c r="AK167" s="2">
        <v>0.0</v>
      </c>
      <c r="AL167" s="2" t="s">
        <v>57</v>
      </c>
      <c r="AM167" s="2">
        <v>1.0</v>
      </c>
      <c r="AN167" s="2">
        <v>3368.5</v>
      </c>
      <c r="AO167" s="20">
        <f t="shared" si="17"/>
        <v>2903.87931</v>
      </c>
      <c r="AP167" s="20">
        <f t="shared" si="18"/>
        <v>464.6206897</v>
      </c>
      <c r="BI167" s="15">
        <v>2903.879310344828</v>
      </c>
      <c r="BJ167" s="14" t="s">
        <v>50</v>
      </c>
      <c r="BK167" s="15">
        <v>464.6206896551725</v>
      </c>
      <c r="BL167" s="13" t="s">
        <v>51</v>
      </c>
      <c r="BM167" s="18">
        <v>0.16</v>
      </c>
    </row>
    <row r="168" ht="12.75" hidden="1" customHeight="1">
      <c r="A168" s="13"/>
      <c r="B168" s="14"/>
      <c r="C168" s="14"/>
      <c r="D168" s="14"/>
      <c r="E168" s="14"/>
      <c r="F168" s="14"/>
      <c r="G168" s="13"/>
      <c r="H168" s="13"/>
      <c r="I168" s="13"/>
      <c r="J168" s="13"/>
      <c r="K168" s="21"/>
      <c r="L168" s="17"/>
      <c r="M168" s="17"/>
      <c r="N168" s="14"/>
      <c r="O168" s="13"/>
      <c r="P168" s="13"/>
      <c r="Q168" s="15">
        <f t="array" ref="Q168">SUM(ROUND(Q132:Q167,2))</f>
        <v>182758.62</v>
      </c>
      <c r="R168" s="14"/>
      <c r="S168" s="15">
        <f t="array" ref="S168">SUM(ROUND(S132:S167,2))</f>
        <v>29241.38</v>
      </c>
      <c r="T168" s="13"/>
      <c r="U168" s="18"/>
      <c r="V168" s="13"/>
      <c r="W168" s="13"/>
      <c r="X168" s="13"/>
      <c r="Y168" s="14"/>
      <c r="Z168" s="13"/>
      <c r="AA168" s="13"/>
      <c r="AB168" s="19"/>
      <c r="AC168" s="19"/>
      <c r="AD168" s="13"/>
      <c r="AE168" s="15"/>
      <c r="AF168" s="20"/>
      <c r="AO168" s="20"/>
      <c r="AP168" s="20"/>
      <c r="BI168" s="15">
        <f t="array" ref="BI168">SUM(ROUND(BI132:BI167,2))</f>
        <v>182758.62</v>
      </c>
      <c r="BJ168" s="14"/>
      <c r="BK168" s="15">
        <f t="array" ref="BK168">SUM(ROUND(BK132:BK167,2))</f>
        <v>29241.38</v>
      </c>
      <c r="BL168" s="13"/>
      <c r="BM168" s="18"/>
    </row>
    <row r="169" ht="12.75" customHeight="1">
      <c r="A169" s="13"/>
      <c r="B169" s="14"/>
      <c r="C169" s="14"/>
      <c r="D169" s="14"/>
      <c r="E169" s="14"/>
      <c r="F169" s="14"/>
      <c r="G169" s="13"/>
      <c r="H169" s="13"/>
      <c r="I169" s="13"/>
      <c r="J169" s="13"/>
      <c r="K169" s="21"/>
      <c r="L169" s="17"/>
      <c r="M169" s="17"/>
      <c r="N169" s="14"/>
      <c r="O169" s="13"/>
      <c r="P169" s="13"/>
      <c r="Q169" s="15"/>
      <c r="R169" s="14"/>
      <c r="S169" s="15"/>
      <c r="T169" s="13"/>
      <c r="U169" s="18"/>
      <c r="V169" s="13"/>
      <c r="W169" s="13"/>
      <c r="X169" s="13"/>
      <c r="Y169" s="14"/>
      <c r="Z169" s="13"/>
      <c r="AA169" s="13"/>
      <c r="AB169" s="19"/>
      <c r="AC169" s="19"/>
      <c r="AD169" s="13"/>
      <c r="AE169" s="15"/>
      <c r="AF169" s="20"/>
      <c r="AO169" s="20"/>
      <c r="AP169" s="20"/>
      <c r="BI169" s="15"/>
      <c r="BJ169" s="14"/>
      <c r="BK169" s="15"/>
      <c r="BL169" s="13"/>
      <c r="BM169" s="18"/>
    </row>
    <row r="170" ht="12.75" customHeight="1">
      <c r="A170" s="13"/>
      <c r="B170" s="14"/>
      <c r="C170" s="14"/>
      <c r="D170" s="14"/>
      <c r="E170" s="14"/>
      <c r="F170" s="14"/>
      <c r="G170" s="13"/>
      <c r="H170" s="13"/>
      <c r="I170" s="13"/>
      <c r="J170" s="13"/>
      <c r="K170" s="21"/>
      <c r="L170" s="17"/>
      <c r="M170" s="17"/>
      <c r="N170" s="14"/>
      <c r="O170" s="13"/>
      <c r="P170" s="13"/>
      <c r="Q170" s="15"/>
      <c r="R170" s="14"/>
      <c r="S170" s="15"/>
      <c r="T170" s="13"/>
      <c r="U170" s="18"/>
      <c r="V170" s="13"/>
      <c r="W170" s="13"/>
      <c r="X170" s="13"/>
      <c r="Y170" s="14"/>
      <c r="Z170" s="13"/>
      <c r="AA170" s="13"/>
      <c r="AB170" s="19"/>
      <c r="AC170" s="19"/>
      <c r="AD170" s="13"/>
      <c r="AE170" s="15"/>
      <c r="AF170" s="20"/>
      <c r="AO170" s="20"/>
      <c r="AP170" s="20"/>
      <c r="BI170" s="15"/>
      <c r="BJ170" s="14"/>
      <c r="BK170" s="15"/>
      <c r="BL170" s="13"/>
      <c r="BM170" s="18"/>
    </row>
    <row r="171" ht="12.75" customHeight="1">
      <c r="A171" s="13">
        <v>601.0</v>
      </c>
      <c r="B171" s="14" t="str">
        <f>AR171</f>
        <v>CFS890405P66</v>
      </c>
      <c r="C171" s="14" t="str">
        <f>AQ171</f>
        <v>COPY FAX DEL SURESTE</v>
      </c>
      <c r="D171" s="14" t="str">
        <f>AT171</f>
        <v>sergio_morelos@copyfax.mx</v>
      </c>
      <c r="E171" s="14" t="str">
        <f>AS171</f>
        <v>29060</v>
      </c>
      <c r="F171" s="14">
        <v>601.0</v>
      </c>
      <c r="G171" s="13">
        <v>5.50076676E8</v>
      </c>
      <c r="H171" s="15">
        <f>Q202</f>
        <v>146726.25</v>
      </c>
      <c r="I171" s="13">
        <v>170202.44</v>
      </c>
      <c r="J171" s="15">
        <f>S202</f>
        <v>23476.19</v>
      </c>
      <c r="K171" s="21">
        <v>45009.5</v>
      </c>
      <c r="L171" s="17" t="s">
        <v>48</v>
      </c>
      <c r="M171" s="17" t="s">
        <v>49</v>
      </c>
      <c r="N171" s="14">
        <v>1.0</v>
      </c>
      <c r="O171" s="13">
        <v>170202.44</v>
      </c>
      <c r="P171" s="13">
        <v>170202.44</v>
      </c>
      <c r="Q171" s="15">
        <v>3747.5000000000005</v>
      </c>
      <c r="R171" s="14" t="s">
        <v>50</v>
      </c>
      <c r="S171" s="15">
        <v>599.6000000000001</v>
      </c>
      <c r="T171" s="13" t="s">
        <v>51</v>
      </c>
      <c r="U171" s="18">
        <v>0.16</v>
      </c>
      <c r="V171" s="13" t="s">
        <v>209</v>
      </c>
      <c r="W171" s="13" t="s">
        <v>59</v>
      </c>
      <c r="X171" s="13" t="s">
        <v>48</v>
      </c>
      <c r="Y171" s="14">
        <v>1.0</v>
      </c>
      <c r="Z171" s="13">
        <v>4347.1</v>
      </c>
      <c r="AA171" s="13" t="s">
        <v>54</v>
      </c>
      <c r="AB171" s="19">
        <v>198639.0</v>
      </c>
      <c r="AC171" s="19">
        <v>1.0</v>
      </c>
      <c r="AD171" s="13">
        <v>4347.1</v>
      </c>
      <c r="AE171" s="15">
        <v>0.0</v>
      </c>
      <c r="AF171" s="20"/>
      <c r="AG171" s="2">
        <v>170202.44</v>
      </c>
      <c r="AH171" s="2" t="s">
        <v>209</v>
      </c>
      <c r="AI171" s="2" t="s">
        <v>59</v>
      </c>
      <c r="AJ171" s="2" t="s">
        <v>56</v>
      </c>
      <c r="AK171" s="2">
        <v>0.0</v>
      </c>
      <c r="AL171" s="2" t="s">
        <v>57</v>
      </c>
      <c r="AM171" s="2">
        <v>1.0</v>
      </c>
      <c r="AN171" s="2">
        <v>4347.1</v>
      </c>
      <c r="AO171" s="20">
        <f t="shared" ref="AO171:AO201" si="19">+AN171/1.16</f>
        <v>3747.5</v>
      </c>
      <c r="AP171" s="20">
        <f t="shared" ref="AP171:AP201" si="20">+AO171*0.16</f>
        <v>599.6</v>
      </c>
      <c r="AQ171" s="2" t="s">
        <v>142</v>
      </c>
      <c r="AR171" s="2" t="s">
        <v>141</v>
      </c>
      <c r="AS171" s="2" t="s">
        <v>144</v>
      </c>
      <c r="AT171" s="2" t="s">
        <v>143</v>
      </c>
      <c r="BI171" s="15">
        <v>3747.5000000000005</v>
      </c>
      <c r="BJ171" s="14" t="s">
        <v>50</v>
      </c>
      <c r="BK171" s="15">
        <v>599.6000000000001</v>
      </c>
      <c r="BL171" s="13" t="s">
        <v>51</v>
      </c>
      <c r="BM171" s="18">
        <v>0.16</v>
      </c>
    </row>
    <row r="172" ht="12.75" customHeight="1">
      <c r="A172" s="13"/>
      <c r="B172" s="14"/>
      <c r="C172" s="14"/>
      <c r="D172" s="14"/>
      <c r="E172" s="14"/>
      <c r="F172" s="14"/>
      <c r="G172" s="13"/>
      <c r="H172" s="13"/>
      <c r="I172" s="13"/>
      <c r="J172" s="13"/>
      <c r="K172" s="21"/>
      <c r="L172" s="17" t="s">
        <v>48</v>
      </c>
      <c r="M172" s="17" t="s">
        <v>49</v>
      </c>
      <c r="N172" s="14">
        <v>1.0</v>
      </c>
      <c r="O172" s="13"/>
      <c r="P172" s="13"/>
      <c r="Q172" s="15">
        <v>2722.0603448275865</v>
      </c>
      <c r="R172" s="14" t="s">
        <v>50</v>
      </c>
      <c r="S172" s="15">
        <v>435.52965517241387</v>
      </c>
      <c r="T172" s="13" t="s">
        <v>51</v>
      </c>
      <c r="U172" s="18">
        <v>0.16</v>
      </c>
      <c r="V172" s="13" t="s">
        <v>210</v>
      </c>
      <c r="W172" s="13" t="s">
        <v>59</v>
      </c>
      <c r="X172" s="13" t="s">
        <v>48</v>
      </c>
      <c r="Y172" s="14">
        <v>1.0</v>
      </c>
      <c r="Z172" s="13">
        <v>3157.59</v>
      </c>
      <c r="AA172" s="13" t="s">
        <v>54</v>
      </c>
      <c r="AB172" s="19">
        <v>198644.0</v>
      </c>
      <c r="AC172" s="19">
        <v>1.0</v>
      </c>
      <c r="AD172" s="13">
        <v>3157.59</v>
      </c>
      <c r="AE172" s="15">
        <v>0.0</v>
      </c>
      <c r="AF172" s="20"/>
      <c r="AH172" s="2" t="s">
        <v>210</v>
      </c>
      <c r="AI172" s="2" t="s">
        <v>59</v>
      </c>
      <c r="AJ172" s="2" t="s">
        <v>56</v>
      </c>
      <c r="AK172" s="2">
        <v>0.0</v>
      </c>
      <c r="AL172" s="2" t="s">
        <v>57</v>
      </c>
      <c r="AM172" s="2">
        <v>1.0</v>
      </c>
      <c r="AN172" s="2">
        <v>3157.59</v>
      </c>
      <c r="AO172" s="20">
        <f t="shared" si="19"/>
        <v>2722.060345</v>
      </c>
      <c r="AP172" s="20">
        <f t="shared" si="20"/>
        <v>435.5296552</v>
      </c>
      <c r="BI172" s="15">
        <v>2722.0603448275865</v>
      </c>
      <c r="BJ172" s="14" t="s">
        <v>50</v>
      </c>
      <c r="BK172" s="15">
        <v>435.52965517241387</v>
      </c>
      <c r="BL172" s="13" t="s">
        <v>51</v>
      </c>
      <c r="BM172" s="18">
        <v>0.16</v>
      </c>
    </row>
    <row r="173" ht="12.75" customHeight="1">
      <c r="A173" s="13"/>
      <c r="B173" s="14"/>
      <c r="C173" s="14"/>
      <c r="D173" s="14"/>
      <c r="E173" s="14"/>
      <c r="F173" s="14"/>
      <c r="G173" s="13"/>
      <c r="H173" s="13"/>
      <c r="I173" s="13"/>
      <c r="J173" s="13"/>
      <c r="K173" s="21"/>
      <c r="L173" s="17" t="s">
        <v>48</v>
      </c>
      <c r="M173" s="17" t="s">
        <v>49</v>
      </c>
      <c r="N173" s="14">
        <v>1.0</v>
      </c>
      <c r="O173" s="13"/>
      <c r="P173" s="13"/>
      <c r="Q173" s="15">
        <v>3747.5000000000005</v>
      </c>
      <c r="R173" s="14" t="s">
        <v>50</v>
      </c>
      <c r="S173" s="15">
        <v>599.6000000000001</v>
      </c>
      <c r="T173" s="13" t="s">
        <v>51</v>
      </c>
      <c r="U173" s="18">
        <v>0.16</v>
      </c>
      <c r="V173" s="13" t="s">
        <v>211</v>
      </c>
      <c r="W173" s="13" t="s">
        <v>59</v>
      </c>
      <c r="X173" s="13" t="s">
        <v>48</v>
      </c>
      <c r="Y173" s="14">
        <v>1.0</v>
      </c>
      <c r="Z173" s="13">
        <v>4347.1</v>
      </c>
      <c r="AA173" s="13" t="s">
        <v>54</v>
      </c>
      <c r="AB173" s="19">
        <v>198666.0</v>
      </c>
      <c r="AC173" s="19">
        <v>1.0</v>
      </c>
      <c r="AD173" s="13">
        <v>4347.1</v>
      </c>
      <c r="AE173" s="15">
        <v>0.0</v>
      </c>
      <c r="AF173" s="20"/>
      <c r="AH173" s="2" t="s">
        <v>211</v>
      </c>
      <c r="AI173" s="2" t="s">
        <v>59</v>
      </c>
      <c r="AJ173" s="2" t="s">
        <v>56</v>
      </c>
      <c r="AK173" s="2">
        <v>0.0</v>
      </c>
      <c r="AL173" s="2" t="s">
        <v>57</v>
      </c>
      <c r="AM173" s="2">
        <v>1.0</v>
      </c>
      <c r="AN173" s="2">
        <v>4347.1</v>
      </c>
      <c r="AO173" s="20">
        <f t="shared" si="19"/>
        <v>3747.5</v>
      </c>
      <c r="AP173" s="20">
        <f t="shared" si="20"/>
        <v>599.6</v>
      </c>
      <c r="BI173" s="15">
        <v>3747.5000000000005</v>
      </c>
      <c r="BJ173" s="14" t="s">
        <v>50</v>
      </c>
      <c r="BK173" s="15">
        <v>599.6000000000001</v>
      </c>
      <c r="BL173" s="13" t="s">
        <v>51</v>
      </c>
      <c r="BM173" s="18">
        <v>0.16</v>
      </c>
    </row>
    <row r="174" ht="12.75" customHeight="1">
      <c r="A174" s="13"/>
      <c r="B174" s="14"/>
      <c r="C174" s="14"/>
      <c r="D174" s="14"/>
      <c r="E174" s="14"/>
      <c r="F174" s="14"/>
      <c r="G174" s="13"/>
      <c r="H174" s="13"/>
      <c r="I174" s="13"/>
      <c r="J174" s="13"/>
      <c r="K174" s="21"/>
      <c r="L174" s="17" t="s">
        <v>48</v>
      </c>
      <c r="M174" s="17" t="s">
        <v>49</v>
      </c>
      <c r="N174" s="14">
        <v>1.0</v>
      </c>
      <c r="O174" s="13"/>
      <c r="P174" s="13"/>
      <c r="Q174" s="15">
        <v>8081.767241379312</v>
      </c>
      <c r="R174" s="14" t="s">
        <v>50</v>
      </c>
      <c r="S174" s="15">
        <v>1293.08275862069</v>
      </c>
      <c r="T174" s="13" t="s">
        <v>51</v>
      </c>
      <c r="U174" s="18">
        <v>0.16</v>
      </c>
      <c r="V174" s="13" t="s">
        <v>212</v>
      </c>
      <c r="W174" s="13" t="s">
        <v>59</v>
      </c>
      <c r="X174" s="13" t="s">
        <v>48</v>
      </c>
      <c r="Y174" s="14">
        <v>1.0</v>
      </c>
      <c r="Z174" s="13">
        <v>9374.85</v>
      </c>
      <c r="AA174" s="13" t="s">
        <v>54</v>
      </c>
      <c r="AB174" s="19">
        <v>199696.0</v>
      </c>
      <c r="AC174" s="19">
        <v>1.0</v>
      </c>
      <c r="AD174" s="13">
        <v>9374.85</v>
      </c>
      <c r="AE174" s="15">
        <v>0.0</v>
      </c>
      <c r="AF174" s="20"/>
      <c r="AH174" s="2" t="s">
        <v>212</v>
      </c>
      <c r="AI174" s="2" t="s">
        <v>59</v>
      </c>
      <c r="AJ174" s="2" t="s">
        <v>56</v>
      </c>
      <c r="AK174" s="2">
        <v>0.0</v>
      </c>
      <c r="AL174" s="2" t="s">
        <v>57</v>
      </c>
      <c r="AM174" s="2">
        <v>1.0</v>
      </c>
      <c r="AN174" s="2">
        <v>9374.85</v>
      </c>
      <c r="AO174" s="20">
        <f t="shared" si="19"/>
        <v>8081.767241</v>
      </c>
      <c r="AP174" s="20">
        <f t="shared" si="20"/>
        <v>1293.082759</v>
      </c>
      <c r="BI174" s="15">
        <v>8081.767241379312</v>
      </c>
      <c r="BJ174" s="14" t="s">
        <v>50</v>
      </c>
      <c r="BK174" s="15">
        <v>1293.08275862069</v>
      </c>
      <c r="BL174" s="13" t="s">
        <v>51</v>
      </c>
      <c r="BM174" s="18">
        <v>0.16</v>
      </c>
    </row>
    <row r="175" ht="12.75" customHeight="1">
      <c r="A175" s="13"/>
      <c r="B175" s="14"/>
      <c r="C175" s="14"/>
      <c r="D175" s="14"/>
      <c r="E175" s="14"/>
      <c r="F175" s="14"/>
      <c r="G175" s="13"/>
      <c r="H175" s="13"/>
      <c r="I175" s="13"/>
      <c r="J175" s="13"/>
      <c r="K175" s="21"/>
      <c r="L175" s="17" t="s">
        <v>48</v>
      </c>
      <c r="M175" s="17" t="s">
        <v>49</v>
      </c>
      <c r="N175" s="14">
        <v>1.0</v>
      </c>
      <c r="O175" s="13"/>
      <c r="P175" s="13"/>
      <c r="Q175" s="15">
        <v>1121.5517241379312</v>
      </c>
      <c r="R175" s="14" t="s">
        <v>50</v>
      </c>
      <c r="S175" s="15">
        <v>179.44827586206898</v>
      </c>
      <c r="T175" s="13" t="s">
        <v>51</v>
      </c>
      <c r="U175" s="18">
        <v>0.16</v>
      </c>
      <c r="V175" s="13" t="s">
        <v>213</v>
      </c>
      <c r="W175" s="13" t="s">
        <v>59</v>
      </c>
      <c r="X175" s="13" t="s">
        <v>48</v>
      </c>
      <c r="Y175" s="14">
        <v>1.0</v>
      </c>
      <c r="Z175" s="13">
        <v>1301.0</v>
      </c>
      <c r="AA175" s="13" t="s">
        <v>54</v>
      </c>
      <c r="AB175" s="19">
        <v>199866.0</v>
      </c>
      <c r="AC175" s="19">
        <v>1.0</v>
      </c>
      <c r="AD175" s="13">
        <v>1301.0</v>
      </c>
      <c r="AE175" s="15">
        <v>0.0</v>
      </c>
      <c r="AF175" s="20"/>
      <c r="AH175" s="2" t="s">
        <v>213</v>
      </c>
      <c r="AI175" s="2" t="s">
        <v>59</v>
      </c>
      <c r="AJ175" s="2" t="s">
        <v>56</v>
      </c>
      <c r="AK175" s="2">
        <v>0.0</v>
      </c>
      <c r="AL175" s="2" t="s">
        <v>57</v>
      </c>
      <c r="AM175" s="2">
        <v>1.0</v>
      </c>
      <c r="AN175" s="2">
        <v>1301.0</v>
      </c>
      <c r="AO175" s="20">
        <f t="shared" si="19"/>
        <v>1121.551724</v>
      </c>
      <c r="AP175" s="20">
        <f t="shared" si="20"/>
        <v>179.4482759</v>
      </c>
      <c r="BI175" s="15">
        <v>1121.5517241379312</v>
      </c>
      <c r="BJ175" s="14" t="s">
        <v>50</v>
      </c>
      <c r="BK175" s="15">
        <v>179.44827586206898</v>
      </c>
      <c r="BL175" s="13" t="s">
        <v>51</v>
      </c>
      <c r="BM175" s="18">
        <v>0.16</v>
      </c>
    </row>
    <row r="176" ht="12.75" customHeight="1">
      <c r="A176" s="13"/>
      <c r="B176" s="14"/>
      <c r="C176" s="14"/>
      <c r="D176" s="14"/>
      <c r="E176" s="14"/>
      <c r="F176" s="14"/>
      <c r="G176" s="13"/>
      <c r="H176" s="13"/>
      <c r="I176" s="13"/>
      <c r="J176" s="13"/>
      <c r="K176" s="21"/>
      <c r="L176" s="17" t="s">
        <v>48</v>
      </c>
      <c r="M176" s="17" t="s">
        <v>49</v>
      </c>
      <c r="N176" s="14">
        <v>1.0</v>
      </c>
      <c r="O176" s="13"/>
      <c r="P176" s="13"/>
      <c r="Q176" s="15">
        <v>3738.5</v>
      </c>
      <c r="R176" s="14" t="s">
        <v>50</v>
      </c>
      <c r="S176" s="15">
        <v>598.16</v>
      </c>
      <c r="T176" s="13" t="s">
        <v>51</v>
      </c>
      <c r="U176" s="18">
        <v>0.16</v>
      </c>
      <c r="V176" s="13" t="s">
        <v>214</v>
      </c>
      <c r="W176" s="13" t="s">
        <v>59</v>
      </c>
      <c r="X176" s="13" t="s">
        <v>48</v>
      </c>
      <c r="Y176" s="14">
        <v>1.0</v>
      </c>
      <c r="Z176" s="13">
        <v>4336.66</v>
      </c>
      <c r="AA176" s="13" t="s">
        <v>54</v>
      </c>
      <c r="AB176" s="19">
        <v>199867.0</v>
      </c>
      <c r="AC176" s="19">
        <v>1.0</v>
      </c>
      <c r="AD176" s="13">
        <v>4336.66</v>
      </c>
      <c r="AE176" s="15">
        <v>0.0</v>
      </c>
      <c r="AF176" s="20"/>
      <c r="AH176" s="2" t="s">
        <v>214</v>
      </c>
      <c r="AI176" s="2" t="s">
        <v>59</v>
      </c>
      <c r="AJ176" s="2" t="s">
        <v>56</v>
      </c>
      <c r="AK176" s="2">
        <v>0.0</v>
      </c>
      <c r="AL176" s="2" t="s">
        <v>57</v>
      </c>
      <c r="AM176" s="2">
        <v>1.0</v>
      </c>
      <c r="AN176" s="2">
        <v>4336.66</v>
      </c>
      <c r="AO176" s="20">
        <f t="shared" si="19"/>
        <v>3738.5</v>
      </c>
      <c r="AP176" s="20">
        <f t="shared" si="20"/>
        <v>598.16</v>
      </c>
      <c r="BI176" s="15">
        <v>3738.5</v>
      </c>
      <c r="BJ176" s="14" t="s">
        <v>50</v>
      </c>
      <c r="BK176" s="15">
        <v>598.16</v>
      </c>
      <c r="BL176" s="13" t="s">
        <v>51</v>
      </c>
      <c r="BM176" s="18">
        <v>0.16</v>
      </c>
    </row>
    <row r="177" ht="12.75" customHeight="1">
      <c r="A177" s="13"/>
      <c r="B177" s="14"/>
      <c r="C177" s="14"/>
      <c r="D177" s="14"/>
      <c r="E177" s="14"/>
      <c r="F177" s="14"/>
      <c r="G177" s="13"/>
      <c r="H177" s="13"/>
      <c r="I177" s="13"/>
      <c r="J177" s="13"/>
      <c r="K177" s="21"/>
      <c r="L177" s="17" t="s">
        <v>48</v>
      </c>
      <c r="M177" s="17" t="s">
        <v>49</v>
      </c>
      <c r="N177" s="14">
        <v>1.0</v>
      </c>
      <c r="O177" s="13"/>
      <c r="P177" s="13"/>
      <c r="Q177" s="15">
        <v>2243.1034482758623</v>
      </c>
      <c r="R177" s="14" t="s">
        <v>50</v>
      </c>
      <c r="S177" s="15">
        <v>358.89655172413796</v>
      </c>
      <c r="T177" s="13" t="s">
        <v>51</v>
      </c>
      <c r="U177" s="18">
        <v>0.16</v>
      </c>
      <c r="V177" s="13" t="s">
        <v>215</v>
      </c>
      <c r="W177" s="13" t="s">
        <v>59</v>
      </c>
      <c r="X177" s="13" t="s">
        <v>48</v>
      </c>
      <c r="Y177" s="14">
        <v>1.0</v>
      </c>
      <c r="Z177" s="13">
        <v>2602.0</v>
      </c>
      <c r="AA177" s="13" t="s">
        <v>54</v>
      </c>
      <c r="AB177" s="19">
        <v>199868.0</v>
      </c>
      <c r="AC177" s="19">
        <v>1.0</v>
      </c>
      <c r="AD177" s="13">
        <v>2602.0</v>
      </c>
      <c r="AE177" s="15">
        <v>0.0</v>
      </c>
      <c r="AF177" s="20"/>
      <c r="AH177" s="2" t="s">
        <v>215</v>
      </c>
      <c r="AI177" s="2" t="s">
        <v>59</v>
      </c>
      <c r="AJ177" s="2" t="s">
        <v>56</v>
      </c>
      <c r="AK177" s="2">
        <v>0.0</v>
      </c>
      <c r="AL177" s="2" t="s">
        <v>57</v>
      </c>
      <c r="AM177" s="2">
        <v>1.0</v>
      </c>
      <c r="AN177" s="2">
        <v>2602.0</v>
      </c>
      <c r="AO177" s="20">
        <f t="shared" si="19"/>
        <v>2243.103448</v>
      </c>
      <c r="AP177" s="20">
        <f t="shared" si="20"/>
        <v>358.8965517</v>
      </c>
      <c r="BI177" s="15">
        <v>2243.1034482758623</v>
      </c>
      <c r="BJ177" s="14" t="s">
        <v>50</v>
      </c>
      <c r="BK177" s="15">
        <v>358.89655172413796</v>
      </c>
      <c r="BL177" s="13" t="s">
        <v>51</v>
      </c>
      <c r="BM177" s="18">
        <v>0.16</v>
      </c>
    </row>
    <row r="178" ht="12.75" customHeight="1">
      <c r="A178" s="13"/>
      <c r="B178" s="14"/>
      <c r="C178" s="14"/>
      <c r="D178" s="14"/>
      <c r="E178" s="14"/>
      <c r="F178" s="14"/>
      <c r="G178" s="13"/>
      <c r="H178" s="13"/>
      <c r="I178" s="13"/>
      <c r="J178" s="13"/>
      <c r="K178" s="21"/>
      <c r="L178" s="17" t="s">
        <v>48</v>
      </c>
      <c r="M178" s="17" t="s">
        <v>49</v>
      </c>
      <c r="N178" s="14">
        <v>1.0</v>
      </c>
      <c r="O178" s="13"/>
      <c r="P178" s="13"/>
      <c r="Q178" s="15">
        <v>3738.5</v>
      </c>
      <c r="R178" s="14" t="s">
        <v>50</v>
      </c>
      <c r="S178" s="15">
        <v>598.16</v>
      </c>
      <c r="T178" s="13" t="s">
        <v>51</v>
      </c>
      <c r="U178" s="18">
        <v>0.16</v>
      </c>
      <c r="V178" s="13" t="s">
        <v>216</v>
      </c>
      <c r="W178" s="13" t="s">
        <v>59</v>
      </c>
      <c r="X178" s="13" t="s">
        <v>48</v>
      </c>
      <c r="Y178" s="14">
        <v>1.0</v>
      </c>
      <c r="Z178" s="13">
        <v>4336.66</v>
      </c>
      <c r="AA178" s="13" t="s">
        <v>54</v>
      </c>
      <c r="AB178" s="19">
        <v>199874.0</v>
      </c>
      <c r="AC178" s="19">
        <v>1.0</v>
      </c>
      <c r="AD178" s="13">
        <v>4336.66</v>
      </c>
      <c r="AE178" s="15">
        <v>0.0</v>
      </c>
      <c r="AF178" s="20"/>
      <c r="AH178" s="2" t="s">
        <v>216</v>
      </c>
      <c r="AI178" s="2" t="s">
        <v>59</v>
      </c>
      <c r="AJ178" s="2" t="s">
        <v>56</v>
      </c>
      <c r="AK178" s="2">
        <v>0.0</v>
      </c>
      <c r="AL178" s="2" t="s">
        <v>57</v>
      </c>
      <c r="AM178" s="2">
        <v>1.0</v>
      </c>
      <c r="AN178" s="2">
        <v>4336.66</v>
      </c>
      <c r="AO178" s="20">
        <f t="shared" si="19"/>
        <v>3738.5</v>
      </c>
      <c r="AP178" s="20">
        <f t="shared" si="20"/>
        <v>598.16</v>
      </c>
      <c r="BI178" s="15">
        <v>3738.5</v>
      </c>
      <c r="BJ178" s="14" t="s">
        <v>50</v>
      </c>
      <c r="BK178" s="15">
        <v>598.16</v>
      </c>
      <c r="BL178" s="13" t="s">
        <v>51</v>
      </c>
      <c r="BM178" s="18">
        <v>0.16</v>
      </c>
    </row>
    <row r="179" ht="12.75" customHeight="1">
      <c r="A179" s="13"/>
      <c r="B179" s="14"/>
      <c r="C179" s="14"/>
      <c r="D179" s="14"/>
      <c r="E179" s="14"/>
      <c r="F179" s="14"/>
      <c r="G179" s="13"/>
      <c r="H179" s="13"/>
      <c r="I179" s="13"/>
      <c r="J179" s="13"/>
      <c r="K179" s="21"/>
      <c r="L179" s="17" t="s">
        <v>48</v>
      </c>
      <c r="M179" s="17" t="s">
        <v>49</v>
      </c>
      <c r="N179" s="14">
        <v>1.0</v>
      </c>
      <c r="O179" s="13"/>
      <c r="P179" s="13"/>
      <c r="Q179" s="15">
        <v>5751.301724137932</v>
      </c>
      <c r="R179" s="14" t="s">
        <v>50</v>
      </c>
      <c r="S179" s="15">
        <v>920.2082758620692</v>
      </c>
      <c r="T179" s="13" t="s">
        <v>51</v>
      </c>
      <c r="U179" s="18">
        <v>0.16</v>
      </c>
      <c r="V179" s="13" t="s">
        <v>217</v>
      </c>
      <c r="W179" s="13" t="s">
        <v>59</v>
      </c>
      <c r="X179" s="13" t="s">
        <v>48</v>
      </c>
      <c r="Y179" s="14">
        <v>1.0</v>
      </c>
      <c r="Z179" s="13">
        <v>6671.51</v>
      </c>
      <c r="AA179" s="13" t="s">
        <v>54</v>
      </c>
      <c r="AB179" s="19">
        <v>201198.0</v>
      </c>
      <c r="AC179" s="19">
        <v>1.0</v>
      </c>
      <c r="AD179" s="13">
        <v>6671.51</v>
      </c>
      <c r="AE179" s="15">
        <v>0.0</v>
      </c>
      <c r="AF179" s="20"/>
      <c r="AH179" s="2" t="s">
        <v>217</v>
      </c>
      <c r="AI179" s="2" t="s">
        <v>59</v>
      </c>
      <c r="AJ179" s="2" t="s">
        <v>56</v>
      </c>
      <c r="AK179" s="2">
        <v>0.0</v>
      </c>
      <c r="AL179" s="2" t="s">
        <v>57</v>
      </c>
      <c r="AM179" s="2">
        <v>1.0</v>
      </c>
      <c r="AN179" s="2">
        <v>6671.51</v>
      </c>
      <c r="AO179" s="20">
        <f t="shared" si="19"/>
        <v>5751.301724</v>
      </c>
      <c r="AP179" s="20">
        <f t="shared" si="20"/>
        <v>920.2082759</v>
      </c>
      <c r="BI179" s="15">
        <v>5751.301724137932</v>
      </c>
      <c r="BJ179" s="14" t="s">
        <v>50</v>
      </c>
      <c r="BK179" s="15">
        <v>920.2082758620692</v>
      </c>
      <c r="BL179" s="13" t="s">
        <v>51</v>
      </c>
      <c r="BM179" s="18">
        <v>0.16</v>
      </c>
    </row>
    <row r="180" ht="12.75" customHeight="1">
      <c r="A180" s="13"/>
      <c r="B180" s="14"/>
      <c r="C180" s="14"/>
      <c r="D180" s="14"/>
      <c r="E180" s="14"/>
      <c r="F180" s="14"/>
      <c r="G180" s="13"/>
      <c r="H180" s="13"/>
      <c r="I180" s="13"/>
      <c r="J180" s="13"/>
      <c r="K180" s="21"/>
      <c r="L180" s="17" t="s">
        <v>48</v>
      </c>
      <c r="M180" s="17" t="s">
        <v>49</v>
      </c>
      <c r="N180" s="14">
        <v>1.0</v>
      </c>
      <c r="O180" s="13"/>
      <c r="P180" s="13"/>
      <c r="Q180" s="15">
        <v>632.6120689655173</v>
      </c>
      <c r="R180" s="14" t="s">
        <v>50</v>
      </c>
      <c r="S180" s="15">
        <v>101.21793103448277</v>
      </c>
      <c r="T180" s="13" t="s">
        <v>51</v>
      </c>
      <c r="U180" s="18">
        <v>0.16</v>
      </c>
      <c r="V180" s="13" t="s">
        <v>218</v>
      </c>
      <c r="W180" s="13" t="s">
        <v>59</v>
      </c>
      <c r="X180" s="13" t="s">
        <v>48</v>
      </c>
      <c r="Y180" s="14">
        <v>1.0</v>
      </c>
      <c r="Z180" s="13">
        <v>733.83</v>
      </c>
      <c r="AA180" s="13" t="s">
        <v>54</v>
      </c>
      <c r="AB180" s="19">
        <v>201225.0</v>
      </c>
      <c r="AC180" s="19">
        <v>1.0</v>
      </c>
      <c r="AD180" s="13">
        <v>733.83</v>
      </c>
      <c r="AE180" s="15">
        <v>0.0</v>
      </c>
      <c r="AF180" s="20"/>
      <c r="AH180" s="2" t="s">
        <v>218</v>
      </c>
      <c r="AI180" s="2" t="s">
        <v>59</v>
      </c>
      <c r="AJ180" s="2" t="s">
        <v>56</v>
      </c>
      <c r="AK180" s="2">
        <v>0.0</v>
      </c>
      <c r="AL180" s="2" t="s">
        <v>57</v>
      </c>
      <c r="AM180" s="2">
        <v>1.0</v>
      </c>
      <c r="AN180" s="2">
        <v>733.83</v>
      </c>
      <c r="AO180" s="20">
        <f t="shared" si="19"/>
        <v>632.612069</v>
      </c>
      <c r="AP180" s="20">
        <f t="shared" si="20"/>
        <v>101.217931</v>
      </c>
      <c r="BI180" s="15">
        <v>632.6120689655173</v>
      </c>
      <c r="BJ180" s="14" t="s">
        <v>50</v>
      </c>
      <c r="BK180" s="15">
        <v>101.21793103448277</v>
      </c>
      <c r="BL180" s="13" t="s">
        <v>51</v>
      </c>
      <c r="BM180" s="18">
        <v>0.16</v>
      </c>
    </row>
    <row r="181" ht="12.75" customHeight="1">
      <c r="A181" s="13"/>
      <c r="B181" s="14"/>
      <c r="C181" s="14"/>
      <c r="D181" s="14"/>
      <c r="E181" s="14"/>
      <c r="F181" s="14"/>
      <c r="G181" s="13"/>
      <c r="H181" s="13"/>
      <c r="I181" s="13"/>
      <c r="J181" s="13"/>
      <c r="K181" s="21"/>
      <c r="L181" s="17" t="s">
        <v>48</v>
      </c>
      <c r="M181" s="17" t="s">
        <v>49</v>
      </c>
      <c r="N181" s="14">
        <v>1.0</v>
      </c>
      <c r="O181" s="13"/>
      <c r="P181" s="13"/>
      <c r="Q181" s="15">
        <v>4742.517241379311</v>
      </c>
      <c r="R181" s="14" t="s">
        <v>50</v>
      </c>
      <c r="S181" s="15">
        <v>758.8027586206897</v>
      </c>
      <c r="T181" s="13" t="s">
        <v>51</v>
      </c>
      <c r="U181" s="18">
        <v>0.16</v>
      </c>
      <c r="V181" s="13" t="s">
        <v>219</v>
      </c>
      <c r="W181" s="13" t="s">
        <v>59</v>
      </c>
      <c r="X181" s="13" t="s">
        <v>48</v>
      </c>
      <c r="Y181" s="14">
        <v>1.0</v>
      </c>
      <c r="Z181" s="13">
        <v>5501.32</v>
      </c>
      <c r="AA181" s="13" t="s">
        <v>54</v>
      </c>
      <c r="AB181" s="19">
        <v>201289.0</v>
      </c>
      <c r="AC181" s="19">
        <v>1.0</v>
      </c>
      <c r="AD181" s="13">
        <v>5501.32</v>
      </c>
      <c r="AE181" s="15">
        <v>0.0</v>
      </c>
      <c r="AF181" s="20"/>
      <c r="AH181" s="2" t="s">
        <v>219</v>
      </c>
      <c r="AI181" s="2" t="s">
        <v>59</v>
      </c>
      <c r="AJ181" s="2" t="s">
        <v>56</v>
      </c>
      <c r="AK181" s="2">
        <v>0.0</v>
      </c>
      <c r="AL181" s="2" t="s">
        <v>57</v>
      </c>
      <c r="AM181" s="2">
        <v>1.0</v>
      </c>
      <c r="AN181" s="2">
        <v>5501.32</v>
      </c>
      <c r="AO181" s="20">
        <f t="shared" si="19"/>
        <v>4742.517241</v>
      </c>
      <c r="AP181" s="20">
        <f t="shared" si="20"/>
        <v>758.8027586</v>
      </c>
      <c r="BI181" s="15">
        <v>4742.517241379311</v>
      </c>
      <c r="BJ181" s="14" t="s">
        <v>50</v>
      </c>
      <c r="BK181" s="15">
        <v>758.8027586206897</v>
      </c>
      <c r="BL181" s="13" t="s">
        <v>51</v>
      </c>
      <c r="BM181" s="18">
        <v>0.16</v>
      </c>
    </row>
    <row r="182" ht="12.75" customHeight="1">
      <c r="A182" s="13"/>
      <c r="B182" s="14"/>
      <c r="C182" s="14"/>
      <c r="D182" s="14"/>
      <c r="E182" s="14"/>
      <c r="F182" s="14"/>
      <c r="G182" s="13"/>
      <c r="H182" s="13"/>
      <c r="I182" s="13"/>
      <c r="J182" s="13"/>
      <c r="K182" s="21"/>
      <c r="L182" s="17" t="s">
        <v>48</v>
      </c>
      <c r="M182" s="17" t="s">
        <v>49</v>
      </c>
      <c r="N182" s="14">
        <v>1.0</v>
      </c>
      <c r="O182" s="13"/>
      <c r="P182" s="13"/>
      <c r="Q182" s="15">
        <v>4232.594827586207</v>
      </c>
      <c r="R182" s="14" t="s">
        <v>50</v>
      </c>
      <c r="S182" s="15">
        <v>677.2151724137932</v>
      </c>
      <c r="T182" s="13" t="s">
        <v>51</v>
      </c>
      <c r="U182" s="18">
        <v>0.16</v>
      </c>
      <c r="V182" s="13" t="s">
        <v>220</v>
      </c>
      <c r="W182" s="13" t="s">
        <v>59</v>
      </c>
      <c r="X182" s="13" t="s">
        <v>48</v>
      </c>
      <c r="Y182" s="14">
        <v>1.0</v>
      </c>
      <c r="Z182" s="13">
        <v>4909.81</v>
      </c>
      <c r="AA182" s="13" t="s">
        <v>54</v>
      </c>
      <c r="AB182" s="19">
        <v>202462.0</v>
      </c>
      <c r="AC182" s="19">
        <v>1.0</v>
      </c>
      <c r="AD182" s="13">
        <v>4909.81</v>
      </c>
      <c r="AE182" s="15">
        <v>0.0</v>
      </c>
      <c r="AF182" s="20"/>
      <c r="AH182" s="2" t="s">
        <v>220</v>
      </c>
      <c r="AI182" s="2" t="s">
        <v>59</v>
      </c>
      <c r="AJ182" s="2" t="s">
        <v>56</v>
      </c>
      <c r="AK182" s="2">
        <v>0.0</v>
      </c>
      <c r="AL182" s="2" t="s">
        <v>57</v>
      </c>
      <c r="AM182" s="2">
        <v>1.0</v>
      </c>
      <c r="AN182" s="2">
        <v>4909.81</v>
      </c>
      <c r="AO182" s="20">
        <f t="shared" si="19"/>
        <v>4232.594828</v>
      </c>
      <c r="AP182" s="20">
        <f t="shared" si="20"/>
        <v>677.2151724</v>
      </c>
      <c r="BI182" s="15">
        <v>4232.594827586207</v>
      </c>
      <c r="BJ182" s="14" t="s">
        <v>50</v>
      </c>
      <c r="BK182" s="15">
        <v>677.2151724137932</v>
      </c>
      <c r="BL182" s="13" t="s">
        <v>51</v>
      </c>
      <c r="BM182" s="18">
        <v>0.16</v>
      </c>
    </row>
    <row r="183" ht="12.75" customHeight="1">
      <c r="A183" s="13"/>
      <c r="B183" s="14"/>
      <c r="C183" s="14"/>
      <c r="D183" s="14"/>
      <c r="E183" s="14"/>
      <c r="F183" s="14"/>
      <c r="G183" s="13"/>
      <c r="H183" s="13"/>
      <c r="I183" s="13"/>
      <c r="J183" s="13"/>
      <c r="K183" s="21"/>
      <c r="L183" s="17" t="s">
        <v>48</v>
      </c>
      <c r="M183" s="17" t="s">
        <v>49</v>
      </c>
      <c r="N183" s="14">
        <v>1.0</v>
      </c>
      <c r="O183" s="13"/>
      <c r="P183" s="13"/>
      <c r="Q183" s="15">
        <v>2695.5172413793107</v>
      </c>
      <c r="R183" s="14" t="s">
        <v>50</v>
      </c>
      <c r="S183" s="15">
        <v>431.2827586206897</v>
      </c>
      <c r="T183" s="13" t="s">
        <v>51</v>
      </c>
      <c r="U183" s="18">
        <v>0.16</v>
      </c>
      <c r="V183" s="13" t="s">
        <v>221</v>
      </c>
      <c r="W183" s="13" t="s">
        <v>59</v>
      </c>
      <c r="X183" s="13" t="s">
        <v>48</v>
      </c>
      <c r="Y183" s="14">
        <v>1.0</v>
      </c>
      <c r="Z183" s="13">
        <v>3126.8</v>
      </c>
      <c r="AA183" s="13" t="s">
        <v>54</v>
      </c>
      <c r="AB183" s="19">
        <v>202465.0</v>
      </c>
      <c r="AC183" s="19">
        <v>1.0</v>
      </c>
      <c r="AD183" s="13">
        <v>3126.8</v>
      </c>
      <c r="AE183" s="15">
        <v>0.0</v>
      </c>
      <c r="AF183" s="20"/>
      <c r="AH183" s="2" t="s">
        <v>221</v>
      </c>
      <c r="AI183" s="2" t="s">
        <v>59</v>
      </c>
      <c r="AJ183" s="2" t="s">
        <v>56</v>
      </c>
      <c r="AK183" s="2">
        <v>0.0</v>
      </c>
      <c r="AL183" s="2" t="s">
        <v>57</v>
      </c>
      <c r="AM183" s="2">
        <v>1.0</v>
      </c>
      <c r="AN183" s="2">
        <v>3126.8</v>
      </c>
      <c r="AO183" s="20">
        <f t="shared" si="19"/>
        <v>2695.517241</v>
      </c>
      <c r="AP183" s="20">
        <f t="shared" si="20"/>
        <v>431.2827586</v>
      </c>
      <c r="BI183" s="15">
        <v>2695.5172413793107</v>
      </c>
      <c r="BJ183" s="14" t="s">
        <v>50</v>
      </c>
      <c r="BK183" s="15">
        <v>431.2827586206897</v>
      </c>
      <c r="BL183" s="13" t="s">
        <v>51</v>
      </c>
      <c r="BM183" s="18">
        <v>0.16</v>
      </c>
    </row>
    <row r="184" ht="12.75" customHeight="1">
      <c r="A184" s="13"/>
      <c r="B184" s="14"/>
      <c r="C184" s="14"/>
      <c r="D184" s="14"/>
      <c r="E184" s="14"/>
      <c r="F184" s="14"/>
      <c r="G184" s="13"/>
      <c r="H184" s="13"/>
      <c r="I184" s="13"/>
      <c r="J184" s="13"/>
      <c r="K184" s="21"/>
      <c r="L184" s="17" t="s">
        <v>48</v>
      </c>
      <c r="M184" s="17" t="s">
        <v>49</v>
      </c>
      <c r="N184" s="14">
        <v>1.0</v>
      </c>
      <c r="O184" s="13"/>
      <c r="P184" s="13"/>
      <c r="Q184" s="15">
        <v>940.1034482758621</v>
      </c>
      <c r="R184" s="14" t="s">
        <v>50</v>
      </c>
      <c r="S184" s="15">
        <v>150.41655172413795</v>
      </c>
      <c r="T184" s="13" t="s">
        <v>51</v>
      </c>
      <c r="U184" s="18">
        <v>0.16</v>
      </c>
      <c r="V184" s="13" t="s">
        <v>222</v>
      </c>
      <c r="W184" s="13" t="s">
        <v>59</v>
      </c>
      <c r="X184" s="13" t="s">
        <v>48</v>
      </c>
      <c r="Y184" s="14">
        <v>1.0</v>
      </c>
      <c r="Z184" s="13">
        <v>1090.52</v>
      </c>
      <c r="AA184" s="13" t="s">
        <v>54</v>
      </c>
      <c r="AB184" s="19">
        <v>202543.0</v>
      </c>
      <c r="AC184" s="19">
        <v>1.0</v>
      </c>
      <c r="AD184" s="13">
        <v>1090.52</v>
      </c>
      <c r="AE184" s="15">
        <v>0.0</v>
      </c>
      <c r="AF184" s="20"/>
      <c r="AH184" s="2" t="s">
        <v>222</v>
      </c>
      <c r="AI184" s="2" t="s">
        <v>59</v>
      </c>
      <c r="AJ184" s="2" t="s">
        <v>56</v>
      </c>
      <c r="AK184" s="2">
        <v>0.0</v>
      </c>
      <c r="AL184" s="2" t="s">
        <v>57</v>
      </c>
      <c r="AM184" s="2">
        <v>1.0</v>
      </c>
      <c r="AN184" s="2">
        <v>1090.52</v>
      </c>
      <c r="AO184" s="20">
        <f t="shared" si="19"/>
        <v>940.1034483</v>
      </c>
      <c r="AP184" s="20">
        <f t="shared" si="20"/>
        <v>150.4165517</v>
      </c>
      <c r="BI184" s="15">
        <v>940.1034482758621</v>
      </c>
      <c r="BJ184" s="14" t="s">
        <v>50</v>
      </c>
      <c r="BK184" s="15">
        <v>150.41655172413795</v>
      </c>
      <c r="BL184" s="13" t="s">
        <v>51</v>
      </c>
      <c r="BM184" s="18">
        <v>0.16</v>
      </c>
    </row>
    <row r="185" ht="12.75" customHeight="1">
      <c r="A185" s="13"/>
      <c r="B185" s="14"/>
      <c r="C185" s="14"/>
      <c r="D185" s="14"/>
      <c r="E185" s="14"/>
      <c r="F185" s="14"/>
      <c r="G185" s="13"/>
      <c r="H185" s="13"/>
      <c r="I185" s="13"/>
      <c r="J185" s="13"/>
      <c r="K185" s="21"/>
      <c r="L185" s="17" t="s">
        <v>48</v>
      </c>
      <c r="M185" s="17" t="s">
        <v>49</v>
      </c>
      <c r="N185" s="14">
        <v>1.0</v>
      </c>
      <c r="O185" s="13"/>
      <c r="P185" s="13"/>
      <c r="Q185" s="15">
        <v>626.1896551724138</v>
      </c>
      <c r="R185" s="14" t="s">
        <v>50</v>
      </c>
      <c r="S185" s="15">
        <v>100.19034482758622</v>
      </c>
      <c r="T185" s="13" t="s">
        <v>51</v>
      </c>
      <c r="U185" s="18">
        <v>0.16</v>
      </c>
      <c r="V185" s="13" t="s">
        <v>223</v>
      </c>
      <c r="W185" s="13" t="s">
        <v>59</v>
      </c>
      <c r="X185" s="13" t="s">
        <v>48</v>
      </c>
      <c r="Y185" s="14">
        <v>1.0</v>
      </c>
      <c r="Z185" s="13">
        <v>726.38</v>
      </c>
      <c r="AA185" s="13" t="s">
        <v>54</v>
      </c>
      <c r="AB185" s="19">
        <v>203967.0</v>
      </c>
      <c r="AC185" s="19">
        <v>1.0</v>
      </c>
      <c r="AD185" s="13">
        <v>726.38</v>
      </c>
      <c r="AE185" s="15">
        <v>0.0</v>
      </c>
      <c r="AF185" s="20"/>
      <c r="AH185" s="2" t="s">
        <v>223</v>
      </c>
      <c r="AI185" s="2" t="s">
        <v>59</v>
      </c>
      <c r="AJ185" s="2" t="s">
        <v>56</v>
      </c>
      <c r="AK185" s="2">
        <v>0.0</v>
      </c>
      <c r="AL185" s="2" t="s">
        <v>57</v>
      </c>
      <c r="AM185" s="2">
        <v>1.0</v>
      </c>
      <c r="AN185" s="2">
        <v>726.38</v>
      </c>
      <c r="AO185" s="20">
        <f t="shared" si="19"/>
        <v>626.1896552</v>
      </c>
      <c r="AP185" s="20">
        <f t="shared" si="20"/>
        <v>100.1903448</v>
      </c>
      <c r="BI185" s="15">
        <v>626.1896551724138</v>
      </c>
      <c r="BJ185" s="14" t="s">
        <v>50</v>
      </c>
      <c r="BK185" s="15">
        <v>100.19034482758622</v>
      </c>
      <c r="BL185" s="13" t="s">
        <v>51</v>
      </c>
      <c r="BM185" s="18">
        <v>0.16</v>
      </c>
    </row>
    <row r="186" ht="12.75" customHeight="1">
      <c r="A186" s="13"/>
      <c r="B186" s="14"/>
      <c r="C186" s="14"/>
      <c r="D186" s="14"/>
      <c r="E186" s="14"/>
      <c r="F186" s="14"/>
      <c r="G186" s="13"/>
      <c r="H186" s="13"/>
      <c r="I186" s="13"/>
      <c r="J186" s="13"/>
      <c r="K186" s="21"/>
      <c r="L186" s="17" t="s">
        <v>48</v>
      </c>
      <c r="M186" s="17" t="s">
        <v>49</v>
      </c>
      <c r="N186" s="14">
        <v>1.0</v>
      </c>
      <c r="O186" s="13"/>
      <c r="P186" s="13"/>
      <c r="Q186" s="15">
        <v>9421.232758620692</v>
      </c>
      <c r="R186" s="14" t="s">
        <v>50</v>
      </c>
      <c r="S186" s="15">
        <v>1507.3972413793108</v>
      </c>
      <c r="T186" s="13" t="s">
        <v>51</v>
      </c>
      <c r="U186" s="18">
        <v>0.16</v>
      </c>
      <c r="V186" s="13" t="s">
        <v>224</v>
      </c>
      <c r="W186" s="13" t="s">
        <v>59</v>
      </c>
      <c r="X186" s="13" t="s">
        <v>48</v>
      </c>
      <c r="Y186" s="14">
        <v>1.0</v>
      </c>
      <c r="Z186" s="13">
        <v>10928.630000000001</v>
      </c>
      <c r="AA186" s="13" t="s">
        <v>54</v>
      </c>
      <c r="AB186" s="19">
        <v>203968.0</v>
      </c>
      <c r="AC186" s="19">
        <v>1.0</v>
      </c>
      <c r="AD186" s="13">
        <v>10928.630000000001</v>
      </c>
      <c r="AE186" s="15">
        <v>0.0</v>
      </c>
      <c r="AF186" s="20"/>
      <c r="AH186" s="2" t="s">
        <v>224</v>
      </c>
      <c r="AI186" s="2" t="s">
        <v>59</v>
      </c>
      <c r="AJ186" s="2" t="s">
        <v>56</v>
      </c>
      <c r="AK186" s="2">
        <v>0.0</v>
      </c>
      <c r="AL186" s="2" t="s">
        <v>57</v>
      </c>
      <c r="AM186" s="2">
        <v>1.0</v>
      </c>
      <c r="AN186" s="2">
        <v>10928.630000000001</v>
      </c>
      <c r="AO186" s="20">
        <f t="shared" si="19"/>
        <v>9421.232759</v>
      </c>
      <c r="AP186" s="20">
        <f t="shared" si="20"/>
        <v>1507.397241</v>
      </c>
      <c r="BI186" s="15">
        <v>9421.232758620692</v>
      </c>
      <c r="BJ186" s="14" t="s">
        <v>50</v>
      </c>
      <c r="BK186" s="15">
        <v>1507.3972413793108</v>
      </c>
      <c r="BL186" s="13" t="s">
        <v>51</v>
      </c>
      <c r="BM186" s="18">
        <v>0.16</v>
      </c>
    </row>
    <row r="187" ht="12.75" customHeight="1">
      <c r="A187" s="13"/>
      <c r="B187" s="14"/>
      <c r="C187" s="14"/>
      <c r="D187" s="14"/>
      <c r="E187" s="14"/>
      <c r="F187" s="14"/>
      <c r="G187" s="13"/>
      <c r="H187" s="13"/>
      <c r="I187" s="13"/>
      <c r="J187" s="13"/>
      <c r="K187" s="21"/>
      <c r="L187" s="17" t="s">
        <v>48</v>
      </c>
      <c r="M187" s="17" t="s">
        <v>49</v>
      </c>
      <c r="N187" s="14">
        <v>1.0</v>
      </c>
      <c r="O187" s="13"/>
      <c r="P187" s="13"/>
      <c r="Q187" s="15">
        <v>11833.387931034484</v>
      </c>
      <c r="R187" s="14" t="s">
        <v>50</v>
      </c>
      <c r="S187" s="15">
        <v>1893.3420689655175</v>
      </c>
      <c r="T187" s="13" t="s">
        <v>51</v>
      </c>
      <c r="U187" s="18">
        <v>0.16</v>
      </c>
      <c r="V187" s="13" t="s">
        <v>225</v>
      </c>
      <c r="W187" s="13" t="s">
        <v>59</v>
      </c>
      <c r="X187" s="13" t="s">
        <v>48</v>
      </c>
      <c r="Y187" s="14">
        <v>1.0</v>
      </c>
      <c r="Z187" s="13">
        <v>13726.73</v>
      </c>
      <c r="AA187" s="13" t="s">
        <v>54</v>
      </c>
      <c r="AB187" s="19">
        <v>203969.0</v>
      </c>
      <c r="AC187" s="19">
        <v>1.0</v>
      </c>
      <c r="AD187" s="13">
        <v>13726.73</v>
      </c>
      <c r="AE187" s="15">
        <v>0.0</v>
      </c>
      <c r="AF187" s="20"/>
      <c r="AH187" s="2" t="s">
        <v>225</v>
      </c>
      <c r="AI187" s="2" t="s">
        <v>59</v>
      </c>
      <c r="AJ187" s="2" t="s">
        <v>56</v>
      </c>
      <c r="AK187" s="2">
        <v>0.0</v>
      </c>
      <c r="AL187" s="2" t="s">
        <v>57</v>
      </c>
      <c r="AM187" s="2">
        <v>1.0</v>
      </c>
      <c r="AN187" s="2">
        <v>13726.73</v>
      </c>
      <c r="AO187" s="20">
        <f t="shared" si="19"/>
        <v>11833.38793</v>
      </c>
      <c r="AP187" s="20">
        <f t="shared" si="20"/>
        <v>1893.342069</v>
      </c>
      <c r="BI187" s="15">
        <v>11833.387931034484</v>
      </c>
      <c r="BJ187" s="14" t="s">
        <v>50</v>
      </c>
      <c r="BK187" s="15">
        <v>1893.3420689655175</v>
      </c>
      <c r="BL187" s="13" t="s">
        <v>51</v>
      </c>
      <c r="BM187" s="18">
        <v>0.16</v>
      </c>
    </row>
    <row r="188" ht="12.75" customHeight="1">
      <c r="A188" s="13"/>
      <c r="B188" s="14"/>
      <c r="C188" s="14"/>
      <c r="D188" s="14"/>
      <c r="E188" s="14"/>
      <c r="F188" s="14"/>
      <c r="G188" s="13"/>
      <c r="H188" s="13"/>
      <c r="I188" s="13"/>
      <c r="J188" s="13"/>
      <c r="K188" s="21"/>
      <c r="L188" s="17" t="s">
        <v>48</v>
      </c>
      <c r="M188" s="17" t="s">
        <v>49</v>
      </c>
      <c r="N188" s="14">
        <v>1.0</v>
      </c>
      <c r="O188" s="13"/>
      <c r="P188" s="13"/>
      <c r="Q188" s="15">
        <v>11857.758620689656</v>
      </c>
      <c r="R188" s="14" t="s">
        <v>50</v>
      </c>
      <c r="S188" s="15">
        <v>1897.2413793103449</v>
      </c>
      <c r="T188" s="13" t="s">
        <v>51</v>
      </c>
      <c r="U188" s="18">
        <v>0.16</v>
      </c>
      <c r="V188" s="13" t="s">
        <v>226</v>
      </c>
      <c r="W188" s="13" t="s">
        <v>59</v>
      </c>
      <c r="X188" s="13" t="s">
        <v>48</v>
      </c>
      <c r="Y188" s="14">
        <v>1.0</v>
      </c>
      <c r="Z188" s="13">
        <v>13755.0</v>
      </c>
      <c r="AA188" s="13" t="s">
        <v>54</v>
      </c>
      <c r="AB188" s="19">
        <v>203996.0</v>
      </c>
      <c r="AC188" s="19">
        <v>1.0</v>
      </c>
      <c r="AD188" s="13">
        <v>13755.0</v>
      </c>
      <c r="AE188" s="15">
        <v>0.0</v>
      </c>
      <c r="AF188" s="20"/>
      <c r="AH188" s="2" t="s">
        <v>226</v>
      </c>
      <c r="AI188" s="2" t="s">
        <v>59</v>
      </c>
      <c r="AJ188" s="2" t="s">
        <v>56</v>
      </c>
      <c r="AK188" s="2">
        <v>0.0</v>
      </c>
      <c r="AL188" s="2" t="s">
        <v>57</v>
      </c>
      <c r="AM188" s="2">
        <v>1.0</v>
      </c>
      <c r="AN188" s="2">
        <v>13755.0</v>
      </c>
      <c r="AO188" s="20">
        <f t="shared" si="19"/>
        <v>11857.75862</v>
      </c>
      <c r="AP188" s="20">
        <f t="shared" si="20"/>
        <v>1897.241379</v>
      </c>
      <c r="BI188" s="15">
        <v>11857.758620689656</v>
      </c>
      <c r="BJ188" s="14" t="s">
        <v>50</v>
      </c>
      <c r="BK188" s="15">
        <v>1897.2413793103449</v>
      </c>
      <c r="BL188" s="13" t="s">
        <v>51</v>
      </c>
      <c r="BM188" s="18">
        <v>0.16</v>
      </c>
    </row>
    <row r="189" ht="12.75" customHeight="1">
      <c r="A189" s="13"/>
      <c r="B189" s="14"/>
      <c r="C189" s="14"/>
      <c r="D189" s="14"/>
      <c r="E189" s="14"/>
      <c r="F189" s="14"/>
      <c r="G189" s="13"/>
      <c r="H189" s="13"/>
      <c r="I189" s="13"/>
      <c r="J189" s="13"/>
      <c r="K189" s="21"/>
      <c r="L189" s="17" t="s">
        <v>48</v>
      </c>
      <c r="M189" s="17" t="s">
        <v>49</v>
      </c>
      <c r="N189" s="14">
        <v>1.0</v>
      </c>
      <c r="O189" s="13"/>
      <c r="P189" s="13"/>
      <c r="Q189" s="15">
        <v>1871.4827586206898</v>
      </c>
      <c r="R189" s="14" t="s">
        <v>50</v>
      </c>
      <c r="S189" s="15">
        <v>299.43724137931036</v>
      </c>
      <c r="T189" s="13" t="s">
        <v>51</v>
      </c>
      <c r="U189" s="18">
        <v>0.16</v>
      </c>
      <c r="V189" s="13" t="s">
        <v>227</v>
      </c>
      <c r="W189" s="13" t="s">
        <v>59</v>
      </c>
      <c r="X189" s="13" t="s">
        <v>48</v>
      </c>
      <c r="Y189" s="14">
        <v>1.0</v>
      </c>
      <c r="Z189" s="13">
        <v>2170.92</v>
      </c>
      <c r="AA189" s="13" t="s">
        <v>54</v>
      </c>
      <c r="AB189" s="19">
        <v>205370.0</v>
      </c>
      <c r="AC189" s="19">
        <v>1.0</v>
      </c>
      <c r="AD189" s="13">
        <v>2170.92</v>
      </c>
      <c r="AE189" s="15">
        <v>0.0</v>
      </c>
      <c r="AF189" s="20"/>
      <c r="AH189" s="2" t="s">
        <v>227</v>
      </c>
      <c r="AI189" s="2" t="s">
        <v>59</v>
      </c>
      <c r="AJ189" s="2" t="s">
        <v>56</v>
      </c>
      <c r="AK189" s="2">
        <v>0.0</v>
      </c>
      <c r="AL189" s="2" t="s">
        <v>57</v>
      </c>
      <c r="AM189" s="2">
        <v>1.0</v>
      </c>
      <c r="AN189" s="2">
        <v>2170.92</v>
      </c>
      <c r="AO189" s="20">
        <f t="shared" si="19"/>
        <v>1871.482759</v>
      </c>
      <c r="AP189" s="20">
        <f t="shared" si="20"/>
        <v>299.4372414</v>
      </c>
      <c r="BI189" s="15">
        <v>1871.4827586206898</v>
      </c>
      <c r="BJ189" s="14" t="s">
        <v>50</v>
      </c>
      <c r="BK189" s="15">
        <v>299.43724137931036</v>
      </c>
      <c r="BL189" s="13" t="s">
        <v>51</v>
      </c>
      <c r="BM189" s="18">
        <v>0.16</v>
      </c>
    </row>
    <row r="190" ht="12.75" customHeight="1">
      <c r="A190" s="13"/>
      <c r="B190" s="14"/>
      <c r="C190" s="14"/>
      <c r="D190" s="14"/>
      <c r="E190" s="14"/>
      <c r="F190" s="14"/>
      <c r="G190" s="13"/>
      <c r="H190" s="13"/>
      <c r="I190" s="13"/>
      <c r="J190" s="13"/>
      <c r="K190" s="21"/>
      <c r="L190" s="17" t="s">
        <v>48</v>
      </c>
      <c r="M190" s="17" t="s">
        <v>49</v>
      </c>
      <c r="N190" s="14">
        <v>1.0</v>
      </c>
      <c r="O190" s="13"/>
      <c r="P190" s="13"/>
      <c r="Q190" s="15">
        <v>7350.336206896552</v>
      </c>
      <c r="R190" s="14" t="s">
        <v>50</v>
      </c>
      <c r="S190" s="15">
        <v>1176.0537931034482</v>
      </c>
      <c r="T190" s="13" t="s">
        <v>51</v>
      </c>
      <c r="U190" s="18">
        <v>0.16</v>
      </c>
      <c r="V190" s="13" t="s">
        <v>228</v>
      </c>
      <c r="W190" s="13" t="s">
        <v>59</v>
      </c>
      <c r="X190" s="13" t="s">
        <v>48</v>
      </c>
      <c r="Y190" s="14">
        <v>1.0</v>
      </c>
      <c r="Z190" s="13">
        <v>8526.39</v>
      </c>
      <c r="AA190" s="13" t="s">
        <v>54</v>
      </c>
      <c r="AB190" s="19">
        <v>205381.0</v>
      </c>
      <c r="AC190" s="19">
        <v>1.0</v>
      </c>
      <c r="AD190" s="13">
        <v>8526.39</v>
      </c>
      <c r="AE190" s="15">
        <v>0.0</v>
      </c>
      <c r="AF190" s="20"/>
      <c r="AH190" s="2" t="s">
        <v>228</v>
      </c>
      <c r="AI190" s="2" t="s">
        <v>59</v>
      </c>
      <c r="AJ190" s="2" t="s">
        <v>56</v>
      </c>
      <c r="AK190" s="2">
        <v>0.0</v>
      </c>
      <c r="AL190" s="2" t="s">
        <v>57</v>
      </c>
      <c r="AM190" s="2">
        <v>1.0</v>
      </c>
      <c r="AN190" s="2">
        <v>8526.39</v>
      </c>
      <c r="AO190" s="20">
        <f t="shared" si="19"/>
        <v>7350.336207</v>
      </c>
      <c r="AP190" s="20">
        <f t="shared" si="20"/>
        <v>1176.053793</v>
      </c>
      <c r="BI190" s="15">
        <v>7350.336206896552</v>
      </c>
      <c r="BJ190" s="14" t="s">
        <v>50</v>
      </c>
      <c r="BK190" s="15">
        <v>1176.0537931034482</v>
      </c>
      <c r="BL190" s="13" t="s">
        <v>51</v>
      </c>
      <c r="BM190" s="18">
        <v>0.16</v>
      </c>
    </row>
    <row r="191" ht="12.75" customHeight="1">
      <c r="A191" s="13"/>
      <c r="B191" s="14"/>
      <c r="C191" s="14"/>
      <c r="D191" s="14"/>
      <c r="E191" s="14"/>
      <c r="F191" s="14"/>
      <c r="G191" s="13"/>
      <c r="H191" s="13"/>
      <c r="I191" s="13"/>
      <c r="J191" s="13"/>
      <c r="K191" s="21"/>
      <c r="L191" s="17" t="s">
        <v>48</v>
      </c>
      <c r="M191" s="17" t="s">
        <v>49</v>
      </c>
      <c r="N191" s="14">
        <v>1.0</v>
      </c>
      <c r="O191" s="13"/>
      <c r="P191" s="13"/>
      <c r="Q191" s="15">
        <v>4738.379310344828</v>
      </c>
      <c r="R191" s="14" t="s">
        <v>50</v>
      </c>
      <c r="S191" s="15">
        <v>758.1406896551724</v>
      </c>
      <c r="T191" s="13" t="s">
        <v>51</v>
      </c>
      <c r="U191" s="18">
        <v>0.16</v>
      </c>
      <c r="V191" s="13" t="s">
        <v>229</v>
      </c>
      <c r="W191" s="13" t="s">
        <v>59</v>
      </c>
      <c r="X191" s="13" t="s">
        <v>48</v>
      </c>
      <c r="Y191" s="14">
        <v>1.0</v>
      </c>
      <c r="Z191" s="13">
        <v>5496.52</v>
      </c>
      <c r="AA191" s="13" t="s">
        <v>54</v>
      </c>
      <c r="AB191" s="19">
        <v>205382.0</v>
      </c>
      <c r="AC191" s="19">
        <v>1.0</v>
      </c>
      <c r="AD191" s="13">
        <v>5496.52</v>
      </c>
      <c r="AE191" s="15">
        <v>0.0</v>
      </c>
      <c r="AF191" s="20"/>
      <c r="AH191" s="2" t="s">
        <v>229</v>
      </c>
      <c r="AI191" s="2" t="s">
        <v>59</v>
      </c>
      <c r="AJ191" s="2" t="s">
        <v>56</v>
      </c>
      <c r="AK191" s="2">
        <v>0.0</v>
      </c>
      <c r="AL191" s="2" t="s">
        <v>57</v>
      </c>
      <c r="AM191" s="2">
        <v>1.0</v>
      </c>
      <c r="AN191" s="2">
        <v>5496.52</v>
      </c>
      <c r="AO191" s="20">
        <f t="shared" si="19"/>
        <v>4738.37931</v>
      </c>
      <c r="AP191" s="20">
        <f t="shared" si="20"/>
        <v>758.1406897</v>
      </c>
      <c r="BI191" s="15">
        <v>4738.379310344828</v>
      </c>
      <c r="BJ191" s="14" t="s">
        <v>50</v>
      </c>
      <c r="BK191" s="15">
        <v>758.1406896551724</v>
      </c>
      <c r="BL191" s="13" t="s">
        <v>51</v>
      </c>
      <c r="BM191" s="18">
        <v>0.16</v>
      </c>
    </row>
    <row r="192" ht="12.75" customHeight="1">
      <c r="A192" s="13"/>
      <c r="B192" s="14"/>
      <c r="C192" s="14"/>
      <c r="D192" s="14"/>
      <c r="E192" s="14"/>
      <c r="F192" s="14"/>
      <c r="G192" s="13"/>
      <c r="H192" s="13"/>
      <c r="I192" s="13"/>
      <c r="J192" s="13"/>
      <c r="K192" s="21"/>
      <c r="L192" s="17" t="s">
        <v>48</v>
      </c>
      <c r="M192" s="17" t="s">
        <v>49</v>
      </c>
      <c r="N192" s="14">
        <v>1.0</v>
      </c>
      <c r="O192" s="13"/>
      <c r="P192" s="13"/>
      <c r="Q192" s="15">
        <v>5928.879310344828</v>
      </c>
      <c r="R192" s="14" t="s">
        <v>50</v>
      </c>
      <c r="S192" s="15">
        <v>948.6206896551724</v>
      </c>
      <c r="T192" s="13" t="s">
        <v>51</v>
      </c>
      <c r="U192" s="18">
        <v>0.16</v>
      </c>
      <c r="V192" s="13" t="s">
        <v>230</v>
      </c>
      <c r="W192" s="13" t="s">
        <v>59</v>
      </c>
      <c r="X192" s="13" t="s">
        <v>48</v>
      </c>
      <c r="Y192" s="14">
        <v>1.0</v>
      </c>
      <c r="Z192" s="13">
        <v>6877.5</v>
      </c>
      <c r="AA192" s="13" t="s">
        <v>54</v>
      </c>
      <c r="AB192" s="19">
        <v>205402.0</v>
      </c>
      <c r="AC192" s="19">
        <v>1.0</v>
      </c>
      <c r="AD192" s="13">
        <v>6877.5</v>
      </c>
      <c r="AE192" s="15">
        <v>0.0</v>
      </c>
      <c r="AF192" s="20"/>
      <c r="AH192" s="2" t="s">
        <v>230</v>
      </c>
      <c r="AI192" s="2" t="s">
        <v>59</v>
      </c>
      <c r="AJ192" s="2" t="s">
        <v>56</v>
      </c>
      <c r="AK192" s="2">
        <v>0.0</v>
      </c>
      <c r="AL192" s="2" t="s">
        <v>57</v>
      </c>
      <c r="AM192" s="2">
        <v>1.0</v>
      </c>
      <c r="AN192" s="2">
        <v>6877.5</v>
      </c>
      <c r="AO192" s="20">
        <f t="shared" si="19"/>
        <v>5928.87931</v>
      </c>
      <c r="AP192" s="20">
        <f t="shared" si="20"/>
        <v>948.6206897</v>
      </c>
      <c r="BI192" s="15">
        <v>5928.879310344828</v>
      </c>
      <c r="BJ192" s="14" t="s">
        <v>50</v>
      </c>
      <c r="BK192" s="15">
        <v>948.6206896551724</v>
      </c>
      <c r="BL192" s="13" t="s">
        <v>51</v>
      </c>
      <c r="BM192" s="18">
        <v>0.16</v>
      </c>
    </row>
    <row r="193" ht="12.75" customHeight="1">
      <c r="A193" s="13"/>
      <c r="B193" s="14"/>
      <c r="C193" s="14"/>
      <c r="D193" s="14"/>
      <c r="E193" s="14"/>
      <c r="F193" s="14"/>
      <c r="G193" s="13"/>
      <c r="H193" s="13"/>
      <c r="I193" s="13"/>
      <c r="J193" s="13"/>
      <c r="K193" s="21"/>
      <c r="L193" s="17" t="s">
        <v>48</v>
      </c>
      <c r="M193" s="17" t="s">
        <v>49</v>
      </c>
      <c r="N193" s="14">
        <v>1.0</v>
      </c>
      <c r="O193" s="13"/>
      <c r="P193" s="13"/>
      <c r="Q193" s="15">
        <v>8387.068965517243</v>
      </c>
      <c r="R193" s="14" t="s">
        <v>50</v>
      </c>
      <c r="S193" s="15">
        <v>1341.9310344827588</v>
      </c>
      <c r="T193" s="13" t="s">
        <v>51</v>
      </c>
      <c r="U193" s="18">
        <v>0.16</v>
      </c>
      <c r="V193" s="13" t="s">
        <v>231</v>
      </c>
      <c r="W193" s="13" t="s">
        <v>59</v>
      </c>
      <c r="X193" s="13" t="s">
        <v>48</v>
      </c>
      <c r="Y193" s="14">
        <v>1.0</v>
      </c>
      <c r="Z193" s="13">
        <v>9729.0</v>
      </c>
      <c r="AA193" s="13" t="s">
        <v>54</v>
      </c>
      <c r="AB193" s="19">
        <v>205513.0</v>
      </c>
      <c r="AC193" s="19">
        <v>1.0</v>
      </c>
      <c r="AD193" s="13">
        <v>9729.0</v>
      </c>
      <c r="AE193" s="15">
        <v>0.0</v>
      </c>
      <c r="AF193" s="20"/>
      <c r="AH193" s="2" t="s">
        <v>231</v>
      </c>
      <c r="AI193" s="2" t="s">
        <v>59</v>
      </c>
      <c r="AJ193" s="2" t="s">
        <v>56</v>
      </c>
      <c r="AK193" s="2">
        <v>0.0</v>
      </c>
      <c r="AL193" s="2" t="s">
        <v>57</v>
      </c>
      <c r="AM193" s="2">
        <v>1.0</v>
      </c>
      <c r="AN193" s="2">
        <v>9729.0</v>
      </c>
      <c r="AO193" s="20">
        <f t="shared" si="19"/>
        <v>8387.068966</v>
      </c>
      <c r="AP193" s="20">
        <f t="shared" si="20"/>
        <v>1341.931034</v>
      </c>
      <c r="BI193" s="15">
        <v>8387.068965517243</v>
      </c>
      <c r="BJ193" s="14" t="s">
        <v>50</v>
      </c>
      <c r="BK193" s="15">
        <v>1341.9310344827588</v>
      </c>
      <c r="BL193" s="13" t="s">
        <v>51</v>
      </c>
      <c r="BM193" s="18">
        <v>0.16</v>
      </c>
    </row>
    <row r="194" ht="12.75" customHeight="1">
      <c r="A194" s="13"/>
      <c r="B194" s="14"/>
      <c r="C194" s="14"/>
      <c r="D194" s="14"/>
      <c r="E194" s="14"/>
      <c r="F194" s="14"/>
      <c r="G194" s="13"/>
      <c r="H194" s="13"/>
      <c r="I194" s="13"/>
      <c r="J194" s="13"/>
      <c r="K194" s="21"/>
      <c r="L194" s="17" t="s">
        <v>48</v>
      </c>
      <c r="M194" s="17" t="s">
        <v>49</v>
      </c>
      <c r="N194" s="14">
        <v>1.0</v>
      </c>
      <c r="O194" s="13"/>
      <c r="P194" s="13"/>
      <c r="Q194" s="15">
        <v>8416.96551724138</v>
      </c>
      <c r="R194" s="14" t="s">
        <v>50</v>
      </c>
      <c r="S194" s="15">
        <v>1346.714482758621</v>
      </c>
      <c r="T194" s="13" t="s">
        <v>51</v>
      </c>
      <c r="U194" s="18">
        <v>0.16</v>
      </c>
      <c r="V194" s="13" t="s">
        <v>232</v>
      </c>
      <c r="W194" s="13" t="s">
        <v>59</v>
      </c>
      <c r="X194" s="13" t="s">
        <v>48</v>
      </c>
      <c r="Y194" s="14">
        <v>1.0</v>
      </c>
      <c r="Z194" s="13">
        <v>9763.68</v>
      </c>
      <c r="AA194" s="13" t="s">
        <v>54</v>
      </c>
      <c r="AB194" s="19">
        <v>205522.0</v>
      </c>
      <c r="AC194" s="19">
        <v>1.0</v>
      </c>
      <c r="AD194" s="13">
        <v>9763.68</v>
      </c>
      <c r="AE194" s="15">
        <v>0.0</v>
      </c>
      <c r="AF194" s="20"/>
      <c r="AH194" s="2" t="s">
        <v>232</v>
      </c>
      <c r="AI194" s="2" t="s">
        <v>59</v>
      </c>
      <c r="AJ194" s="2" t="s">
        <v>56</v>
      </c>
      <c r="AK194" s="2">
        <v>0.0</v>
      </c>
      <c r="AL194" s="2" t="s">
        <v>57</v>
      </c>
      <c r="AM194" s="2">
        <v>1.0</v>
      </c>
      <c r="AN194" s="2">
        <v>9763.68</v>
      </c>
      <c r="AO194" s="20">
        <f t="shared" si="19"/>
        <v>8416.965517</v>
      </c>
      <c r="AP194" s="20">
        <f t="shared" si="20"/>
        <v>1346.714483</v>
      </c>
      <c r="BI194" s="15">
        <v>8416.96551724138</v>
      </c>
      <c r="BJ194" s="14" t="s">
        <v>50</v>
      </c>
      <c r="BK194" s="15">
        <v>1346.714482758621</v>
      </c>
      <c r="BL194" s="13" t="s">
        <v>51</v>
      </c>
      <c r="BM194" s="18">
        <v>0.16</v>
      </c>
    </row>
    <row r="195" ht="12.75" customHeight="1">
      <c r="A195" s="13"/>
      <c r="B195" s="14"/>
      <c r="C195" s="14"/>
      <c r="D195" s="14"/>
      <c r="E195" s="14"/>
      <c r="F195" s="14"/>
      <c r="G195" s="13"/>
      <c r="H195" s="13"/>
      <c r="I195" s="13"/>
      <c r="J195" s="13"/>
      <c r="K195" s="21"/>
      <c r="L195" s="17" t="s">
        <v>48</v>
      </c>
      <c r="M195" s="17" t="s">
        <v>49</v>
      </c>
      <c r="N195" s="14">
        <v>1.0</v>
      </c>
      <c r="O195" s="13"/>
      <c r="P195" s="13"/>
      <c r="Q195" s="15">
        <v>7579.629310344829</v>
      </c>
      <c r="R195" s="14" t="s">
        <v>50</v>
      </c>
      <c r="S195" s="15">
        <v>1212.7406896551727</v>
      </c>
      <c r="T195" s="13" t="s">
        <v>51</v>
      </c>
      <c r="U195" s="18">
        <v>0.16</v>
      </c>
      <c r="V195" s="13" t="s">
        <v>233</v>
      </c>
      <c r="W195" s="13" t="s">
        <v>59</v>
      </c>
      <c r="X195" s="13" t="s">
        <v>48</v>
      </c>
      <c r="Y195" s="14">
        <v>1.0</v>
      </c>
      <c r="Z195" s="13">
        <v>8792.37</v>
      </c>
      <c r="AA195" s="13" t="s">
        <v>54</v>
      </c>
      <c r="AB195" s="19">
        <v>205523.0</v>
      </c>
      <c r="AC195" s="19">
        <v>1.0</v>
      </c>
      <c r="AD195" s="13">
        <v>8792.37</v>
      </c>
      <c r="AE195" s="15">
        <v>0.0</v>
      </c>
      <c r="AF195" s="20"/>
      <c r="AH195" s="2" t="s">
        <v>233</v>
      </c>
      <c r="AI195" s="2" t="s">
        <v>59</v>
      </c>
      <c r="AJ195" s="2" t="s">
        <v>56</v>
      </c>
      <c r="AK195" s="2">
        <v>0.0</v>
      </c>
      <c r="AL195" s="2" t="s">
        <v>57</v>
      </c>
      <c r="AM195" s="2">
        <v>1.0</v>
      </c>
      <c r="AN195" s="2">
        <v>8792.37</v>
      </c>
      <c r="AO195" s="20">
        <f t="shared" si="19"/>
        <v>7579.62931</v>
      </c>
      <c r="AP195" s="20">
        <f t="shared" si="20"/>
        <v>1212.74069</v>
      </c>
      <c r="BI195" s="15">
        <v>7579.629310344829</v>
      </c>
      <c r="BJ195" s="14" t="s">
        <v>50</v>
      </c>
      <c r="BK195" s="15">
        <v>1212.7406896551727</v>
      </c>
      <c r="BL195" s="13" t="s">
        <v>51</v>
      </c>
      <c r="BM195" s="18">
        <v>0.16</v>
      </c>
    </row>
    <row r="196" ht="12.75" customHeight="1">
      <c r="A196" s="13"/>
      <c r="B196" s="14"/>
      <c r="C196" s="14"/>
      <c r="D196" s="14"/>
      <c r="E196" s="14"/>
      <c r="F196" s="14"/>
      <c r="G196" s="13"/>
      <c r="H196" s="13"/>
      <c r="I196" s="13"/>
      <c r="J196" s="13"/>
      <c r="K196" s="21"/>
      <c r="L196" s="17" t="s">
        <v>48</v>
      </c>
      <c r="M196" s="17" t="s">
        <v>49</v>
      </c>
      <c r="N196" s="14">
        <v>1.0</v>
      </c>
      <c r="O196" s="13"/>
      <c r="P196" s="13"/>
      <c r="Q196" s="15">
        <v>2001.9655172413795</v>
      </c>
      <c r="R196" s="14" t="s">
        <v>50</v>
      </c>
      <c r="S196" s="15">
        <v>320.3144827586207</v>
      </c>
      <c r="T196" s="13" t="s">
        <v>51</v>
      </c>
      <c r="U196" s="18">
        <v>0.16</v>
      </c>
      <c r="V196" s="13" t="s">
        <v>234</v>
      </c>
      <c r="W196" s="13" t="s">
        <v>59</v>
      </c>
      <c r="X196" s="13" t="s">
        <v>48</v>
      </c>
      <c r="Y196" s="14">
        <v>1.0</v>
      </c>
      <c r="Z196" s="13">
        <v>2322.28</v>
      </c>
      <c r="AA196" s="13" t="s">
        <v>54</v>
      </c>
      <c r="AB196" s="19">
        <v>205554.0</v>
      </c>
      <c r="AC196" s="19">
        <v>1.0</v>
      </c>
      <c r="AD196" s="13">
        <v>2322.28</v>
      </c>
      <c r="AE196" s="15">
        <v>0.0</v>
      </c>
      <c r="AF196" s="20"/>
      <c r="AH196" s="2" t="s">
        <v>234</v>
      </c>
      <c r="AI196" s="2" t="s">
        <v>59</v>
      </c>
      <c r="AJ196" s="2" t="s">
        <v>56</v>
      </c>
      <c r="AK196" s="2">
        <v>0.0</v>
      </c>
      <c r="AL196" s="2" t="s">
        <v>57</v>
      </c>
      <c r="AM196" s="2">
        <v>1.0</v>
      </c>
      <c r="AN196" s="2">
        <v>2322.28</v>
      </c>
      <c r="AO196" s="20">
        <f t="shared" si="19"/>
        <v>2001.965517</v>
      </c>
      <c r="AP196" s="20">
        <f t="shared" si="20"/>
        <v>320.3144828</v>
      </c>
      <c r="BI196" s="15">
        <v>2001.9655172413795</v>
      </c>
      <c r="BJ196" s="14" t="s">
        <v>50</v>
      </c>
      <c r="BK196" s="15">
        <v>320.3144827586207</v>
      </c>
      <c r="BL196" s="13" t="s">
        <v>51</v>
      </c>
      <c r="BM196" s="18">
        <v>0.16</v>
      </c>
    </row>
    <row r="197" ht="12.75" customHeight="1">
      <c r="A197" s="13"/>
      <c r="B197" s="14"/>
      <c r="C197" s="14"/>
      <c r="D197" s="14"/>
      <c r="E197" s="14"/>
      <c r="F197" s="14"/>
      <c r="G197" s="13"/>
      <c r="H197" s="13"/>
      <c r="I197" s="13"/>
      <c r="J197" s="13"/>
      <c r="K197" s="21"/>
      <c r="L197" s="17" t="s">
        <v>48</v>
      </c>
      <c r="M197" s="17" t="s">
        <v>49</v>
      </c>
      <c r="N197" s="14">
        <v>1.0</v>
      </c>
      <c r="O197" s="13"/>
      <c r="P197" s="13"/>
      <c r="Q197" s="15">
        <v>3652.6551724137935</v>
      </c>
      <c r="R197" s="14" t="s">
        <v>50</v>
      </c>
      <c r="S197" s="15">
        <v>584.424827586207</v>
      </c>
      <c r="T197" s="13" t="s">
        <v>51</v>
      </c>
      <c r="U197" s="18">
        <v>0.16</v>
      </c>
      <c r="V197" s="13" t="s">
        <v>235</v>
      </c>
      <c r="W197" s="13" t="s">
        <v>59</v>
      </c>
      <c r="X197" s="13" t="s">
        <v>48</v>
      </c>
      <c r="Y197" s="14">
        <v>1.0</v>
      </c>
      <c r="Z197" s="13">
        <v>4237.08</v>
      </c>
      <c r="AA197" s="13" t="s">
        <v>54</v>
      </c>
      <c r="AB197" s="19">
        <v>205632.0</v>
      </c>
      <c r="AC197" s="19">
        <v>1.0</v>
      </c>
      <c r="AD197" s="13">
        <v>4237.08</v>
      </c>
      <c r="AE197" s="15">
        <v>0.0</v>
      </c>
      <c r="AF197" s="20"/>
      <c r="AH197" s="2" t="s">
        <v>235</v>
      </c>
      <c r="AI197" s="2" t="s">
        <v>59</v>
      </c>
      <c r="AJ197" s="2" t="s">
        <v>56</v>
      </c>
      <c r="AK197" s="2">
        <v>0.0</v>
      </c>
      <c r="AL197" s="2" t="s">
        <v>57</v>
      </c>
      <c r="AM197" s="2">
        <v>1.0</v>
      </c>
      <c r="AN197" s="2">
        <v>4237.08</v>
      </c>
      <c r="AO197" s="20">
        <f t="shared" si="19"/>
        <v>3652.655172</v>
      </c>
      <c r="AP197" s="20">
        <f t="shared" si="20"/>
        <v>584.4248276</v>
      </c>
      <c r="BI197" s="15">
        <v>3652.6551724137935</v>
      </c>
      <c r="BJ197" s="14" t="s">
        <v>50</v>
      </c>
      <c r="BK197" s="15">
        <v>584.424827586207</v>
      </c>
      <c r="BL197" s="13" t="s">
        <v>51</v>
      </c>
      <c r="BM197" s="18">
        <v>0.16</v>
      </c>
    </row>
    <row r="198" ht="12.75" customHeight="1">
      <c r="A198" s="13"/>
      <c r="B198" s="14"/>
      <c r="C198" s="14"/>
      <c r="D198" s="14"/>
      <c r="E198" s="14"/>
      <c r="F198" s="14"/>
      <c r="G198" s="13"/>
      <c r="H198" s="13"/>
      <c r="I198" s="13"/>
      <c r="J198" s="13"/>
      <c r="K198" s="21"/>
      <c r="L198" s="17" t="s">
        <v>48</v>
      </c>
      <c r="M198" s="17" t="s">
        <v>49</v>
      </c>
      <c r="N198" s="14">
        <v>1.0</v>
      </c>
      <c r="O198" s="13"/>
      <c r="P198" s="13"/>
      <c r="Q198" s="15">
        <v>3487.422413793104</v>
      </c>
      <c r="R198" s="14" t="s">
        <v>50</v>
      </c>
      <c r="S198" s="15">
        <v>557.9875862068967</v>
      </c>
      <c r="T198" s="13" t="s">
        <v>51</v>
      </c>
      <c r="U198" s="18">
        <v>0.16</v>
      </c>
      <c r="V198" s="13" t="s">
        <v>236</v>
      </c>
      <c r="W198" s="13" t="s">
        <v>59</v>
      </c>
      <c r="X198" s="13" t="s">
        <v>48</v>
      </c>
      <c r="Y198" s="14">
        <v>1.0</v>
      </c>
      <c r="Z198" s="13">
        <v>4045.4100000000003</v>
      </c>
      <c r="AA198" s="13" t="s">
        <v>54</v>
      </c>
      <c r="AB198" s="19">
        <v>205746.0</v>
      </c>
      <c r="AC198" s="19">
        <v>1.0</v>
      </c>
      <c r="AD198" s="13">
        <v>4045.4100000000003</v>
      </c>
      <c r="AE198" s="15">
        <v>0.0</v>
      </c>
      <c r="AF198" s="20"/>
      <c r="AH198" s="2" t="s">
        <v>236</v>
      </c>
      <c r="AI198" s="2" t="s">
        <v>59</v>
      </c>
      <c r="AJ198" s="2" t="s">
        <v>56</v>
      </c>
      <c r="AK198" s="2">
        <v>0.0</v>
      </c>
      <c r="AL198" s="2" t="s">
        <v>57</v>
      </c>
      <c r="AM198" s="2">
        <v>1.0</v>
      </c>
      <c r="AN198" s="2">
        <v>4045.4100000000003</v>
      </c>
      <c r="AO198" s="20">
        <f t="shared" si="19"/>
        <v>3487.422414</v>
      </c>
      <c r="AP198" s="20">
        <f t="shared" si="20"/>
        <v>557.9875862</v>
      </c>
      <c r="BI198" s="15">
        <v>3487.422413793104</v>
      </c>
      <c r="BJ198" s="14" t="s">
        <v>50</v>
      </c>
      <c r="BK198" s="15">
        <v>557.9875862068967</v>
      </c>
      <c r="BL198" s="13" t="s">
        <v>51</v>
      </c>
      <c r="BM198" s="18">
        <v>0.16</v>
      </c>
    </row>
    <row r="199" ht="12.75" customHeight="1">
      <c r="A199" s="13"/>
      <c r="B199" s="14"/>
      <c r="C199" s="14"/>
      <c r="D199" s="14"/>
      <c r="E199" s="14"/>
      <c r="F199" s="14"/>
      <c r="G199" s="13"/>
      <c r="H199" s="13"/>
      <c r="I199" s="13"/>
      <c r="J199" s="13"/>
      <c r="K199" s="21"/>
      <c r="L199" s="17" t="s">
        <v>48</v>
      </c>
      <c r="M199" s="17" t="s">
        <v>49</v>
      </c>
      <c r="N199" s="14">
        <v>1.0</v>
      </c>
      <c r="O199" s="13"/>
      <c r="P199" s="13"/>
      <c r="Q199" s="15">
        <v>3637.8793103448284</v>
      </c>
      <c r="R199" s="14" t="s">
        <v>50</v>
      </c>
      <c r="S199" s="15">
        <v>582.0606896551725</v>
      </c>
      <c r="T199" s="13" t="s">
        <v>51</v>
      </c>
      <c r="U199" s="18">
        <v>0.16</v>
      </c>
      <c r="V199" s="13" t="s">
        <v>237</v>
      </c>
      <c r="W199" s="13" t="s">
        <v>59</v>
      </c>
      <c r="X199" s="13" t="s">
        <v>48</v>
      </c>
      <c r="Y199" s="14">
        <v>1.0</v>
      </c>
      <c r="Z199" s="13">
        <v>4219.9400000000005</v>
      </c>
      <c r="AA199" s="13" t="s">
        <v>54</v>
      </c>
      <c r="AB199" s="19">
        <v>205760.0</v>
      </c>
      <c r="AC199" s="19">
        <v>1.0</v>
      </c>
      <c r="AD199" s="13">
        <v>4219.9400000000005</v>
      </c>
      <c r="AE199" s="15">
        <v>0.0</v>
      </c>
      <c r="AF199" s="20"/>
      <c r="AH199" s="2" t="s">
        <v>237</v>
      </c>
      <c r="AI199" s="2" t="s">
        <v>59</v>
      </c>
      <c r="AJ199" s="2" t="s">
        <v>56</v>
      </c>
      <c r="AK199" s="2">
        <v>0.0</v>
      </c>
      <c r="AL199" s="2" t="s">
        <v>57</v>
      </c>
      <c r="AM199" s="2">
        <v>1.0</v>
      </c>
      <c r="AN199" s="2">
        <v>4219.9400000000005</v>
      </c>
      <c r="AO199" s="20">
        <f t="shared" si="19"/>
        <v>3637.87931</v>
      </c>
      <c r="AP199" s="20">
        <f t="shared" si="20"/>
        <v>582.0606897</v>
      </c>
      <c r="BI199" s="15">
        <v>3637.8793103448284</v>
      </c>
      <c r="BJ199" s="14" t="s">
        <v>50</v>
      </c>
      <c r="BK199" s="15">
        <v>582.0606896551725</v>
      </c>
      <c r="BL199" s="13" t="s">
        <v>51</v>
      </c>
      <c r="BM199" s="18">
        <v>0.16</v>
      </c>
    </row>
    <row r="200" ht="12.75" customHeight="1">
      <c r="A200" s="13"/>
      <c r="B200" s="14"/>
      <c r="C200" s="14"/>
      <c r="D200" s="14"/>
      <c r="E200" s="14"/>
      <c r="F200" s="14"/>
      <c r="G200" s="13"/>
      <c r="H200" s="13"/>
      <c r="I200" s="13"/>
      <c r="J200" s="13"/>
      <c r="K200" s="21"/>
      <c r="L200" s="17" t="s">
        <v>48</v>
      </c>
      <c r="M200" s="17" t="s">
        <v>49</v>
      </c>
      <c r="N200" s="14">
        <v>1.0</v>
      </c>
      <c r="O200" s="13"/>
      <c r="P200" s="13"/>
      <c r="Q200" s="15">
        <v>5199.922413793103</v>
      </c>
      <c r="R200" s="14" t="s">
        <v>50</v>
      </c>
      <c r="S200" s="15">
        <v>831.9875862068966</v>
      </c>
      <c r="T200" s="13" t="s">
        <v>51</v>
      </c>
      <c r="U200" s="18">
        <v>0.16</v>
      </c>
      <c r="V200" s="13" t="s">
        <v>238</v>
      </c>
      <c r="W200" s="13" t="s">
        <v>59</v>
      </c>
      <c r="X200" s="13" t="s">
        <v>48</v>
      </c>
      <c r="Y200" s="14">
        <v>1.0</v>
      </c>
      <c r="Z200" s="13">
        <v>6031.91</v>
      </c>
      <c r="AA200" s="13" t="s">
        <v>54</v>
      </c>
      <c r="AB200" s="19">
        <v>205772.0</v>
      </c>
      <c r="AC200" s="19">
        <v>1.0</v>
      </c>
      <c r="AD200" s="13">
        <v>6031.91</v>
      </c>
      <c r="AE200" s="15">
        <v>0.0</v>
      </c>
      <c r="AF200" s="20"/>
      <c r="AH200" s="2" t="s">
        <v>238</v>
      </c>
      <c r="AI200" s="2" t="s">
        <v>59</v>
      </c>
      <c r="AJ200" s="2" t="s">
        <v>56</v>
      </c>
      <c r="AK200" s="2">
        <v>0.0</v>
      </c>
      <c r="AL200" s="2" t="s">
        <v>57</v>
      </c>
      <c r="AM200" s="2">
        <v>1.0</v>
      </c>
      <c r="AN200" s="2">
        <v>6031.91</v>
      </c>
      <c r="AO200" s="20">
        <f t="shared" si="19"/>
        <v>5199.922414</v>
      </c>
      <c r="AP200" s="20">
        <f t="shared" si="20"/>
        <v>831.9875862</v>
      </c>
      <c r="BI200" s="15">
        <v>5199.922413793103</v>
      </c>
      <c r="BJ200" s="14" t="s">
        <v>50</v>
      </c>
      <c r="BK200" s="15">
        <v>831.9875862068966</v>
      </c>
      <c r="BL200" s="13" t="s">
        <v>51</v>
      </c>
      <c r="BM200" s="18">
        <v>0.16</v>
      </c>
    </row>
    <row r="201" ht="12.75" customHeight="1">
      <c r="A201" s="13"/>
      <c r="B201" s="14"/>
      <c r="C201" s="14"/>
      <c r="D201" s="14"/>
      <c r="E201" s="14"/>
      <c r="F201" s="14"/>
      <c r="G201" s="13"/>
      <c r="H201" s="13"/>
      <c r="I201" s="13"/>
      <c r="J201" s="13"/>
      <c r="K201" s="21"/>
      <c r="L201" s="17" t="s">
        <v>48</v>
      </c>
      <c r="M201" s="17" t="s">
        <v>49</v>
      </c>
      <c r="N201" s="14">
        <v>1.0</v>
      </c>
      <c r="O201" s="13"/>
      <c r="P201" s="13"/>
      <c r="Q201" s="15">
        <v>2599.9568965517246</v>
      </c>
      <c r="R201" s="14" t="s">
        <v>50</v>
      </c>
      <c r="S201" s="15">
        <v>415.993103448276</v>
      </c>
      <c r="T201" s="13" t="s">
        <v>51</v>
      </c>
      <c r="U201" s="18">
        <v>0.16</v>
      </c>
      <c r="V201" s="13" t="s">
        <v>239</v>
      </c>
      <c r="W201" s="13" t="s">
        <v>59</v>
      </c>
      <c r="X201" s="13" t="s">
        <v>48</v>
      </c>
      <c r="Y201" s="14">
        <v>1.0</v>
      </c>
      <c r="Z201" s="13">
        <v>3015.9500000000003</v>
      </c>
      <c r="AA201" s="13" t="s">
        <v>54</v>
      </c>
      <c r="AB201" s="19">
        <v>205773.0</v>
      </c>
      <c r="AC201" s="19">
        <v>1.0</v>
      </c>
      <c r="AD201" s="13">
        <v>3015.9500000000003</v>
      </c>
      <c r="AE201" s="15">
        <v>0.0</v>
      </c>
      <c r="AF201" s="20"/>
      <c r="AH201" s="2" t="s">
        <v>239</v>
      </c>
      <c r="AI201" s="2" t="s">
        <v>59</v>
      </c>
      <c r="AJ201" s="2" t="s">
        <v>56</v>
      </c>
      <c r="AK201" s="2">
        <v>0.0</v>
      </c>
      <c r="AL201" s="2" t="s">
        <v>57</v>
      </c>
      <c r="AM201" s="2">
        <v>1.0</v>
      </c>
      <c r="AN201" s="2">
        <v>3015.9500000000003</v>
      </c>
      <c r="AO201" s="20">
        <f t="shared" si="19"/>
        <v>2599.956897</v>
      </c>
      <c r="AP201" s="20">
        <f t="shared" si="20"/>
        <v>415.9931034</v>
      </c>
      <c r="BI201" s="15">
        <v>2599.9568965517246</v>
      </c>
      <c r="BJ201" s="14" t="s">
        <v>50</v>
      </c>
      <c r="BK201" s="15">
        <v>415.993103448276</v>
      </c>
      <c r="BL201" s="13" t="s">
        <v>51</v>
      </c>
      <c r="BM201" s="18">
        <v>0.16</v>
      </c>
    </row>
    <row r="202" ht="12.75" hidden="1" customHeight="1">
      <c r="A202" s="13"/>
      <c r="B202" s="14"/>
      <c r="C202" s="14"/>
      <c r="D202" s="14"/>
      <c r="E202" s="14"/>
      <c r="F202" s="14"/>
      <c r="G202" s="13"/>
      <c r="H202" s="13"/>
      <c r="I202" s="13"/>
      <c r="J202" s="13"/>
      <c r="K202" s="21"/>
      <c r="L202" s="17"/>
      <c r="M202" s="17"/>
      <c r="N202" s="14"/>
      <c r="O202" s="13"/>
      <c r="P202" s="13"/>
      <c r="Q202" s="15">
        <f t="array" ref="Q202">SUM(ROUND(Q171:Q201,2))</f>
        <v>146726.25</v>
      </c>
      <c r="R202" s="14"/>
      <c r="S202" s="15">
        <f t="array" ref="S202">SUM(ROUND(S171:S201,2))</f>
        <v>23476.19</v>
      </c>
      <c r="T202" s="13"/>
      <c r="U202" s="18"/>
      <c r="V202" s="13"/>
      <c r="W202" s="13"/>
      <c r="X202" s="13"/>
      <c r="Y202" s="14"/>
      <c r="Z202" s="13"/>
      <c r="AA202" s="13"/>
      <c r="AB202" s="19"/>
      <c r="AC202" s="19"/>
      <c r="AD202" s="13"/>
      <c r="AE202" s="15"/>
      <c r="AF202" s="20"/>
      <c r="AO202" s="20"/>
      <c r="AP202" s="20"/>
      <c r="BI202" s="15">
        <f t="array" ref="BI202">SUM(ROUND(BI171:BI201,2))</f>
        <v>146726.25</v>
      </c>
      <c r="BJ202" s="14"/>
      <c r="BK202" s="15">
        <f t="array" ref="BK202">SUM(ROUND(BK171:BK201,2))</f>
        <v>23476.19</v>
      </c>
      <c r="BL202" s="13"/>
      <c r="BM202" s="18"/>
    </row>
    <row r="203" ht="12.75" customHeight="1">
      <c r="A203" s="13"/>
      <c r="B203" s="14"/>
      <c r="C203" s="14"/>
      <c r="D203" s="14"/>
      <c r="E203" s="14"/>
      <c r="F203" s="14"/>
      <c r="G203" s="13"/>
      <c r="H203" s="13"/>
      <c r="I203" s="13"/>
      <c r="J203" s="13"/>
      <c r="K203" s="21"/>
      <c r="L203" s="17"/>
      <c r="M203" s="17"/>
      <c r="N203" s="14"/>
      <c r="O203" s="13"/>
      <c r="P203" s="13"/>
      <c r="Q203" s="15"/>
      <c r="R203" s="14"/>
      <c r="S203" s="15"/>
      <c r="T203" s="13"/>
      <c r="U203" s="18"/>
      <c r="V203" s="13"/>
      <c r="W203" s="13"/>
      <c r="X203" s="13"/>
      <c r="Y203" s="14"/>
      <c r="Z203" s="13"/>
      <c r="AA203" s="13"/>
      <c r="AB203" s="19"/>
      <c r="AC203" s="19"/>
      <c r="AD203" s="13"/>
      <c r="AE203" s="15"/>
      <c r="AF203" s="20"/>
      <c r="AO203" s="20"/>
      <c r="AP203" s="20"/>
      <c r="BI203" s="15"/>
      <c r="BJ203" s="14"/>
      <c r="BK203" s="15"/>
      <c r="BL203" s="13"/>
      <c r="BM203" s="18"/>
    </row>
    <row r="204" ht="12.75" customHeight="1">
      <c r="A204" s="13"/>
      <c r="B204" s="14"/>
      <c r="C204" s="14"/>
      <c r="D204" s="14"/>
      <c r="E204" s="14"/>
      <c r="F204" s="14"/>
      <c r="G204" s="13"/>
      <c r="H204" s="13"/>
      <c r="I204" s="13"/>
      <c r="J204" s="13"/>
      <c r="K204" s="21"/>
      <c r="L204" s="17"/>
      <c r="M204" s="17"/>
      <c r="N204" s="14"/>
      <c r="O204" s="13"/>
      <c r="P204" s="13"/>
      <c r="Q204" s="15"/>
      <c r="R204" s="14"/>
      <c r="S204" s="15"/>
      <c r="T204" s="13"/>
      <c r="U204" s="18"/>
      <c r="V204" s="13"/>
      <c r="W204" s="13"/>
      <c r="X204" s="13"/>
      <c r="Y204" s="14"/>
      <c r="Z204" s="13"/>
      <c r="AA204" s="13"/>
      <c r="AB204" s="19"/>
      <c r="AC204" s="19"/>
      <c r="AD204" s="13"/>
      <c r="AE204" s="15"/>
      <c r="AF204" s="20"/>
      <c r="AO204" s="20"/>
      <c r="AP204" s="20"/>
      <c r="BI204" s="15"/>
      <c r="BJ204" s="14"/>
      <c r="BK204" s="15"/>
      <c r="BL204" s="13"/>
      <c r="BM204" s="18"/>
    </row>
    <row r="205" ht="12.75" customHeight="1">
      <c r="A205" s="13">
        <v>601.0</v>
      </c>
      <c r="B205" s="14" t="str">
        <f>AR205</f>
        <v>CFS890405P66</v>
      </c>
      <c r="C205" s="14" t="str">
        <f>AQ205</f>
        <v>COPY FAX DEL SURESTE</v>
      </c>
      <c r="D205" s="14" t="str">
        <f>AT205</f>
        <v>sergio_morelos@copyfax.mx</v>
      </c>
      <c r="E205" s="14" t="str">
        <f>AS205</f>
        <v>29060</v>
      </c>
      <c r="F205" s="14">
        <v>601.0</v>
      </c>
      <c r="G205" s="13">
        <v>5.50076676E8</v>
      </c>
      <c r="H205" s="15">
        <f>Q213</f>
        <v>148429.61</v>
      </c>
      <c r="I205" s="13">
        <v>172178.34</v>
      </c>
      <c r="J205" s="15">
        <f>S213</f>
        <v>23748.73</v>
      </c>
      <c r="K205" s="21">
        <v>45016.5</v>
      </c>
      <c r="L205" s="17" t="s">
        <v>48</v>
      </c>
      <c r="M205" s="17" t="s">
        <v>49</v>
      </c>
      <c r="N205" s="14">
        <v>1.0</v>
      </c>
      <c r="O205" s="13">
        <v>172178.34</v>
      </c>
      <c r="P205" s="13">
        <v>172178.34</v>
      </c>
      <c r="Q205" s="15">
        <v>51004.0</v>
      </c>
      <c r="R205" s="14" t="s">
        <v>50</v>
      </c>
      <c r="S205" s="15">
        <v>8160.64</v>
      </c>
      <c r="T205" s="13" t="s">
        <v>51</v>
      </c>
      <c r="U205" s="18">
        <v>0.16</v>
      </c>
      <c r="V205" s="13" t="s">
        <v>240</v>
      </c>
      <c r="W205" s="13" t="s">
        <v>59</v>
      </c>
      <c r="X205" s="13" t="s">
        <v>48</v>
      </c>
      <c r="Y205" s="14">
        <v>1.0</v>
      </c>
      <c r="Z205" s="13">
        <v>59164.64</v>
      </c>
      <c r="AA205" s="13" t="s">
        <v>54</v>
      </c>
      <c r="AB205" s="19">
        <v>202623.0</v>
      </c>
      <c r="AC205" s="19">
        <v>1.0</v>
      </c>
      <c r="AD205" s="13">
        <v>59164.64</v>
      </c>
      <c r="AE205" s="15">
        <v>0.0</v>
      </c>
      <c r="AF205" s="20"/>
      <c r="AG205" s="2">
        <v>172178.34</v>
      </c>
      <c r="AH205" s="2" t="s">
        <v>240</v>
      </c>
      <c r="AI205" s="2" t="s">
        <v>59</v>
      </c>
      <c r="AJ205" s="2" t="s">
        <v>56</v>
      </c>
      <c r="AK205" s="2">
        <v>0.0</v>
      </c>
      <c r="AL205" s="2" t="s">
        <v>57</v>
      </c>
      <c r="AM205" s="2">
        <v>1.0</v>
      </c>
      <c r="AN205" s="2">
        <v>59164.64</v>
      </c>
      <c r="AO205" s="20">
        <f t="shared" ref="AO205:AO212" si="21">+AN205/1.16</f>
        <v>51004</v>
      </c>
      <c r="AP205" s="20">
        <f t="shared" ref="AP205:AP212" si="22">+AO205*0.16</f>
        <v>8160.64</v>
      </c>
      <c r="AQ205" s="2" t="s">
        <v>142</v>
      </c>
      <c r="AR205" s="2" t="s">
        <v>141</v>
      </c>
      <c r="AS205" s="2" t="s">
        <v>144</v>
      </c>
      <c r="AT205" s="2" t="s">
        <v>143</v>
      </c>
      <c r="BI205" s="15">
        <v>51004.0</v>
      </c>
      <c r="BJ205" s="14" t="s">
        <v>50</v>
      </c>
      <c r="BK205" s="15">
        <v>8160.64</v>
      </c>
      <c r="BL205" s="13" t="s">
        <v>51</v>
      </c>
      <c r="BM205" s="18">
        <v>0.16</v>
      </c>
    </row>
    <row r="206" ht="12.75" customHeight="1">
      <c r="A206" s="13"/>
      <c r="B206" s="14"/>
      <c r="C206" s="14"/>
      <c r="D206" s="14"/>
      <c r="E206" s="14"/>
      <c r="F206" s="14"/>
      <c r="G206" s="13"/>
      <c r="H206" s="13"/>
      <c r="I206" s="13"/>
      <c r="J206" s="13"/>
      <c r="K206" s="21"/>
      <c r="L206" s="17" t="s">
        <v>48</v>
      </c>
      <c r="M206" s="17" t="s">
        <v>49</v>
      </c>
      <c r="N206" s="14">
        <v>1.0</v>
      </c>
      <c r="O206" s="13"/>
      <c r="P206" s="13"/>
      <c r="Q206" s="15">
        <v>28398.706896551725</v>
      </c>
      <c r="R206" s="14" t="s">
        <v>50</v>
      </c>
      <c r="S206" s="15">
        <v>4543.793103448276</v>
      </c>
      <c r="T206" s="13" t="s">
        <v>51</v>
      </c>
      <c r="U206" s="18">
        <v>0.16</v>
      </c>
      <c r="V206" s="13" t="s">
        <v>241</v>
      </c>
      <c r="W206" s="13" t="s">
        <v>59</v>
      </c>
      <c r="X206" s="13" t="s">
        <v>48</v>
      </c>
      <c r="Y206" s="14">
        <v>1.0</v>
      </c>
      <c r="Z206" s="13">
        <v>32942.5</v>
      </c>
      <c r="AA206" s="13" t="s">
        <v>54</v>
      </c>
      <c r="AB206" s="19">
        <v>202628.0</v>
      </c>
      <c r="AC206" s="19">
        <v>1.0</v>
      </c>
      <c r="AD206" s="13">
        <v>32942.5</v>
      </c>
      <c r="AE206" s="15">
        <v>0.0</v>
      </c>
      <c r="AF206" s="20"/>
      <c r="AH206" s="2" t="s">
        <v>241</v>
      </c>
      <c r="AI206" s="2" t="s">
        <v>59</v>
      </c>
      <c r="AJ206" s="2" t="s">
        <v>56</v>
      </c>
      <c r="AK206" s="2">
        <v>0.0</v>
      </c>
      <c r="AL206" s="2" t="s">
        <v>57</v>
      </c>
      <c r="AM206" s="2">
        <v>1.0</v>
      </c>
      <c r="AN206" s="2">
        <v>32942.5</v>
      </c>
      <c r="AO206" s="20">
        <f t="shared" si="21"/>
        <v>28398.7069</v>
      </c>
      <c r="AP206" s="20">
        <f t="shared" si="22"/>
        <v>4543.793103</v>
      </c>
      <c r="BI206" s="15">
        <v>28398.706896551725</v>
      </c>
      <c r="BJ206" s="14" t="s">
        <v>50</v>
      </c>
      <c r="BK206" s="15">
        <v>4543.793103448276</v>
      </c>
      <c r="BL206" s="13" t="s">
        <v>51</v>
      </c>
      <c r="BM206" s="18">
        <v>0.16</v>
      </c>
    </row>
    <row r="207" ht="12.75" customHeight="1">
      <c r="A207" s="13"/>
      <c r="B207" s="14"/>
      <c r="C207" s="14"/>
      <c r="D207" s="14"/>
      <c r="E207" s="14"/>
      <c r="F207" s="14"/>
      <c r="G207" s="13"/>
      <c r="H207" s="13"/>
      <c r="I207" s="13"/>
      <c r="J207" s="13"/>
      <c r="K207" s="21"/>
      <c r="L207" s="17" t="s">
        <v>48</v>
      </c>
      <c r="M207" s="17" t="s">
        <v>49</v>
      </c>
      <c r="N207" s="14">
        <v>1.0</v>
      </c>
      <c r="O207" s="13"/>
      <c r="P207" s="13"/>
      <c r="Q207" s="15">
        <v>32398.31034482759</v>
      </c>
      <c r="R207" s="14" t="s">
        <v>50</v>
      </c>
      <c r="S207" s="15">
        <v>5183.729655172415</v>
      </c>
      <c r="T207" s="13" t="s">
        <v>51</v>
      </c>
      <c r="U207" s="18">
        <v>0.16</v>
      </c>
      <c r="V207" s="13" t="s">
        <v>242</v>
      </c>
      <c r="W207" s="13" t="s">
        <v>59</v>
      </c>
      <c r="X207" s="13" t="s">
        <v>48</v>
      </c>
      <c r="Y207" s="14">
        <v>1.0</v>
      </c>
      <c r="Z207" s="13">
        <v>37582.04</v>
      </c>
      <c r="AA207" s="13" t="s">
        <v>54</v>
      </c>
      <c r="AB207" s="19">
        <v>202629.0</v>
      </c>
      <c r="AC207" s="19">
        <v>1.0</v>
      </c>
      <c r="AD207" s="13">
        <v>37582.04</v>
      </c>
      <c r="AE207" s="15">
        <v>0.0</v>
      </c>
      <c r="AF207" s="20"/>
      <c r="AH207" s="2" t="s">
        <v>242</v>
      </c>
      <c r="AI207" s="2" t="s">
        <v>59</v>
      </c>
      <c r="AJ207" s="2" t="s">
        <v>56</v>
      </c>
      <c r="AK207" s="2">
        <v>0.0</v>
      </c>
      <c r="AL207" s="2" t="s">
        <v>57</v>
      </c>
      <c r="AM207" s="2">
        <v>1.0</v>
      </c>
      <c r="AN207" s="2">
        <v>37582.04</v>
      </c>
      <c r="AO207" s="20">
        <f t="shared" si="21"/>
        <v>32398.31034</v>
      </c>
      <c r="AP207" s="20">
        <f t="shared" si="22"/>
        <v>5183.729655</v>
      </c>
      <c r="BI207" s="15">
        <v>32398.31034482759</v>
      </c>
      <c r="BJ207" s="14" t="s">
        <v>50</v>
      </c>
      <c r="BK207" s="15">
        <v>5183.729655172415</v>
      </c>
      <c r="BL207" s="13" t="s">
        <v>51</v>
      </c>
      <c r="BM207" s="18">
        <v>0.16</v>
      </c>
    </row>
    <row r="208" ht="12.75" customHeight="1">
      <c r="A208" s="13"/>
      <c r="B208" s="14"/>
      <c r="C208" s="14"/>
      <c r="D208" s="14"/>
      <c r="E208" s="14"/>
      <c r="F208" s="14"/>
      <c r="G208" s="13"/>
      <c r="H208" s="13"/>
      <c r="I208" s="13"/>
      <c r="J208" s="13"/>
      <c r="K208" s="21"/>
      <c r="L208" s="17" t="s">
        <v>48</v>
      </c>
      <c r="M208" s="17" t="s">
        <v>49</v>
      </c>
      <c r="N208" s="14">
        <v>1.0</v>
      </c>
      <c r="O208" s="13"/>
      <c r="P208" s="13"/>
      <c r="Q208" s="15">
        <v>20013.000000000004</v>
      </c>
      <c r="R208" s="14" t="s">
        <v>50</v>
      </c>
      <c r="S208" s="15">
        <v>3202.080000000001</v>
      </c>
      <c r="T208" s="13" t="s">
        <v>51</v>
      </c>
      <c r="U208" s="18">
        <v>0.16</v>
      </c>
      <c r="V208" s="13" t="s">
        <v>243</v>
      </c>
      <c r="W208" s="13" t="s">
        <v>59</v>
      </c>
      <c r="X208" s="13" t="s">
        <v>48</v>
      </c>
      <c r="Y208" s="14">
        <v>1.0</v>
      </c>
      <c r="Z208" s="13">
        <v>23215.08</v>
      </c>
      <c r="AA208" s="13" t="s">
        <v>54</v>
      </c>
      <c r="AB208" s="19">
        <v>202667.0</v>
      </c>
      <c r="AC208" s="19">
        <v>1.0</v>
      </c>
      <c r="AD208" s="13">
        <v>23215.08</v>
      </c>
      <c r="AE208" s="15">
        <v>0.0</v>
      </c>
      <c r="AF208" s="20"/>
      <c r="AH208" s="2" t="s">
        <v>243</v>
      </c>
      <c r="AI208" s="2" t="s">
        <v>59</v>
      </c>
      <c r="AJ208" s="2" t="s">
        <v>56</v>
      </c>
      <c r="AK208" s="2">
        <v>0.0</v>
      </c>
      <c r="AL208" s="2" t="s">
        <v>57</v>
      </c>
      <c r="AM208" s="2">
        <v>1.0</v>
      </c>
      <c r="AN208" s="2">
        <v>23215.08</v>
      </c>
      <c r="AO208" s="20">
        <f t="shared" si="21"/>
        <v>20013</v>
      </c>
      <c r="AP208" s="20">
        <f t="shared" si="22"/>
        <v>3202.08</v>
      </c>
      <c r="BI208" s="15">
        <v>20013.000000000004</v>
      </c>
      <c r="BJ208" s="14" t="s">
        <v>50</v>
      </c>
      <c r="BK208" s="15">
        <v>3202.080000000001</v>
      </c>
      <c r="BL208" s="13" t="s">
        <v>51</v>
      </c>
      <c r="BM208" s="18">
        <v>0.16</v>
      </c>
    </row>
    <row r="209" ht="12.75" customHeight="1">
      <c r="A209" s="13"/>
      <c r="B209" s="14"/>
      <c r="C209" s="14"/>
      <c r="D209" s="14"/>
      <c r="E209" s="14"/>
      <c r="F209" s="14"/>
      <c r="G209" s="13"/>
      <c r="H209" s="13"/>
      <c r="I209" s="13"/>
      <c r="J209" s="13"/>
      <c r="K209" s="21"/>
      <c r="L209" s="17" t="s">
        <v>48</v>
      </c>
      <c r="M209" s="17" t="s">
        <v>49</v>
      </c>
      <c r="N209" s="14">
        <v>1.0</v>
      </c>
      <c r="O209" s="13"/>
      <c r="P209" s="13"/>
      <c r="Q209" s="15">
        <v>1819.2672413793105</v>
      </c>
      <c r="R209" s="14" t="s">
        <v>50</v>
      </c>
      <c r="S209" s="15">
        <v>291.0827586206897</v>
      </c>
      <c r="T209" s="13" t="s">
        <v>51</v>
      </c>
      <c r="U209" s="18">
        <v>0.16</v>
      </c>
      <c r="V209" s="13" t="s">
        <v>244</v>
      </c>
      <c r="W209" s="13" t="s">
        <v>59</v>
      </c>
      <c r="X209" s="13" t="s">
        <v>48</v>
      </c>
      <c r="Y209" s="14">
        <v>1.0</v>
      </c>
      <c r="Z209" s="13">
        <v>2110.35</v>
      </c>
      <c r="AA209" s="13" t="s">
        <v>54</v>
      </c>
      <c r="AB209" s="19">
        <v>204089.0</v>
      </c>
      <c r="AC209" s="19">
        <v>1.0</v>
      </c>
      <c r="AD209" s="13">
        <v>2110.35</v>
      </c>
      <c r="AE209" s="15">
        <v>0.0</v>
      </c>
      <c r="AF209" s="20"/>
      <c r="AH209" s="2" t="s">
        <v>244</v>
      </c>
      <c r="AI209" s="2" t="s">
        <v>59</v>
      </c>
      <c r="AJ209" s="2" t="s">
        <v>56</v>
      </c>
      <c r="AK209" s="2">
        <v>0.0</v>
      </c>
      <c r="AL209" s="2" t="s">
        <v>57</v>
      </c>
      <c r="AM209" s="2">
        <v>1.0</v>
      </c>
      <c r="AN209" s="2">
        <v>2110.35</v>
      </c>
      <c r="AO209" s="20">
        <f t="shared" si="21"/>
        <v>1819.267241</v>
      </c>
      <c r="AP209" s="20">
        <f t="shared" si="22"/>
        <v>291.0827586</v>
      </c>
      <c r="BI209" s="15">
        <v>1819.2672413793105</v>
      </c>
      <c r="BJ209" s="14" t="s">
        <v>50</v>
      </c>
      <c r="BK209" s="15">
        <v>291.0827586206897</v>
      </c>
      <c r="BL209" s="13" t="s">
        <v>51</v>
      </c>
      <c r="BM209" s="18">
        <v>0.16</v>
      </c>
    </row>
    <row r="210" ht="12.75" customHeight="1">
      <c r="A210" s="13"/>
      <c r="B210" s="14"/>
      <c r="C210" s="14"/>
      <c r="D210" s="14"/>
      <c r="E210" s="14"/>
      <c r="F210" s="14"/>
      <c r="G210" s="13"/>
      <c r="H210" s="13"/>
      <c r="I210" s="13"/>
      <c r="J210" s="13"/>
      <c r="K210" s="21"/>
      <c r="L210" s="17" t="s">
        <v>48</v>
      </c>
      <c r="M210" s="17" t="s">
        <v>49</v>
      </c>
      <c r="N210" s="14">
        <v>1.0</v>
      </c>
      <c r="O210" s="13"/>
      <c r="P210" s="13"/>
      <c r="Q210" s="15">
        <v>2599.9568965517246</v>
      </c>
      <c r="R210" s="14" t="s">
        <v>50</v>
      </c>
      <c r="S210" s="15">
        <v>415.993103448276</v>
      </c>
      <c r="T210" s="13" t="s">
        <v>51</v>
      </c>
      <c r="U210" s="18">
        <v>0.16</v>
      </c>
      <c r="V210" s="13" t="s">
        <v>245</v>
      </c>
      <c r="W210" s="13" t="s">
        <v>59</v>
      </c>
      <c r="X210" s="13" t="s">
        <v>48</v>
      </c>
      <c r="Y210" s="14">
        <v>1.0</v>
      </c>
      <c r="Z210" s="13">
        <v>3015.9500000000003</v>
      </c>
      <c r="AA210" s="13" t="s">
        <v>54</v>
      </c>
      <c r="AB210" s="19">
        <v>204264.0</v>
      </c>
      <c r="AC210" s="19">
        <v>1.0</v>
      </c>
      <c r="AD210" s="13">
        <v>3015.9500000000003</v>
      </c>
      <c r="AE210" s="15">
        <v>0.0</v>
      </c>
      <c r="AF210" s="20"/>
      <c r="AH210" s="2" t="s">
        <v>245</v>
      </c>
      <c r="AI210" s="2" t="s">
        <v>59</v>
      </c>
      <c r="AJ210" s="2" t="s">
        <v>56</v>
      </c>
      <c r="AK210" s="2">
        <v>0.0</v>
      </c>
      <c r="AL210" s="2" t="s">
        <v>57</v>
      </c>
      <c r="AM210" s="2">
        <v>1.0</v>
      </c>
      <c r="AN210" s="2">
        <v>3015.9500000000003</v>
      </c>
      <c r="AO210" s="20">
        <f t="shared" si="21"/>
        <v>2599.956897</v>
      </c>
      <c r="AP210" s="20">
        <f t="shared" si="22"/>
        <v>415.9931034</v>
      </c>
      <c r="BI210" s="15">
        <v>2599.9568965517246</v>
      </c>
      <c r="BJ210" s="14" t="s">
        <v>50</v>
      </c>
      <c r="BK210" s="15">
        <v>415.993103448276</v>
      </c>
      <c r="BL210" s="13" t="s">
        <v>51</v>
      </c>
      <c r="BM210" s="18">
        <v>0.16</v>
      </c>
    </row>
    <row r="211" ht="12.75" customHeight="1">
      <c r="A211" s="13"/>
      <c r="B211" s="14"/>
      <c r="C211" s="14"/>
      <c r="D211" s="14"/>
      <c r="E211" s="14"/>
      <c r="F211" s="14"/>
      <c r="G211" s="13"/>
      <c r="H211" s="13"/>
      <c r="I211" s="13"/>
      <c r="J211" s="13"/>
      <c r="K211" s="21"/>
      <c r="L211" s="17" t="s">
        <v>48</v>
      </c>
      <c r="M211" s="17" t="s">
        <v>49</v>
      </c>
      <c r="N211" s="14">
        <v>1.0</v>
      </c>
      <c r="O211" s="13"/>
      <c r="P211" s="13"/>
      <c r="Q211" s="15">
        <v>3738.5</v>
      </c>
      <c r="R211" s="14" t="s">
        <v>50</v>
      </c>
      <c r="S211" s="15">
        <v>598.16</v>
      </c>
      <c r="T211" s="13" t="s">
        <v>51</v>
      </c>
      <c r="U211" s="18">
        <v>0.16</v>
      </c>
      <c r="V211" s="13" t="s">
        <v>246</v>
      </c>
      <c r="W211" s="13" t="s">
        <v>59</v>
      </c>
      <c r="X211" s="13" t="s">
        <v>48</v>
      </c>
      <c r="Y211" s="14">
        <v>1.0</v>
      </c>
      <c r="Z211" s="13">
        <v>4336.66</v>
      </c>
      <c r="AA211" s="13" t="s">
        <v>54</v>
      </c>
      <c r="AB211" s="19">
        <v>204378.0</v>
      </c>
      <c r="AC211" s="19">
        <v>1.0</v>
      </c>
      <c r="AD211" s="13">
        <v>4336.66</v>
      </c>
      <c r="AE211" s="15">
        <v>0.0</v>
      </c>
      <c r="AF211" s="20"/>
      <c r="AH211" s="2" t="s">
        <v>246</v>
      </c>
      <c r="AI211" s="2" t="s">
        <v>59</v>
      </c>
      <c r="AJ211" s="2" t="s">
        <v>56</v>
      </c>
      <c r="AK211" s="2">
        <v>0.0</v>
      </c>
      <c r="AL211" s="2" t="s">
        <v>57</v>
      </c>
      <c r="AM211" s="2">
        <v>1.0</v>
      </c>
      <c r="AN211" s="2">
        <v>4336.66</v>
      </c>
      <c r="AO211" s="20">
        <f t="shared" si="21"/>
        <v>3738.5</v>
      </c>
      <c r="AP211" s="20">
        <f t="shared" si="22"/>
        <v>598.16</v>
      </c>
      <c r="BI211" s="15">
        <v>3738.5</v>
      </c>
      <c r="BJ211" s="14" t="s">
        <v>50</v>
      </c>
      <c r="BK211" s="15">
        <v>598.16</v>
      </c>
      <c r="BL211" s="13" t="s">
        <v>51</v>
      </c>
      <c r="BM211" s="18">
        <v>0.16</v>
      </c>
    </row>
    <row r="212" ht="12.75" customHeight="1">
      <c r="A212" s="13"/>
      <c r="B212" s="14"/>
      <c r="C212" s="14"/>
      <c r="D212" s="14"/>
      <c r="E212" s="14"/>
      <c r="F212" s="14"/>
      <c r="G212" s="13"/>
      <c r="H212" s="13"/>
      <c r="I212" s="13"/>
      <c r="J212" s="13"/>
      <c r="K212" s="21"/>
      <c r="L212" s="17" t="s">
        <v>48</v>
      </c>
      <c r="M212" s="17" t="s">
        <v>49</v>
      </c>
      <c r="N212" s="14">
        <v>1.0</v>
      </c>
      <c r="O212" s="13"/>
      <c r="P212" s="13"/>
      <c r="Q212" s="15">
        <v>8457.862068965518</v>
      </c>
      <c r="R212" s="14" t="s">
        <v>50</v>
      </c>
      <c r="S212" s="15">
        <v>1353.257931034483</v>
      </c>
      <c r="T212" s="13" t="s">
        <v>51</v>
      </c>
      <c r="U212" s="18">
        <v>0.16</v>
      </c>
      <c r="V212" s="13" t="s">
        <v>247</v>
      </c>
      <c r="W212" s="13" t="s">
        <v>59</v>
      </c>
      <c r="X212" s="13" t="s">
        <v>48</v>
      </c>
      <c r="Y212" s="14">
        <v>1.0</v>
      </c>
      <c r="Z212" s="13">
        <v>9811.12</v>
      </c>
      <c r="AA212" s="13" t="s">
        <v>54</v>
      </c>
      <c r="AB212" s="19">
        <v>205952.0</v>
      </c>
      <c r="AC212" s="19">
        <v>1.0</v>
      </c>
      <c r="AD212" s="13">
        <v>9811.12</v>
      </c>
      <c r="AE212" s="15">
        <v>0.0</v>
      </c>
      <c r="AF212" s="20"/>
      <c r="AH212" s="2" t="s">
        <v>247</v>
      </c>
      <c r="AI212" s="2" t="s">
        <v>59</v>
      </c>
      <c r="AJ212" s="2" t="s">
        <v>56</v>
      </c>
      <c r="AK212" s="2">
        <v>0.0</v>
      </c>
      <c r="AL212" s="2" t="s">
        <v>57</v>
      </c>
      <c r="AM212" s="2">
        <v>1.0</v>
      </c>
      <c r="AN212" s="2">
        <v>9811.12</v>
      </c>
      <c r="AO212" s="20">
        <f t="shared" si="21"/>
        <v>8457.862069</v>
      </c>
      <c r="AP212" s="20">
        <f t="shared" si="22"/>
        <v>1353.257931</v>
      </c>
      <c r="BI212" s="15">
        <v>8457.862068965518</v>
      </c>
      <c r="BJ212" s="14" t="s">
        <v>50</v>
      </c>
      <c r="BK212" s="15">
        <v>1353.257931034483</v>
      </c>
      <c r="BL212" s="13" t="s">
        <v>51</v>
      </c>
      <c r="BM212" s="18">
        <v>0.16</v>
      </c>
    </row>
    <row r="213" ht="12.75" hidden="1" customHeight="1">
      <c r="A213" s="13"/>
      <c r="B213" s="14"/>
      <c r="C213" s="14"/>
      <c r="D213" s="14"/>
      <c r="E213" s="14"/>
      <c r="F213" s="14"/>
      <c r="G213" s="13"/>
      <c r="H213" s="13"/>
      <c r="I213" s="13"/>
      <c r="J213" s="13"/>
      <c r="K213" s="21"/>
      <c r="L213" s="17"/>
      <c r="M213" s="17"/>
      <c r="N213" s="14"/>
      <c r="O213" s="13"/>
      <c r="P213" s="13"/>
      <c r="Q213" s="15">
        <f t="array" ref="Q213">SUM(ROUND(Q205:Q212,2))</f>
        <v>148429.61</v>
      </c>
      <c r="R213" s="14"/>
      <c r="S213" s="15">
        <f t="array" ref="S213">SUM(ROUND(S205:S212,2))</f>
        <v>23748.73</v>
      </c>
      <c r="T213" s="13"/>
      <c r="U213" s="18"/>
      <c r="V213" s="13"/>
      <c r="W213" s="13"/>
      <c r="X213" s="13"/>
      <c r="Y213" s="14"/>
      <c r="Z213" s="13"/>
      <c r="AA213" s="13"/>
      <c r="AB213" s="19"/>
      <c r="AC213" s="19"/>
      <c r="AD213" s="13"/>
      <c r="AE213" s="15"/>
      <c r="AF213" s="20"/>
      <c r="AO213" s="20"/>
      <c r="AP213" s="20"/>
      <c r="BI213" s="15">
        <f t="array" ref="BI213">SUM(ROUND(BI205:BI212,2))</f>
        <v>148429.61</v>
      </c>
      <c r="BJ213" s="14"/>
      <c r="BK213" s="15">
        <f t="array" ref="BK213">SUM(ROUND(BK205:BK212,2))</f>
        <v>23748.73</v>
      </c>
      <c r="BL213" s="13"/>
      <c r="BM213" s="18"/>
    </row>
    <row r="214" ht="12.75" customHeight="1">
      <c r="A214" s="13"/>
      <c r="B214" s="14"/>
      <c r="C214" s="14"/>
      <c r="D214" s="14"/>
      <c r="E214" s="14"/>
      <c r="F214" s="14"/>
      <c r="G214" s="13"/>
      <c r="H214" s="13"/>
      <c r="I214" s="13"/>
      <c r="J214" s="13"/>
      <c r="K214" s="21"/>
      <c r="L214" s="17"/>
      <c r="M214" s="17"/>
      <c r="N214" s="14"/>
      <c r="O214" s="13"/>
      <c r="P214" s="13"/>
      <c r="Q214" s="15"/>
      <c r="R214" s="14"/>
      <c r="S214" s="15"/>
      <c r="T214" s="13"/>
      <c r="U214" s="18"/>
      <c r="V214" s="13"/>
      <c r="W214" s="13"/>
      <c r="X214" s="13"/>
      <c r="Y214" s="14"/>
      <c r="Z214" s="13"/>
      <c r="AA214" s="13"/>
      <c r="AB214" s="19"/>
      <c r="AC214" s="19"/>
      <c r="AD214" s="13"/>
      <c r="AE214" s="15"/>
      <c r="AF214" s="20"/>
      <c r="AO214" s="20"/>
      <c r="AP214" s="20"/>
      <c r="BI214" s="15"/>
      <c r="BJ214" s="14"/>
      <c r="BK214" s="15"/>
      <c r="BL214" s="13"/>
      <c r="BM214" s="18"/>
    </row>
    <row r="215" ht="12.75" customHeight="1">
      <c r="A215" s="13"/>
      <c r="B215" s="14"/>
      <c r="C215" s="14"/>
      <c r="D215" s="14"/>
      <c r="E215" s="14"/>
      <c r="F215" s="14"/>
      <c r="G215" s="13"/>
      <c r="H215" s="13"/>
      <c r="I215" s="13"/>
      <c r="J215" s="13"/>
      <c r="K215" s="21"/>
      <c r="L215" s="17"/>
      <c r="M215" s="17"/>
      <c r="N215" s="14"/>
      <c r="O215" s="13"/>
      <c r="P215" s="13"/>
      <c r="Q215" s="15"/>
      <c r="R215" s="14"/>
      <c r="S215" s="15"/>
      <c r="T215" s="13"/>
      <c r="U215" s="18"/>
      <c r="V215" s="13"/>
      <c r="W215" s="13"/>
      <c r="X215" s="13"/>
      <c r="Y215" s="14"/>
      <c r="Z215" s="13"/>
      <c r="AA215" s="13"/>
      <c r="AB215" s="19"/>
      <c r="AC215" s="19"/>
      <c r="AD215" s="13"/>
      <c r="AE215" s="15"/>
      <c r="AF215" s="20"/>
      <c r="AO215" s="20"/>
      <c r="AP215" s="20"/>
      <c r="BI215" s="15"/>
      <c r="BJ215" s="14"/>
      <c r="BK215" s="15"/>
      <c r="BL215" s="13"/>
      <c r="BM215" s="18"/>
    </row>
    <row r="216" ht="12.75" customHeight="1">
      <c r="A216" s="13">
        <v>601.0</v>
      </c>
      <c r="B216" s="14" t="str">
        <f>AR216</f>
        <v>MPE8709119F0</v>
      </c>
      <c r="C216" s="14" t="str">
        <f>AQ216</f>
        <v>MAQUINAS PENINSULARES</v>
      </c>
      <c r="D216" s="14" t="str">
        <f>AT216</f>
        <v>mitamq@prodigy.net.mx</v>
      </c>
      <c r="E216" s="14" t="str">
        <f>AS216</f>
        <v>97000</v>
      </c>
      <c r="F216" s="14">
        <v>601.0</v>
      </c>
      <c r="G216" s="13">
        <v>5.50076678E8</v>
      </c>
      <c r="H216" s="15">
        <f>Q219</f>
        <v>19299.32</v>
      </c>
      <c r="I216" s="13">
        <v>22387.21</v>
      </c>
      <c r="J216" s="15">
        <f>S219</f>
        <v>3087.89</v>
      </c>
      <c r="K216" s="21">
        <v>45015.5</v>
      </c>
      <c r="L216" s="17" t="s">
        <v>48</v>
      </c>
      <c r="M216" s="17" t="s">
        <v>49</v>
      </c>
      <c r="N216" s="14">
        <v>1.0</v>
      </c>
      <c r="O216" s="13">
        <v>22387.21</v>
      </c>
      <c r="P216" s="13">
        <v>22387.21</v>
      </c>
      <c r="Q216" s="15">
        <v>105.0</v>
      </c>
      <c r="R216" s="14" t="s">
        <v>50</v>
      </c>
      <c r="S216" s="15">
        <v>16.8</v>
      </c>
      <c r="T216" s="13" t="s">
        <v>51</v>
      </c>
      <c r="U216" s="18">
        <v>0.16</v>
      </c>
      <c r="V216" s="13" t="s">
        <v>252</v>
      </c>
      <c r="W216" s="13" t="s">
        <v>53</v>
      </c>
      <c r="X216" s="13" t="s">
        <v>48</v>
      </c>
      <c r="Y216" s="14">
        <v>1.0</v>
      </c>
      <c r="Z216" s="13">
        <v>121.8</v>
      </c>
      <c r="AA216" s="13" t="s">
        <v>54</v>
      </c>
      <c r="AB216" s="19" t="s">
        <v>253</v>
      </c>
      <c r="AC216" s="19">
        <v>1.0</v>
      </c>
      <c r="AD216" s="13">
        <v>121.8</v>
      </c>
      <c r="AE216" s="15">
        <v>0.0</v>
      </c>
      <c r="AF216" s="20"/>
      <c r="AG216" s="2">
        <v>22387.21</v>
      </c>
      <c r="AH216" s="2" t="s">
        <v>252</v>
      </c>
      <c r="AI216" s="2" t="s">
        <v>53</v>
      </c>
      <c r="AJ216" s="2" t="s">
        <v>56</v>
      </c>
      <c r="AK216" s="2">
        <v>0.0</v>
      </c>
      <c r="AL216" s="2" t="s">
        <v>57</v>
      </c>
      <c r="AM216" s="2">
        <v>1.0</v>
      </c>
      <c r="AN216" s="2">
        <v>121.8</v>
      </c>
      <c r="AO216" s="20">
        <f t="shared" ref="AO216:AO218" si="23">+AN216/1.16</f>
        <v>105</v>
      </c>
      <c r="AP216" s="20">
        <f t="shared" ref="AP216:AP218" si="24">+AO216*0.16</f>
        <v>16.8</v>
      </c>
      <c r="AQ216" s="2" t="s">
        <v>249</v>
      </c>
      <c r="AR216" s="2" t="s">
        <v>248</v>
      </c>
      <c r="AS216" s="2" t="s">
        <v>251</v>
      </c>
      <c r="AT216" s="2" t="s">
        <v>250</v>
      </c>
      <c r="BI216" s="15">
        <v>105.0</v>
      </c>
      <c r="BJ216" s="14" t="s">
        <v>50</v>
      </c>
      <c r="BK216" s="15">
        <v>16.8</v>
      </c>
      <c r="BL216" s="13" t="s">
        <v>51</v>
      </c>
      <c r="BM216" s="18">
        <v>0.16</v>
      </c>
    </row>
    <row r="217" ht="12.75" customHeight="1">
      <c r="A217" s="13"/>
      <c r="B217" s="14"/>
      <c r="C217" s="14"/>
      <c r="D217" s="14"/>
      <c r="E217" s="14"/>
      <c r="F217" s="14"/>
      <c r="G217" s="13"/>
      <c r="H217" s="13"/>
      <c r="I217" s="13"/>
      <c r="J217" s="13"/>
      <c r="K217" s="21"/>
      <c r="L217" s="17" t="s">
        <v>48</v>
      </c>
      <c r="M217" s="17" t="s">
        <v>49</v>
      </c>
      <c r="N217" s="14">
        <v>1.0</v>
      </c>
      <c r="O217" s="13"/>
      <c r="P217" s="13"/>
      <c r="Q217" s="15">
        <v>1345.8620689655174</v>
      </c>
      <c r="R217" s="14" t="s">
        <v>50</v>
      </c>
      <c r="S217" s="15">
        <v>215.3379310344828</v>
      </c>
      <c r="T217" s="13" t="s">
        <v>51</v>
      </c>
      <c r="U217" s="18">
        <v>0.16</v>
      </c>
      <c r="V217" s="13" t="s">
        <v>254</v>
      </c>
      <c r="W217" s="13" t="s">
        <v>59</v>
      </c>
      <c r="X217" s="13" t="s">
        <v>48</v>
      </c>
      <c r="Y217" s="14">
        <v>1.0</v>
      </c>
      <c r="Z217" s="13">
        <v>1561.2</v>
      </c>
      <c r="AA217" s="13" t="s">
        <v>54</v>
      </c>
      <c r="AB217" s="19">
        <v>199090.0</v>
      </c>
      <c r="AC217" s="19">
        <v>1.0</v>
      </c>
      <c r="AD217" s="13">
        <v>1561.2</v>
      </c>
      <c r="AE217" s="15">
        <v>0.0</v>
      </c>
      <c r="AF217" s="20"/>
      <c r="AH217" s="2" t="s">
        <v>254</v>
      </c>
      <c r="AI217" s="2" t="s">
        <v>59</v>
      </c>
      <c r="AJ217" s="2" t="s">
        <v>56</v>
      </c>
      <c r="AK217" s="2">
        <v>0.0</v>
      </c>
      <c r="AL217" s="2" t="s">
        <v>57</v>
      </c>
      <c r="AM217" s="2">
        <v>1.0</v>
      </c>
      <c r="AN217" s="2">
        <v>1561.2</v>
      </c>
      <c r="AO217" s="20">
        <f t="shared" si="23"/>
        <v>1345.862069</v>
      </c>
      <c r="AP217" s="20">
        <f t="shared" si="24"/>
        <v>215.337931</v>
      </c>
      <c r="BI217" s="15">
        <v>1345.8620689655174</v>
      </c>
      <c r="BJ217" s="14" t="s">
        <v>50</v>
      </c>
      <c r="BK217" s="15">
        <v>215.3379310344828</v>
      </c>
      <c r="BL217" s="13" t="s">
        <v>51</v>
      </c>
      <c r="BM217" s="18">
        <v>0.16</v>
      </c>
    </row>
    <row r="218" ht="12.75" customHeight="1">
      <c r="A218" s="13"/>
      <c r="B218" s="14"/>
      <c r="C218" s="14"/>
      <c r="D218" s="14"/>
      <c r="E218" s="14"/>
      <c r="F218" s="14"/>
      <c r="G218" s="13"/>
      <c r="H218" s="13"/>
      <c r="I218" s="13"/>
      <c r="J218" s="13"/>
      <c r="K218" s="21"/>
      <c r="L218" s="17" t="s">
        <v>48</v>
      </c>
      <c r="M218" s="17" t="s">
        <v>49</v>
      </c>
      <c r="N218" s="14">
        <v>1.0</v>
      </c>
      <c r="O218" s="13"/>
      <c r="P218" s="13"/>
      <c r="Q218" s="15">
        <v>17848.456896551725</v>
      </c>
      <c r="R218" s="14" t="s">
        <v>50</v>
      </c>
      <c r="S218" s="15">
        <v>2855.753103448276</v>
      </c>
      <c r="T218" s="13" t="s">
        <v>51</v>
      </c>
      <c r="U218" s="18">
        <v>0.16</v>
      </c>
      <c r="V218" s="13" t="s">
        <v>255</v>
      </c>
      <c r="W218" s="13" t="s">
        <v>59</v>
      </c>
      <c r="X218" s="13" t="s">
        <v>48</v>
      </c>
      <c r="Y218" s="14">
        <v>1.0</v>
      </c>
      <c r="Z218" s="13">
        <v>20704.21</v>
      </c>
      <c r="AA218" s="13" t="s">
        <v>54</v>
      </c>
      <c r="AB218" s="19">
        <v>199098.0</v>
      </c>
      <c r="AC218" s="19">
        <v>1.0</v>
      </c>
      <c r="AD218" s="13">
        <v>20704.21</v>
      </c>
      <c r="AE218" s="15">
        <v>0.0</v>
      </c>
      <c r="AF218" s="20"/>
      <c r="AH218" s="2" t="s">
        <v>255</v>
      </c>
      <c r="AI218" s="2" t="s">
        <v>59</v>
      </c>
      <c r="AJ218" s="2" t="s">
        <v>56</v>
      </c>
      <c r="AK218" s="2">
        <v>0.0</v>
      </c>
      <c r="AL218" s="2" t="s">
        <v>57</v>
      </c>
      <c r="AM218" s="2">
        <v>1.0</v>
      </c>
      <c r="AN218" s="2">
        <v>20704.21</v>
      </c>
      <c r="AO218" s="20">
        <f t="shared" si="23"/>
        <v>17848.4569</v>
      </c>
      <c r="AP218" s="20">
        <f t="shared" si="24"/>
        <v>2855.753103</v>
      </c>
      <c r="BI218" s="15">
        <v>17848.456896551725</v>
      </c>
      <c r="BJ218" s="14" t="s">
        <v>50</v>
      </c>
      <c r="BK218" s="15">
        <v>2855.753103448276</v>
      </c>
      <c r="BL218" s="13" t="s">
        <v>51</v>
      </c>
      <c r="BM218" s="18">
        <v>0.16</v>
      </c>
    </row>
    <row r="219" ht="12.75" hidden="1" customHeight="1">
      <c r="A219" s="13"/>
      <c r="B219" s="14"/>
      <c r="C219" s="14"/>
      <c r="D219" s="14"/>
      <c r="E219" s="14"/>
      <c r="F219" s="14"/>
      <c r="G219" s="13"/>
      <c r="H219" s="13"/>
      <c r="I219" s="13"/>
      <c r="J219" s="13"/>
      <c r="K219" s="21"/>
      <c r="L219" s="17"/>
      <c r="M219" s="17"/>
      <c r="N219" s="14"/>
      <c r="O219" s="13"/>
      <c r="P219" s="13"/>
      <c r="Q219" s="15">
        <f t="array" ref="Q219">SUM(ROUND(Q216:Q218,2))</f>
        <v>19299.32</v>
      </c>
      <c r="R219" s="14"/>
      <c r="S219" s="15">
        <f t="array" ref="S219">SUM(ROUND(S216:S218,2))</f>
        <v>3087.89</v>
      </c>
      <c r="T219" s="13"/>
      <c r="U219" s="18"/>
      <c r="V219" s="13"/>
      <c r="W219" s="13"/>
      <c r="X219" s="13"/>
      <c r="Y219" s="14"/>
      <c r="Z219" s="13"/>
      <c r="AA219" s="13"/>
      <c r="AB219" s="19"/>
      <c r="AC219" s="19"/>
      <c r="AD219" s="13"/>
      <c r="AE219" s="15"/>
      <c r="AF219" s="20"/>
      <c r="AO219" s="20"/>
      <c r="AP219" s="20"/>
      <c r="BI219" s="15">
        <f t="array" ref="BI219">SUM(ROUND(BI216:BI218,2))</f>
        <v>19299.32</v>
      </c>
      <c r="BJ219" s="14"/>
      <c r="BK219" s="15">
        <f t="array" ref="BK219">SUM(ROUND(BK216:BK218,2))</f>
        <v>3087.89</v>
      </c>
      <c r="BL219" s="13"/>
      <c r="BM219" s="18"/>
    </row>
    <row r="220" ht="12.75" customHeight="1">
      <c r="A220" s="13"/>
      <c r="B220" s="14"/>
      <c r="C220" s="14"/>
      <c r="D220" s="14"/>
      <c r="E220" s="14"/>
      <c r="F220" s="14"/>
      <c r="G220" s="13"/>
      <c r="H220" s="13"/>
      <c r="I220" s="13"/>
      <c r="J220" s="13"/>
      <c r="K220" s="21"/>
      <c r="L220" s="17"/>
      <c r="M220" s="17"/>
      <c r="N220" s="14"/>
      <c r="O220" s="13"/>
      <c r="P220" s="13"/>
      <c r="Q220" s="15"/>
      <c r="R220" s="14"/>
      <c r="S220" s="15"/>
      <c r="T220" s="13"/>
      <c r="U220" s="18"/>
      <c r="V220" s="13"/>
      <c r="W220" s="13"/>
      <c r="X220" s="13"/>
      <c r="Y220" s="14"/>
      <c r="Z220" s="13"/>
      <c r="AA220" s="13"/>
      <c r="AB220" s="19"/>
      <c r="AC220" s="19"/>
      <c r="AD220" s="13"/>
      <c r="AE220" s="15"/>
      <c r="AF220" s="20"/>
      <c r="AO220" s="20"/>
      <c r="AP220" s="20"/>
      <c r="BI220" s="15"/>
      <c r="BJ220" s="14"/>
      <c r="BK220" s="15"/>
      <c r="BL220" s="13"/>
      <c r="BM220" s="18"/>
    </row>
    <row r="221" ht="12.75" customHeight="1">
      <c r="A221" s="13"/>
      <c r="B221" s="14"/>
      <c r="C221" s="14"/>
      <c r="D221" s="14"/>
      <c r="E221" s="14"/>
      <c r="F221" s="14"/>
      <c r="G221" s="13"/>
      <c r="H221" s="13"/>
      <c r="I221" s="13"/>
      <c r="J221" s="13"/>
      <c r="K221" s="21"/>
      <c r="L221" s="17"/>
      <c r="M221" s="17"/>
      <c r="N221" s="14"/>
      <c r="O221" s="13"/>
      <c r="P221" s="13"/>
      <c r="Q221" s="15"/>
      <c r="R221" s="14"/>
      <c r="S221" s="15"/>
      <c r="T221" s="13"/>
      <c r="U221" s="18"/>
      <c r="V221" s="13"/>
      <c r="W221" s="13"/>
      <c r="X221" s="13"/>
      <c r="Y221" s="14"/>
      <c r="Z221" s="13"/>
      <c r="AA221" s="13"/>
      <c r="AB221" s="19"/>
      <c r="AC221" s="19"/>
      <c r="AD221" s="13"/>
      <c r="AE221" s="15"/>
      <c r="AF221" s="20"/>
      <c r="AO221" s="20"/>
      <c r="AP221" s="20"/>
      <c r="BI221" s="15"/>
      <c r="BJ221" s="14"/>
      <c r="BK221" s="15"/>
      <c r="BL221" s="13"/>
      <c r="BM221" s="18"/>
    </row>
    <row r="222" ht="12.75" customHeight="1">
      <c r="A222" s="13">
        <v>601.0</v>
      </c>
      <c r="B222" s="14" t="str">
        <f>AR222</f>
        <v>JRI840903AF3</v>
      </c>
      <c r="C222" s="14" t="str">
        <f>AQ222</f>
        <v>J.R. INTERCONTROL</v>
      </c>
      <c r="D222" s="14" t="str">
        <f>AT222</f>
        <v>estelarojas@jrinter.com.mx</v>
      </c>
      <c r="E222" s="14" t="str">
        <f>AS222</f>
        <v>53569</v>
      </c>
      <c r="F222" s="14">
        <v>601.0</v>
      </c>
      <c r="G222" s="13">
        <v>5.50076689E8</v>
      </c>
      <c r="H222" s="15">
        <f>Q242</f>
        <v>874103.26</v>
      </c>
      <c r="I222" s="13">
        <v>1013959.78</v>
      </c>
      <c r="J222" s="15">
        <f>S242</f>
        <v>139856.52</v>
      </c>
      <c r="K222" s="21">
        <v>44986.5</v>
      </c>
      <c r="L222" s="17" t="s">
        <v>48</v>
      </c>
      <c r="M222" s="17" t="s">
        <v>49</v>
      </c>
      <c r="N222" s="14">
        <v>1.0</v>
      </c>
      <c r="O222" s="13">
        <v>1013959.78</v>
      </c>
      <c r="P222" s="13">
        <v>1013959.78</v>
      </c>
      <c r="Q222" s="15">
        <v>8742.500000000002</v>
      </c>
      <c r="R222" s="14" t="s">
        <v>50</v>
      </c>
      <c r="S222" s="15">
        <v>1398.8000000000004</v>
      </c>
      <c r="T222" s="13" t="s">
        <v>51</v>
      </c>
      <c r="U222" s="18">
        <v>0.16</v>
      </c>
      <c r="V222" s="13" t="s">
        <v>260</v>
      </c>
      <c r="W222" s="13" t="s">
        <v>59</v>
      </c>
      <c r="X222" s="13" t="s">
        <v>48</v>
      </c>
      <c r="Y222" s="14">
        <v>1.0</v>
      </c>
      <c r="Z222" s="13">
        <v>10141.300000000001</v>
      </c>
      <c r="AA222" s="13" t="s">
        <v>54</v>
      </c>
      <c r="AB222" s="19">
        <v>196914.0</v>
      </c>
      <c r="AC222" s="19">
        <v>1.0</v>
      </c>
      <c r="AD222" s="13">
        <v>10141.300000000001</v>
      </c>
      <c r="AE222" s="15">
        <v>0.0</v>
      </c>
      <c r="AF222" s="20"/>
      <c r="AG222" s="22">
        <v>1013959.78</v>
      </c>
      <c r="AH222" s="2" t="s">
        <v>260</v>
      </c>
      <c r="AI222" s="2" t="s">
        <v>59</v>
      </c>
      <c r="AJ222" s="2" t="s">
        <v>56</v>
      </c>
      <c r="AK222" s="2">
        <v>0.0</v>
      </c>
      <c r="AL222" s="2" t="s">
        <v>57</v>
      </c>
      <c r="AM222" s="2">
        <v>1.0</v>
      </c>
      <c r="AN222" s="2">
        <v>10141.300000000001</v>
      </c>
      <c r="AO222" s="20">
        <f t="shared" ref="AO222:AO241" si="25">+AN222/1.16</f>
        <v>8742.5</v>
      </c>
      <c r="AP222" s="20">
        <f t="shared" ref="AP222:AP241" si="26">+AO222*0.16</f>
        <v>1398.8</v>
      </c>
      <c r="AQ222" s="2" t="s">
        <v>257</v>
      </c>
      <c r="AR222" s="2" t="s">
        <v>256</v>
      </c>
      <c r="AS222" s="2" t="s">
        <v>259</v>
      </c>
      <c r="AT222" s="2" t="s">
        <v>258</v>
      </c>
      <c r="BI222" s="15">
        <v>8742.500000000002</v>
      </c>
      <c r="BJ222" s="14" t="s">
        <v>50</v>
      </c>
      <c r="BK222" s="15">
        <v>1398.8000000000004</v>
      </c>
      <c r="BL222" s="13" t="s">
        <v>51</v>
      </c>
      <c r="BM222" s="18">
        <v>0.16</v>
      </c>
    </row>
    <row r="223" ht="12.75" customHeight="1">
      <c r="A223" s="13"/>
      <c r="B223" s="14"/>
      <c r="C223" s="14"/>
      <c r="D223" s="14"/>
      <c r="E223" s="14"/>
      <c r="F223" s="14"/>
      <c r="G223" s="13"/>
      <c r="H223" s="13"/>
      <c r="I223" s="13"/>
      <c r="J223" s="13"/>
      <c r="K223" s="21"/>
      <c r="L223" s="17" t="s">
        <v>48</v>
      </c>
      <c r="M223" s="17" t="s">
        <v>49</v>
      </c>
      <c r="N223" s="14">
        <v>1.0</v>
      </c>
      <c r="O223" s="13"/>
      <c r="P223" s="13"/>
      <c r="Q223" s="15">
        <v>12025.0</v>
      </c>
      <c r="R223" s="14" t="s">
        <v>50</v>
      </c>
      <c r="S223" s="15">
        <v>1924.0</v>
      </c>
      <c r="T223" s="13" t="s">
        <v>51</v>
      </c>
      <c r="U223" s="18">
        <v>0.16</v>
      </c>
      <c r="V223" s="13" t="s">
        <v>261</v>
      </c>
      <c r="W223" s="13" t="s">
        <v>59</v>
      </c>
      <c r="X223" s="13" t="s">
        <v>48</v>
      </c>
      <c r="Y223" s="14">
        <v>1.0</v>
      </c>
      <c r="Z223" s="13">
        <v>13949.0</v>
      </c>
      <c r="AA223" s="13" t="s">
        <v>54</v>
      </c>
      <c r="AB223" s="19">
        <v>198559.0</v>
      </c>
      <c r="AC223" s="19">
        <v>1.0</v>
      </c>
      <c r="AD223" s="13">
        <v>13949.0</v>
      </c>
      <c r="AE223" s="15">
        <v>0.0</v>
      </c>
      <c r="AF223" s="20"/>
      <c r="AH223" s="2" t="s">
        <v>261</v>
      </c>
      <c r="AI223" s="2" t="s">
        <v>59</v>
      </c>
      <c r="AJ223" s="2" t="s">
        <v>56</v>
      </c>
      <c r="AK223" s="2">
        <v>0.0</v>
      </c>
      <c r="AL223" s="2" t="s">
        <v>57</v>
      </c>
      <c r="AM223" s="2">
        <v>1.0</v>
      </c>
      <c r="AN223" s="2">
        <v>13949.0</v>
      </c>
      <c r="AO223" s="20">
        <f t="shared" si="25"/>
        <v>12025</v>
      </c>
      <c r="AP223" s="20">
        <f t="shared" si="26"/>
        <v>1924</v>
      </c>
      <c r="BI223" s="15">
        <v>12025.0</v>
      </c>
      <c r="BJ223" s="14" t="s">
        <v>50</v>
      </c>
      <c r="BK223" s="15">
        <v>1924.0</v>
      </c>
      <c r="BL223" s="13" t="s">
        <v>51</v>
      </c>
      <c r="BM223" s="18">
        <v>0.16</v>
      </c>
    </row>
    <row r="224" ht="12.75" customHeight="1">
      <c r="A224" s="13"/>
      <c r="B224" s="14"/>
      <c r="C224" s="14"/>
      <c r="D224" s="14"/>
      <c r="E224" s="14"/>
      <c r="F224" s="14"/>
      <c r="G224" s="13"/>
      <c r="H224" s="13"/>
      <c r="I224" s="13"/>
      <c r="J224" s="13"/>
      <c r="K224" s="21"/>
      <c r="L224" s="17" t="s">
        <v>48</v>
      </c>
      <c r="M224" s="17" t="s">
        <v>49</v>
      </c>
      <c r="N224" s="14">
        <v>1.0</v>
      </c>
      <c r="O224" s="13"/>
      <c r="P224" s="13"/>
      <c r="Q224" s="15">
        <v>119545.83620689657</v>
      </c>
      <c r="R224" s="14" t="s">
        <v>50</v>
      </c>
      <c r="S224" s="15">
        <v>19127.33379310345</v>
      </c>
      <c r="T224" s="13" t="s">
        <v>51</v>
      </c>
      <c r="U224" s="18">
        <v>0.16</v>
      </c>
      <c r="V224" s="13" t="s">
        <v>262</v>
      </c>
      <c r="W224" s="13" t="s">
        <v>59</v>
      </c>
      <c r="X224" s="13" t="s">
        <v>48</v>
      </c>
      <c r="Y224" s="14">
        <v>1.0</v>
      </c>
      <c r="Z224" s="13">
        <v>138673.17</v>
      </c>
      <c r="AA224" s="13" t="s">
        <v>54</v>
      </c>
      <c r="AB224" s="19">
        <v>199807.0</v>
      </c>
      <c r="AC224" s="19">
        <v>1.0</v>
      </c>
      <c r="AD224" s="13">
        <v>138673.17</v>
      </c>
      <c r="AE224" s="15">
        <v>0.0</v>
      </c>
      <c r="AF224" s="20"/>
      <c r="AH224" s="2" t="s">
        <v>262</v>
      </c>
      <c r="AI224" s="2" t="s">
        <v>59</v>
      </c>
      <c r="AJ224" s="2" t="s">
        <v>56</v>
      </c>
      <c r="AK224" s="2">
        <v>0.0</v>
      </c>
      <c r="AL224" s="2" t="s">
        <v>57</v>
      </c>
      <c r="AM224" s="2">
        <v>1.0</v>
      </c>
      <c r="AN224" s="2">
        <v>138673.17</v>
      </c>
      <c r="AO224" s="20">
        <f t="shared" si="25"/>
        <v>119545.8362</v>
      </c>
      <c r="AP224" s="20">
        <f t="shared" si="26"/>
        <v>19127.33379</v>
      </c>
      <c r="BI224" s="15">
        <v>119545.83620689657</v>
      </c>
      <c r="BJ224" s="14" t="s">
        <v>50</v>
      </c>
      <c r="BK224" s="15">
        <v>19127.33379310345</v>
      </c>
      <c r="BL224" s="13" t="s">
        <v>51</v>
      </c>
      <c r="BM224" s="18">
        <v>0.16</v>
      </c>
    </row>
    <row r="225" ht="12.75" customHeight="1">
      <c r="A225" s="13"/>
      <c r="B225" s="14"/>
      <c r="C225" s="14"/>
      <c r="D225" s="14"/>
      <c r="E225" s="14"/>
      <c r="F225" s="14"/>
      <c r="G225" s="13"/>
      <c r="H225" s="13"/>
      <c r="I225" s="13"/>
      <c r="J225" s="13"/>
      <c r="K225" s="21"/>
      <c r="L225" s="17" t="s">
        <v>48</v>
      </c>
      <c r="M225" s="17" t="s">
        <v>49</v>
      </c>
      <c r="N225" s="14">
        <v>1.0</v>
      </c>
      <c r="O225" s="13"/>
      <c r="P225" s="13"/>
      <c r="Q225" s="15">
        <v>11629.0</v>
      </c>
      <c r="R225" s="14" t="s">
        <v>50</v>
      </c>
      <c r="S225" s="15">
        <v>1860.64</v>
      </c>
      <c r="T225" s="13" t="s">
        <v>51</v>
      </c>
      <c r="U225" s="18">
        <v>0.16</v>
      </c>
      <c r="V225" s="13" t="s">
        <v>263</v>
      </c>
      <c r="W225" s="13" t="s">
        <v>59</v>
      </c>
      <c r="X225" s="13" t="s">
        <v>48</v>
      </c>
      <c r="Y225" s="14">
        <v>1.0</v>
      </c>
      <c r="Z225" s="13">
        <v>13489.64</v>
      </c>
      <c r="AA225" s="13" t="s">
        <v>54</v>
      </c>
      <c r="AB225" s="19">
        <v>199999.0</v>
      </c>
      <c r="AC225" s="19">
        <v>1.0</v>
      </c>
      <c r="AD225" s="13">
        <v>13489.64</v>
      </c>
      <c r="AE225" s="15">
        <v>0.0</v>
      </c>
      <c r="AF225" s="20"/>
      <c r="AH225" s="2" t="s">
        <v>263</v>
      </c>
      <c r="AI225" s="2" t="s">
        <v>59</v>
      </c>
      <c r="AJ225" s="2" t="s">
        <v>56</v>
      </c>
      <c r="AK225" s="2">
        <v>0.0</v>
      </c>
      <c r="AL225" s="2" t="s">
        <v>57</v>
      </c>
      <c r="AM225" s="2">
        <v>1.0</v>
      </c>
      <c r="AN225" s="2">
        <v>13489.64</v>
      </c>
      <c r="AO225" s="20">
        <f t="shared" si="25"/>
        <v>11629</v>
      </c>
      <c r="AP225" s="20">
        <f t="shared" si="26"/>
        <v>1860.64</v>
      </c>
      <c r="BI225" s="15">
        <v>11629.0</v>
      </c>
      <c r="BJ225" s="14" t="s">
        <v>50</v>
      </c>
      <c r="BK225" s="15">
        <v>1860.64</v>
      </c>
      <c r="BL225" s="13" t="s">
        <v>51</v>
      </c>
      <c r="BM225" s="18">
        <v>0.16</v>
      </c>
    </row>
    <row r="226" ht="12.75" customHeight="1">
      <c r="A226" s="13"/>
      <c r="B226" s="14"/>
      <c r="C226" s="14"/>
      <c r="D226" s="14"/>
      <c r="E226" s="14"/>
      <c r="F226" s="14"/>
      <c r="G226" s="13"/>
      <c r="H226" s="13"/>
      <c r="I226" s="13"/>
      <c r="J226" s="13"/>
      <c r="K226" s="21"/>
      <c r="L226" s="17" t="s">
        <v>48</v>
      </c>
      <c r="M226" s="17" t="s">
        <v>49</v>
      </c>
      <c r="N226" s="14">
        <v>1.0</v>
      </c>
      <c r="O226" s="13"/>
      <c r="P226" s="13"/>
      <c r="Q226" s="15">
        <v>6385.500000000001</v>
      </c>
      <c r="R226" s="14" t="s">
        <v>50</v>
      </c>
      <c r="S226" s="15">
        <v>1021.6800000000002</v>
      </c>
      <c r="T226" s="13" t="s">
        <v>51</v>
      </c>
      <c r="U226" s="18">
        <v>0.16</v>
      </c>
      <c r="V226" s="13" t="s">
        <v>264</v>
      </c>
      <c r="W226" s="13" t="s">
        <v>59</v>
      </c>
      <c r="X226" s="13" t="s">
        <v>48</v>
      </c>
      <c r="Y226" s="14">
        <v>1.0</v>
      </c>
      <c r="Z226" s="13">
        <v>7407.18</v>
      </c>
      <c r="AA226" s="13" t="s">
        <v>54</v>
      </c>
      <c r="AB226" s="19">
        <v>200149.0</v>
      </c>
      <c r="AC226" s="19">
        <v>1.0</v>
      </c>
      <c r="AD226" s="13">
        <v>7407.18</v>
      </c>
      <c r="AE226" s="15">
        <v>0.0</v>
      </c>
      <c r="AF226" s="20"/>
      <c r="AH226" s="2" t="s">
        <v>264</v>
      </c>
      <c r="AI226" s="2" t="s">
        <v>59</v>
      </c>
      <c r="AJ226" s="2" t="s">
        <v>56</v>
      </c>
      <c r="AK226" s="2">
        <v>0.0</v>
      </c>
      <c r="AL226" s="2" t="s">
        <v>57</v>
      </c>
      <c r="AM226" s="2">
        <v>1.0</v>
      </c>
      <c r="AN226" s="2">
        <v>7407.18</v>
      </c>
      <c r="AO226" s="20">
        <f t="shared" si="25"/>
        <v>6385.5</v>
      </c>
      <c r="AP226" s="20">
        <f t="shared" si="26"/>
        <v>1021.68</v>
      </c>
      <c r="BI226" s="15">
        <v>6385.500000000001</v>
      </c>
      <c r="BJ226" s="14" t="s">
        <v>50</v>
      </c>
      <c r="BK226" s="15">
        <v>1021.6800000000002</v>
      </c>
      <c r="BL226" s="13" t="s">
        <v>51</v>
      </c>
      <c r="BM226" s="18">
        <v>0.16</v>
      </c>
    </row>
    <row r="227" ht="12.75" customHeight="1">
      <c r="A227" s="13"/>
      <c r="B227" s="14"/>
      <c r="C227" s="14"/>
      <c r="D227" s="14"/>
      <c r="E227" s="14"/>
      <c r="F227" s="14"/>
      <c r="G227" s="13"/>
      <c r="H227" s="13"/>
      <c r="I227" s="13"/>
      <c r="J227" s="13"/>
      <c r="K227" s="21"/>
      <c r="L227" s="17" t="s">
        <v>48</v>
      </c>
      <c r="M227" s="17" t="s">
        <v>49</v>
      </c>
      <c r="N227" s="14">
        <v>1.0</v>
      </c>
      <c r="O227" s="13"/>
      <c r="P227" s="13"/>
      <c r="Q227" s="15">
        <v>461.146551724138</v>
      </c>
      <c r="R227" s="14" t="s">
        <v>50</v>
      </c>
      <c r="S227" s="15">
        <v>73.78344827586209</v>
      </c>
      <c r="T227" s="13" t="s">
        <v>51</v>
      </c>
      <c r="U227" s="18">
        <v>0.16</v>
      </c>
      <c r="V227" s="13" t="s">
        <v>265</v>
      </c>
      <c r="W227" s="13" t="s">
        <v>59</v>
      </c>
      <c r="X227" s="13" t="s">
        <v>48</v>
      </c>
      <c r="Y227" s="14">
        <v>1.0</v>
      </c>
      <c r="Z227" s="13">
        <v>534.9300000000001</v>
      </c>
      <c r="AA227" s="13" t="s">
        <v>54</v>
      </c>
      <c r="AB227" s="19">
        <v>201061.0</v>
      </c>
      <c r="AC227" s="19">
        <v>1.0</v>
      </c>
      <c r="AD227" s="13">
        <v>534.9300000000001</v>
      </c>
      <c r="AE227" s="15">
        <v>0.0</v>
      </c>
      <c r="AF227" s="20"/>
      <c r="AH227" s="2" t="s">
        <v>265</v>
      </c>
      <c r="AI227" s="2" t="s">
        <v>59</v>
      </c>
      <c r="AJ227" s="2" t="s">
        <v>56</v>
      </c>
      <c r="AK227" s="2">
        <v>0.0</v>
      </c>
      <c r="AL227" s="2" t="s">
        <v>57</v>
      </c>
      <c r="AM227" s="2">
        <v>1.0</v>
      </c>
      <c r="AN227" s="2">
        <v>534.9300000000001</v>
      </c>
      <c r="AO227" s="20">
        <f t="shared" si="25"/>
        <v>461.1465517</v>
      </c>
      <c r="AP227" s="20">
        <f t="shared" si="26"/>
        <v>73.78344828</v>
      </c>
      <c r="BI227" s="15">
        <v>461.146551724138</v>
      </c>
      <c r="BJ227" s="14" t="s">
        <v>50</v>
      </c>
      <c r="BK227" s="15">
        <v>73.78344827586209</v>
      </c>
      <c r="BL227" s="13" t="s">
        <v>51</v>
      </c>
      <c r="BM227" s="18">
        <v>0.16</v>
      </c>
    </row>
    <row r="228" ht="12.75" customHeight="1">
      <c r="A228" s="13"/>
      <c r="B228" s="14"/>
      <c r="C228" s="14"/>
      <c r="D228" s="14"/>
      <c r="E228" s="14"/>
      <c r="F228" s="14"/>
      <c r="G228" s="13"/>
      <c r="H228" s="13"/>
      <c r="I228" s="13"/>
      <c r="J228" s="13"/>
      <c r="K228" s="21"/>
      <c r="L228" s="17" t="s">
        <v>48</v>
      </c>
      <c r="M228" s="17" t="s">
        <v>49</v>
      </c>
      <c r="N228" s="14">
        <v>1.0</v>
      </c>
      <c r="O228" s="13"/>
      <c r="P228" s="13"/>
      <c r="Q228" s="15">
        <v>9966.66379310345</v>
      </c>
      <c r="R228" s="14" t="s">
        <v>50</v>
      </c>
      <c r="S228" s="15">
        <v>1594.666206896552</v>
      </c>
      <c r="T228" s="13" t="s">
        <v>51</v>
      </c>
      <c r="U228" s="18">
        <v>0.16</v>
      </c>
      <c r="V228" s="13" t="s">
        <v>266</v>
      </c>
      <c r="W228" s="13" t="s">
        <v>59</v>
      </c>
      <c r="X228" s="13" t="s">
        <v>48</v>
      </c>
      <c r="Y228" s="14">
        <v>1.0</v>
      </c>
      <c r="Z228" s="13">
        <v>11561.33</v>
      </c>
      <c r="AA228" s="13" t="s">
        <v>54</v>
      </c>
      <c r="AB228" s="19">
        <v>201080.0</v>
      </c>
      <c r="AC228" s="19">
        <v>1.0</v>
      </c>
      <c r="AD228" s="13">
        <v>11561.33</v>
      </c>
      <c r="AE228" s="15">
        <v>0.0</v>
      </c>
      <c r="AF228" s="20"/>
      <c r="AH228" s="2" t="s">
        <v>266</v>
      </c>
      <c r="AI228" s="2" t="s">
        <v>59</v>
      </c>
      <c r="AJ228" s="2" t="s">
        <v>56</v>
      </c>
      <c r="AK228" s="2">
        <v>0.0</v>
      </c>
      <c r="AL228" s="2" t="s">
        <v>57</v>
      </c>
      <c r="AM228" s="2">
        <v>1.0</v>
      </c>
      <c r="AN228" s="2">
        <v>11561.33</v>
      </c>
      <c r="AO228" s="20">
        <f t="shared" si="25"/>
        <v>9966.663793</v>
      </c>
      <c r="AP228" s="20">
        <f t="shared" si="26"/>
        <v>1594.666207</v>
      </c>
      <c r="BI228" s="15">
        <v>9966.66379310345</v>
      </c>
      <c r="BJ228" s="14" t="s">
        <v>50</v>
      </c>
      <c r="BK228" s="15">
        <v>1594.666206896552</v>
      </c>
      <c r="BL228" s="13" t="s">
        <v>51</v>
      </c>
      <c r="BM228" s="18">
        <v>0.16</v>
      </c>
    </row>
    <row r="229" ht="12.75" customHeight="1">
      <c r="A229" s="13"/>
      <c r="B229" s="14"/>
      <c r="C229" s="14"/>
      <c r="D229" s="14"/>
      <c r="E229" s="14"/>
      <c r="F229" s="14"/>
      <c r="G229" s="13"/>
      <c r="H229" s="13"/>
      <c r="I229" s="13"/>
      <c r="J229" s="13"/>
      <c r="K229" s="21"/>
      <c r="L229" s="17" t="s">
        <v>48</v>
      </c>
      <c r="M229" s="17" t="s">
        <v>49</v>
      </c>
      <c r="N229" s="14">
        <v>1.0</v>
      </c>
      <c r="O229" s="13"/>
      <c r="P229" s="13"/>
      <c r="Q229" s="15">
        <v>6154.112068965518</v>
      </c>
      <c r="R229" s="14" t="s">
        <v>50</v>
      </c>
      <c r="S229" s="15">
        <v>984.6579310344829</v>
      </c>
      <c r="T229" s="13" t="s">
        <v>51</v>
      </c>
      <c r="U229" s="18">
        <v>0.16</v>
      </c>
      <c r="V229" s="13" t="s">
        <v>267</v>
      </c>
      <c r="W229" s="13" t="s">
        <v>59</v>
      </c>
      <c r="X229" s="13" t="s">
        <v>48</v>
      </c>
      <c r="Y229" s="14">
        <v>1.0</v>
      </c>
      <c r="Z229" s="13">
        <v>7138.77</v>
      </c>
      <c r="AA229" s="13" t="s">
        <v>54</v>
      </c>
      <c r="AB229" s="19">
        <v>201085.0</v>
      </c>
      <c r="AC229" s="19">
        <v>1.0</v>
      </c>
      <c r="AD229" s="13">
        <v>7138.77</v>
      </c>
      <c r="AE229" s="15">
        <v>0.0</v>
      </c>
      <c r="AF229" s="20"/>
      <c r="AH229" s="2" t="s">
        <v>267</v>
      </c>
      <c r="AI229" s="2" t="s">
        <v>59</v>
      </c>
      <c r="AJ229" s="2" t="s">
        <v>56</v>
      </c>
      <c r="AK229" s="2">
        <v>0.0</v>
      </c>
      <c r="AL229" s="2" t="s">
        <v>57</v>
      </c>
      <c r="AM229" s="2">
        <v>1.0</v>
      </c>
      <c r="AN229" s="2">
        <v>7138.77</v>
      </c>
      <c r="AO229" s="20">
        <f t="shared" si="25"/>
        <v>6154.112069</v>
      </c>
      <c r="AP229" s="20">
        <f t="shared" si="26"/>
        <v>984.657931</v>
      </c>
      <c r="BI229" s="15">
        <v>6154.112068965518</v>
      </c>
      <c r="BJ229" s="14" t="s">
        <v>50</v>
      </c>
      <c r="BK229" s="15">
        <v>984.6579310344829</v>
      </c>
      <c r="BL229" s="13" t="s">
        <v>51</v>
      </c>
      <c r="BM229" s="18">
        <v>0.16</v>
      </c>
    </row>
    <row r="230" ht="12.75" customHeight="1">
      <c r="A230" s="13"/>
      <c r="B230" s="14"/>
      <c r="C230" s="14"/>
      <c r="D230" s="14"/>
      <c r="E230" s="14"/>
      <c r="F230" s="14"/>
      <c r="G230" s="13"/>
      <c r="H230" s="13"/>
      <c r="I230" s="13"/>
      <c r="J230" s="13"/>
      <c r="K230" s="21"/>
      <c r="L230" s="17" t="s">
        <v>48</v>
      </c>
      <c r="M230" s="17" t="s">
        <v>49</v>
      </c>
      <c r="N230" s="14">
        <v>1.0</v>
      </c>
      <c r="O230" s="13"/>
      <c r="P230" s="13"/>
      <c r="Q230" s="15">
        <v>158059.0172413793</v>
      </c>
      <c r="R230" s="14" t="s">
        <v>50</v>
      </c>
      <c r="S230" s="15">
        <v>25289.442758620688</v>
      </c>
      <c r="T230" s="13" t="s">
        <v>51</v>
      </c>
      <c r="U230" s="18">
        <v>0.16</v>
      </c>
      <c r="V230" s="13" t="s">
        <v>268</v>
      </c>
      <c r="W230" s="13" t="s">
        <v>59</v>
      </c>
      <c r="X230" s="13" t="s">
        <v>48</v>
      </c>
      <c r="Y230" s="14">
        <v>1.0</v>
      </c>
      <c r="Z230" s="13">
        <v>183348.46</v>
      </c>
      <c r="AA230" s="13" t="s">
        <v>54</v>
      </c>
      <c r="AB230" s="19">
        <v>201282.0</v>
      </c>
      <c r="AC230" s="19">
        <v>1.0</v>
      </c>
      <c r="AD230" s="13">
        <v>183348.46</v>
      </c>
      <c r="AE230" s="15">
        <v>0.0</v>
      </c>
      <c r="AF230" s="20"/>
      <c r="AH230" s="2" t="s">
        <v>268</v>
      </c>
      <c r="AI230" s="2" t="s">
        <v>59</v>
      </c>
      <c r="AJ230" s="2" t="s">
        <v>56</v>
      </c>
      <c r="AK230" s="2">
        <v>0.0</v>
      </c>
      <c r="AL230" s="2" t="s">
        <v>57</v>
      </c>
      <c r="AM230" s="2">
        <v>1.0</v>
      </c>
      <c r="AN230" s="2">
        <v>183348.46</v>
      </c>
      <c r="AO230" s="20">
        <f t="shared" si="25"/>
        <v>158059.0172</v>
      </c>
      <c r="AP230" s="20">
        <f t="shared" si="26"/>
        <v>25289.44276</v>
      </c>
      <c r="BI230" s="15">
        <v>158059.0172413793</v>
      </c>
      <c r="BJ230" s="14" t="s">
        <v>50</v>
      </c>
      <c r="BK230" s="15">
        <v>25289.442758620688</v>
      </c>
      <c r="BL230" s="13" t="s">
        <v>51</v>
      </c>
      <c r="BM230" s="18">
        <v>0.16</v>
      </c>
    </row>
    <row r="231" ht="12.75" customHeight="1">
      <c r="A231" s="13"/>
      <c r="B231" s="14"/>
      <c r="C231" s="14"/>
      <c r="D231" s="14"/>
      <c r="E231" s="14"/>
      <c r="F231" s="14"/>
      <c r="G231" s="13"/>
      <c r="H231" s="13"/>
      <c r="I231" s="13"/>
      <c r="J231" s="13"/>
      <c r="K231" s="21"/>
      <c r="L231" s="17" t="s">
        <v>48</v>
      </c>
      <c r="M231" s="17" t="s">
        <v>49</v>
      </c>
      <c r="N231" s="14">
        <v>1.0</v>
      </c>
      <c r="O231" s="13"/>
      <c r="P231" s="13"/>
      <c r="Q231" s="15">
        <v>81481.94827586207</v>
      </c>
      <c r="R231" s="14" t="s">
        <v>50</v>
      </c>
      <c r="S231" s="15">
        <v>13037.111724137932</v>
      </c>
      <c r="T231" s="13" t="s">
        <v>51</v>
      </c>
      <c r="U231" s="18">
        <v>0.16</v>
      </c>
      <c r="V231" s="13" t="s">
        <v>269</v>
      </c>
      <c r="W231" s="13" t="s">
        <v>59</v>
      </c>
      <c r="X231" s="13" t="s">
        <v>48</v>
      </c>
      <c r="Y231" s="14">
        <v>1.0</v>
      </c>
      <c r="Z231" s="13">
        <v>94519.06</v>
      </c>
      <c r="AA231" s="13" t="s">
        <v>54</v>
      </c>
      <c r="AB231" s="19">
        <v>201317.0</v>
      </c>
      <c r="AC231" s="19">
        <v>1.0</v>
      </c>
      <c r="AD231" s="13">
        <v>94519.06</v>
      </c>
      <c r="AE231" s="15">
        <v>0.0</v>
      </c>
      <c r="AF231" s="20"/>
      <c r="AH231" s="2" t="s">
        <v>269</v>
      </c>
      <c r="AI231" s="2" t="s">
        <v>59</v>
      </c>
      <c r="AJ231" s="2" t="s">
        <v>56</v>
      </c>
      <c r="AK231" s="2">
        <v>0.0</v>
      </c>
      <c r="AL231" s="2" t="s">
        <v>57</v>
      </c>
      <c r="AM231" s="2">
        <v>1.0</v>
      </c>
      <c r="AN231" s="2">
        <v>94519.06</v>
      </c>
      <c r="AO231" s="20">
        <f t="shared" si="25"/>
        <v>81481.94828</v>
      </c>
      <c r="AP231" s="20">
        <f t="shared" si="26"/>
        <v>13037.11172</v>
      </c>
      <c r="BI231" s="15">
        <v>81481.94827586207</v>
      </c>
      <c r="BJ231" s="14" t="s">
        <v>50</v>
      </c>
      <c r="BK231" s="15">
        <v>13037.111724137932</v>
      </c>
      <c r="BL231" s="13" t="s">
        <v>51</v>
      </c>
      <c r="BM231" s="18">
        <v>0.16</v>
      </c>
    </row>
    <row r="232" ht="12.75" customHeight="1">
      <c r="A232" s="13"/>
      <c r="B232" s="14"/>
      <c r="C232" s="14"/>
      <c r="D232" s="14"/>
      <c r="E232" s="14"/>
      <c r="F232" s="14"/>
      <c r="G232" s="13"/>
      <c r="H232" s="13"/>
      <c r="I232" s="13"/>
      <c r="J232" s="13"/>
      <c r="K232" s="21"/>
      <c r="L232" s="17" t="s">
        <v>48</v>
      </c>
      <c r="M232" s="17" t="s">
        <v>49</v>
      </c>
      <c r="N232" s="14">
        <v>1.0</v>
      </c>
      <c r="O232" s="13"/>
      <c r="P232" s="13"/>
      <c r="Q232" s="15">
        <v>406.75862068965523</v>
      </c>
      <c r="R232" s="14" t="s">
        <v>50</v>
      </c>
      <c r="S232" s="15">
        <v>65.08137931034484</v>
      </c>
      <c r="T232" s="13" t="s">
        <v>51</v>
      </c>
      <c r="U232" s="18">
        <v>0.16</v>
      </c>
      <c r="V232" s="13" t="s">
        <v>270</v>
      </c>
      <c r="W232" s="13" t="s">
        <v>59</v>
      </c>
      <c r="X232" s="13" t="s">
        <v>48</v>
      </c>
      <c r="Y232" s="14">
        <v>1.0</v>
      </c>
      <c r="Z232" s="13">
        <v>471.84000000000003</v>
      </c>
      <c r="AA232" s="13" t="s">
        <v>54</v>
      </c>
      <c r="AB232" s="19">
        <v>201322.0</v>
      </c>
      <c r="AC232" s="19">
        <v>1.0</v>
      </c>
      <c r="AD232" s="13">
        <v>471.84000000000003</v>
      </c>
      <c r="AE232" s="15">
        <v>0.0</v>
      </c>
      <c r="AF232" s="20"/>
      <c r="AH232" s="2" t="s">
        <v>270</v>
      </c>
      <c r="AI232" s="2" t="s">
        <v>59</v>
      </c>
      <c r="AJ232" s="2" t="s">
        <v>56</v>
      </c>
      <c r="AK232" s="2">
        <v>0.0</v>
      </c>
      <c r="AL232" s="2" t="s">
        <v>57</v>
      </c>
      <c r="AM232" s="2">
        <v>1.0</v>
      </c>
      <c r="AN232" s="2">
        <v>471.84000000000003</v>
      </c>
      <c r="AO232" s="20">
        <f t="shared" si="25"/>
        <v>406.7586207</v>
      </c>
      <c r="AP232" s="20">
        <f t="shared" si="26"/>
        <v>65.08137931</v>
      </c>
      <c r="BI232" s="15">
        <v>406.75862068965523</v>
      </c>
      <c r="BJ232" s="14" t="s">
        <v>50</v>
      </c>
      <c r="BK232" s="15">
        <v>65.08137931034484</v>
      </c>
      <c r="BL232" s="13" t="s">
        <v>51</v>
      </c>
      <c r="BM232" s="18">
        <v>0.16</v>
      </c>
    </row>
    <row r="233" ht="12.75" customHeight="1">
      <c r="A233" s="13"/>
      <c r="B233" s="14"/>
      <c r="C233" s="14"/>
      <c r="D233" s="14"/>
      <c r="E233" s="14"/>
      <c r="F233" s="14"/>
      <c r="G233" s="13"/>
      <c r="H233" s="13"/>
      <c r="I233" s="13"/>
      <c r="J233" s="13"/>
      <c r="K233" s="21"/>
      <c r="L233" s="17" t="s">
        <v>48</v>
      </c>
      <c r="M233" s="17" t="s">
        <v>49</v>
      </c>
      <c r="N233" s="14">
        <v>1.0</v>
      </c>
      <c r="O233" s="13"/>
      <c r="P233" s="13"/>
      <c r="Q233" s="15">
        <v>6880.224137931035</v>
      </c>
      <c r="R233" s="14" t="s">
        <v>50</v>
      </c>
      <c r="S233" s="15">
        <v>1100.8358620689658</v>
      </c>
      <c r="T233" s="13" t="s">
        <v>51</v>
      </c>
      <c r="U233" s="18">
        <v>0.16</v>
      </c>
      <c r="V233" s="13" t="s">
        <v>271</v>
      </c>
      <c r="W233" s="13" t="s">
        <v>59</v>
      </c>
      <c r="X233" s="13" t="s">
        <v>48</v>
      </c>
      <c r="Y233" s="14">
        <v>1.0</v>
      </c>
      <c r="Z233" s="13">
        <v>7981.06</v>
      </c>
      <c r="AA233" s="13" t="s">
        <v>54</v>
      </c>
      <c r="AB233" s="19">
        <v>201366.0</v>
      </c>
      <c r="AC233" s="19">
        <v>1.0</v>
      </c>
      <c r="AD233" s="13">
        <v>7981.06</v>
      </c>
      <c r="AE233" s="15">
        <v>0.0</v>
      </c>
      <c r="AF233" s="20"/>
      <c r="AH233" s="2" t="s">
        <v>271</v>
      </c>
      <c r="AI233" s="2" t="s">
        <v>59</v>
      </c>
      <c r="AJ233" s="2" t="s">
        <v>56</v>
      </c>
      <c r="AK233" s="2">
        <v>0.0</v>
      </c>
      <c r="AL233" s="2" t="s">
        <v>57</v>
      </c>
      <c r="AM233" s="2">
        <v>1.0</v>
      </c>
      <c r="AN233" s="2">
        <v>7981.06</v>
      </c>
      <c r="AO233" s="20">
        <f t="shared" si="25"/>
        <v>6880.224138</v>
      </c>
      <c r="AP233" s="20">
        <f t="shared" si="26"/>
        <v>1100.835862</v>
      </c>
      <c r="BI233" s="15">
        <v>6880.224137931035</v>
      </c>
      <c r="BJ233" s="14" t="s">
        <v>50</v>
      </c>
      <c r="BK233" s="15">
        <v>1100.8358620689658</v>
      </c>
      <c r="BL233" s="13" t="s">
        <v>51</v>
      </c>
      <c r="BM233" s="18">
        <v>0.16</v>
      </c>
    </row>
    <row r="234" ht="12.75" customHeight="1">
      <c r="A234" s="13"/>
      <c r="B234" s="14"/>
      <c r="C234" s="14"/>
      <c r="D234" s="14"/>
      <c r="E234" s="14"/>
      <c r="F234" s="14"/>
      <c r="G234" s="13"/>
      <c r="H234" s="13"/>
      <c r="I234" s="13"/>
      <c r="J234" s="13"/>
      <c r="K234" s="21"/>
      <c r="L234" s="17" t="s">
        <v>48</v>
      </c>
      <c r="M234" s="17" t="s">
        <v>49</v>
      </c>
      <c r="N234" s="14">
        <v>1.0</v>
      </c>
      <c r="O234" s="13"/>
      <c r="P234" s="13"/>
      <c r="Q234" s="15">
        <v>266172.1293103448</v>
      </c>
      <c r="R234" s="14" t="s">
        <v>50</v>
      </c>
      <c r="S234" s="15">
        <v>42587.54068965517</v>
      </c>
      <c r="T234" s="13" t="s">
        <v>51</v>
      </c>
      <c r="U234" s="18">
        <v>0.16</v>
      </c>
      <c r="V234" s="13" t="s">
        <v>272</v>
      </c>
      <c r="W234" s="13" t="s">
        <v>59</v>
      </c>
      <c r="X234" s="13" t="s">
        <v>48</v>
      </c>
      <c r="Y234" s="14">
        <v>1.0</v>
      </c>
      <c r="Z234" s="13">
        <v>308759.67</v>
      </c>
      <c r="AA234" s="13" t="s">
        <v>54</v>
      </c>
      <c r="AB234" s="19">
        <v>201377.0</v>
      </c>
      <c r="AC234" s="19">
        <v>1.0</v>
      </c>
      <c r="AD234" s="13">
        <v>308759.67</v>
      </c>
      <c r="AE234" s="15">
        <v>0.0</v>
      </c>
      <c r="AF234" s="20"/>
      <c r="AH234" s="2" t="s">
        <v>272</v>
      </c>
      <c r="AI234" s="2" t="s">
        <v>59</v>
      </c>
      <c r="AJ234" s="2" t="s">
        <v>56</v>
      </c>
      <c r="AK234" s="2">
        <v>0.0</v>
      </c>
      <c r="AL234" s="2" t="s">
        <v>57</v>
      </c>
      <c r="AM234" s="2">
        <v>1.0</v>
      </c>
      <c r="AN234" s="2">
        <v>308759.67</v>
      </c>
      <c r="AO234" s="20">
        <f t="shared" si="25"/>
        <v>266172.1293</v>
      </c>
      <c r="AP234" s="20">
        <f t="shared" si="26"/>
        <v>42587.54069</v>
      </c>
      <c r="BI234" s="15">
        <v>266172.1293103448</v>
      </c>
      <c r="BJ234" s="14" t="s">
        <v>50</v>
      </c>
      <c r="BK234" s="15">
        <v>42587.54068965517</v>
      </c>
      <c r="BL234" s="13" t="s">
        <v>51</v>
      </c>
      <c r="BM234" s="18">
        <v>0.16</v>
      </c>
    </row>
    <row r="235" ht="12.75" customHeight="1">
      <c r="A235" s="13"/>
      <c r="B235" s="14"/>
      <c r="C235" s="14"/>
      <c r="D235" s="14"/>
      <c r="E235" s="14"/>
      <c r="F235" s="14"/>
      <c r="G235" s="13"/>
      <c r="H235" s="13"/>
      <c r="I235" s="13"/>
      <c r="J235" s="13"/>
      <c r="K235" s="21"/>
      <c r="L235" s="17" t="s">
        <v>48</v>
      </c>
      <c r="M235" s="17" t="s">
        <v>49</v>
      </c>
      <c r="N235" s="14">
        <v>1.0</v>
      </c>
      <c r="O235" s="13"/>
      <c r="P235" s="13"/>
      <c r="Q235" s="15">
        <v>4567.939655172415</v>
      </c>
      <c r="R235" s="14" t="s">
        <v>50</v>
      </c>
      <c r="S235" s="15">
        <v>730.8703448275863</v>
      </c>
      <c r="T235" s="13" t="s">
        <v>51</v>
      </c>
      <c r="U235" s="18">
        <v>0.16</v>
      </c>
      <c r="V235" s="13" t="s">
        <v>273</v>
      </c>
      <c r="W235" s="13" t="s">
        <v>59</v>
      </c>
      <c r="X235" s="13" t="s">
        <v>48</v>
      </c>
      <c r="Y235" s="14">
        <v>1.0</v>
      </c>
      <c r="Z235" s="13">
        <v>5298.81</v>
      </c>
      <c r="AA235" s="13" t="s">
        <v>54</v>
      </c>
      <c r="AB235" s="19">
        <v>201425.0</v>
      </c>
      <c r="AC235" s="19">
        <v>1.0</v>
      </c>
      <c r="AD235" s="13">
        <v>5298.81</v>
      </c>
      <c r="AE235" s="15">
        <v>0.0</v>
      </c>
      <c r="AF235" s="20"/>
      <c r="AH235" s="2" t="s">
        <v>273</v>
      </c>
      <c r="AI235" s="2" t="s">
        <v>59</v>
      </c>
      <c r="AJ235" s="2" t="s">
        <v>56</v>
      </c>
      <c r="AK235" s="2">
        <v>0.0</v>
      </c>
      <c r="AL235" s="2" t="s">
        <v>57</v>
      </c>
      <c r="AM235" s="2">
        <v>1.0</v>
      </c>
      <c r="AN235" s="2">
        <v>5298.81</v>
      </c>
      <c r="AO235" s="20">
        <f t="shared" si="25"/>
        <v>4567.939655</v>
      </c>
      <c r="AP235" s="20">
        <f t="shared" si="26"/>
        <v>730.8703448</v>
      </c>
      <c r="BI235" s="15">
        <v>4567.939655172415</v>
      </c>
      <c r="BJ235" s="14" t="s">
        <v>50</v>
      </c>
      <c r="BK235" s="15">
        <v>730.8703448275863</v>
      </c>
      <c r="BL235" s="13" t="s">
        <v>51</v>
      </c>
      <c r="BM235" s="18">
        <v>0.16</v>
      </c>
    </row>
    <row r="236" ht="12.75" customHeight="1">
      <c r="A236" s="13"/>
      <c r="B236" s="14"/>
      <c r="C236" s="14"/>
      <c r="D236" s="14"/>
      <c r="E236" s="14"/>
      <c r="F236" s="14"/>
      <c r="G236" s="13"/>
      <c r="H236" s="13"/>
      <c r="I236" s="13"/>
      <c r="J236" s="13"/>
      <c r="K236" s="21"/>
      <c r="L236" s="17" t="s">
        <v>48</v>
      </c>
      <c r="M236" s="17" t="s">
        <v>49</v>
      </c>
      <c r="N236" s="14">
        <v>1.0</v>
      </c>
      <c r="O236" s="13"/>
      <c r="P236" s="13"/>
      <c r="Q236" s="15">
        <v>58120.83620689655</v>
      </c>
      <c r="R236" s="14" t="s">
        <v>50</v>
      </c>
      <c r="S236" s="15">
        <v>9299.333793103448</v>
      </c>
      <c r="T236" s="13" t="s">
        <v>51</v>
      </c>
      <c r="U236" s="18">
        <v>0.16</v>
      </c>
      <c r="V236" s="13" t="s">
        <v>274</v>
      </c>
      <c r="W236" s="13" t="s">
        <v>59</v>
      </c>
      <c r="X236" s="13" t="s">
        <v>48</v>
      </c>
      <c r="Y236" s="14">
        <v>1.0</v>
      </c>
      <c r="Z236" s="13">
        <v>67420.17</v>
      </c>
      <c r="AA236" s="13" t="s">
        <v>54</v>
      </c>
      <c r="AB236" s="19">
        <v>202571.0</v>
      </c>
      <c r="AC236" s="19">
        <v>1.0</v>
      </c>
      <c r="AD236" s="13">
        <v>67420.17</v>
      </c>
      <c r="AE236" s="15">
        <v>0.0</v>
      </c>
      <c r="AF236" s="20"/>
      <c r="AH236" s="2" t="s">
        <v>274</v>
      </c>
      <c r="AI236" s="2" t="s">
        <v>59</v>
      </c>
      <c r="AJ236" s="2" t="s">
        <v>56</v>
      </c>
      <c r="AK236" s="2">
        <v>0.0</v>
      </c>
      <c r="AL236" s="2" t="s">
        <v>57</v>
      </c>
      <c r="AM236" s="2">
        <v>1.0</v>
      </c>
      <c r="AN236" s="2">
        <v>67420.17</v>
      </c>
      <c r="AO236" s="20">
        <f t="shared" si="25"/>
        <v>58120.83621</v>
      </c>
      <c r="AP236" s="20">
        <f t="shared" si="26"/>
        <v>9299.333793</v>
      </c>
      <c r="BI236" s="15">
        <v>58120.83620689655</v>
      </c>
      <c r="BJ236" s="14" t="s">
        <v>50</v>
      </c>
      <c r="BK236" s="15">
        <v>9299.333793103448</v>
      </c>
      <c r="BL236" s="13" t="s">
        <v>51</v>
      </c>
      <c r="BM236" s="18">
        <v>0.16</v>
      </c>
    </row>
    <row r="237" ht="12.75" customHeight="1">
      <c r="A237" s="13"/>
      <c r="B237" s="14"/>
      <c r="C237" s="14"/>
      <c r="D237" s="14"/>
      <c r="E237" s="14"/>
      <c r="F237" s="14"/>
      <c r="G237" s="13"/>
      <c r="H237" s="13"/>
      <c r="I237" s="13"/>
      <c r="J237" s="13"/>
      <c r="K237" s="21"/>
      <c r="L237" s="17" t="s">
        <v>48</v>
      </c>
      <c r="M237" s="17" t="s">
        <v>49</v>
      </c>
      <c r="N237" s="14">
        <v>1.0</v>
      </c>
      <c r="O237" s="13"/>
      <c r="P237" s="13"/>
      <c r="Q237" s="15">
        <v>24296.66379310345</v>
      </c>
      <c r="R237" s="14" t="s">
        <v>50</v>
      </c>
      <c r="S237" s="15">
        <v>3887.4662068965517</v>
      </c>
      <c r="T237" s="13" t="s">
        <v>51</v>
      </c>
      <c r="U237" s="18">
        <v>0.16</v>
      </c>
      <c r="V237" s="13" t="s">
        <v>275</v>
      </c>
      <c r="W237" s="13" t="s">
        <v>59</v>
      </c>
      <c r="X237" s="13" t="s">
        <v>48</v>
      </c>
      <c r="Y237" s="14">
        <v>1.0</v>
      </c>
      <c r="Z237" s="13">
        <v>28184.13</v>
      </c>
      <c r="AA237" s="13" t="s">
        <v>54</v>
      </c>
      <c r="AB237" s="19">
        <v>202648.0</v>
      </c>
      <c r="AC237" s="19">
        <v>1.0</v>
      </c>
      <c r="AD237" s="13">
        <v>28184.13</v>
      </c>
      <c r="AE237" s="15">
        <v>0.0</v>
      </c>
      <c r="AF237" s="20"/>
      <c r="AH237" s="2" t="s">
        <v>275</v>
      </c>
      <c r="AI237" s="2" t="s">
        <v>59</v>
      </c>
      <c r="AJ237" s="2" t="s">
        <v>56</v>
      </c>
      <c r="AK237" s="2">
        <v>0.0</v>
      </c>
      <c r="AL237" s="2" t="s">
        <v>57</v>
      </c>
      <c r="AM237" s="2">
        <v>1.0</v>
      </c>
      <c r="AN237" s="2">
        <v>28184.13</v>
      </c>
      <c r="AO237" s="20">
        <f t="shared" si="25"/>
        <v>24296.66379</v>
      </c>
      <c r="AP237" s="20">
        <f t="shared" si="26"/>
        <v>3887.466207</v>
      </c>
      <c r="BI237" s="15">
        <v>24296.66379310345</v>
      </c>
      <c r="BJ237" s="14" t="s">
        <v>50</v>
      </c>
      <c r="BK237" s="15">
        <v>3887.4662068965517</v>
      </c>
      <c r="BL237" s="13" t="s">
        <v>51</v>
      </c>
      <c r="BM237" s="18">
        <v>0.16</v>
      </c>
    </row>
    <row r="238" ht="12.75" customHeight="1">
      <c r="A238" s="13"/>
      <c r="B238" s="14"/>
      <c r="C238" s="14"/>
      <c r="D238" s="14"/>
      <c r="E238" s="14"/>
      <c r="F238" s="14"/>
      <c r="G238" s="13"/>
      <c r="H238" s="13"/>
      <c r="I238" s="13"/>
      <c r="J238" s="13"/>
      <c r="K238" s="21"/>
      <c r="L238" s="17" t="s">
        <v>48</v>
      </c>
      <c r="M238" s="17" t="s">
        <v>49</v>
      </c>
      <c r="N238" s="14">
        <v>1.0</v>
      </c>
      <c r="O238" s="13"/>
      <c r="P238" s="13"/>
      <c r="Q238" s="15">
        <v>24916.663793103453</v>
      </c>
      <c r="R238" s="14" t="s">
        <v>50</v>
      </c>
      <c r="S238" s="15">
        <v>3986.6662068965525</v>
      </c>
      <c r="T238" s="13" t="s">
        <v>51</v>
      </c>
      <c r="U238" s="18">
        <v>0.16</v>
      </c>
      <c r="V238" s="13" t="s">
        <v>276</v>
      </c>
      <c r="W238" s="13" t="s">
        <v>59</v>
      </c>
      <c r="X238" s="13" t="s">
        <v>48</v>
      </c>
      <c r="Y238" s="14">
        <v>1.0</v>
      </c>
      <c r="Z238" s="13">
        <v>28903.33</v>
      </c>
      <c r="AA238" s="13" t="s">
        <v>54</v>
      </c>
      <c r="AB238" s="19">
        <v>203942.0</v>
      </c>
      <c r="AC238" s="19">
        <v>1.0</v>
      </c>
      <c r="AD238" s="13">
        <v>28903.33</v>
      </c>
      <c r="AE238" s="15">
        <v>0.0</v>
      </c>
      <c r="AF238" s="20"/>
      <c r="AH238" s="2" t="s">
        <v>276</v>
      </c>
      <c r="AI238" s="2" t="s">
        <v>59</v>
      </c>
      <c r="AJ238" s="2" t="s">
        <v>56</v>
      </c>
      <c r="AK238" s="2">
        <v>0.0</v>
      </c>
      <c r="AL238" s="2" t="s">
        <v>57</v>
      </c>
      <c r="AM238" s="2">
        <v>1.0</v>
      </c>
      <c r="AN238" s="2">
        <v>28903.33</v>
      </c>
      <c r="AO238" s="20">
        <f t="shared" si="25"/>
        <v>24916.66379</v>
      </c>
      <c r="AP238" s="20">
        <f t="shared" si="26"/>
        <v>3986.666207</v>
      </c>
      <c r="BI238" s="15">
        <v>24916.663793103453</v>
      </c>
      <c r="BJ238" s="14" t="s">
        <v>50</v>
      </c>
      <c r="BK238" s="15">
        <v>3986.6662068965525</v>
      </c>
      <c r="BL238" s="13" t="s">
        <v>51</v>
      </c>
      <c r="BM238" s="18">
        <v>0.16</v>
      </c>
    </row>
    <row r="239" ht="12.75" customHeight="1">
      <c r="A239" s="13"/>
      <c r="B239" s="14"/>
      <c r="C239" s="14"/>
      <c r="D239" s="14"/>
      <c r="E239" s="14"/>
      <c r="F239" s="14"/>
      <c r="G239" s="13"/>
      <c r="H239" s="13"/>
      <c r="I239" s="13"/>
      <c r="J239" s="13"/>
      <c r="K239" s="21"/>
      <c r="L239" s="17" t="s">
        <v>48</v>
      </c>
      <c r="M239" s="17" t="s">
        <v>49</v>
      </c>
      <c r="N239" s="14">
        <v>1.0</v>
      </c>
      <c r="O239" s="13"/>
      <c r="P239" s="13"/>
      <c r="Q239" s="15">
        <v>24687.3275862069</v>
      </c>
      <c r="R239" s="14" t="s">
        <v>50</v>
      </c>
      <c r="S239" s="15">
        <v>3949.972413793104</v>
      </c>
      <c r="T239" s="13" t="s">
        <v>51</v>
      </c>
      <c r="U239" s="18">
        <v>0.16</v>
      </c>
      <c r="V239" s="13" t="s">
        <v>277</v>
      </c>
      <c r="W239" s="13" t="s">
        <v>59</v>
      </c>
      <c r="X239" s="13" t="s">
        <v>48</v>
      </c>
      <c r="Y239" s="14">
        <v>1.0</v>
      </c>
      <c r="Z239" s="13">
        <v>28637.3</v>
      </c>
      <c r="AA239" s="13" t="s">
        <v>54</v>
      </c>
      <c r="AB239" s="19">
        <v>203943.0</v>
      </c>
      <c r="AC239" s="19">
        <v>1.0</v>
      </c>
      <c r="AD239" s="13">
        <v>28637.3</v>
      </c>
      <c r="AE239" s="15">
        <v>0.0</v>
      </c>
      <c r="AF239" s="20"/>
      <c r="AH239" s="2" t="s">
        <v>277</v>
      </c>
      <c r="AI239" s="2" t="s">
        <v>59</v>
      </c>
      <c r="AJ239" s="2" t="s">
        <v>56</v>
      </c>
      <c r="AK239" s="2">
        <v>0.0</v>
      </c>
      <c r="AL239" s="2" t="s">
        <v>57</v>
      </c>
      <c r="AM239" s="2">
        <v>1.0</v>
      </c>
      <c r="AN239" s="2">
        <v>28637.3</v>
      </c>
      <c r="AO239" s="20">
        <f t="shared" si="25"/>
        <v>24687.32759</v>
      </c>
      <c r="AP239" s="20">
        <f t="shared" si="26"/>
        <v>3949.972414</v>
      </c>
      <c r="BI239" s="15">
        <v>24687.3275862069</v>
      </c>
      <c r="BJ239" s="14" t="s">
        <v>50</v>
      </c>
      <c r="BK239" s="15">
        <v>3949.972413793104</v>
      </c>
      <c r="BL239" s="13" t="s">
        <v>51</v>
      </c>
      <c r="BM239" s="18">
        <v>0.16</v>
      </c>
    </row>
    <row r="240" ht="12.75" customHeight="1">
      <c r="A240" s="13"/>
      <c r="B240" s="14"/>
      <c r="C240" s="14"/>
      <c r="D240" s="14"/>
      <c r="E240" s="14"/>
      <c r="F240" s="14"/>
      <c r="G240" s="13"/>
      <c r="H240" s="13"/>
      <c r="I240" s="13"/>
      <c r="J240" s="13"/>
      <c r="K240" s="21"/>
      <c r="L240" s="17" t="s">
        <v>48</v>
      </c>
      <c r="M240" s="17" t="s">
        <v>49</v>
      </c>
      <c r="N240" s="14">
        <v>1.0</v>
      </c>
      <c r="O240" s="13"/>
      <c r="P240" s="13"/>
      <c r="Q240" s="15">
        <v>24687.3275862069</v>
      </c>
      <c r="R240" s="14" t="s">
        <v>50</v>
      </c>
      <c r="S240" s="15">
        <v>3949.972413793104</v>
      </c>
      <c r="T240" s="13" t="s">
        <v>51</v>
      </c>
      <c r="U240" s="18">
        <v>0.16</v>
      </c>
      <c r="V240" s="13" t="s">
        <v>278</v>
      </c>
      <c r="W240" s="13" t="s">
        <v>59</v>
      </c>
      <c r="X240" s="13" t="s">
        <v>48</v>
      </c>
      <c r="Y240" s="14">
        <v>1.0</v>
      </c>
      <c r="Z240" s="13">
        <v>28637.3</v>
      </c>
      <c r="AA240" s="13" t="s">
        <v>54</v>
      </c>
      <c r="AB240" s="19">
        <v>204101.0</v>
      </c>
      <c r="AC240" s="19">
        <v>1.0</v>
      </c>
      <c r="AD240" s="13">
        <v>28637.3</v>
      </c>
      <c r="AE240" s="15">
        <v>0.0</v>
      </c>
      <c r="AF240" s="20"/>
      <c r="AH240" s="2" t="s">
        <v>278</v>
      </c>
      <c r="AI240" s="2" t="s">
        <v>59</v>
      </c>
      <c r="AJ240" s="2" t="s">
        <v>56</v>
      </c>
      <c r="AK240" s="2">
        <v>0.0</v>
      </c>
      <c r="AL240" s="2" t="s">
        <v>57</v>
      </c>
      <c r="AM240" s="2">
        <v>1.0</v>
      </c>
      <c r="AN240" s="2">
        <v>28637.3</v>
      </c>
      <c r="AO240" s="20">
        <f t="shared" si="25"/>
        <v>24687.32759</v>
      </c>
      <c r="AP240" s="20">
        <f t="shared" si="26"/>
        <v>3949.972414</v>
      </c>
      <c r="BI240" s="15">
        <v>24687.3275862069</v>
      </c>
      <c r="BJ240" s="14" t="s">
        <v>50</v>
      </c>
      <c r="BK240" s="15">
        <v>3949.972413793104</v>
      </c>
      <c r="BL240" s="13" t="s">
        <v>51</v>
      </c>
      <c r="BM240" s="18">
        <v>0.16</v>
      </c>
    </row>
    <row r="241" ht="12.75" customHeight="1">
      <c r="A241" s="13"/>
      <c r="B241" s="14"/>
      <c r="C241" s="14"/>
      <c r="D241" s="14"/>
      <c r="E241" s="14"/>
      <c r="F241" s="14"/>
      <c r="G241" s="13"/>
      <c r="H241" s="13"/>
      <c r="I241" s="13"/>
      <c r="J241" s="13"/>
      <c r="K241" s="21"/>
      <c r="L241" s="17" t="s">
        <v>48</v>
      </c>
      <c r="M241" s="17" t="s">
        <v>49</v>
      </c>
      <c r="N241" s="14">
        <v>1.0</v>
      </c>
      <c r="O241" s="13"/>
      <c r="P241" s="13"/>
      <c r="Q241" s="15">
        <v>24916.663793103453</v>
      </c>
      <c r="R241" s="14" t="s">
        <v>50</v>
      </c>
      <c r="S241" s="15">
        <v>3986.6662068965525</v>
      </c>
      <c r="T241" s="13" t="s">
        <v>51</v>
      </c>
      <c r="U241" s="18">
        <v>0.16</v>
      </c>
      <c r="V241" s="13" t="s">
        <v>279</v>
      </c>
      <c r="W241" s="13" t="s">
        <v>59</v>
      </c>
      <c r="X241" s="13" t="s">
        <v>48</v>
      </c>
      <c r="Y241" s="14">
        <v>1.0</v>
      </c>
      <c r="Z241" s="13">
        <v>28903.33</v>
      </c>
      <c r="AA241" s="13" t="s">
        <v>54</v>
      </c>
      <c r="AB241" s="19">
        <v>204169.0</v>
      </c>
      <c r="AC241" s="19">
        <v>1.0</v>
      </c>
      <c r="AD241" s="13">
        <v>28903.33</v>
      </c>
      <c r="AE241" s="15">
        <v>0.0</v>
      </c>
      <c r="AF241" s="20"/>
      <c r="AH241" s="2" t="s">
        <v>279</v>
      </c>
      <c r="AI241" s="2" t="s">
        <v>59</v>
      </c>
      <c r="AJ241" s="2" t="s">
        <v>56</v>
      </c>
      <c r="AK241" s="2">
        <v>0.0</v>
      </c>
      <c r="AL241" s="2" t="s">
        <v>57</v>
      </c>
      <c r="AM241" s="2">
        <v>1.0</v>
      </c>
      <c r="AN241" s="2">
        <v>28903.33</v>
      </c>
      <c r="AO241" s="20">
        <f t="shared" si="25"/>
        <v>24916.66379</v>
      </c>
      <c r="AP241" s="20">
        <f t="shared" si="26"/>
        <v>3986.666207</v>
      </c>
      <c r="BI241" s="15">
        <v>24916.663793103453</v>
      </c>
      <c r="BJ241" s="14" t="s">
        <v>50</v>
      </c>
      <c r="BK241" s="15">
        <v>3986.6662068965525</v>
      </c>
      <c r="BL241" s="13" t="s">
        <v>51</v>
      </c>
      <c r="BM241" s="18">
        <v>0.16</v>
      </c>
    </row>
    <row r="242" ht="12.75" hidden="1" customHeight="1">
      <c r="A242" s="13"/>
      <c r="B242" s="14"/>
      <c r="C242" s="14"/>
      <c r="D242" s="14"/>
      <c r="E242" s="14"/>
      <c r="F242" s="14"/>
      <c r="G242" s="13"/>
      <c r="H242" s="13"/>
      <c r="I242" s="13"/>
      <c r="J242" s="13"/>
      <c r="K242" s="21"/>
      <c r="L242" s="17"/>
      <c r="M242" s="17"/>
      <c r="N242" s="14"/>
      <c r="O242" s="13"/>
      <c r="P242" s="13"/>
      <c r="Q242" s="15">
        <f t="array" ref="Q242">SUM(ROUND(Q222:Q241,2))</f>
        <v>874103.26</v>
      </c>
      <c r="R242" s="14"/>
      <c r="S242" s="15">
        <f t="array" ref="S242">SUM(ROUND(S222:S241,2))</f>
        <v>139856.52</v>
      </c>
      <c r="T242" s="13"/>
      <c r="U242" s="18"/>
      <c r="V242" s="13"/>
      <c r="W242" s="13"/>
      <c r="X242" s="13"/>
      <c r="Y242" s="14"/>
      <c r="Z242" s="13"/>
      <c r="AA242" s="13"/>
      <c r="AB242" s="19"/>
      <c r="AC242" s="19"/>
      <c r="AD242" s="13"/>
      <c r="AE242" s="15"/>
      <c r="AF242" s="20"/>
      <c r="AO242" s="20"/>
      <c r="AP242" s="20"/>
      <c r="BI242" s="15">
        <f t="array" ref="BI242">SUM(ROUND(BI222:BI241,2))</f>
        <v>874103.26</v>
      </c>
      <c r="BJ242" s="14"/>
      <c r="BK242" s="15">
        <f t="array" ref="BK242">SUM(ROUND(BK222:BK241,2))</f>
        <v>139856.52</v>
      </c>
      <c r="BL242" s="13"/>
      <c r="BM242" s="18"/>
    </row>
    <row r="243" ht="12.75" customHeight="1">
      <c r="A243" s="13"/>
      <c r="B243" s="14"/>
      <c r="C243" s="14"/>
      <c r="D243" s="14"/>
      <c r="E243" s="14"/>
      <c r="F243" s="14"/>
      <c r="G243" s="13"/>
      <c r="H243" s="13"/>
      <c r="I243" s="13"/>
      <c r="J243" s="13"/>
      <c r="K243" s="21"/>
      <c r="L243" s="17"/>
      <c r="M243" s="17"/>
      <c r="N243" s="14"/>
      <c r="O243" s="13"/>
      <c r="P243" s="13"/>
      <c r="Q243" s="15"/>
      <c r="R243" s="14"/>
      <c r="S243" s="15"/>
      <c r="T243" s="13"/>
      <c r="U243" s="18"/>
      <c r="V243" s="13"/>
      <c r="W243" s="13"/>
      <c r="X243" s="13"/>
      <c r="Y243" s="14"/>
      <c r="Z243" s="13"/>
      <c r="AA243" s="13"/>
      <c r="AB243" s="19"/>
      <c r="AC243" s="19"/>
      <c r="AD243" s="13"/>
      <c r="AE243" s="15"/>
      <c r="AF243" s="20"/>
      <c r="AO243" s="20"/>
      <c r="AP243" s="20"/>
      <c r="BI243" s="15"/>
      <c r="BJ243" s="14"/>
      <c r="BK243" s="15"/>
      <c r="BL243" s="13"/>
      <c r="BM243" s="18"/>
    </row>
    <row r="244" ht="12.75" customHeight="1">
      <c r="A244" s="13"/>
      <c r="B244" s="14"/>
      <c r="C244" s="14"/>
      <c r="D244" s="14"/>
      <c r="E244" s="14"/>
      <c r="F244" s="14"/>
      <c r="G244" s="13"/>
      <c r="H244" s="13"/>
      <c r="I244" s="13"/>
      <c r="J244" s="13"/>
      <c r="K244" s="21"/>
      <c r="L244" s="17"/>
      <c r="M244" s="17"/>
      <c r="N244" s="14"/>
      <c r="O244" s="13"/>
      <c r="P244" s="13"/>
      <c r="Q244" s="15"/>
      <c r="R244" s="14"/>
      <c r="S244" s="15"/>
      <c r="T244" s="13"/>
      <c r="U244" s="18"/>
      <c r="V244" s="13"/>
      <c r="W244" s="13"/>
      <c r="X244" s="13"/>
      <c r="Y244" s="14"/>
      <c r="Z244" s="13"/>
      <c r="AA244" s="13"/>
      <c r="AB244" s="19"/>
      <c r="AC244" s="19"/>
      <c r="AD244" s="13"/>
      <c r="AE244" s="15"/>
      <c r="AF244" s="20"/>
      <c r="AO244" s="20"/>
      <c r="AP244" s="20"/>
      <c r="BI244" s="15"/>
      <c r="BJ244" s="14"/>
      <c r="BK244" s="15"/>
      <c r="BL244" s="13"/>
      <c r="BM244" s="18"/>
    </row>
    <row r="245" ht="12.75" customHeight="1">
      <c r="A245" s="13">
        <v>601.0</v>
      </c>
      <c r="B245" s="14" t="str">
        <f>AR245</f>
        <v>JRI840903AF3</v>
      </c>
      <c r="C245" s="14" t="str">
        <f>AQ245</f>
        <v>J.R. INTERCONTROL</v>
      </c>
      <c r="D245" s="14" t="str">
        <f>AT245</f>
        <v>estelarojas@jrinter.com.mx</v>
      </c>
      <c r="E245" s="14" t="str">
        <f>AS245</f>
        <v>53569</v>
      </c>
      <c r="F245" s="14">
        <v>601.0</v>
      </c>
      <c r="G245" s="13">
        <v>5.50076689E8</v>
      </c>
      <c r="H245" s="15">
        <f>Q246</f>
        <v>647824.7672</v>
      </c>
      <c r="I245" s="13">
        <v>751476.73</v>
      </c>
      <c r="J245" s="15">
        <f>S246</f>
        <v>103651.9628</v>
      </c>
      <c r="K245" s="21">
        <v>44987.5</v>
      </c>
      <c r="L245" s="17" t="s">
        <v>48</v>
      </c>
      <c r="M245" s="17" t="s">
        <v>49</v>
      </c>
      <c r="N245" s="14">
        <v>1.0</v>
      </c>
      <c r="O245" s="13">
        <v>751476.73</v>
      </c>
      <c r="P245" s="13">
        <v>751476.73</v>
      </c>
      <c r="Q245" s="15">
        <v>647824.7672413794</v>
      </c>
      <c r="R245" s="14" t="s">
        <v>50</v>
      </c>
      <c r="S245" s="15">
        <v>103651.9627586207</v>
      </c>
      <c r="T245" s="13" t="s">
        <v>51</v>
      </c>
      <c r="U245" s="18">
        <v>0.16</v>
      </c>
      <c r="V245" s="13" t="s">
        <v>280</v>
      </c>
      <c r="W245" s="13" t="s">
        <v>59</v>
      </c>
      <c r="X245" s="13" t="s">
        <v>48</v>
      </c>
      <c r="Y245" s="14">
        <v>1.0</v>
      </c>
      <c r="Z245" s="13">
        <v>751476.73</v>
      </c>
      <c r="AA245" s="13" t="s">
        <v>54</v>
      </c>
      <c r="AB245" s="19">
        <v>201286.0</v>
      </c>
      <c r="AC245" s="19">
        <v>1.0</v>
      </c>
      <c r="AD245" s="13">
        <v>751476.73</v>
      </c>
      <c r="AE245" s="15">
        <v>0.0</v>
      </c>
      <c r="AF245" s="20"/>
      <c r="AG245" s="2">
        <v>751476.73</v>
      </c>
      <c r="AH245" s="2" t="s">
        <v>280</v>
      </c>
      <c r="AI245" s="2" t="s">
        <v>59</v>
      </c>
      <c r="AJ245" s="2" t="s">
        <v>56</v>
      </c>
      <c r="AK245" s="2">
        <v>0.0</v>
      </c>
      <c r="AL245" s="2" t="s">
        <v>57</v>
      </c>
      <c r="AM245" s="2">
        <v>1.0</v>
      </c>
      <c r="AN245" s="2">
        <v>751476.73</v>
      </c>
      <c r="AO245" s="20">
        <f>+AN245/1.16</f>
        <v>647824.7672</v>
      </c>
      <c r="AP245" s="20">
        <f>+AO245*0.16</f>
        <v>103651.9628</v>
      </c>
      <c r="AQ245" s="2" t="s">
        <v>257</v>
      </c>
      <c r="AR245" s="2" t="s">
        <v>256</v>
      </c>
      <c r="AS245" s="2" t="s">
        <v>259</v>
      </c>
      <c r="AT245" s="2" t="s">
        <v>258</v>
      </c>
      <c r="BI245" s="15">
        <v>647824.7672413794</v>
      </c>
      <c r="BJ245" s="14" t="s">
        <v>50</v>
      </c>
      <c r="BK245" s="15">
        <v>103651.9627586207</v>
      </c>
      <c r="BL245" s="13" t="s">
        <v>51</v>
      </c>
      <c r="BM245" s="18">
        <v>0.16</v>
      </c>
    </row>
    <row r="246" ht="12.75" hidden="1" customHeight="1">
      <c r="A246" s="13"/>
      <c r="B246" s="14"/>
      <c r="C246" s="14"/>
      <c r="D246" s="14"/>
      <c r="E246" s="14"/>
      <c r="F246" s="14"/>
      <c r="G246" s="13"/>
      <c r="H246" s="13"/>
      <c r="I246" s="13"/>
      <c r="J246" s="13"/>
      <c r="K246" s="21"/>
      <c r="L246" s="17"/>
      <c r="M246" s="17"/>
      <c r="N246" s="14"/>
      <c r="O246" s="13"/>
      <c r="P246" s="13"/>
      <c r="Q246" s="15">
        <f>SUM(Q245)</f>
        <v>647824.7672</v>
      </c>
      <c r="R246" s="14"/>
      <c r="S246" s="15">
        <f>SUM(S245)</f>
        <v>103651.9628</v>
      </c>
      <c r="T246" s="13"/>
      <c r="U246" s="18"/>
      <c r="V246" s="13"/>
      <c r="W246" s="13"/>
      <c r="X246" s="13"/>
      <c r="Y246" s="14"/>
      <c r="Z246" s="13"/>
      <c r="AA246" s="13"/>
      <c r="AB246" s="19"/>
      <c r="AC246" s="19"/>
      <c r="AD246" s="13"/>
      <c r="AE246" s="15"/>
      <c r="AF246" s="20"/>
      <c r="AO246" s="20"/>
      <c r="AP246" s="20"/>
      <c r="BI246" s="15">
        <f>SUM(BI245)</f>
        <v>647824.7672</v>
      </c>
      <c r="BJ246" s="14"/>
      <c r="BK246" s="15">
        <f>SUM(BK245)</f>
        <v>103651.9628</v>
      </c>
      <c r="BL246" s="13"/>
      <c r="BM246" s="18"/>
    </row>
    <row r="247" ht="12.75" customHeight="1">
      <c r="A247" s="13"/>
      <c r="B247" s="14"/>
      <c r="C247" s="14"/>
      <c r="D247" s="14"/>
      <c r="E247" s="14"/>
      <c r="F247" s="14"/>
      <c r="G247" s="13"/>
      <c r="H247" s="13"/>
      <c r="I247" s="13"/>
      <c r="J247" s="13"/>
      <c r="K247" s="21"/>
      <c r="L247" s="17"/>
      <c r="M247" s="17"/>
      <c r="N247" s="14"/>
      <c r="O247" s="13"/>
      <c r="P247" s="13"/>
      <c r="Q247" s="15"/>
      <c r="R247" s="14"/>
      <c r="S247" s="15"/>
      <c r="T247" s="13"/>
      <c r="U247" s="18"/>
      <c r="V247" s="13"/>
      <c r="W247" s="13"/>
      <c r="X247" s="13"/>
      <c r="Y247" s="14"/>
      <c r="Z247" s="13"/>
      <c r="AA247" s="13"/>
      <c r="AB247" s="19"/>
      <c r="AC247" s="19"/>
      <c r="AD247" s="13"/>
      <c r="AE247" s="15"/>
      <c r="AF247" s="20"/>
      <c r="AO247" s="20"/>
      <c r="AP247" s="20"/>
      <c r="BI247" s="15"/>
      <c r="BJ247" s="14"/>
      <c r="BK247" s="15"/>
      <c r="BL247" s="13"/>
      <c r="BM247" s="18"/>
    </row>
    <row r="248" ht="12.75" customHeight="1">
      <c r="A248" s="13"/>
      <c r="B248" s="14"/>
      <c r="C248" s="14"/>
      <c r="D248" s="14"/>
      <c r="E248" s="14"/>
      <c r="F248" s="14"/>
      <c r="G248" s="13"/>
      <c r="H248" s="13"/>
      <c r="I248" s="13"/>
      <c r="J248" s="13"/>
      <c r="K248" s="21"/>
      <c r="L248" s="17"/>
      <c r="M248" s="17"/>
      <c r="N248" s="14"/>
      <c r="O248" s="13"/>
      <c r="P248" s="13"/>
      <c r="Q248" s="15"/>
      <c r="R248" s="14"/>
      <c r="S248" s="15"/>
      <c r="T248" s="13"/>
      <c r="U248" s="18"/>
      <c r="V248" s="13"/>
      <c r="W248" s="13"/>
      <c r="X248" s="13"/>
      <c r="Y248" s="14"/>
      <c r="Z248" s="13"/>
      <c r="AA248" s="13"/>
      <c r="AB248" s="19"/>
      <c r="AC248" s="19"/>
      <c r="AD248" s="13"/>
      <c r="AE248" s="15"/>
      <c r="AF248" s="20"/>
      <c r="AO248" s="20"/>
      <c r="AP248" s="20"/>
      <c r="BI248" s="15"/>
      <c r="BJ248" s="14"/>
      <c r="BK248" s="15"/>
      <c r="BL248" s="13"/>
      <c r="BM248" s="18"/>
    </row>
    <row r="249" ht="12.75" customHeight="1">
      <c r="A249" s="13">
        <v>601.0</v>
      </c>
      <c r="B249" s="14" t="str">
        <f>AR249</f>
        <v>JRI840903AF3</v>
      </c>
      <c r="C249" s="14" t="str">
        <f>AQ249</f>
        <v>J.R. INTERCONTROL</v>
      </c>
      <c r="D249" s="14" t="str">
        <f>AT249</f>
        <v>estelarojas@jrinter.com.mx</v>
      </c>
      <c r="E249" s="14" t="str">
        <f>AS249</f>
        <v>53569</v>
      </c>
      <c r="F249" s="14">
        <v>601.0</v>
      </c>
      <c r="G249" s="13">
        <v>5.50076689E8</v>
      </c>
      <c r="H249" s="15">
        <f>Q255</f>
        <v>89583.7</v>
      </c>
      <c r="I249" s="13">
        <v>103917.09</v>
      </c>
      <c r="J249" s="15">
        <f>S255</f>
        <v>14333.39</v>
      </c>
      <c r="K249" s="21">
        <v>44988.5</v>
      </c>
      <c r="L249" s="17" t="s">
        <v>48</v>
      </c>
      <c r="M249" s="17" t="s">
        <v>49</v>
      </c>
      <c r="N249" s="14">
        <v>1.0</v>
      </c>
      <c r="O249" s="13">
        <v>103917.09</v>
      </c>
      <c r="P249" s="13">
        <v>103917.09</v>
      </c>
      <c r="Q249" s="15">
        <v>70607.75000000001</v>
      </c>
      <c r="R249" s="14" t="s">
        <v>50</v>
      </c>
      <c r="S249" s="15">
        <v>11297.240000000003</v>
      </c>
      <c r="T249" s="13" t="s">
        <v>51</v>
      </c>
      <c r="U249" s="18">
        <v>0.16</v>
      </c>
      <c r="V249" s="13" t="s">
        <v>281</v>
      </c>
      <c r="W249" s="13" t="s">
        <v>59</v>
      </c>
      <c r="X249" s="13" t="s">
        <v>48</v>
      </c>
      <c r="Y249" s="14">
        <v>1.0</v>
      </c>
      <c r="Z249" s="13">
        <v>81904.99</v>
      </c>
      <c r="AA249" s="13" t="s">
        <v>54</v>
      </c>
      <c r="AB249" s="19">
        <v>204367.0</v>
      </c>
      <c r="AC249" s="19">
        <v>1.0</v>
      </c>
      <c r="AD249" s="13">
        <v>81904.99</v>
      </c>
      <c r="AE249" s="15">
        <v>0.0</v>
      </c>
      <c r="AF249" s="20"/>
      <c r="AG249" s="2">
        <v>103917.09</v>
      </c>
      <c r="AH249" s="2" t="s">
        <v>281</v>
      </c>
      <c r="AI249" s="2" t="s">
        <v>59</v>
      </c>
      <c r="AJ249" s="2" t="s">
        <v>56</v>
      </c>
      <c r="AK249" s="2">
        <v>0.0</v>
      </c>
      <c r="AL249" s="2" t="s">
        <v>57</v>
      </c>
      <c r="AM249" s="2">
        <v>1.0</v>
      </c>
      <c r="AN249" s="2">
        <v>81904.99</v>
      </c>
      <c r="AO249" s="20">
        <f t="shared" ref="AO249:AO254" si="27">+AN249/1.16</f>
        <v>70607.75</v>
      </c>
      <c r="AP249" s="20">
        <f t="shared" ref="AP249:AP254" si="28">+AO249*0.16</f>
        <v>11297.24</v>
      </c>
      <c r="AQ249" s="2" t="s">
        <v>257</v>
      </c>
      <c r="AR249" s="2" t="s">
        <v>256</v>
      </c>
      <c r="AS249" s="2" t="s">
        <v>259</v>
      </c>
      <c r="AT249" s="2" t="s">
        <v>258</v>
      </c>
      <c r="BI249" s="15">
        <v>70607.75000000001</v>
      </c>
      <c r="BJ249" s="14" t="s">
        <v>50</v>
      </c>
      <c r="BK249" s="15">
        <v>11297.240000000003</v>
      </c>
      <c r="BL249" s="13" t="s">
        <v>51</v>
      </c>
      <c r="BM249" s="18">
        <v>0.16</v>
      </c>
    </row>
    <row r="250" ht="12.75" customHeight="1">
      <c r="A250" s="13"/>
      <c r="B250" s="14"/>
      <c r="C250" s="14"/>
      <c r="D250" s="14"/>
      <c r="E250" s="14"/>
      <c r="F250" s="14"/>
      <c r="G250" s="13"/>
      <c r="H250" s="13"/>
      <c r="I250" s="13"/>
      <c r="J250" s="13"/>
      <c r="K250" s="21"/>
      <c r="L250" s="17" t="s">
        <v>48</v>
      </c>
      <c r="M250" s="17" t="s">
        <v>49</v>
      </c>
      <c r="N250" s="14">
        <v>1.0</v>
      </c>
      <c r="O250" s="13"/>
      <c r="P250" s="13"/>
      <c r="Q250" s="15">
        <v>1445.698275862069</v>
      </c>
      <c r="R250" s="14" t="s">
        <v>50</v>
      </c>
      <c r="S250" s="15">
        <v>231.31172413793107</v>
      </c>
      <c r="T250" s="13" t="s">
        <v>51</v>
      </c>
      <c r="U250" s="18">
        <v>0.16</v>
      </c>
      <c r="V250" s="13" t="s">
        <v>282</v>
      </c>
      <c r="W250" s="13" t="s">
        <v>59</v>
      </c>
      <c r="X250" s="13" t="s">
        <v>48</v>
      </c>
      <c r="Y250" s="14">
        <v>1.0</v>
      </c>
      <c r="Z250" s="13">
        <v>1677.01</v>
      </c>
      <c r="AA250" s="13" t="s">
        <v>54</v>
      </c>
      <c r="AB250" s="19">
        <v>204406.0</v>
      </c>
      <c r="AC250" s="19">
        <v>1.0</v>
      </c>
      <c r="AD250" s="13">
        <v>1677.01</v>
      </c>
      <c r="AE250" s="15">
        <v>0.0</v>
      </c>
      <c r="AF250" s="20"/>
      <c r="AH250" s="2" t="s">
        <v>282</v>
      </c>
      <c r="AI250" s="2" t="s">
        <v>59</v>
      </c>
      <c r="AJ250" s="2" t="s">
        <v>56</v>
      </c>
      <c r="AK250" s="2">
        <v>0.0</v>
      </c>
      <c r="AL250" s="2" t="s">
        <v>57</v>
      </c>
      <c r="AM250" s="2">
        <v>1.0</v>
      </c>
      <c r="AN250" s="2">
        <v>1677.01</v>
      </c>
      <c r="AO250" s="20">
        <f t="shared" si="27"/>
        <v>1445.698276</v>
      </c>
      <c r="AP250" s="20">
        <f t="shared" si="28"/>
        <v>231.3117241</v>
      </c>
      <c r="BI250" s="15">
        <v>1445.698275862069</v>
      </c>
      <c r="BJ250" s="14" t="s">
        <v>50</v>
      </c>
      <c r="BK250" s="15">
        <v>231.31172413793107</v>
      </c>
      <c r="BL250" s="13" t="s">
        <v>51</v>
      </c>
      <c r="BM250" s="18">
        <v>0.16</v>
      </c>
    </row>
    <row r="251" ht="12.75" customHeight="1">
      <c r="A251" s="13"/>
      <c r="B251" s="14"/>
      <c r="C251" s="14"/>
      <c r="D251" s="14"/>
      <c r="E251" s="14"/>
      <c r="F251" s="14"/>
      <c r="G251" s="13"/>
      <c r="H251" s="13"/>
      <c r="I251" s="13"/>
      <c r="J251" s="13"/>
      <c r="K251" s="21"/>
      <c r="L251" s="17" t="s">
        <v>48</v>
      </c>
      <c r="M251" s="17" t="s">
        <v>49</v>
      </c>
      <c r="N251" s="14">
        <v>1.0</v>
      </c>
      <c r="O251" s="13"/>
      <c r="P251" s="13"/>
      <c r="Q251" s="15">
        <v>173.2241379310345</v>
      </c>
      <c r="R251" s="14" t="s">
        <v>50</v>
      </c>
      <c r="S251" s="15">
        <v>27.71586206896552</v>
      </c>
      <c r="T251" s="13" t="s">
        <v>51</v>
      </c>
      <c r="U251" s="18">
        <v>0.16</v>
      </c>
      <c r="V251" s="13" t="s">
        <v>283</v>
      </c>
      <c r="W251" s="13" t="s">
        <v>59</v>
      </c>
      <c r="X251" s="13" t="s">
        <v>48</v>
      </c>
      <c r="Y251" s="14">
        <v>1.0</v>
      </c>
      <c r="Z251" s="13">
        <v>200.94</v>
      </c>
      <c r="AA251" s="13" t="s">
        <v>54</v>
      </c>
      <c r="AB251" s="19">
        <v>204549.0</v>
      </c>
      <c r="AC251" s="19">
        <v>1.0</v>
      </c>
      <c r="AD251" s="13">
        <v>200.94</v>
      </c>
      <c r="AE251" s="15">
        <v>0.0</v>
      </c>
      <c r="AF251" s="20"/>
      <c r="AH251" s="2" t="s">
        <v>283</v>
      </c>
      <c r="AI251" s="2" t="s">
        <v>59</v>
      </c>
      <c r="AJ251" s="2" t="s">
        <v>56</v>
      </c>
      <c r="AK251" s="2">
        <v>0.0</v>
      </c>
      <c r="AL251" s="2" t="s">
        <v>57</v>
      </c>
      <c r="AM251" s="2">
        <v>1.0</v>
      </c>
      <c r="AN251" s="2">
        <v>200.94</v>
      </c>
      <c r="AO251" s="20">
        <f t="shared" si="27"/>
        <v>173.2241379</v>
      </c>
      <c r="AP251" s="20">
        <f t="shared" si="28"/>
        <v>27.71586207</v>
      </c>
      <c r="BI251" s="15">
        <v>173.2241379310345</v>
      </c>
      <c r="BJ251" s="14" t="s">
        <v>50</v>
      </c>
      <c r="BK251" s="15">
        <v>27.71586206896552</v>
      </c>
      <c r="BL251" s="13" t="s">
        <v>51</v>
      </c>
      <c r="BM251" s="18">
        <v>0.16</v>
      </c>
    </row>
    <row r="252" ht="12.75" customHeight="1">
      <c r="A252" s="13"/>
      <c r="B252" s="14"/>
      <c r="C252" s="14"/>
      <c r="D252" s="14"/>
      <c r="E252" s="14"/>
      <c r="F252" s="14"/>
      <c r="G252" s="13"/>
      <c r="H252" s="13"/>
      <c r="I252" s="13"/>
      <c r="J252" s="13"/>
      <c r="K252" s="21"/>
      <c r="L252" s="17" t="s">
        <v>48</v>
      </c>
      <c r="M252" s="17" t="s">
        <v>49</v>
      </c>
      <c r="N252" s="14">
        <v>1.0</v>
      </c>
      <c r="O252" s="13"/>
      <c r="P252" s="13"/>
      <c r="Q252" s="15">
        <v>3128.7586206896553</v>
      </c>
      <c r="R252" s="14" t="s">
        <v>50</v>
      </c>
      <c r="S252" s="15">
        <v>500.60137931034484</v>
      </c>
      <c r="T252" s="13" t="s">
        <v>51</v>
      </c>
      <c r="U252" s="18">
        <v>0.16</v>
      </c>
      <c r="V252" s="13" t="s">
        <v>284</v>
      </c>
      <c r="W252" s="13" t="s">
        <v>59</v>
      </c>
      <c r="X252" s="13" t="s">
        <v>48</v>
      </c>
      <c r="Y252" s="14">
        <v>1.0</v>
      </c>
      <c r="Z252" s="13">
        <v>3629.36</v>
      </c>
      <c r="AA252" s="13" t="s">
        <v>54</v>
      </c>
      <c r="AB252" s="19">
        <v>204564.0</v>
      </c>
      <c r="AC252" s="19">
        <v>1.0</v>
      </c>
      <c r="AD252" s="13">
        <v>3629.36</v>
      </c>
      <c r="AE252" s="15">
        <v>0.0</v>
      </c>
      <c r="AF252" s="20"/>
      <c r="AH252" s="2" t="s">
        <v>284</v>
      </c>
      <c r="AI252" s="2" t="s">
        <v>59</v>
      </c>
      <c r="AJ252" s="2" t="s">
        <v>56</v>
      </c>
      <c r="AK252" s="2">
        <v>0.0</v>
      </c>
      <c r="AL252" s="2" t="s">
        <v>57</v>
      </c>
      <c r="AM252" s="2">
        <v>1.0</v>
      </c>
      <c r="AN252" s="2">
        <v>3629.36</v>
      </c>
      <c r="AO252" s="20">
        <f t="shared" si="27"/>
        <v>3128.758621</v>
      </c>
      <c r="AP252" s="20">
        <f t="shared" si="28"/>
        <v>500.6013793</v>
      </c>
      <c r="BI252" s="15">
        <v>3128.7586206896553</v>
      </c>
      <c r="BJ252" s="14" t="s">
        <v>50</v>
      </c>
      <c r="BK252" s="15">
        <v>500.60137931034484</v>
      </c>
      <c r="BL252" s="13" t="s">
        <v>51</v>
      </c>
      <c r="BM252" s="18">
        <v>0.16</v>
      </c>
    </row>
    <row r="253" ht="12.75" customHeight="1">
      <c r="A253" s="13"/>
      <c r="B253" s="14"/>
      <c r="C253" s="14"/>
      <c r="D253" s="14"/>
      <c r="E253" s="14"/>
      <c r="F253" s="14"/>
      <c r="G253" s="13"/>
      <c r="H253" s="13"/>
      <c r="I253" s="13"/>
      <c r="J253" s="13"/>
      <c r="K253" s="21"/>
      <c r="L253" s="17" t="s">
        <v>48</v>
      </c>
      <c r="M253" s="17" t="s">
        <v>49</v>
      </c>
      <c r="N253" s="14">
        <v>1.0</v>
      </c>
      <c r="O253" s="13"/>
      <c r="P253" s="13"/>
      <c r="Q253" s="15">
        <v>4721.750000000001</v>
      </c>
      <c r="R253" s="14" t="s">
        <v>50</v>
      </c>
      <c r="S253" s="15">
        <v>755.4800000000001</v>
      </c>
      <c r="T253" s="13" t="s">
        <v>51</v>
      </c>
      <c r="U253" s="18">
        <v>0.16</v>
      </c>
      <c r="V253" s="13" t="s">
        <v>285</v>
      </c>
      <c r="W253" s="13" t="s">
        <v>59</v>
      </c>
      <c r="X253" s="13" t="s">
        <v>48</v>
      </c>
      <c r="Y253" s="14">
        <v>1.0</v>
      </c>
      <c r="Z253" s="13">
        <v>5477.2300000000005</v>
      </c>
      <c r="AA253" s="13" t="s">
        <v>54</v>
      </c>
      <c r="AB253" s="19">
        <v>204579.0</v>
      </c>
      <c r="AC253" s="19">
        <v>1.0</v>
      </c>
      <c r="AD253" s="13">
        <v>5477.2300000000005</v>
      </c>
      <c r="AE253" s="15">
        <v>0.0</v>
      </c>
      <c r="AF253" s="20"/>
      <c r="AH253" s="2" t="s">
        <v>285</v>
      </c>
      <c r="AI253" s="2" t="s">
        <v>59</v>
      </c>
      <c r="AJ253" s="2" t="s">
        <v>56</v>
      </c>
      <c r="AK253" s="2">
        <v>0.0</v>
      </c>
      <c r="AL253" s="2" t="s">
        <v>57</v>
      </c>
      <c r="AM253" s="2">
        <v>1.0</v>
      </c>
      <c r="AN253" s="2">
        <v>5477.2300000000005</v>
      </c>
      <c r="AO253" s="20">
        <f t="shared" si="27"/>
        <v>4721.75</v>
      </c>
      <c r="AP253" s="20">
        <f t="shared" si="28"/>
        <v>755.48</v>
      </c>
      <c r="BI253" s="15">
        <v>4721.750000000001</v>
      </c>
      <c r="BJ253" s="14" t="s">
        <v>50</v>
      </c>
      <c r="BK253" s="15">
        <v>755.4800000000001</v>
      </c>
      <c r="BL253" s="13" t="s">
        <v>51</v>
      </c>
      <c r="BM253" s="18">
        <v>0.16</v>
      </c>
    </row>
    <row r="254" ht="12.75" customHeight="1">
      <c r="A254" s="13"/>
      <c r="B254" s="14"/>
      <c r="C254" s="14"/>
      <c r="D254" s="14"/>
      <c r="E254" s="14"/>
      <c r="F254" s="14"/>
      <c r="G254" s="13"/>
      <c r="H254" s="13"/>
      <c r="I254" s="13"/>
      <c r="J254" s="13"/>
      <c r="K254" s="21"/>
      <c r="L254" s="17" t="s">
        <v>48</v>
      </c>
      <c r="M254" s="17" t="s">
        <v>49</v>
      </c>
      <c r="N254" s="14">
        <v>1.0</v>
      </c>
      <c r="O254" s="13"/>
      <c r="P254" s="13"/>
      <c r="Q254" s="15">
        <v>9506.51724137931</v>
      </c>
      <c r="R254" s="14" t="s">
        <v>50</v>
      </c>
      <c r="S254" s="15">
        <v>1521.0427586206895</v>
      </c>
      <c r="T254" s="13" t="s">
        <v>51</v>
      </c>
      <c r="U254" s="18">
        <v>0.16</v>
      </c>
      <c r="V254" s="13" t="s">
        <v>286</v>
      </c>
      <c r="W254" s="13" t="s">
        <v>59</v>
      </c>
      <c r="X254" s="13" t="s">
        <v>48</v>
      </c>
      <c r="Y254" s="14">
        <v>1.0</v>
      </c>
      <c r="Z254" s="13">
        <v>11027.56</v>
      </c>
      <c r="AA254" s="13" t="s">
        <v>54</v>
      </c>
      <c r="AB254" s="19">
        <v>204581.0</v>
      </c>
      <c r="AC254" s="19">
        <v>1.0</v>
      </c>
      <c r="AD254" s="13">
        <v>11027.56</v>
      </c>
      <c r="AE254" s="15">
        <v>0.0</v>
      </c>
      <c r="AF254" s="20"/>
      <c r="AH254" s="2" t="s">
        <v>286</v>
      </c>
      <c r="AI254" s="2" t="s">
        <v>59</v>
      </c>
      <c r="AJ254" s="2" t="s">
        <v>56</v>
      </c>
      <c r="AK254" s="2">
        <v>0.0</v>
      </c>
      <c r="AL254" s="2" t="s">
        <v>57</v>
      </c>
      <c r="AM254" s="2">
        <v>1.0</v>
      </c>
      <c r="AN254" s="2">
        <v>11027.56</v>
      </c>
      <c r="AO254" s="20">
        <f t="shared" si="27"/>
        <v>9506.517241</v>
      </c>
      <c r="AP254" s="20">
        <f t="shared" si="28"/>
        <v>1521.042759</v>
      </c>
      <c r="BI254" s="15">
        <v>9506.51724137931</v>
      </c>
      <c r="BJ254" s="14" t="s">
        <v>50</v>
      </c>
      <c r="BK254" s="15">
        <v>1521.0427586206895</v>
      </c>
      <c r="BL254" s="13" t="s">
        <v>51</v>
      </c>
      <c r="BM254" s="18">
        <v>0.16</v>
      </c>
    </row>
    <row r="255" ht="12.75" hidden="1" customHeight="1">
      <c r="A255" s="13"/>
      <c r="B255" s="14"/>
      <c r="C255" s="14"/>
      <c r="D255" s="14"/>
      <c r="E255" s="14"/>
      <c r="F255" s="14"/>
      <c r="G255" s="13"/>
      <c r="H255" s="13"/>
      <c r="I255" s="13"/>
      <c r="J255" s="13"/>
      <c r="K255" s="21"/>
      <c r="L255" s="17"/>
      <c r="M255" s="17"/>
      <c r="N255" s="14"/>
      <c r="O255" s="13"/>
      <c r="P255" s="13"/>
      <c r="Q255" s="15">
        <f t="array" ref="Q255">SUM(ROUND(Q249:Q254,2))</f>
        <v>89583.7</v>
      </c>
      <c r="R255" s="14"/>
      <c r="S255" s="15">
        <f t="array" ref="S255">SUM(ROUND(S249:S254,2))</f>
        <v>14333.39</v>
      </c>
      <c r="T255" s="13"/>
      <c r="U255" s="18"/>
      <c r="V255" s="13"/>
      <c r="W255" s="13"/>
      <c r="X255" s="13"/>
      <c r="Y255" s="14"/>
      <c r="Z255" s="13"/>
      <c r="AA255" s="13"/>
      <c r="AB255" s="19"/>
      <c r="AC255" s="19"/>
      <c r="AD255" s="13"/>
      <c r="AE255" s="15"/>
      <c r="AF255" s="20"/>
      <c r="AO255" s="20"/>
      <c r="AP255" s="20"/>
      <c r="BI255" s="15">
        <f t="array" ref="BI255">SUM(ROUND(BI249:BI254,2))</f>
        <v>89583.7</v>
      </c>
      <c r="BJ255" s="14"/>
      <c r="BK255" s="15">
        <f t="array" ref="BK255">SUM(ROUND(BK249:BK254,2))</f>
        <v>14333.39</v>
      </c>
      <c r="BL255" s="13"/>
      <c r="BM255" s="18"/>
    </row>
    <row r="256" ht="12.75" customHeight="1">
      <c r="A256" s="13"/>
      <c r="B256" s="14"/>
      <c r="C256" s="14"/>
      <c r="D256" s="14"/>
      <c r="E256" s="14"/>
      <c r="F256" s="14"/>
      <c r="G256" s="13"/>
      <c r="H256" s="13"/>
      <c r="I256" s="13"/>
      <c r="J256" s="13"/>
      <c r="K256" s="21"/>
      <c r="L256" s="17"/>
      <c r="M256" s="17"/>
      <c r="N256" s="14"/>
      <c r="O256" s="13"/>
      <c r="P256" s="13"/>
      <c r="Q256" s="15"/>
      <c r="R256" s="14"/>
      <c r="S256" s="15"/>
      <c r="T256" s="13"/>
      <c r="U256" s="18"/>
      <c r="V256" s="13"/>
      <c r="W256" s="13"/>
      <c r="X256" s="13"/>
      <c r="Y256" s="14"/>
      <c r="Z256" s="13"/>
      <c r="AA256" s="13"/>
      <c r="AB256" s="19"/>
      <c r="AC256" s="19"/>
      <c r="AD256" s="13"/>
      <c r="AE256" s="15"/>
      <c r="AF256" s="20"/>
      <c r="AO256" s="20"/>
      <c r="AP256" s="20"/>
      <c r="BI256" s="15"/>
      <c r="BJ256" s="14"/>
      <c r="BK256" s="15"/>
      <c r="BL256" s="13"/>
      <c r="BM256" s="18"/>
    </row>
    <row r="257" ht="12.75" customHeight="1">
      <c r="A257" s="13">
        <v>601.0</v>
      </c>
      <c r="B257" s="14" t="str">
        <f>AR257</f>
        <v>JRI840903AF3</v>
      </c>
      <c r="C257" s="14" t="str">
        <f>AQ257</f>
        <v>J.R. INTERCONTROL</v>
      </c>
      <c r="D257" s="14" t="str">
        <f>AT257</f>
        <v>estelarojas@jrinter.com.mx</v>
      </c>
      <c r="E257" s="14" t="str">
        <f>AS257</f>
        <v>53569</v>
      </c>
      <c r="F257" s="14">
        <v>601.0</v>
      </c>
      <c r="G257" s="13">
        <v>5.50076689E8</v>
      </c>
      <c r="H257" s="15">
        <f>Q258</f>
        <v>422480</v>
      </c>
      <c r="I257" s="13">
        <v>490076.8</v>
      </c>
      <c r="J257" s="15">
        <f>S258</f>
        <v>67596.8</v>
      </c>
      <c r="K257" s="21">
        <v>44991.5</v>
      </c>
      <c r="L257" s="17" t="s">
        <v>48</v>
      </c>
      <c r="M257" s="17" t="s">
        <v>49</v>
      </c>
      <c r="N257" s="14">
        <v>1.0</v>
      </c>
      <c r="O257" s="13">
        <v>490076.8</v>
      </c>
      <c r="P257" s="13">
        <v>490076.8</v>
      </c>
      <c r="Q257" s="15">
        <v>422480.0</v>
      </c>
      <c r="R257" s="14" t="s">
        <v>50</v>
      </c>
      <c r="S257" s="15">
        <v>67596.8</v>
      </c>
      <c r="T257" s="13" t="s">
        <v>51</v>
      </c>
      <c r="U257" s="18">
        <v>0.16</v>
      </c>
      <c r="V257" s="13" t="s">
        <v>287</v>
      </c>
      <c r="W257" s="13" t="s">
        <v>59</v>
      </c>
      <c r="X257" s="13" t="s">
        <v>48</v>
      </c>
      <c r="Y257" s="14">
        <v>1.0</v>
      </c>
      <c r="Z257" s="13">
        <v>490076.8</v>
      </c>
      <c r="AA257" s="13" t="s">
        <v>54</v>
      </c>
      <c r="AB257" s="19">
        <v>201323.0</v>
      </c>
      <c r="AC257" s="19">
        <v>1.0</v>
      </c>
      <c r="AD257" s="13">
        <v>490076.8</v>
      </c>
      <c r="AE257" s="15">
        <v>0.0</v>
      </c>
      <c r="AF257" s="20"/>
      <c r="AG257" s="2">
        <v>490076.8</v>
      </c>
      <c r="AH257" s="2" t="s">
        <v>287</v>
      </c>
      <c r="AI257" s="2" t="s">
        <v>59</v>
      </c>
      <c r="AJ257" s="2" t="s">
        <v>56</v>
      </c>
      <c r="AK257" s="2">
        <v>0.0</v>
      </c>
      <c r="AL257" s="2" t="s">
        <v>57</v>
      </c>
      <c r="AM257" s="2">
        <v>1.0</v>
      </c>
      <c r="AN257" s="2">
        <v>490076.8</v>
      </c>
      <c r="AO257" s="20">
        <f>+AN257/1.16</f>
        <v>422480</v>
      </c>
      <c r="AP257" s="20">
        <f>+AO257*0.16</f>
        <v>67596.8</v>
      </c>
      <c r="AQ257" s="2" t="s">
        <v>257</v>
      </c>
      <c r="AR257" s="2" t="s">
        <v>256</v>
      </c>
      <c r="AS257" s="2" t="s">
        <v>259</v>
      </c>
      <c r="AT257" s="2" t="s">
        <v>258</v>
      </c>
      <c r="BI257" s="15">
        <v>422480.0</v>
      </c>
      <c r="BJ257" s="14" t="s">
        <v>50</v>
      </c>
      <c r="BK257" s="15">
        <v>67596.8</v>
      </c>
      <c r="BL257" s="13" t="s">
        <v>51</v>
      </c>
      <c r="BM257" s="18">
        <v>0.16</v>
      </c>
    </row>
    <row r="258" ht="12.75" hidden="1" customHeight="1">
      <c r="A258" s="13"/>
      <c r="B258" s="14"/>
      <c r="C258" s="14"/>
      <c r="D258" s="14"/>
      <c r="E258" s="14"/>
      <c r="F258" s="14"/>
      <c r="G258" s="13"/>
      <c r="H258" s="13"/>
      <c r="I258" s="13"/>
      <c r="J258" s="13"/>
      <c r="K258" s="21"/>
      <c r="L258" s="17"/>
      <c r="M258" s="17"/>
      <c r="N258" s="14"/>
      <c r="O258" s="13"/>
      <c r="P258" s="13"/>
      <c r="Q258" s="15">
        <f>SUM(Q257)</f>
        <v>422480</v>
      </c>
      <c r="R258" s="14"/>
      <c r="S258" s="15">
        <f>SUM(S257)</f>
        <v>67596.8</v>
      </c>
      <c r="T258" s="13"/>
      <c r="U258" s="18"/>
      <c r="V258" s="13"/>
      <c r="W258" s="13"/>
      <c r="X258" s="13"/>
      <c r="Y258" s="14"/>
      <c r="Z258" s="13"/>
      <c r="AA258" s="13"/>
      <c r="AB258" s="19"/>
      <c r="AC258" s="19"/>
      <c r="AD258" s="13"/>
      <c r="AE258" s="15"/>
      <c r="AF258" s="20"/>
      <c r="AO258" s="20"/>
      <c r="AP258" s="20"/>
      <c r="BI258" s="15">
        <f>SUM(BI257)</f>
        <v>422480</v>
      </c>
      <c r="BJ258" s="14"/>
      <c r="BK258" s="15">
        <f>SUM(BK257)</f>
        <v>67596.8</v>
      </c>
      <c r="BL258" s="13"/>
      <c r="BM258" s="18"/>
    </row>
    <row r="259" ht="12.75" customHeight="1">
      <c r="A259" s="13"/>
      <c r="B259" s="14"/>
      <c r="C259" s="14"/>
      <c r="D259" s="14"/>
      <c r="E259" s="14"/>
      <c r="F259" s="14"/>
      <c r="G259" s="13"/>
      <c r="H259" s="13"/>
      <c r="I259" s="13"/>
      <c r="J259" s="13"/>
      <c r="K259" s="21"/>
      <c r="L259" s="17"/>
      <c r="M259" s="17"/>
      <c r="N259" s="14"/>
      <c r="O259" s="13"/>
      <c r="P259" s="13"/>
      <c r="Q259" s="15"/>
      <c r="R259" s="14"/>
      <c r="S259" s="15"/>
      <c r="T259" s="13"/>
      <c r="U259" s="18"/>
      <c r="V259" s="13"/>
      <c r="W259" s="13"/>
      <c r="X259" s="13"/>
      <c r="Y259" s="14"/>
      <c r="Z259" s="13"/>
      <c r="AA259" s="13"/>
      <c r="AB259" s="19"/>
      <c r="AC259" s="19"/>
      <c r="AD259" s="13"/>
      <c r="AE259" s="15"/>
      <c r="AF259" s="20"/>
      <c r="AO259" s="20"/>
      <c r="AP259" s="20"/>
      <c r="BI259" s="15"/>
      <c r="BJ259" s="14"/>
      <c r="BK259" s="15"/>
      <c r="BL259" s="13"/>
      <c r="BM259" s="18"/>
    </row>
    <row r="260" ht="12.75" customHeight="1">
      <c r="A260" s="13"/>
      <c r="B260" s="14"/>
      <c r="C260" s="14"/>
      <c r="D260" s="14"/>
      <c r="E260" s="14"/>
      <c r="F260" s="14"/>
      <c r="G260" s="13"/>
      <c r="H260" s="13"/>
      <c r="I260" s="13"/>
      <c r="J260" s="13"/>
      <c r="K260" s="21"/>
      <c r="L260" s="17"/>
      <c r="M260" s="17"/>
      <c r="N260" s="14"/>
      <c r="O260" s="13"/>
      <c r="P260" s="13"/>
      <c r="Q260" s="15"/>
      <c r="R260" s="14"/>
      <c r="S260" s="15"/>
      <c r="T260" s="13"/>
      <c r="U260" s="18"/>
      <c r="V260" s="13"/>
      <c r="W260" s="13"/>
      <c r="X260" s="13"/>
      <c r="Y260" s="14"/>
      <c r="Z260" s="13"/>
      <c r="AA260" s="13"/>
      <c r="AB260" s="19"/>
      <c r="AC260" s="19"/>
      <c r="AD260" s="13"/>
      <c r="AE260" s="15"/>
      <c r="AF260" s="20"/>
      <c r="AO260" s="20"/>
      <c r="AP260" s="20"/>
      <c r="BI260" s="15"/>
      <c r="BJ260" s="14"/>
      <c r="BK260" s="15"/>
      <c r="BL260" s="13"/>
      <c r="BM260" s="18"/>
    </row>
    <row r="261" ht="12.75" customHeight="1">
      <c r="A261" s="13">
        <v>601.0</v>
      </c>
      <c r="B261" s="14" t="str">
        <f>AR261</f>
        <v>JRI840903AF3</v>
      </c>
      <c r="C261" s="14" t="str">
        <f>AQ261</f>
        <v>J.R. INTERCONTROL</v>
      </c>
      <c r="D261" s="14" t="str">
        <f>AT261</f>
        <v>estelarojas@jrinter.com.mx</v>
      </c>
      <c r="E261" s="14" t="str">
        <f>AS261</f>
        <v>53569</v>
      </c>
      <c r="F261" s="14">
        <v>601.0</v>
      </c>
      <c r="G261" s="13">
        <v>5.50076689E8</v>
      </c>
      <c r="H261" s="15">
        <f>Q265</f>
        <v>131042.61</v>
      </c>
      <c r="I261" s="13">
        <v>152009.42</v>
      </c>
      <c r="J261" s="15">
        <f>S265</f>
        <v>20966.81</v>
      </c>
      <c r="K261" s="21">
        <v>44995.5</v>
      </c>
      <c r="L261" s="17" t="s">
        <v>48</v>
      </c>
      <c r="M261" s="17" t="s">
        <v>49</v>
      </c>
      <c r="N261" s="14">
        <v>1.0</v>
      </c>
      <c r="O261" s="13">
        <v>152009.42</v>
      </c>
      <c r="P261" s="13">
        <v>152009.42</v>
      </c>
      <c r="Q261" s="15">
        <v>65692.5</v>
      </c>
      <c r="R261" s="14" t="s">
        <v>50</v>
      </c>
      <c r="S261" s="15">
        <v>10510.800000000001</v>
      </c>
      <c r="T261" s="13" t="s">
        <v>51</v>
      </c>
      <c r="U261" s="18">
        <v>0.16</v>
      </c>
      <c r="V261" s="13" t="s">
        <v>288</v>
      </c>
      <c r="W261" s="13" t="s">
        <v>59</v>
      </c>
      <c r="X261" s="13" t="s">
        <v>48</v>
      </c>
      <c r="Y261" s="14">
        <v>1.0</v>
      </c>
      <c r="Z261" s="13">
        <v>76203.3</v>
      </c>
      <c r="AA261" s="13" t="s">
        <v>54</v>
      </c>
      <c r="AB261" s="19">
        <v>204608.0</v>
      </c>
      <c r="AC261" s="19">
        <v>1.0</v>
      </c>
      <c r="AD261" s="13">
        <v>76203.3</v>
      </c>
      <c r="AE261" s="15">
        <v>0.0</v>
      </c>
      <c r="AF261" s="20"/>
      <c r="AG261" s="2">
        <v>152009.42</v>
      </c>
      <c r="AH261" s="2" t="s">
        <v>288</v>
      </c>
      <c r="AI261" s="2" t="s">
        <v>59</v>
      </c>
      <c r="AJ261" s="2" t="s">
        <v>56</v>
      </c>
      <c r="AK261" s="2">
        <v>0.0</v>
      </c>
      <c r="AL261" s="2" t="s">
        <v>57</v>
      </c>
      <c r="AM261" s="2">
        <v>1.0</v>
      </c>
      <c r="AN261" s="2">
        <v>76203.3</v>
      </c>
      <c r="AO261" s="20">
        <f t="shared" ref="AO261:AO264" si="29">+AN261/1.16</f>
        <v>65692.5</v>
      </c>
      <c r="AP261" s="20">
        <f t="shared" ref="AP261:AP264" si="30">+AO261*0.16</f>
        <v>10510.8</v>
      </c>
      <c r="AQ261" s="2" t="s">
        <v>257</v>
      </c>
      <c r="AR261" s="2" t="s">
        <v>256</v>
      </c>
      <c r="AS261" s="2" t="s">
        <v>259</v>
      </c>
      <c r="AT261" s="2" t="s">
        <v>258</v>
      </c>
      <c r="BI261" s="15">
        <v>65692.5</v>
      </c>
      <c r="BJ261" s="14" t="s">
        <v>50</v>
      </c>
      <c r="BK261" s="15">
        <v>10510.800000000001</v>
      </c>
      <c r="BL261" s="13" t="s">
        <v>51</v>
      </c>
      <c r="BM261" s="18">
        <v>0.16</v>
      </c>
    </row>
    <row r="262" ht="12.75" customHeight="1">
      <c r="A262" s="13"/>
      <c r="B262" s="14"/>
      <c r="C262" s="14"/>
      <c r="D262" s="14"/>
      <c r="E262" s="14"/>
      <c r="F262" s="14"/>
      <c r="G262" s="13"/>
      <c r="H262" s="13"/>
      <c r="I262" s="13"/>
      <c r="J262" s="13"/>
      <c r="K262" s="21"/>
      <c r="L262" s="17" t="s">
        <v>48</v>
      </c>
      <c r="M262" s="17" t="s">
        <v>49</v>
      </c>
      <c r="N262" s="14">
        <v>1.0</v>
      </c>
      <c r="O262" s="13"/>
      <c r="P262" s="13"/>
      <c r="Q262" s="15">
        <v>56876.87931034484</v>
      </c>
      <c r="R262" s="14" t="s">
        <v>50</v>
      </c>
      <c r="S262" s="15">
        <v>9100.300689655174</v>
      </c>
      <c r="T262" s="13" t="s">
        <v>51</v>
      </c>
      <c r="U262" s="18">
        <v>0.16</v>
      </c>
      <c r="V262" s="13" t="s">
        <v>289</v>
      </c>
      <c r="W262" s="13" t="s">
        <v>59</v>
      </c>
      <c r="X262" s="13" t="s">
        <v>48</v>
      </c>
      <c r="Y262" s="14">
        <v>1.0</v>
      </c>
      <c r="Z262" s="13">
        <v>65977.18000000001</v>
      </c>
      <c r="AA262" s="13" t="s">
        <v>54</v>
      </c>
      <c r="AB262" s="19">
        <v>204782.0</v>
      </c>
      <c r="AC262" s="19">
        <v>1.0</v>
      </c>
      <c r="AD262" s="13">
        <v>65977.18000000001</v>
      </c>
      <c r="AE262" s="15">
        <v>0.0</v>
      </c>
      <c r="AF262" s="20"/>
      <c r="AH262" s="2" t="s">
        <v>289</v>
      </c>
      <c r="AI262" s="2" t="s">
        <v>59</v>
      </c>
      <c r="AJ262" s="2" t="s">
        <v>56</v>
      </c>
      <c r="AK262" s="2">
        <v>0.0</v>
      </c>
      <c r="AL262" s="2" t="s">
        <v>57</v>
      </c>
      <c r="AM262" s="2">
        <v>1.0</v>
      </c>
      <c r="AN262" s="2">
        <v>65977.18000000001</v>
      </c>
      <c r="AO262" s="20">
        <f t="shared" si="29"/>
        <v>56876.87931</v>
      </c>
      <c r="AP262" s="20">
        <f t="shared" si="30"/>
        <v>9100.30069</v>
      </c>
      <c r="BI262" s="15">
        <v>56876.87931034484</v>
      </c>
      <c r="BJ262" s="14" t="s">
        <v>50</v>
      </c>
      <c r="BK262" s="15">
        <v>9100.300689655174</v>
      </c>
      <c r="BL262" s="13" t="s">
        <v>51</v>
      </c>
      <c r="BM262" s="18">
        <v>0.16</v>
      </c>
    </row>
    <row r="263" ht="12.75" customHeight="1">
      <c r="A263" s="13"/>
      <c r="B263" s="14"/>
      <c r="C263" s="14"/>
      <c r="D263" s="14"/>
      <c r="E263" s="14"/>
      <c r="F263" s="14"/>
      <c r="G263" s="13"/>
      <c r="H263" s="13"/>
      <c r="I263" s="13"/>
      <c r="J263" s="13"/>
      <c r="K263" s="21"/>
      <c r="L263" s="17" t="s">
        <v>48</v>
      </c>
      <c r="M263" s="17" t="s">
        <v>49</v>
      </c>
      <c r="N263" s="14">
        <v>1.0</v>
      </c>
      <c r="O263" s="13"/>
      <c r="P263" s="13"/>
      <c r="Q263" s="15">
        <v>4797.077586206897</v>
      </c>
      <c r="R263" s="14" t="s">
        <v>50</v>
      </c>
      <c r="S263" s="15">
        <v>767.5324137931035</v>
      </c>
      <c r="T263" s="13" t="s">
        <v>51</v>
      </c>
      <c r="U263" s="18">
        <v>0.16</v>
      </c>
      <c r="V263" s="13" t="s">
        <v>290</v>
      </c>
      <c r="W263" s="13" t="s">
        <v>59</v>
      </c>
      <c r="X263" s="13" t="s">
        <v>48</v>
      </c>
      <c r="Y263" s="14">
        <v>1.0</v>
      </c>
      <c r="Z263" s="13">
        <v>5564.61</v>
      </c>
      <c r="AA263" s="13" t="s">
        <v>54</v>
      </c>
      <c r="AB263" s="19">
        <v>204788.0</v>
      </c>
      <c r="AC263" s="19">
        <v>1.0</v>
      </c>
      <c r="AD263" s="13">
        <v>5564.61</v>
      </c>
      <c r="AE263" s="15">
        <v>0.0</v>
      </c>
      <c r="AF263" s="20"/>
      <c r="AH263" s="2" t="s">
        <v>290</v>
      </c>
      <c r="AI263" s="2" t="s">
        <v>59</v>
      </c>
      <c r="AJ263" s="2" t="s">
        <v>56</v>
      </c>
      <c r="AK263" s="2">
        <v>0.0</v>
      </c>
      <c r="AL263" s="2" t="s">
        <v>57</v>
      </c>
      <c r="AM263" s="2">
        <v>1.0</v>
      </c>
      <c r="AN263" s="2">
        <v>5564.61</v>
      </c>
      <c r="AO263" s="20">
        <f t="shared" si="29"/>
        <v>4797.077586</v>
      </c>
      <c r="AP263" s="20">
        <f t="shared" si="30"/>
        <v>767.5324138</v>
      </c>
      <c r="BI263" s="15">
        <v>4797.077586206897</v>
      </c>
      <c r="BJ263" s="14" t="s">
        <v>50</v>
      </c>
      <c r="BK263" s="15">
        <v>767.5324137931035</v>
      </c>
      <c r="BL263" s="13" t="s">
        <v>51</v>
      </c>
      <c r="BM263" s="18">
        <v>0.16</v>
      </c>
    </row>
    <row r="264" ht="12.75" customHeight="1">
      <c r="A264" s="13"/>
      <c r="B264" s="14"/>
      <c r="C264" s="14"/>
      <c r="D264" s="14"/>
      <c r="E264" s="14"/>
      <c r="F264" s="14"/>
      <c r="G264" s="13"/>
      <c r="H264" s="13"/>
      <c r="I264" s="13"/>
      <c r="J264" s="13"/>
      <c r="K264" s="21"/>
      <c r="L264" s="17" t="s">
        <v>48</v>
      </c>
      <c r="M264" s="17" t="s">
        <v>49</v>
      </c>
      <c r="N264" s="14">
        <v>1.0</v>
      </c>
      <c r="O264" s="13"/>
      <c r="P264" s="13"/>
      <c r="Q264" s="15">
        <v>3676.146551724138</v>
      </c>
      <c r="R264" s="14" t="s">
        <v>50</v>
      </c>
      <c r="S264" s="15">
        <v>588.1834482758621</v>
      </c>
      <c r="T264" s="13" t="s">
        <v>51</v>
      </c>
      <c r="U264" s="18">
        <v>0.16</v>
      </c>
      <c r="V264" s="13" t="s">
        <v>291</v>
      </c>
      <c r="W264" s="13" t="s">
        <v>59</v>
      </c>
      <c r="X264" s="13" t="s">
        <v>48</v>
      </c>
      <c r="Y264" s="14">
        <v>1.0</v>
      </c>
      <c r="Z264" s="13">
        <v>4264.33</v>
      </c>
      <c r="AA264" s="13" t="s">
        <v>54</v>
      </c>
      <c r="AB264" s="19">
        <v>204823.0</v>
      </c>
      <c r="AC264" s="19">
        <v>1.0</v>
      </c>
      <c r="AD264" s="13">
        <v>4264.33</v>
      </c>
      <c r="AE264" s="15">
        <v>0.0</v>
      </c>
      <c r="AF264" s="20"/>
      <c r="AH264" s="2" t="s">
        <v>291</v>
      </c>
      <c r="AI264" s="2" t="s">
        <v>59</v>
      </c>
      <c r="AJ264" s="2" t="s">
        <v>56</v>
      </c>
      <c r="AK264" s="2">
        <v>0.0</v>
      </c>
      <c r="AL264" s="2" t="s">
        <v>57</v>
      </c>
      <c r="AM264" s="2">
        <v>1.0</v>
      </c>
      <c r="AN264" s="2">
        <v>4264.33</v>
      </c>
      <c r="AO264" s="20">
        <f t="shared" si="29"/>
        <v>3676.146552</v>
      </c>
      <c r="AP264" s="20">
        <f t="shared" si="30"/>
        <v>588.1834483</v>
      </c>
      <c r="BI264" s="15">
        <v>3676.146551724138</v>
      </c>
      <c r="BJ264" s="14" t="s">
        <v>50</v>
      </c>
      <c r="BK264" s="15">
        <v>588.1834482758621</v>
      </c>
      <c r="BL264" s="13" t="s">
        <v>51</v>
      </c>
      <c r="BM264" s="18">
        <v>0.16</v>
      </c>
    </row>
    <row r="265" ht="12.75" hidden="1" customHeight="1">
      <c r="A265" s="13"/>
      <c r="B265" s="14"/>
      <c r="C265" s="14"/>
      <c r="D265" s="14"/>
      <c r="E265" s="14"/>
      <c r="F265" s="14"/>
      <c r="G265" s="13"/>
      <c r="H265" s="13"/>
      <c r="I265" s="13"/>
      <c r="J265" s="13"/>
      <c r="K265" s="21"/>
      <c r="L265" s="17"/>
      <c r="M265" s="17"/>
      <c r="N265" s="14"/>
      <c r="O265" s="13"/>
      <c r="P265" s="13"/>
      <c r="Q265" s="15">
        <f t="array" ref="Q265">SUM(ROUND(Q261:Q264,2))</f>
        <v>131042.61</v>
      </c>
      <c r="R265" s="14"/>
      <c r="S265" s="15">
        <f t="array" ref="S265">SUM(ROUND(S261:S264,2))</f>
        <v>20966.81</v>
      </c>
      <c r="T265" s="13"/>
      <c r="U265" s="18"/>
      <c r="V265" s="13"/>
      <c r="W265" s="13"/>
      <c r="X265" s="13"/>
      <c r="Y265" s="14"/>
      <c r="Z265" s="13"/>
      <c r="AA265" s="13"/>
      <c r="AB265" s="19"/>
      <c r="AC265" s="19"/>
      <c r="AD265" s="13"/>
      <c r="AE265" s="15"/>
      <c r="AF265" s="20"/>
      <c r="AO265" s="20"/>
      <c r="AP265" s="20"/>
      <c r="BI265" s="15">
        <f t="array" ref="BI265">SUM(ROUND(BI261:BI264,2))</f>
        <v>131042.61</v>
      </c>
      <c r="BJ265" s="14"/>
      <c r="BK265" s="15">
        <f t="array" ref="BK265">SUM(ROUND(BK261:BK264,2))</f>
        <v>20966.81</v>
      </c>
      <c r="BL265" s="13"/>
      <c r="BM265" s="18"/>
    </row>
    <row r="266" ht="12.75" customHeight="1">
      <c r="A266" s="13"/>
      <c r="B266" s="14"/>
      <c r="C266" s="14"/>
      <c r="D266" s="14"/>
      <c r="E266" s="14"/>
      <c r="F266" s="14"/>
      <c r="G266" s="13"/>
      <c r="H266" s="13"/>
      <c r="I266" s="13"/>
      <c r="J266" s="13"/>
      <c r="K266" s="21"/>
      <c r="L266" s="17"/>
      <c r="M266" s="17"/>
      <c r="N266" s="14"/>
      <c r="O266" s="13"/>
      <c r="P266" s="13"/>
      <c r="Q266" s="15"/>
      <c r="R266" s="14"/>
      <c r="S266" s="15"/>
      <c r="T266" s="13"/>
      <c r="U266" s="18"/>
      <c r="V266" s="13"/>
      <c r="W266" s="13"/>
      <c r="X266" s="13"/>
      <c r="Y266" s="14"/>
      <c r="Z266" s="13"/>
      <c r="AA266" s="13"/>
      <c r="AB266" s="19"/>
      <c r="AC266" s="19"/>
      <c r="AD266" s="13"/>
      <c r="AE266" s="15"/>
      <c r="AF266" s="20"/>
      <c r="AO266" s="20"/>
      <c r="AP266" s="20"/>
      <c r="BI266" s="15"/>
      <c r="BJ266" s="14"/>
      <c r="BK266" s="15"/>
      <c r="BL266" s="13"/>
      <c r="BM266" s="18"/>
    </row>
    <row r="267" ht="12.75" customHeight="1">
      <c r="A267" s="13"/>
      <c r="B267" s="14"/>
      <c r="C267" s="14"/>
      <c r="D267" s="14"/>
      <c r="E267" s="14"/>
      <c r="F267" s="14"/>
      <c r="G267" s="13"/>
      <c r="H267" s="13"/>
      <c r="I267" s="13"/>
      <c r="J267" s="13"/>
      <c r="K267" s="21"/>
      <c r="L267" s="17"/>
      <c r="M267" s="17"/>
      <c r="N267" s="14"/>
      <c r="O267" s="13"/>
      <c r="P267" s="13"/>
      <c r="Q267" s="15"/>
      <c r="R267" s="14"/>
      <c r="S267" s="15"/>
      <c r="T267" s="13"/>
      <c r="U267" s="18"/>
      <c r="V267" s="13"/>
      <c r="W267" s="13"/>
      <c r="X267" s="13"/>
      <c r="Y267" s="14"/>
      <c r="Z267" s="13"/>
      <c r="AA267" s="13"/>
      <c r="AB267" s="19"/>
      <c r="AC267" s="19"/>
      <c r="AD267" s="13"/>
      <c r="AE267" s="15"/>
      <c r="AF267" s="20"/>
      <c r="AO267" s="20"/>
      <c r="AP267" s="20"/>
      <c r="BI267" s="15"/>
      <c r="BJ267" s="14"/>
      <c r="BK267" s="15"/>
      <c r="BL267" s="13"/>
      <c r="BM267" s="18"/>
    </row>
    <row r="268" ht="12.75" customHeight="1">
      <c r="A268" s="13">
        <v>601.0</v>
      </c>
      <c r="B268" s="14" t="str">
        <f>AR268</f>
        <v>JRI840903AF3</v>
      </c>
      <c r="C268" s="14" t="str">
        <f>AQ268</f>
        <v>J.R. INTERCONTROL</v>
      </c>
      <c r="D268" s="14" t="str">
        <f>AT268</f>
        <v>estelarojas@jrinter.com.mx</v>
      </c>
      <c r="E268" s="14" t="str">
        <f>AS268</f>
        <v>53569</v>
      </c>
      <c r="F268" s="14">
        <v>601.0</v>
      </c>
      <c r="G268" s="13">
        <v>5.50076689E8</v>
      </c>
      <c r="H268" s="15">
        <f>Q274</f>
        <v>197498.03</v>
      </c>
      <c r="I268" s="13">
        <v>229097.71</v>
      </c>
      <c r="J268" s="15">
        <f>S274</f>
        <v>31599.68</v>
      </c>
      <c r="K268" s="21">
        <v>45002.5</v>
      </c>
      <c r="L268" s="17" t="s">
        <v>48</v>
      </c>
      <c r="M268" s="17" t="s">
        <v>49</v>
      </c>
      <c r="N268" s="14">
        <v>1.0</v>
      </c>
      <c r="O268" s="13">
        <v>229097.71</v>
      </c>
      <c r="P268" s="13">
        <v>229097.71</v>
      </c>
      <c r="Q268" s="15">
        <v>2685.0</v>
      </c>
      <c r="R268" s="14" t="s">
        <v>50</v>
      </c>
      <c r="S268" s="15">
        <v>429.6</v>
      </c>
      <c r="T268" s="13" t="s">
        <v>51</v>
      </c>
      <c r="U268" s="18">
        <v>0.16</v>
      </c>
      <c r="V268" s="13" t="s">
        <v>292</v>
      </c>
      <c r="W268" s="13" t="s">
        <v>53</v>
      </c>
      <c r="X268" s="13" t="s">
        <v>48</v>
      </c>
      <c r="Y268" s="14">
        <v>1.0</v>
      </c>
      <c r="Z268" s="13">
        <v>3114.6</v>
      </c>
      <c r="AA268" s="13" t="s">
        <v>54</v>
      </c>
      <c r="AB268" s="19" t="s">
        <v>293</v>
      </c>
      <c r="AC268" s="19">
        <v>1.0</v>
      </c>
      <c r="AD268" s="13">
        <v>3114.6</v>
      </c>
      <c r="AE268" s="15">
        <v>0.0</v>
      </c>
      <c r="AF268" s="20"/>
      <c r="AG268" s="2">
        <v>229097.71</v>
      </c>
      <c r="AH268" s="2" t="s">
        <v>292</v>
      </c>
      <c r="AI268" s="2" t="s">
        <v>53</v>
      </c>
      <c r="AJ268" s="2" t="s">
        <v>56</v>
      </c>
      <c r="AK268" s="2">
        <v>0.0</v>
      </c>
      <c r="AL268" s="2" t="s">
        <v>57</v>
      </c>
      <c r="AM268" s="2">
        <v>1.0</v>
      </c>
      <c r="AN268" s="2">
        <v>3114.6</v>
      </c>
      <c r="AO268" s="20">
        <f t="shared" ref="AO268:AO273" si="31">+AN268/1.16</f>
        <v>2685</v>
      </c>
      <c r="AP268" s="20">
        <f t="shared" ref="AP268:AP273" si="32">+AO268*0.16</f>
        <v>429.6</v>
      </c>
      <c r="AQ268" s="2" t="s">
        <v>257</v>
      </c>
      <c r="AR268" s="2" t="s">
        <v>256</v>
      </c>
      <c r="AS268" s="2" t="s">
        <v>259</v>
      </c>
      <c r="AT268" s="2" t="s">
        <v>258</v>
      </c>
      <c r="BI268" s="15">
        <v>2685.0</v>
      </c>
      <c r="BJ268" s="14" t="s">
        <v>50</v>
      </c>
      <c r="BK268" s="15">
        <v>429.6</v>
      </c>
      <c r="BL268" s="13" t="s">
        <v>51</v>
      </c>
      <c r="BM268" s="18">
        <v>0.16</v>
      </c>
    </row>
    <row r="269" ht="12.75" customHeight="1">
      <c r="A269" s="13"/>
      <c r="B269" s="14"/>
      <c r="C269" s="14"/>
      <c r="D269" s="14"/>
      <c r="E269" s="14"/>
      <c r="F269" s="14"/>
      <c r="G269" s="13"/>
      <c r="H269" s="13"/>
      <c r="I269" s="13"/>
      <c r="J269" s="13"/>
      <c r="K269" s="21"/>
      <c r="L269" s="17" t="s">
        <v>48</v>
      </c>
      <c r="M269" s="17" t="s">
        <v>49</v>
      </c>
      <c r="N269" s="14">
        <v>1.0</v>
      </c>
      <c r="O269" s="13"/>
      <c r="P269" s="13"/>
      <c r="Q269" s="15">
        <v>23804.586206896554</v>
      </c>
      <c r="R269" s="14" t="s">
        <v>50</v>
      </c>
      <c r="S269" s="15">
        <v>3808.733793103449</v>
      </c>
      <c r="T269" s="13" t="s">
        <v>51</v>
      </c>
      <c r="U269" s="18">
        <v>0.16</v>
      </c>
      <c r="V269" s="13" t="s">
        <v>294</v>
      </c>
      <c r="W269" s="13" t="s">
        <v>59</v>
      </c>
      <c r="X269" s="13" t="s">
        <v>48</v>
      </c>
      <c r="Y269" s="14">
        <v>1.0</v>
      </c>
      <c r="Z269" s="13">
        <v>27613.32</v>
      </c>
      <c r="AA269" s="13" t="s">
        <v>54</v>
      </c>
      <c r="AB269" s="19">
        <v>204934.0</v>
      </c>
      <c r="AC269" s="19">
        <v>1.0</v>
      </c>
      <c r="AD269" s="13">
        <v>27613.32</v>
      </c>
      <c r="AE269" s="15">
        <v>0.0</v>
      </c>
      <c r="AF269" s="20"/>
      <c r="AH269" s="2" t="s">
        <v>294</v>
      </c>
      <c r="AI269" s="2" t="s">
        <v>59</v>
      </c>
      <c r="AJ269" s="2" t="s">
        <v>56</v>
      </c>
      <c r="AK269" s="2">
        <v>0.0</v>
      </c>
      <c r="AL269" s="2" t="s">
        <v>57</v>
      </c>
      <c r="AM269" s="2">
        <v>1.0</v>
      </c>
      <c r="AN269" s="2">
        <v>27613.32</v>
      </c>
      <c r="AO269" s="20">
        <f t="shared" si="31"/>
        <v>23804.58621</v>
      </c>
      <c r="AP269" s="20">
        <f t="shared" si="32"/>
        <v>3808.733793</v>
      </c>
      <c r="BI269" s="15">
        <v>23804.586206896554</v>
      </c>
      <c r="BJ269" s="14" t="s">
        <v>50</v>
      </c>
      <c r="BK269" s="15">
        <v>3808.733793103449</v>
      </c>
      <c r="BL269" s="13" t="s">
        <v>51</v>
      </c>
      <c r="BM269" s="18">
        <v>0.16</v>
      </c>
    </row>
    <row r="270" ht="12.75" customHeight="1">
      <c r="A270" s="13"/>
      <c r="B270" s="14"/>
      <c r="C270" s="14"/>
      <c r="D270" s="14"/>
      <c r="E270" s="14"/>
      <c r="F270" s="14"/>
      <c r="G270" s="13"/>
      <c r="H270" s="13"/>
      <c r="I270" s="13"/>
      <c r="J270" s="13"/>
      <c r="K270" s="21"/>
      <c r="L270" s="17" t="s">
        <v>48</v>
      </c>
      <c r="M270" s="17" t="s">
        <v>49</v>
      </c>
      <c r="N270" s="14">
        <v>1.0</v>
      </c>
      <c r="O270" s="13"/>
      <c r="P270" s="13"/>
      <c r="Q270" s="15">
        <v>24914.474137931036</v>
      </c>
      <c r="R270" s="14" t="s">
        <v>50</v>
      </c>
      <c r="S270" s="15">
        <v>3986.315862068966</v>
      </c>
      <c r="T270" s="13" t="s">
        <v>51</v>
      </c>
      <c r="U270" s="18">
        <v>0.16</v>
      </c>
      <c r="V270" s="13" t="s">
        <v>295</v>
      </c>
      <c r="W270" s="13" t="s">
        <v>59</v>
      </c>
      <c r="X270" s="13" t="s">
        <v>48</v>
      </c>
      <c r="Y270" s="14">
        <v>1.0</v>
      </c>
      <c r="Z270" s="13">
        <v>28900.79</v>
      </c>
      <c r="AA270" s="13" t="s">
        <v>54</v>
      </c>
      <c r="AB270" s="19">
        <v>205090.0</v>
      </c>
      <c r="AC270" s="19">
        <v>1.0</v>
      </c>
      <c r="AD270" s="13">
        <v>28900.79</v>
      </c>
      <c r="AE270" s="15">
        <v>0.0</v>
      </c>
      <c r="AF270" s="20"/>
      <c r="AH270" s="2" t="s">
        <v>295</v>
      </c>
      <c r="AI270" s="2" t="s">
        <v>59</v>
      </c>
      <c r="AJ270" s="2" t="s">
        <v>56</v>
      </c>
      <c r="AK270" s="2">
        <v>0.0</v>
      </c>
      <c r="AL270" s="2" t="s">
        <v>57</v>
      </c>
      <c r="AM270" s="2">
        <v>1.0</v>
      </c>
      <c r="AN270" s="2">
        <v>28900.79</v>
      </c>
      <c r="AO270" s="20">
        <f t="shared" si="31"/>
        <v>24914.47414</v>
      </c>
      <c r="AP270" s="20">
        <f t="shared" si="32"/>
        <v>3986.315862</v>
      </c>
      <c r="BI270" s="15">
        <v>24914.474137931036</v>
      </c>
      <c r="BJ270" s="14" t="s">
        <v>50</v>
      </c>
      <c r="BK270" s="15">
        <v>3986.315862068966</v>
      </c>
      <c r="BL270" s="13" t="s">
        <v>51</v>
      </c>
      <c r="BM270" s="18">
        <v>0.16</v>
      </c>
    </row>
    <row r="271" ht="12.75" customHeight="1">
      <c r="A271" s="13"/>
      <c r="B271" s="14"/>
      <c r="C271" s="14"/>
      <c r="D271" s="14"/>
      <c r="E271" s="14"/>
      <c r="F271" s="14"/>
      <c r="G271" s="13"/>
      <c r="H271" s="13"/>
      <c r="I271" s="13"/>
      <c r="J271" s="13"/>
      <c r="K271" s="21"/>
      <c r="L271" s="17" t="s">
        <v>48</v>
      </c>
      <c r="M271" s="17" t="s">
        <v>49</v>
      </c>
      <c r="N271" s="14">
        <v>1.0</v>
      </c>
      <c r="O271" s="13"/>
      <c r="P271" s="13"/>
      <c r="Q271" s="15">
        <v>5801.068965517242</v>
      </c>
      <c r="R271" s="14" t="s">
        <v>50</v>
      </c>
      <c r="S271" s="15">
        <v>928.1710344827587</v>
      </c>
      <c r="T271" s="13" t="s">
        <v>51</v>
      </c>
      <c r="U271" s="18">
        <v>0.16</v>
      </c>
      <c r="V271" s="13" t="s">
        <v>296</v>
      </c>
      <c r="W271" s="13" t="s">
        <v>59</v>
      </c>
      <c r="X271" s="13" t="s">
        <v>48</v>
      </c>
      <c r="Y271" s="14">
        <v>1.0</v>
      </c>
      <c r="Z271" s="13">
        <v>6729.24</v>
      </c>
      <c r="AA271" s="13" t="s">
        <v>54</v>
      </c>
      <c r="AB271" s="19">
        <v>205220.0</v>
      </c>
      <c r="AC271" s="19">
        <v>1.0</v>
      </c>
      <c r="AD271" s="13">
        <v>6729.24</v>
      </c>
      <c r="AE271" s="15">
        <v>0.0</v>
      </c>
      <c r="AF271" s="20"/>
      <c r="AH271" s="2" t="s">
        <v>296</v>
      </c>
      <c r="AI271" s="2" t="s">
        <v>59</v>
      </c>
      <c r="AJ271" s="2" t="s">
        <v>56</v>
      </c>
      <c r="AK271" s="2">
        <v>0.0</v>
      </c>
      <c r="AL271" s="2" t="s">
        <v>57</v>
      </c>
      <c r="AM271" s="2">
        <v>1.0</v>
      </c>
      <c r="AN271" s="2">
        <v>6729.24</v>
      </c>
      <c r="AO271" s="20">
        <f t="shared" si="31"/>
        <v>5801.068966</v>
      </c>
      <c r="AP271" s="20">
        <f t="shared" si="32"/>
        <v>928.1710345</v>
      </c>
      <c r="BI271" s="15">
        <v>5801.068965517242</v>
      </c>
      <c r="BJ271" s="14" t="s">
        <v>50</v>
      </c>
      <c r="BK271" s="15">
        <v>928.1710344827587</v>
      </c>
      <c r="BL271" s="13" t="s">
        <v>51</v>
      </c>
      <c r="BM271" s="18">
        <v>0.16</v>
      </c>
    </row>
    <row r="272" ht="12.75" customHeight="1">
      <c r="A272" s="13"/>
      <c r="B272" s="14"/>
      <c r="C272" s="14"/>
      <c r="D272" s="14"/>
      <c r="E272" s="14"/>
      <c r="F272" s="14"/>
      <c r="G272" s="13"/>
      <c r="H272" s="13"/>
      <c r="I272" s="13"/>
      <c r="J272" s="13"/>
      <c r="K272" s="21"/>
      <c r="L272" s="17" t="s">
        <v>48</v>
      </c>
      <c r="M272" s="17" t="s">
        <v>49</v>
      </c>
      <c r="N272" s="14">
        <v>1.0</v>
      </c>
      <c r="O272" s="13"/>
      <c r="P272" s="13"/>
      <c r="Q272" s="15">
        <v>29343.870689655174</v>
      </c>
      <c r="R272" s="14" t="s">
        <v>50</v>
      </c>
      <c r="S272" s="15">
        <v>4695.019310344828</v>
      </c>
      <c r="T272" s="13" t="s">
        <v>51</v>
      </c>
      <c r="U272" s="18">
        <v>0.16</v>
      </c>
      <c r="V272" s="13" t="s">
        <v>297</v>
      </c>
      <c r="W272" s="13" t="s">
        <v>59</v>
      </c>
      <c r="X272" s="13" t="s">
        <v>48</v>
      </c>
      <c r="Y272" s="14">
        <v>1.0</v>
      </c>
      <c r="Z272" s="13">
        <v>34038.89</v>
      </c>
      <c r="AA272" s="13" t="s">
        <v>54</v>
      </c>
      <c r="AB272" s="19">
        <v>205235.0</v>
      </c>
      <c r="AC272" s="19">
        <v>1.0</v>
      </c>
      <c r="AD272" s="13">
        <v>34038.89</v>
      </c>
      <c r="AE272" s="15">
        <v>0.0</v>
      </c>
      <c r="AF272" s="20"/>
      <c r="AH272" s="2" t="s">
        <v>297</v>
      </c>
      <c r="AI272" s="2" t="s">
        <v>59</v>
      </c>
      <c r="AJ272" s="2" t="s">
        <v>56</v>
      </c>
      <c r="AK272" s="2">
        <v>0.0</v>
      </c>
      <c r="AL272" s="2" t="s">
        <v>57</v>
      </c>
      <c r="AM272" s="2">
        <v>1.0</v>
      </c>
      <c r="AN272" s="2">
        <v>34038.89</v>
      </c>
      <c r="AO272" s="20">
        <f t="shared" si="31"/>
        <v>29343.87069</v>
      </c>
      <c r="AP272" s="20">
        <f t="shared" si="32"/>
        <v>4695.01931</v>
      </c>
      <c r="BI272" s="15">
        <v>29343.870689655174</v>
      </c>
      <c r="BJ272" s="14" t="s">
        <v>50</v>
      </c>
      <c r="BK272" s="15">
        <v>4695.019310344828</v>
      </c>
      <c r="BL272" s="13" t="s">
        <v>51</v>
      </c>
      <c r="BM272" s="18">
        <v>0.16</v>
      </c>
    </row>
    <row r="273" ht="12.75" customHeight="1">
      <c r="A273" s="13"/>
      <c r="B273" s="14"/>
      <c r="C273" s="14"/>
      <c r="D273" s="14"/>
      <c r="E273" s="14"/>
      <c r="F273" s="14"/>
      <c r="G273" s="13"/>
      <c r="H273" s="13"/>
      <c r="I273" s="13"/>
      <c r="J273" s="13"/>
      <c r="K273" s="21"/>
      <c r="L273" s="17" t="s">
        <v>48</v>
      </c>
      <c r="M273" s="17" t="s">
        <v>49</v>
      </c>
      <c r="N273" s="14">
        <v>1.0</v>
      </c>
      <c r="O273" s="13"/>
      <c r="P273" s="13"/>
      <c r="Q273" s="15">
        <v>110949.02586206899</v>
      </c>
      <c r="R273" s="14" t="s">
        <v>50</v>
      </c>
      <c r="S273" s="15">
        <v>17751.84413793104</v>
      </c>
      <c r="T273" s="13" t="s">
        <v>51</v>
      </c>
      <c r="U273" s="18">
        <v>0.16</v>
      </c>
      <c r="V273" s="13" t="s">
        <v>298</v>
      </c>
      <c r="W273" s="13" t="s">
        <v>59</v>
      </c>
      <c r="X273" s="13" t="s">
        <v>48</v>
      </c>
      <c r="Y273" s="14">
        <v>1.0</v>
      </c>
      <c r="Z273" s="13">
        <v>128700.87000000001</v>
      </c>
      <c r="AA273" s="13" t="s">
        <v>54</v>
      </c>
      <c r="AB273" s="19">
        <v>205392.0</v>
      </c>
      <c r="AC273" s="19">
        <v>1.0</v>
      </c>
      <c r="AD273" s="13">
        <v>128700.87000000001</v>
      </c>
      <c r="AE273" s="15">
        <v>0.0</v>
      </c>
      <c r="AF273" s="20"/>
      <c r="AH273" s="2" t="s">
        <v>298</v>
      </c>
      <c r="AI273" s="2" t="s">
        <v>59</v>
      </c>
      <c r="AJ273" s="2" t="s">
        <v>56</v>
      </c>
      <c r="AK273" s="2">
        <v>0.0</v>
      </c>
      <c r="AL273" s="2" t="s">
        <v>57</v>
      </c>
      <c r="AM273" s="2">
        <v>1.0</v>
      </c>
      <c r="AN273" s="2">
        <v>128700.87000000001</v>
      </c>
      <c r="AO273" s="20">
        <f t="shared" si="31"/>
        <v>110949.0259</v>
      </c>
      <c r="AP273" s="20">
        <f t="shared" si="32"/>
        <v>17751.84414</v>
      </c>
      <c r="BI273" s="15">
        <v>110949.02586206899</v>
      </c>
      <c r="BJ273" s="14" t="s">
        <v>50</v>
      </c>
      <c r="BK273" s="15">
        <v>17751.84413793104</v>
      </c>
      <c r="BL273" s="13" t="s">
        <v>51</v>
      </c>
      <c r="BM273" s="18">
        <v>0.16</v>
      </c>
    </row>
    <row r="274" ht="12.75" hidden="1" customHeight="1">
      <c r="A274" s="13"/>
      <c r="B274" s="14"/>
      <c r="C274" s="14"/>
      <c r="D274" s="14"/>
      <c r="E274" s="14"/>
      <c r="F274" s="14"/>
      <c r="G274" s="13"/>
      <c r="H274" s="13"/>
      <c r="I274" s="13"/>
      <c r="J274" s="13"/>
      <c r="K274" s="21"/>
      <c r="L274" s="17"/>
      <c r="M274" s="17"/>
      <c r="N274" s="14"/>
      <c r="O274" s="13"/>
      <c r="P274" s="13"/>
      <c r="Q274" s="15">
        <f t="array" ref="Q274">SUM(ROUND(Q268:Q273,2))</f>
        <v>197498.03</v>
      </c>
      <c r="R274" s="14"/>
      <c r="S274" s="15">
        <f t="array" ref="S274">SUM(ROUND(S268:S273,2))</f>
        <v>31599.68</v>
      </c>
      <c r="T274" s="13"/>
      <c r="U274" s="18"/>
      <c r="V274" s="13"/>
      <c r="W274" s="13"/>
      <c r="X274" s="13"/>
      <c r="Y274" s="14"/>
      <c r="Z274" s="13"/>
      <c r="AA274" s="13"/>
      <c r="AB274" s="19"/>
      <c r="AC274" s="19"/>
      <c r="AD274" s="13"/>
      <c r="AE274" s="15"/>
      <c r="AF274" s="20"/>
      <c r="AO274" s="20"/>
      <c r="AP274" s="20"/>
      <c r="BI274" s="15">
        <f t="array" ref="BI274">SUM(ROUND(BI268:BI273,2))</f>
        <v>197498.03</v>
      </c>
      <c r="BJ274" s="14"/>
      <c r="BK274" s="15">
        <f t="array" ref="BK274">SUM(ROUND(BK268:BK273,2))</f>
        <v>31599.68</v>
      </c>
      <c r="BL274" s="13"/>
      <c r="BM274" s="18"/>
    </row>
    <row r="275" ht="12.75" customHeight="1">
      <c r="A275" s="13"/>
      <c r="B275" s="14"/>
      <c r="C275" s="14"/>
      <c r="D275" s="14"/>
      <c r="E275" s="14"/>
      <c r="F275" s="14"/>
      <c r="G275" s="13"/>
      <c r="H275" s="13"/>
      <c r="I275" s="13"/>
      <c r="J275" s="13"/>
      <c r="K275" s="21"/>
      <c r="L275" s="17"/>
      <c r="M275" s="17"/>
      <c r="N275" s="14"/>
      <c r="O275" s="13"/>
      <c r="P275" s="13"/>
      <c r="Q275" s="15"/>
      <c r="R275" s="14"/>
      <c r="S275" s="15"/>
      <c r="T275" s="13"/>
      <c r="U275" s="18"/>
      <c r="V275" s="13"/>
      <c r="W275" s="13"/>
      <c r="X275" s="13"/>
      <c r="Y275" s="14"/>
      <c r="Z275" s="13"/>
      <c r="AA275" s="13"/>
      <c r="AB275" s="19"/>
      <c r="AC275" s="19"/>
      <c r="AD275" s="13"/>
      <c r="AE275" s="15"/>
      <c r="AF275" s="20"/>
      <c r="AO275" s="20"/>
      <c r="AP275" s="20"/>
      <c r="BI275" s="15"/>
      <c r="BJ275" s="14"/>
      <c r="BK275" s="15"/>
      <c r="BL275" s="13"/>
      <c r="BM275" s="18"/>
    </row>
    <row r="276" ht="12.75" customHeight="1">
      <c r="A276" s="13"/>
      <c r="B276" s="14"/>
      <c r="C276" s="14"/>
      <c r="D276" s="14"/>
      <c r="E276" s="14"/>
      <c r="F276" s="14"/>
      <c r="G276" s="13"/>
      <c r="H276" s="13"/>
      <c r="I276" s="13"/>
      <c r="J276" s="13"/>
      <c r="K276" s="21"/>
      <c r="L276" s="17"/>
      <c r="M276" s="17"/>
      <c r="N276" s="14"/>
      <c r="O276" s="13"/>
      <c r="P276" s="13"/>
      <c r="Q276" s="15"/>
      <c r="R276" s="14"/>
      <c r="S276" s="15"/>
      <c r="T276" s="13"/>
      <c r="U276" s="18"/>
      <c r="V276" s="13"/>
      <c r="W276" s="13"/>
      <c r="X276" s="13"/>
      <c r="Y276" s="14"/>
      <c r="Z276" s="13"/>
      <c r="AA276" s="13"/>
      <c r="AB276" s="19"/>
      <c r="AC276" s="19"/>
      <c r="AD276" s="13"/>
      <c r="AE276" s="15"/>
      <c r="AF276" s="20"/>
      <c r="AO276" s="20"/>
      <c r="AP276" s="20"/>
      <c r="BI276" s="15"/>
      <c r="BJ276" s="14"/>
      <c r="BK276" s="15"/>
      <c r="BL276" s="13"/>
      <c r="BM276" s="18"/>
    </row>
    <row r="277" ht="12.75" customHeight="1">
      <c r="A277" s="13">
        <v>601.0</v>
      </c>
      <c r="B277" s="14" t="str">
        <f>AR277</f>
        <v>JRI840903AF3</v>
      </c>
      <c r="C277" s="14" t="str">
        <f>AQ277</f>
        <v>J.R. INTERCONTROL</v>
      </c>
      <c r="D277" s="14" t="str">
        <f>AT277</f>
        <v>estelarojas@jrinter.com.mx</v>
      </c>
      <c r="E277" s="14" t="str">
        <f>AS277</f>
        <v>53569</v>
      </c>
      <c r="F277" s="14">
        <v>601.0</v>
      </c>
      <c r="G277" s="13">
        <v>5.50076689E8</v>
      </c>
      <c r="H277" s="15">
        <f>Q290</f>
        <v>519466.34</v>
      </c>
      <c r="I277" s="13">
        <v>602580.94</v>
      </c>
      <c r="J277" s="15">
        <f>S290</f>
        <v>83114.6</v>
      </c>
      <c r="K277" s="21">
        <v>45007.5</v>
      </c>
      <c r="L277" s="17" t="s">
        <v>48</v>
      </c>
      <c r="M277" s="17" t="s">
        <v>49</v>
      </c>
      <c r="N277" s="14">
        <v>1.0</v>
      </c>
      <c r="O277" s="13">
        <v>602580.94</v>
      </c>
      <c r="P277" s="13">
        <v>602580.94</v>
      </c>
      <c r="Q277" s="15">
        <v>15978.181034482759</v>
      </c>
      <c r="R277" s="14" t="s">
        <v>50</v>
      </c>
      <c r="S277" s="15">
        <v>2556.5089655172414</v>
      </c>
      <c r="T277" s="13" t="s">
        <v>51</v>
      </c>
      <c r="U277" s="18">
        <v>0.16</v>
      </c>
      <c r="V277" s="13" t="s">
        <v>299</v>
      </c>
      <c r="W277" s="13" t="s">
        <v>59</v>
      </c>
      <c r="X277" s="13" t="s">
        <v>48</v>
      </c>
      <c r="Y277" s="14">
        <v>1.0</v>
      </c>
      <c r="Z277" s="13">
        <v>18534.69</v>
      </c>
      <c r="AA277" s="13" t="s">
        <v>54</v>
      </c>
      <c r="AB277" s="19">
        <v>199193.0</v>
      </c>
      <c r="AC277" s="19">
        <v>1.0</v>
      </c>
      <c r="AD277" s="13">
        <v>18534.69</v>
      </c>
      <c r="AE277" s="15">
        <v>0.0</v>
      </c>
      <c r="AF277" s="20"/>
      <c r="AG277" s="22">
        <v>602580.94</v>
      </c>
      <c r="AH277" s="2" t="s">
        <v>299</v>
      </c>
      <c r="AI277" s="2" t="s">
        <v>59</v>
      </c>
      <c r="AJ277" s="2" t="s">
        <v>56</v>
      </c>
      <c r="AK277" s="2">
        <v>0.0</v>
      </c>
      <c r="AL277" s="2" t="s">
        <v>57</v>
      </c>
      <c r="AM277" s="2">
        <v>1.0</v>
      </c>
      <c r="AN277" s="2">
        <v>18534.69</v>
      </c>
      <c r="AO277" s="20">
        <f t="shared" ref="AO277:AO289" si="33">+AN277/1.16</f>
        <v>15978.18103</v>
      </c>
      <c r="AP277" s="20">
        <f t="shared" ref="AP277:AP289" si="34">+AO277*0.16</f>
        <v>2556.508966</v>
      </c>
      <c r="AQ277" s="2" t="s">
        <v>257</v>
      </c>
      <c r="AR277" s="2" t="s">
        <v>256</v>
      </c>
      <c r="AS277" s="2" t="s">
        <v>259</v>
      </c>
      <c r="AT277" s="2" t="s">
        <v>258</v>
      </c>
      <c r="BI277" s="15">
        <v>15978.181034482759</v>
      </c>
      <c r="BJ277" s="14" t="s">
        <v>50</v>
      </c>
      <c r="BK277" s="15">
        <v>2556.5089655172414</v>
      </c>
      <c r="BL277" s="13" t="s">
        <v>51</v>
      </c>
      <c r="BM277" s="18">
        <v>0.16</v>
      </c>
    </row>
    <row r="278" ht="12.75" customHeight="1">
      <c r="A278" s="13"/>
      <c r="B278" s="14"/>
      <c r="C278" s="14"/>
      <c r="D278" s="14"/>
      <c r="E278" s="14"/>
      <c r="F278" s="14"/>
      <c r="G278" s="13"/>
      <c r="H278" s="13"/>
      <c r="I278" s="13"/>
      <c r="J278" s="13"/>
      <c r="K278" s="21"/>
      <c r="L278" s="17" t="s">
        <v>48</v>
      </c>
      <c r="M278" s="17" t="s">
        <v>49</v>
      </c>
      <c r="N278" s="14">
        <v>1.0</v>
      </c>
      <c r="O278" s="13"/>
      <c r="P278" s="13"/>
      <c r="Q278" s="15">
        <v>4202.991379310345</v>
      </c>
      <c r="R278" s="14" t="s">
        <v>50</v>
      </c>
      <c r="S278" s="15">
        <v>672.4786206896553</v>
      </c>
      <c r="T278" s="13" t="s">
        <v>51</v>
      </c>
      <c r="U278" s="18">
        <v>0.16</v>
      </c>
      <c r="V278" s="13" t="s">
        <v>300</v>
      </c>
      <c r="W278" s="13" t="s">
        <v>59</v>
      </c>
      <c r="X278" s="13" t="s">
        <v>48</v>
      </c>
      <c r="Y278" s="14">
        <v>1.0</v>
      </c>
      <c r="Z278" s="13">
        <v>4875.47</v>
      </c>
      <c r="AA278" s="13" t="s">
        <v>54</v>
      </c>
      <c r="AB278" s="19">
        <v>199299.0</v>
      </c>
      <c r="AC278" s="19">
        <v>1.0</v>
      </c>
      <c r="AD278" s="13">
        <v>4875.47</v>
      </c>
      <c r="AE278" s="15">
        <v>0.0</v>
      </c>
      <c r="AF278" s="20"/>
      <c r="AH278" s="2" t="s">
        <v>300</v>
      </c>
      <c r="AI278" s="2" t="s">
        <v>59</v>
      </c>
      <c r="AJ278" s="2" t="s">
        <v>56</v>
      </c>
      <c r="AK278" s="2">
        <v>0.0</v>
      </c>
      <c r="AL278" s="2" t="s">
        <v>57</v>
      </c>
      <c r="AM278" s="2">
        <v>1.0</v>
      </c>
      <c r="AN278" s="2">
        <v>4875.47</v>
      </c>
      <c r="AO278" s="20">
        <f t="shared" si="33"/>
        <v>4202.991379</v>
      </c>
      <c r="AP278" s="20">
        <f t="shared" si="34"/>
        <v>672.4786207</v>
      </c>
      <c r="BI278" s="15">
        <v>4202.991379310345</v>
      </c>
      <c r="BJ278" s="14" t="s">
        <v>50</v>
      </c>
      <c r="BK278" s="15">
        <v>672.4786206896553</v>
      </c>
      <c r="BL278" s="13" t="s">
        <v>51</v>
      </c>
      <c r="BM278" s="18">
        <v>0.16</v>
      </c>
    </row>
    <row r="279" ht="12.75" customHeight="1">
      <c r="A279" s="13"/>
      <c r="B279" s="14"/>
      <c r="C279" s="14"/>
      <c r="D279" s="14"/>
      <c r="E279" s="14"/>
      <c r="F279" s="14"/>
      <c r="G279" s="13"/>
      <c r="H279" s="13"/>
      <c r="I279" s="13"/>
      <c r="J279" s="13"/>
      <c r="K279" s="21"/>
      <c r="L279" s="17" t="s">
        <v>48</v>
      </c>
      <c r="M279" s="17" t="s">
        <v>49</v>
      </c>
      <c r="N279" s="14">
        <v>1.0</v>
      </c>
      <c r="O279" s="13"/>
      <c r="P279" s="13"/>
      <c r="Q279" s="15">
        <v>102158.33620689655</v>
      </c>
      <c r="R279" s="14" t="s">
        <v>50</v>
      </c>
      <c r="S279" s="15">
        <v>16345.33379310345</v>
      </c>
      <c r="T279" s="13" t="s">
        <v>51</v>
      </c>
      <c r="U279" s="18">
        <v>0.16</v>
      </c>
      <c r="V279" s="13" t="s">
        <v>301</v>
      </c>
      <c r="W279" s="13" t="s">
        <v>59</v>
      </c>
      <c r="X279" s="13" t="s">
        <v>48</v>
      </c>
      <c r="Y279" s="14">
        <v>1.0</v>
      </c>
      <c r="Z279" s="13">
        <v>118503.67</v>
      </c>
      <c r="AA279" s="13" t="s">
        <v>54</v>
      </c>
      <c r="AB279" s="19">
        <v>200624.0</v>
      </c>
      <c r="AC279" s="19">
        <v>1.0</v>
      </c>
      <c r="AD279" s="13">
        <v>118503.67</v>
      </c>
      <c r="AE279" s="15">
        <v>0.0</v>
      </c>
      <c r="AF279" s="20"/>
      <c r="AH279" s="2" t="s">
        <v>301</v>
      </c>
      <c r="AI279" s="2" t="s">
        <v>59</v>
      </c>
      <c r="AJ279" s="2" t="s">
        <v>56</v>
      </c>
      <c r="AK279" s="2">
        <v>0.0</v>
      </c>
      <c r="AL279" s="2" t="s">
        <v>57</v>
      </c>
      <c r="AM279" s="2">
        <v>1.0</v>
      </c>
      <c r="AN279" s="2">
        <v>118503.67</v>
      </c>
      <c r="AO279" s="20">
        <f t="shared" si="33"/>
        <v>102158.3362</v>
      </c>
      <c r="AP279" s="20">
        <f t="shared" si="34"/>
        <v>16345.33379</v>
      </c>
      <c r="BI279" s="15">
        <v>102158.33620689655</v>
      </c>
      <c r="BJ279" s="14" t="s">
        <v>50</v>
      </c>
      <c r="BK279" s="15">
        <v>16345.33379310345</v>
      </c>
      <c r="BL279" s="13" t="s">
        <v>51</v>
      </c>
      <c r="BM279" s="18">
        <v>0.16</v>
      </c>
    </row>
    <row r="280" ht="12.75" customHeight="1">
      <c r="A280" s="13"/>
      <c r="B280" s="14"/>
      <c r="C280" s="14"/>
      <c r="D280" s="14"/>
      <c r="E280" s="14"/>
      <c r="F280" s="14"/>
      <c r="G280" s="13"/>
      <c r="H280" s="13"/>
      <c r="I280" s="13"/>
      <c r="J280" s="13"/>
      <c r="K280" s="21"/>
      <c r="L280" s="17" t="s">
        <v>48</v>
      </c>
      <c r="M280" s="17" t="s">
        <v>49</v>
      </c>
      <c r="N280" s="14">
        <v>1.0</v>
      </c>
      <c r="O280" s="13"/>
      <c r="P280" s="13"/>
      <c r="Q280" s="15">
        <v>4348.982758620689</v>
      </c>
      <c r="R280" s="14" t="s">
        <v>50</v>
      </c>
      <c r="S280" s="15">
        <v>695.8372413793103</v>
      </c>
      <c r="T280" s="13" t="s">
        <v>51</v>
      </c>
      <c r="U280" s="18">
        <v>0.16</v>
      </c>
      <c r="V280" s="13" t="s">
        <v>302</v>
      </c>
      <c r="W280" s="13" t="s">
        <v>59</v>
      </c>
      <c r="X280" s="13" t="s">
        <v>48</v>
      </c>
      <c r="Y280" s="14">
        <v>1.0</v>
      </c>
      <c r="Z280" s="13">
        <v>5044.82</v>
      </c>
      <c r="AA280" s="13" t="s">
        <v>54</v>
      </c>
      <c r="AB280" s="19">
        <v>200700.0</v>
      </c>
      <c r="AC280" s="19">
        <v>1.0</v>
      </c>
      <c r="AD280" s="13">
        <v>5044.82</v>
      </c>
      <c r="AE280" s="15">
        <v>0.0</v>
      </c>
      <c r="AF280" s="20"/>
      <c r="AH280" s="2" t="s">
        <v>302</v>
      </c>
      <c r="AI280" s="2" t="s">
        <v>59</v>
      </c>
      <c r="AJ280" s="2" t="s">
        <v>56</v>
      </c>
      <c r="AK280" s="2">
        <v>0.0</v>
      </c>
      <c r="AL280" s="2" t="s">
        <v>57</v>
      </c>
      <c r="AM280" s="2">
        <v>1.0</v>
      </c>
      <c r="AN280" s="2">
        <v>5044.82</v>
      </c>
      <c r="AO280" s="20">
        <f t="shared" si="33"/>
        <v>4348.982759</v>
      </c>
      <c r="AP280" s="20">
        <f t="shared" si="34"/>
        <v>695.8372414</v>
      </c>
      <c r="BI280" s="15">
        <v>4348.982758620689</v>
      </c>
      <c r="BJ280" s="14" t="s">
        <v>50</v>
      </c>
      <c r="BK280" s="15">
        <v>695.8372413793103</v>
      </c>
      <c r="BL280" s="13" t="s">
        <v>51</v>
      </c>
      <c r="BM280" s="18">
        <v>0.16</v>
      </c>
    </row>
    <row r="281" ht="12.75" customHeight="1">
      <c r="A281" s="13"/>
      <c r="B281" s="14"/>
      <c r="C281" s="14"/>
      <c r="D281" s="14"/>
      <c r="E281" s="14"/>
      <c r="F281" s="14"/>
      <c r="G281" s="13"/>
      <c r="H281" s="13"/>
      <c r="I281" s="13"/>
      <c r="J281" s="13"/>
      <c r="K281" s="21"/>
      <c r="L281" s="17" t="s">
        <v>48</v>
      </c>
      <c r="M281" s="17" t="s">
        <v>49</v>
      </c>
      <c r="N281" s="14">
        <v>1.0</v>
      </c>
      <c r="O281" s="13"/>
      <c r="P281" s="13"/>
      <c r="Q281" s="15">
        <v>7905.3362068965525</v>
      </c>
      <c r="R281" s="14" t="s">
        <v>50</v>
      </c>
      <c r="S281" s="15">
        <v>1264.8537931034484</v>
      </c>
      <c r="T281" s="13" t="s">
        <v>51</v>
      </c>
      <c r="U281" s="18">
        <v>0.16</v>
      </c>
      <c r="V281" s="13" t="s">
        <v>303</v>
      </c>
      <c r="W281" s="13" t="s">
        <v>59</v>
      </c>
      <c r="X281" s="13" t="s">
        <v>48</v>
      </c>
      <c r="Y281" s="14">
        <v>1.0</v>
      </c>
      <c r="Z281" s="13">
        <v>9170.19</v>
      </c>
      <c r="AA281" s="13" t="s">
        <v>54</v>
      </c>
      <c r="AB281" s="19">
        <v>200732.0</v>
      </c>
      <c r="AC281" s="19">
        <v>1.0</v>
      </c>
      <c r="AD281" s="13">
        <v>9170.19</v>
      </c>
      <c r="AE281" s="15">
        <v>0.0</v>
      </c>
      <c r="AF281" s="20"/>
      <c r="AH281" s="2" t="s">
        <v>303</v>
      </c>
      <c r="AI281" s="2" t="s">
        <v>59</v>
      </c>
      <c r="AJ281" s="2" t="s">
        <v>56</v>
      </c>
      <c r="AK281" s="2">
        <v>0.0</v>
      </c>
      <c r="AL281" s="2" t="s">
        <v>57</v>
      </c>
      <c r="AM281" s="2">
        <v>1.0</v>
      </c>
      <c r="AN281" s="2">
        <v>9170.19</v>
      </c>
      <c r="AO281" s="20">
        <f t="shared" si="33"/>
        <v>7905.336207</v>
      </c>
      <c r="AP281" s="20">
        <f t="shared" si="34"/>
        <v>1264.853793</v>
      </c>
      <c r="BI281" s="15">
        <v>7905.3362068965525</v>
      </c>
      <c r="BJ281" s="14" t="s">
        <v>50</v>
      </c>
      <c r="BK281" s="15">
        <v>1264.8537931034484</v>
      </c>
      <c r="BL281" s="13" t="s">
        <v>51</v>
      </c>
      <c r="BM281" s="18">
        <v>0.16</v>
      </c>
    </row>
    <row r="282" ht="12.75" customHeight="1">
      <c r="A282" s="13"/>
      <c r="B282" s="14"/>
      <c r="C282" s="14"/>
      <c r="D282" s="14"/>
      <c r="E282" s="14"/>
      <c r="F282" s="14"/>
      <c r="G282" s="13"/>
      <c r="H282" s="13"/>
      <c r="I282" s="13"/>
      <c r="J282" s="13"/>
      <c r="K282" s="21"/>
      <c r="L282" s="17" t="s">
        <v>48</v>
      </c>
      <c r="M282" s="17" t="s">
        <v>49</v>
      </c>
      <c r="N282" s="14">
        <v>1.0</v>
      </c>
      <c r="O282" s="13"/>
      <c r="P282" s="13"/>
      <c r="Q282" s="15">
        <v>49374.6551724138</v>
      </c>
      <c r="R282" s="14" t="s">
        <v>50</v>
      </c>
      <c r="S282" s="15">
        <v>7899.944827586208</v>
      </c>
      <c r="T282" s="13" t="s">
        <v>51</v>
      </c>
      <c r="U282" s="18">
        <v>0.16</v>
      </c>
      <c r="V282" s="13" t="s">
        <v>304</v>
      </c>
      <c r="W282" s="13" t="s">
        <v>59</v>
      </c>
      <c r="X282" s="13" t="s">
        <v>48</v>
      </c>
      <c r="Y282" s="14">
        <v>1.0</v>
      </c>
      <c r="Z282" s="13">
        <v>57274.6</v>
      </c>
      <c r="AA282" s="13" t="s">
        <v>54</v>
      </c>
      <c r="AB282" s="19">
        <v>201690.0</v>
      </c>
      <c r="AC282" s="19">
        <v>1.0</v>
      </c>
      <c r="AD282" s="13">
        <v>57274.6</v>
      </c>
      <c r="AE282" s="15">
        <v>0.0</v>
      </c>
      <c r="AF282" s="20"/>
      <c r="AH282" s="2" t="s">
        <v>304</v>
      </c>
      <c r="AI282" s="2" t="s">
        <v>59</v>
      </c>
      <c r="AJ282" s="2" t="s">
        <v>56</v>
      </c>
      <c r="AK282" s="2">
        <v>0.0</v>
      </c>
      <c r="AL282" s="2" t="s">
        <v>57</v>
      </c>
      <c r="AM282" s="2">
        <v>1.0</v>
      </c>
      <c r="AN282" s="2">
        <v>57274.6</v>
      </c>
      <c r="AO282" s="20">
        <f t="shared" si="33"/>
        <v>49374.65517</v>
      </c>
      <c r="AP282" s="20">
        <f t="shared" si="34"/>
        <v>7899.944828</v>
      </c>
      <c r="BI282" s="15">
        <v>49374.6551724138</v>
      </c>
      <c r="BJ282" s="14" t="s">
        <v>50</v>
      </c>
      <c r="BK282" s="15">
        <v>7899.944827586208</v>
      </c>
      <c r="BL282" s="13" t="s">
        <v>51</v>
      </c>
      <c r="BM282" s="18">
        <v>0.16</v>
      </c>
    </row>
    <row r="283" ht="12.75" customHeight="1">
      <c r="A283" s="13"/>
      <c r="B283" s="14"/>
      <c r="C283" s="14"/>
      <c r="D283" s="14"/>
      <c r="E283" s="14"/>
      <c r="F283" s="14"/>
      <c r="G283" s="13"/>
      <c r="H283" s="13"/>
      <c r="I283" s="13"/>
      <c r="J283" s="13"/>
      <c r="K283" s="21"/>
      <c r="L283" s="17" t="s">
        <v>48</v>
      </c>
      <c r="M283" s="17" t="s">
        <v>49</v>
      </c>
      <c r="N283" s="14">
        <v>1.0</v>
      </c>
      <c r="O283" s="13"/>
      <c r="P283" s="13"/>
      <c r="Q283" s="15">
        <v>34889.20689655173</v>
      </c>
      <c r="R283" s="14" t="s">
        <v>50</v>
      </c>
      <c r="S283" s="15">
        <v>5582.273103448278</v>
      </c>
      <c r="T283" s="13" t="s">
        <v>51</v>
      </c>
      <c r="U283" s="18">
        <v>0.16</v>
      </c>
      <c r="V283" s="13" t="s">
        <v>305</v>
      </c>
      <c r="W283" s="13" t="s">
        <v>59</v>
      </c>
      <c r="X283" s="13" t="s">
        <v>48</v>
      </c>
      <c r="Y283" s="14">
        <v>1.0</v>
      </c>
      <c r="Z283" s="13">
        <v>40471.48</v>
      </c>
      <c r="AA283" s="13" t="s">
        <v>54</v>
      </c>
      <c r="AB283" s="19">
        <v>201692.0</v>
      </c>
      <c r="AC283" s="19">
        <v>1.0</v>
      </c>
      <c r="AD283" s="13">
        <v>40471.48</v>
      </c>
      <c r="AE283" s="15">
        <v>0.0</v>
      </c>
      <c r="AF283" s="20"/>
      <c r="AH283" s="2" t="s">
        <v>305</v>
      </c>
      <c r="AI283" s="2" t="s">
        <v>59</v>
      </c>
      <c r="AJ283" s="2" t="s">
        <v>56</v>
      </c>
      <c r="AK283" s="2">
        <v>0.0</v>
      </c>
      <c r="AL283" s="2" t="s">
        <v>57</v>
      </c>
      <c r="AM283" s="2">
        <v>1.0</v>
      </c>
      <c r="AN283" s="2">
        <v>40471.48</v>
      </c>
      <c r="AO283" s="20">
        <f t="shared" si="33"/>
        <v>34889.2069</v>
      </c>
      <c r="AP283" s="20">
        <f t="shared" si="34"/>
        <v>5582.273103</v>
      </c>
      <c r="BI283" s="15">
        <v>34889.20689655173</v>
      </c>
      <c r="BJ283" s="14" t="s">
        <v>50</v>
      </c>
      <c r="BK283" s="15">
        <v>5582.273103448278</v>
      </c>
      <c r="BL283" s="13" t="s">
        <v>51</v>
      </c>
      <c r="BM283" s="18">
        <v>0.16</v>
      </c>
    </row>
    <row r="284" ht="12.75" customHeight="1">
      <c r="A284" s="13"/>
      <c r="B284" s="14"/>
      <c r="C284" s="14"/>
      <c r="D284" s="14"/>
      <c r="E284" s="14"/>
      <c r="F284" s="14"/>
      <c r="G284" s="13"/>
      <c r="H284" s="13"/>
      <c r="I284" s="13"/>
      <c r="J284" s="13"/>
      <c r="K284" s="21"/>
      <c r="L284" s="17" t="s">
        <v>48</v>
      </c>
      <c r="M284" s="17" t="s">
        <v>49</v>
      </c>
      <c r="N284" s="14">
        <v>1.0</v>
      </c>
      <c r="O284" s="13"/>
      <c r="P284" s="13"/>
      <c r="Q284" s="15">
        <v>91178.37068965519</v>
      </c>
      <c r="R284" s="14" t="s">
        <v>50</v>
      </c>
      <c r="S284" s="15">
        <v>14588.53931034483</v>
      </c>
      <c r="T284" s="13" t="s">
        <v>51</v>
      </c>
      <c r="U284" s="18">
        <v>0.16</v>
      </c>
      <c r="V284" s="13" t="s">
        <v>306</v>
      </c>
      <c r="W284" s="13" t="s">
        <v>59</v>
      </c>
      <c r="X284" s="13" t="s">
        <v>48</v>
      </c>
      <c r="Y284" s="14">
        <v>1.0</v>
      </c>
      <c r="Z284" s="13">
        <v>105766.91</v>
      </c>
      <c r="AA284" s="13" t="s">
        <v>54</v>
      </c>
      <c r="AB284" s="19">
        <v>201711.0</v>
      </c>
      <c r="AC284" s="19">
        <v>1.0</v>
      </c>
      <c r="AD284" s="13">
        <v>105766.91</v>
      </c>
      <c r="AE284" s="15">
        <v>0.0</v>
      </c>
      <c r="AF284" s="20"/>
      <c r="AH284" s="2" t="s">
        <v>306</v>
      </c>
      <c r="AI284" s="2" t="s">
        <v>59</v>
      </c>
      <c r="AJ284" s="2" t="s">
        <v>56</v>
      </c>
      <c r="AK284" s="2">
        <v>0.0</v>
      </c>
      <c r="AL284" s="2" t="s">
        <v>57</v>
      </c>
      <c r="AM284" s="2">
        <v>1.0</v>
      </c>
      <c r="AN284" s="2">
        <v>105766.91</v>
      </c>
      <c r="AO284" s="20">
        <f t="shared" si="33"/>
        <v>91178.37069</v>
      </c>
      <c r="AP284" s="20">
        <f t="shared" si="34"/>
        <v>14588.53931</v>
      </c>
      <c r="BI284" s="15">
        <v>91178.37068965519</v>
      </c>
      <c r="BJ284" s="14" t="s">
        <v>50</v>
      </c>
      <c r="BK284" s="15">
        <v>14588.53931034483</v>
      </c>
      <c r="BL284" s="13" t="s">
        <v>51</v>
      </c>
      <c r="BM284" s="18">
        <v>0.16</v>
      </c>
    </row>
    <row r="285" ht="12.75" customHeight="1">
      <c r="A285" s="13"/>
      <c r="B285" s="14"/>
      <c r="C285" s="14"/>
      <c r="D285" s="14"/>
      <c r="E285" s="14"/>
      <c r="F285" s="14"/>
      <c r="G285" s="13"/>
      <c r="H285" s="13"/>
      <c r="I285" s="13"/>
      <c r="J285" s="13"/>
      <c r="K285" s="21"/>
      <c r="L285" s="17" t="s">
        <v>48</v>
      </c>
      <c r="M285" s="17" t="s">
        <v>49</v>
      </c>
      <c r="N285" s="14">
        <v>1.0</v>
      </c>
      <c r="O285" s="13"/>
      <c r="P285" s="13"/>
      <c r="Q285" s="15">
        <v>51245.974137931036</v>
      </c>
      <c r="R285" s="14" t="s">
        <v>50</v>
      </c>
      <c r="S285" s="15">
        <v>8199.355862068966</v>
      </c>
      <c r="T285" s="13" t="s">
        <v>51</v>
      </c>
      <c r="U285" s="18">
        <v>0.16</v>
      </c>
      <c r="V285" s="13" t="s">
        <v>307</v>
      </c>
      <c r="W285" s="13" t="s">
        <v>59</v>
      </c>
      <c r="X285" s="13" t="s">
        <v>48</v>
      </c>
      <c r="Y285" s="14">
        <v>1.0</v>
      </c>
      <c r="Z285" s="13">
        <v>59445.33</v>
      </c>
      <c r="AA285" s="13" t="s">
        <v>54</v>
      </c>
      <c r="AB285" s="19">
        <v>201713.0</v>
      </c>
      <c r="AC285" s="19">
        <v>1.0</v>
      </c>
      <c r="AD285" s="13">
        <v>59445.33</v>
      </c>
      <c r="AE285" s="15">
        <v>0.0</v>
      </c>
      <c r="AF285" s="20"/>
      <c r="AH285" s="2" t="s">
        <v>307</v>
      </c>
      <c r="AI285" s="2" t="s">
        <v>59</v>
      </c>
      <c r="AJ285" s="2" t="s">
        <v>56</v>
      </c>
      <c r="AK285" s="2">
        <v>0.0</v>
      </c>
      <c r="AL285" s="2" t="s">
        <v>57</v>
      </c>
      <c r="AM285" s="2">
        <v>1.0</v>
      </c>
      <c r="AN285" s="2">
        <v>59445.33</v>
      </c>
      <c r="AO285" s="20">
        <f t="shared" si="33"/>
        <v>51245.97414</v>
      </c>
      <c r="AP285" s="20">
        <f t="shared" si="34"/>
        <v>8199.355862</v>
      </c>
      <c r="BI285" s="15">
        <v>51245.974137931036</v>
      </c>
      <c r="BJ285" s="14" t="s">
        <v>50</v>
      </c>
      <c r="BK285" s="15">
        <v>8199.355862068966</v>
      </c>
      <c r="BL285" s="13" t="s">
        <v>51</v>
      </c>
      <c r="BM285" s="18">
        <v>0.16</v>
      </c>
    </row>
    <row r="286" ht="12.75" customHeight="1">
      <c r="A286" s="13"/>
      <c r="B286" s="14"/>
      <c r="C286" s="14"/>
      <c r="D286" s="14"/>
      <c r="E286" s="14"/>
      <c r="F286" s="14"/>
      <c r="G286" s="13"/>
      <c r="H286" s="13"/>
      <c r="I286" s="13"/>
      <c r="J286" s="13"/>
      <c r="K286" s="21"/>
      <c r="L286" s="17" t="s">
        <v>48</v>
      </c>
      <c r="M286" s="17" t="s">
        <v>49</v>
      </c>
      <c r="N286" s="14">
        <v>1.0</v>
      </c>
      <c r="O286" s="13"/>
      <c r="P286" s="13"/>
      <c r="Q286" s="15">
        <v>19480.25862068966</v>
      </c>
      <c r="R286" s="14" t="s">
        <v>50</v>
      </c>
      <c r="S286" s="15">
        <v>3116.8413793103455</v>
      </c>
      <c r="T286" s="13" t="s">
        <v>51</v>
      </c>
      <c r="U286" s="18">
        <v>0.16</v>
      </c>
      <c r="V286" s="13" t="s">
        <v>308</v>
      </c>
      <c r="W286" s="13" t="s">
        <v>59</v>
      </c>
      <c r="X286" s="13" t="s">
        <v>48</v>
      </c>
      <c r="Y286" s="14">
        <v>1.0</v>
      </c>
      <c r="Z286" s="13">
        <v>22597.100000000002</v>
      </c>
      <c r="AA286" s="13" t="s">
        <v>54</v>
      </c>
      <c r="AB286" s="19">
        <v>201860.0</v>
      </c>
      <c r="AC286" s="19">
        <v>1.0</v>
      </c>
      <c r="AD286" s="13">
        <v>22597.100000000002</v>
      </c>
      <c r="AE286" s="15">
        <v>0.0</v>
      </c>
      <c r="AF286" s="20"/>
      <c r="AH286" s="2" t="s">
        <v>308</v>
      </c>
      <c r="AI286" s="2" t="s">
        <v>59</v>
      </c>
      <c r="AJ286" s="2" t="s">
        <v>56</v>
      </c>
      <c r="AK286" s="2">
        <v>0.0</v>
      </c>
      <c r="AL286" s="2" t="s">
        <v>57</v>
      </c>
      <c r="AM286" s="2">
        <v>1.0</v>
      </c>
      <c r="AN286" s="2">
        <v>22597.100000000002</v>
      </c>
      <c r="AO286" s="20">
        <f t="shared" si="33"/>
        <v>19480.25862</v>
      </c>
      <c r="AP286" s="20">
        <f t="shared" si="34"/>
        <v>3116.841379</v>
      </c>
      <c r="BI286" s="15">
        <v>19480.25862068966</v>
      </c>
      <c r="BJ286" s="14" t="s">
        <v>50</v>
      </c>
      <c r="BK286" s="15">
        <v>3116.8413793103455</v>
      </c>
      <c r="BL286" s="13" t="s">
        <v>51</v>
      </c>
      <c r="BM286" s="18">
        <v>0.16</v>
      </c>
    </row>
    <row r="287" ht="12.75" customHeight="1">
      <c r="A287" s="13"/>
      <c r="B287" s="14"/>
      <c r="C287" s="14"/>
      <c r="D287" s="14"/>
      <c r="E287" s="14"/>
      <c r="F287" s="14"/>
      <c r="G287" s="13"/>
      <c r="H287" s="13"/>
      <c r="I287" s="13"/>
      <c r="J287" s="13"/>
      <c r="K287" s="21"/>
      <c r="L287" s="17" t="s">
        <v>48</v>
      </c>
      <c r="M287" s="17" t="s">
        <v>49</v>
      </c>
      <c r="N287" s="14">
        <v>1.0</v>
      </c>
      <c r="O287" s="13"/>
      <c r="P287" s="13"/>
      <c r="Q287" s="15">
        <v>30041.21551724138</v>
      </c>
      <c r="R287" s="14" t="s">
        <v>50</v>
      </c>
      <c r="S287" s="15">
        <v>4806.594482758621</v>
      </c>
      <c r="T287" s="13" t="s">
        <v>51</v>
      </c>
      <c r="U287" s="18">
        <v>0.16</v>
      </c>
      <c r="V287" s="13" t="s">
        <v>309</v>
      </c>
      <c r="W287" s="13" t="s">
        <v>59</v>
      </c>
      <c r="X287" s="13" t="s">
        <v>48</v>
      </c>
      <c r="Y287" s="14">
        <v>1.0</v>
      </c>
      <c r="Z287" s="13">
        <v>34847.81</v>
      </c>
      <c r="AA287" s="13" t="s">
        <v>54</v>
      </c>
      <c r="AB287" s="19">
        <v>203102.0</v>
      </c>
      <c r="AC287" s="19">
        <v>1.0</v>
      </c>
      <c r="AD287" s="13">
        <v>34847.81</v>
      </c>
      <c r="AE287" s="15">
        <v>0.0</v>
      </c>
      <c r="AF287" s="20"/>
      <c r="AH287" s="2" t="s">
        <v>309</v>
      </c>
      <c r="AI287" s="2" t="s">
        <v>59</v>
      </c>
      <c r="AJ287" s="2" t="s">
        <v>56</v>
      </c>
      <c r="AK287" s="2">
        <v>0.0</v>
      </c>
      <c r="AL287" s="2" t="s">
        <v>57</v>
      </c>
      <c r="AM287" s="2">
        <v>1.0</v>
      </c>
      <c r="AN287" s="2">
        <v>34847.81</v>
      </c>
      <c r="AO287" s="20">
        <f t="shared" si="33"/>
        <v>30041.21552</v>
      </c>
      <c r="AP287" s="20">
        <f t="shared" si="34"/>
        <v>4806.594483</v>
      </c>
      <c r="BI287" s="15">
        <v>30041.21551724138</v>
      </c>
      <c r="BJ287" s="14" t="s">
        <v>50</v>
      </c>
      <c r="BK287" s="15">
        <v>4806.594482758621</v>
      </c>
      <c r="BL287" s="13" t="s">
        <v>51</v>
      </c>
      <c r="BM287" s="18">
        <v>0.16</v>
      </c>
    </row>
    <row r="288" ht="12.75" customHeight="1">
      <c r="A288" s="13"/>
      <c r="B288" s="14"/>
      <c r="C288" s="14"/>
      <c r="D288" s="14"/>
      <c r="E288" s="14"/>
      <c r="F288" s="14"/>
      <c r="G288" s="13"/>
      <c r="H288" s="13"/>
      <c r="I288" s="13"/>
      <c r="J288" s="13"/>
      <c r="K288" s="21"/>
      <c r="L288" s="17" t="s">
        <v>48</v>
      </c>
      <c r="M288" s="17" t="s">
        <v>49</v>
      </c>
      <c r="N288" s="14">
        <v>1.0</v>
      </c>
      <c r="O288" s="13"/>
      <c r="P288" s="13"/>
      <c r="Q288" s="15">
        <v>104216.66379310346</v>
      </c>
      <c r="R288" s="14" t="s">
        <v>50</v>
      </c>
      <c r="S288" s="15">
        <v>16674.666206896556</v>
      </c>
      <c r="T288" s="13" t="s">
        <v>51</v>
      </c>
      <c r="U288" s="18">
        <v>0.16</v>
      </c>
      <c r="V288" s="13" t="s">
        <v>310</v>
      </c>
      <c r="W288" s="13" t="s">
        <v>59</v>
      </c>
      <c r="X288" s="13" t="s">
        <v>48</v>
      </c>
      <c r="Y288" s="14">
        <v>1.0</v>
      </c>
      <c r="Z288" s="13">
        <v>120891.33</v>
      </c>
      <c r="AA288" s="13" t="s">
        <v>54</v>
      </c>
      <c r="AB288" s="19">
        <v>203315.0</v>
      </c>
      <c r="AC288" s="19">
        <v>1.0</v>
      </c>
      <c r="AD288" s="13">
        <v>120891.33</v>
      </c>
      <c r="AE288" s="15">
        <v>0.0</v>
      </c>
      <c r="AF288" s="20"/>
      <c r="AH288" s="2" t="s">
        <v>310</v>
      </c>
      <c r="AI288" s="2" t="s">
        <v>59</v>
      </c>
      <c r="AJ288" s="2" t="s">
        <v>56</v>
      </c>
      <c r="AK288" s="2">
        <v>0.0</v>
      </c>
      <c r="AL288" s="2" t="s">
        <v>57</v>
      </c>
      <c r="AM288" s="2">
        <v>1.0</v>
      </c>
      <c r="AN288" s="2">
        <v>120891.33</v>
      </c>
      <c r="AO288" s="20">
        <f t="shared" si="33"/>
        <v>104216.6638</v>
      </c>
      <c r="AP288" s="20">
        <f t="shared" si="34"/>
        <v>16674.66621</v>
      </c>
      <c r="BI288" s="15">
        <v>104216.66379310346</v>
      </c>
      <c r="BJ288" s="14" t="s">
        <v>50</v>
      </c>
      <c r="BK288" s="15">
        <v>16674.666206896556</v>
      </c>
      <c r="BL288" s="13" t="s">
        <v>51</v>
      </c>
      <c r="BM288" s="18">
        <v>0.16</v>
      </c>
    </row>
    <row r="289" ht="12.75" customHeight="1">
      <c r="A289" s="13"/>
      <c r="B289" s="14"/>
      <c r="C289" s="14"/>
      <c r="D289" s="14"/>
      <c r="E289" s="14"/>
      <c r="F289" s="14"/>
      <c r="G289" s="13"/>
      <c r="H289" s="13"/>
      <c r="I289" s="13"/>
      <c r="J289" s="13"/>
      <c r="K289" s="21"/>
      <c r="L289" s="17" t="s">
        <v>48</v>
      </c>
      <c r="M289" s="17" t="s">
        <v>49</v>
      </c>
      <c r="N289" s="14">
        <v>1.0</v>
      </c>
      <c r="O289" s="13"/>
      <c r="P289" s="13"/>
      <c r="Q289" s="15">
        <v>4446.1551724137935</v>
      </c>
      <c r="R289" s="14" t="s">
        <v>50</v>
      </c>
      <c r="S289" s="15">
        <v>711.3848275862069</v>
      </c>
      <c r="T289" s="13" t="s">
        <v>51</v>
      </c>
      <c r="U289" s="18">
        <v>0.16</v>
      </c>
      <c r="V289" s="13" t="s">
        <v>311</v>
      </c>
      <c r="W289" s="13" t="s">
        <v>59</v>
      </c>
      <c r="X289" s="13" t="s">
        <v>48</v>
      </c>
      <c r="Y289" s="14">
        <v>1.0</v>
      </c>
      <c r="Z289" s="13">
        <v>5157.54</v>
      </c>
      <c r="AA289" s="13" t="s">
        <v>54</v>
      </c>
      <c r="AB289" s="19">
        <v>204899.0</v>
      </c>
      <c r="AC289" s="19">
        <v>1.0</v>
      </c>
      <c r="AD289" s="13">
        <v>5157.54</v>
      </c>
      <c r="AE289" s="15">
        <v>0.0</v>
      </c>
      <c r="AF289" s="20"/>
      <c r="AH289" s="2" t="s">
        <v>311</v>
      </c>
      <c r="AI289" s="2" t="s">
        <v>59</v>
      </c>
      <c r="AJ289" s="2" t="s">
        <v>56</v>
      </c>
      <c r="AK289" s="2">
        <v>0.0</v>
      </c>
      <c r="AL289" s="2" t="s">
        <v>57</v>
      </c>
      <c r="AM289" s="2">
        <v>1.0</v>
      </c>
      <c r="AN289" s="2">
        <v>5157.54</v>
      </c>
      <c r="AO289" s="20">
        <f t="shared" si="33"/>
        <v>4446.155172</v>
      </c>
      <c r="AP289" s="20">
        <f t="shared" si="34"/>
        <v>711.3848276</v>
      </c>
      <c r="BI289" s="15">
        <v>4446.1551724137935</v>
      </c>
      <c r="BJ289" s="14" t="s">
        <v>50</v>
      </c>
      <c r="BK289" s="15">
        <v>711.3848275862069</v>
      </c>
      <c r="BL289" s="13" t="s">
        <v>51</v>
      </c>
      <c r="BM289" s="18">
        <v>0.16</v>
      </c>
    </row>
    <row r="290" ht="12.75" hidden="1" customHeight="1">
      <c r="A290" s="13"/>
      <c r="B290" s="14"/>
      <c r="C290" s="14"/>
      <c r="D290" s="14"/>
      <c r="E290" s="14"/>
      <c r="F290" s="14"/>
      <c r="G290" s="13"/>
      <c r="H290" s="13"/>
      <c r="I290" s="13"/>
      <c r="J290" s="13"/>
      <c r="K290" s="21"/>
      <c r="L290" s="17"/>
      <c r="M290" s="17"/>
      <c r="N290" s="14"/>
      <c r="O290" s="13"/>
      <c r="P290" s="13"/>
      <c r="Q290" s="15">
        <f t="array" ref="Q290">SUM(ROUND(Q277:Q289,2))</f>
        <v>519466.34</v>
      </c>
      <c r="R290" s="14"/>
      <c r="S290" s="15">
        <f t="array" ref="S290">SUM(ROUND(S277:S289,2))</f>
        <v>83114.6</v>
      </c>
      <c r="T290" s="13"/>
      <c r="U290" s="18"/>
      <c r="V290" s="13"/>
      <c r="W290" s="13"/>
      <c r="X290" s="13"/>
      <c r="Y290" s="14"/>
      <c r="Z290" s="13"/>
      <c r="AA290" s="13"/>
      <c r="AB290" s="19"/>
      <c r="AC290" s="19"/>
      <c r="AD290" s="13"/>
      <c r="AE290" s="15"/>
      <c r="AF290" s="20"/>
      <c r="AO290" s="20"/>
      <c r="AP290" s="20"/>
      <c r="BI290" s="15">
        <f t="array" ref="BI290">SUM(ROUND(BI277:BI289,2))</f>
        <v>519466.34</v>
      </c>
      <c r="BJ290" s="14"/>
      <c r="BK290" s="15">
        <f t="array" ref="BK290">SUM(ROUND(BK277:BK289,2))</f>
        <v>83114.6</v>
      </c>
      <c r="BL290" s="13"/>
      <c r="BM290" s="18"/>
    </row>
    <row r="291" ht="12.75" customHeight="1">
      <c r="A291" s="13"/>
      <c r="B291" s="14"/>
      <c r="C291" s="14"/>
      <c r="D291" s="14"/>
      <c r="E291" s="14"/>
      <c r="F291" s="14"/>
      <c r="G291" s="13"/>
      <c r="H291" s="13"/>
      <c r="I291" s="13"/>
      <c r="J291" s="13"/>
      <c r="K291" s="21"/>
      <c r="L291" s="17"/>
      <c r="M291" s="17"/>
      <c r="N291" s="14"/>
      <c r="O291" s="13"/>
      <c r="P291" s="13"/>
      <c r="Q291" s="15"/>
      <c r="R291" s="14"/>
      <c r="S291" s="15"/>
      <c r="T291" s="13"/>
      <c r="U291" s="18"/>
      <c r="V291" s="13"/>
      <c r="W291" s="13"/>
      <c r="X291" s="13"/>
      <c r="Y291" s="14"/>
      <c r="Z291" s="13"/>
      <c r="AA291" s="13"/>
      <c r="AB291" s="19"/>
      <c r="AC291" s="19"/>
      <c r="AD291" s="13"/>
      <c r="AE291" s="15"/>
      <c r="AF291" s="20"/>
      <c r="AO291" s="20"/>
      <c r="AP291" s="20"/>
      <c r="BI291" s="15"/>
      <c r="BJ291" s="14"/>
      <c r="BK291" s="15"/>
      <c r="BL291" s="13"/>
      <c r="BM291" s="18"/>
    </row>
    <row r="292" ht="12.75" customHeight="1">
      <c r="A292" s="13"/>
      <c r="B292" s="14"/>
      <c r="C292" s="14"/>
      <c r="D292" s="14"/>
      <c r="E292" s="14"/>
      <c r="F292" s="14"/>
      <c r="G292" s="13"/>
      <c r="H292" s="13"/>
      <c r="I292" s="13"/>
      <c r="J292" s="13"/>
      <c r="K292" s="21"/>
      <c r="L292" s="17"/>
      <c r="M292" s="17"/>
      <c r="N292" s="14"/>
      <c r="O292" s="13"/>
      <c r="P292" s="13"/>
      <c r="Q292" s="15"/>
      <c r="R292" s="14"/>
      <c r="S292" s="15"/>
      <c r="T292" s="13"/>
      <c r="U292" s="18"/>
      <c r="V292" s="13"/>
      <c r="W292" s="13"/>
      <c r="X292" s="13"/>
      <c r="Y292" s="14"/>
      <c r="Z292" s="13"/>
      <c r="AA292" s="13"/>
      <c r="AB292" s="19"/>
      <c r="AC292" s="19"/>
      <c r="AD292" s="13"/>
      <c r="AE292" s="15"/>
      <c r="AF292" s="20"/>
      <c r="AO292" s="20"/>
      <c r="AP292" s="20"/>
      <c r="BI292" s="15"/>
      <c r="BJ292" s="14"/>
      <c r="BK292" s="15"/>
      <c r="BL292" s="13"/>
      <c r="BM292" s="18"/>
    </row>
    <row r="293" ht="12.75" customHeight="1">
      <c r="A293" s="13">
        <v>601.0</v>
      </c>
      <c r="B293" s="14" t="str">
        <f>AR293</f>
        <v>JRI840903AF3</v>
      </c>
      <c r="C293" s="14" t="str">
        <f>AQ293</f>
        <v>J.R. INTERCONTROL</v>
      </c>
      <c r="D293" s="14" t="str">
        <f>AT293</f>
        <v>estelarojas@jrinter.com.mx</v>
      </c>
      <c r="E293" s="14" t="str">
        <f>AS293</f>
        <v>53569</v>
      </c>
      <c r="F293" s="14">
        <v>601.0</v>
      </c>
      <c r="G293" s="13">
        <v>5.50076689E8</v>
      </c>
      <c r="H293" s="15">
        <f>Q299</f>
        <v>261917.33</v>
      </c>
      <c r="I293" s="13">
        <v>303824.12</v>
      </c>
      <c r="J293" s="15">
        <f>S299</f>
        <v>41906.79</v>
      </c>
      <c r="K293" s="21">
        <v>45007.5</v>
      </c>
      <c r="L293" s="17" t="s">
        <v>48</v>
      </c>
      <c r="M293" s="17" t="s">
        <v>49</v>
      </c>
      <c r="N293" s="14">
        <v>1.0</v>
      </c>
      <c r="O293" s="13">
        <v>303824.12</v>
      </c>
      <c r="P293" s="13">
        <v>303824.12</v>
      </c>
      <c r="Q293" s="15">
        <v>22100.0</v>
      </c>
      <c r="R293" s="14" t="s">
        <v>50</v>
      </c>
      <c r="S293" s="15">
        <v>3536.0</v>
      </c>
      <c r="T293" s="13" t="s">
        <v>51</v>
      </c>
      <c r="U293" s="18">
        <v>0.16</v>
      </c>
      <c r="V293" s="13" t="s">
        <v>312</v>
      </c>
      <c r="W293" s="13" t="s">
        <v>59</v>
      </c>
      <c r="X293" s="13" t="s">
        <v>48</v>
      </c>
      <c r="Y293" s="14">
        <v>1.0</v>
      </c>
      <c r="Z293" s="13">
        <v>25636.0</v>
      </c>
      <c r="AA293" s="13" t="s">
        <v>54</v>
      </c>
      <c r="AB293" s="19">
        <v>194060.0</v>
      </c>
      <c r="AC293" s="19">
        <v>1.0</v>
      </c>
      <c r="AD293" s="13">
        <v>25636.0</v>
      </c>
      <c r="AE293" s="15">
        <v>0.0</v>
      </c>
      <c r="AF293" s="20"/>
      <c r="AG293" s="22">
        <v>303824.12</v>
      </c>
      <c r="AH293" s="2" t="s">
        <v>312</v>
      </c>
      <c r="AI293" s="2" t="s">
        <v>59</v>
      </c>
      <c r="AJ293" s="2" t="s">
        <v>56</v>
      </c>
      <c r="AK293" s="2">
        <v>0.0</v>
      </c>
      <c r="AL293" s="2" t="s">
        <v>57</v>
      </c>
      <c r="AM293" s="2">
        <v>1.0</v>
      </c>
      <c r="AN293" s="2">
        <v>25636.0</v>
      </c>
      <c r="AO293" s="20">
        <f t="shared" ref="AO293:AO298" si="35">+AN293/1.16</f>
        <v>22100</v>
      </c>
      <c r="AP293" s="20">
        <f t="shared" ref="AP293:AP298" si="36">+AO293*0.16</f>
        <v>3536</v>
      </c>
      <c r="AQ293" s="2" t="s">
        <v>257</v>
      </c>
      <c r="AR293" s="2" t="s">
        <v>256</v>
      </c>
      <c r="AS293" s="2" t="s">
        <v>259</v>
      </c>
      <c r="AT293" s="2" t="s">
        <v>258</v>
      </c>
      <c r="BI293" s="15">
        <v>22100.0</v>
      </c>
      <c r="BJ293" s="14" t="s">
        <v>50</v>
      </c>
      <c r="BK293" s="15">
        <v>3536.0</v>
      </c>
      <c r="BL293" s="13" t="s">
        <v>51</v>
      </c>
      <c r="BM293" s="18">
        <v>0.16</v>
      </c>
    </row>
    <row r="294" ht="12.75" customHeight="1">
      <c r="A294" s="13"/>
      <c r="B294" s="14"/>
      <c r="C294" s="14"/>
      <c r="D294" s="14"/>
      <c r="E294" s="14"/>
      <c r="F294" s="14"/>
      <c r="G294" s="13"/>
      <c r="H294" s="13"/>
      <c r="I294" s="13"/>
      <c r="J294" s="13"/>
      <c r="K294" s="21"/>
      <c r="L294" s="17" t="s">
        <v>48</v>
      </c>
      <c r="M294" s="17" t="s">
        <v>49</v>
      </c>
      <c r="N294" s="14">
        <v>1.0</v>
      </c>
      <c r="O294" s="13"/>
      <c r="P294" s="13"/>
      <c r="Q294" s="15">
        <v>179693.84482758623</v>
      </c>
      <c r="R294" s="14" t="s">
        <v>50</v>
      </c>
      <c r="S294" s="15">
        <v>28751.015172413798</v>
      </c>
      <c r="T294" s="13" t="s">
        <v>51</v>
      </c>
      <c r="U294" s="18">
        <v>0.16</v>
      </c>
      <c r="V294" s="13" t="s">
        <v>313</v>
      </c>
      <c r="W294" s="13" t="s">
        <v>59</v>
      </c>
      <c r="X294" s="13" t="s">
        <v>48</v>
      </c>
      <c r="Y294" s="14">
        <v>1.0</v>
      </c>
      <c r="Z294" s="13">
        <v>208444.86000000002</v>
      </c>
      <c r="AA294" s="13" t="s">
        <v>54</v>
      </c>
      <c r="AB294" s="19">
        <v>197137.0</v>
      </c>
      <c r="AC294" s="19">
        <v>1.0</v>
      </c>
      <c r="AD294" s="13">
        <v>208444.86000000002</v>
      </c>
      <c r="AE294" s="15">
        <v>0.0</v>
      </c>
      <c r="AF294" s="20"/>
      <c r="AH294" s="2" t="s">
        <v>313</v>
      </c>
      <c r="AI294" s="2" t="s">
        <v>59</v>
      </c>
      <c r="AJ294" s="2" t="s">
        <v>56</v>
      </c>
      <c r="AK294" s="2">
        <v>0.0</v>
      </c>
      <c r="AL294" s="2" t="s">
        <v>57</v>
      </c>
      <c r="AM294" s="2">
        <v>1.0</v>
      </c>
      <c r="AN294" s="2">
        <v>208444.86000000002</v>
      </c>
      <c r="AO294" s="20">
        <f t="shared" si="35"/>
        <v>179693.8448</v>
      </c>
      <c r="AP294" s="20">
        <f t="shared" si="36"/>
        <v>28751.01517</v>
      </c>
      <c r="BI294" s="15">
        <v>179693.84482758623</v>
      </c>
      <c r="BJ294" s="14" t="s">
        <v>50</v>
      </c>
      <c r="BK294" s="15">
        <v>28751.015172413798</v>
      </c>
      <c r="BL294" s="13" t="s">
        <v>51</v>
      </c>
      <c r="BM294" s="18">
        <v>0.16</v>
      </c>
    </row>
    <row r="295" ht="12.75" customHeight="1">
      <c r="A295" s="13"/>
      <c r="B295" s="14"/>
      <c r="C295" s="14"/>
      <c r="D295" s="14"/>
      <c r="E295" s="14"/>
      <c r="F295" s="14"/>
      <c r="G295" s="13"/>
      <c r="H295" s="13"/>
      <c r="I295" s="13"/>
      <c r="J295" s="13"/>
      <c r="K295" s="21"/>
      <c r="L295" s="17" t="s">
        <v>48</v>
      </c>
      <c r="M295" s="17" t="s">
        <v>49</v>
      </c>
      <c r="N295" s="14">
        <v>1.0</v>
      </c>
      <c r="O295" s="13"/>
      <c r="P295" s="13"/>
      <c r="Q295" s="15">
        <v>786.0431034482759</v>
      </c>
      <c r="R295" s="14" t="s">
        <v>50</v>
      </c>
      <c r="S295" s="15">
        <v>125.76689655172414</v>
      </c>
      <c r="T295" s="13" t="s">
        <v>51</v>
      </c>
      <c r="U295" s="18">
        <v>0.16</v>
      </c>
      <c r="V295" s="13" t="s">
        <v>314</v>
      </c>
      <c r="W295" s="13" t="s">
        <v>59</v>
      </c>
      <c r="X295" s="13" t="s">
        <v>48</v>
      </c>
      <c r="Y295" s="14">
        <v>1.0</v>
      </c>
      <c r="Z295" s="13">
        <v>911.8100000000001</v>
      </c>
      <c r="AA295" s="13" t="s">
        <v>54</v>
      </c>
      <c r="AB295" s="19">
        <v>197225.0</v>
      </c>
      <c r="AC295" s="19">
        <v>1.0</v>
      </c>
      <c r="AD295" s="13">
        <v>911.8100000000001</v>
      </c>
      <c r="AE295" s="15">
        <v>0.0</v>
      </c>
      <c r="AF295" s="20"/>
      <c r="AH295" s="2" t="s">
        <v>314</v>
      </c>
      <c r="AI295" s="2" t="s">
        <v>59</v>
      </c>
      <c r="AJ295" s="2" t="s">
        <v>56</v>
      </c>
      <c r="AK295" s="2">
        <v>0.0</v>
      </c>
      <c r="AL295" s="2" t="s">
        <v>57</v>
      </c>
      <c r="AM295" s="2">
        <v>1.0</v>
      </c>
      <c r="AN295" s="2">
        <v>911.8100000000001</v>
      </c>
      <c r="AO295" s="20">
        <f t="shared" si="35"/>
        <v>786.0431034</v>
      </c>
      <c r="AP295" s="20">
        <f t="shared" si="36"/>
        <v>125.7668966</v>
      </c>
      <c r="BI295" s="15">
        <v>786.0431034482759</v>
      </c>
      <c r="BJ295" s="14" t="s">
        <v>50</v>
      </c>
      <c r="BK295" s="15">
        <v>125.76689655172414</v>
      </c>
      <c r="BL295" s="13" t="s">
        <v>51</v>
      </c>
      <c r="BM295" s="18">
        <v>0.16</v>
      </c>
    </row>
    <row r="296" ht="12.75" customHeight="1">
      <c r="A296" s="13"/>
      <c r="B296" s="14"/>
      <c r="C296" s="14"/>
      <c r="D296" s="14"/>
      <c r="E296" s="14"/>
      <c r="F296" s="14"/>
      <c r="G296" s="13"/>
      <c r="H296" s="13"/>
      <c r="I296" s="13"/>
      <c r="J296" s="13"/>
      <c r="K296" s="21"/>
      <c r="L296" s="17" t="s">
        <v>48</v>
      </c>
      <c r="M296" s="17" t="s">
        <v>49</v>
      </c>
      <c r="N296" s="14">
        <v>1.0</v>
      </c>
      <c r="O296" s="13"/>
      <c r="P296" s="13"/>
      <c r="Q296" s="15">
        <v>9005.793103448275</v>
      </c>
      <c r="R296" s="14" t="s">
        <v>50</v>
      </c>
      <c r="S296" s="15">
        <v>1440.926896551724</v>
      </c>
      <c r="T296" s="13" t="s">
        <v>51</v>
      </c>
      <c r="U296" s="18">
        <v>0.16</v>
      </c>
      <c r="V296" s="13" t="s">
        <v>315</v>
      </c>
      <c r="W296" s="13" t="s">
        <v>59</v>
      </c>
      <c r="X296" s="13" t="s">
        <v>48</v>
      </c>
      <c r="Y296" s="14">
        <v>1.0</v>
      </c>
      <c r="Z296" s="13">
        <v>10446.72</v>
      </c>
      <c r="AA296" s="13" t="s">
        <v>54</v>
      </c>
      <c r="AB296" s="19">
        <v>201529.0</v>
      </c>
      <c r="AC296" s="19">
        <v>1.0</v>
      </c>
      <c r="AD296" s="13">
        <v>10446.72</v>
      </c>
      <c r="AE296" s="15">
        <v>0.0</v>
      </c>
      <c r="AF296" s="20"/>
      <c r="AH296" s="2" t="s">
        <v>315</v>
      </c>
      <c r="AI296" s="2" t="s">
        <v>59</v>
      </c>
      <c r="AJ296" s="2" t="s">
        <v>56</v>
      </c>
      <c r="AK296" s="2">
        <v>0.0</v>
      </c>
      <c r="AL296" s="2" t="s">
        <v>57</v>
      </c>
      <c r="AM296" s="2">
        <v>1.0</v>
      </c>
      <c r="AN296" s="2">
        <v>10446.72</v>
      </c>
      <c r="AO296" s="20">
        <f t="shared" si="35"/>
        <v>9005.793103</v>
      </c>
      <c r="AP296" s="20">
        <f t="shared" si="36"/>
        <v>1440.926897</v>
      </c>
      <c r="BI296" s="15">
        <v>9005.793103448275</v>
      </c>
      <c r="BJ296" s="14" t="s">
        <v>50</v>
      </c>
      <c r="BK296" s="15">
        <v>1440.926896551724</v>
      </c>
      <c r="BL296" s="13" t="s">
        <v>51</v>
      </c>
      <c r="BM296" s="18">
        <v>0.16</v>
      </c>
    </row>
    <row r="297" ht="12.75" customHeight="1">
      <c r="A297" s="13"/>
      <c r="B297" s="14"/>
      <c r="C297" s="14"/>
      <c r="D297" s="14"/>
      <c r="E297" s="14"/>
      <c r="F297" s="14"/>
      <c r="G297" s="13"/>
      <c r="H297" s="13"/>
      <c r="I297" s="13"/>
      <c r="J297" s="13"/>
      <c r="K297" s="21"/>
      <c r="L297" s="17" t="s">
        <v>48</v>
      </c>
      <c r="M297" s="17" t="s">
        <v>49</v>
      </c>
      <c r="N297" s="14">
        <v>1.0</v>
      </c>
      <c r="O297" s="13"/>
      <c r="P297" s="13"/>
      <c r="Q297" s="15">
        <v>39866.66379310345</v>
      </c>
      <c r="R297" s="14" t="s">
        <v>50</v>
      </c>
      <c r="S297" s="15">
        <v>6378.6662068965525</v>
      </c>
      <c r="T297" s="13" t="s">
        <v>51</v>
      </c>
      <c r="U297" s="18">
        <v>0.16</v>
      </c>
      <c r="V297" s="13" t="s">
        <v>316</v>
      </c>
      <c r="W297" s="13" t="s">
        <v>59</v>
      </c>
      <c r="X297" s="13" t="s">
        <v>48</v>
      </c>
      <c r="Y297" s="14">
        <v>1.0</v>
      </c>
      <c r="Z297" s="13">
        <v>46245.33</v>
      </c>
      <c r="AA297" s="13" t="s">
        <v>54</v>
      </c>
      <c r="AB297" s="19">
        <v>201530.0</v>
      </c>
      <c r="AC297" s="19">
        <v>1.0</v>
      </c>
      <c r="AD297" s="13">
        <v>46245.33</v>
      </c>
      <c r="AE297" s="15">
        <v>0.0</v>
      </c>
      <c r="AF297" s="20"/>
      <c r="AH297" s="2" t="s">
        <v>316</v>
      </c>
      <c r="AI297" s="2" t="s">
        <v>59</v>
      </c>
      <c r="AJ297" s="2" t="s">
        <v>56</v>
      </c>
      <c r="AK297" s="2">
        <v>0.0</v>
      </c>
      <c r="AL297" s="2" t="s">
        <v>57</v>
      </c>
      <c r="AM297" s="2">
        <v>1.0</v>
      </c>
      <c r="AN297" s="2">
        <v>46245.33</v>
      </c>
      <c r="AO297" s="20">
        <f t="shared" si="35"/>
        <v>39866.66379</v>
      </c>
      <c r="AP297" s="20">
        <f t="shared" si="36"/>
        <v>6378.666207</v>
      </c>
      <c r="BI297" s="15">
        <v>39866.66379310345</v>
      </c>
      <c r="BJ297" s="14" t="s">
        <v>50</v>
      </c>
      <c r="BK297" s="15">
        <v>6378.6662068965525</v>
      </c>
      <c r="BL297" s="13" t="s">
        <v>51</v>
      </c>
      <c r="BM297" s="18">
        <v>0.16</v>
      </c>
    </row>
    <row r="298" ht="12.75" customHeight="1">
      <c r="A298" s="13"/>
      <c r="B298" s="14"/>
      <c r="C298" s="14"/>
      <c r="D298" s="14"/>
      <c r="E298" s="14"/>
      <c r="F298" s="14"/>
      <c r="G298" s="13"/>
      <c r="H298" s="13"/>
      <c r="I298" s="13"/>
      <c r="J298" s="13"/>
      <c r="K298" s="21"/>
      <c r="L298" s="17" t="s">
        <v>48</v>
      </c>
      <c r="M298" s="17" t="s">
        <v>49</v>
      </c>
      <c r="N298" s="14">
        <v>1.0</v>
      </c>
      <c r="O298" s="13"/>
      <c r="P298" s="13"/>
      <c r="Q298" s="15">
        <v>10465.0</v>
      </c>
      <c r="R298" s="14" t="s">
        <v>50</v>
      </c>
      <c r="S298" s="15">
        <v>1674.4</v>
      </c>
      <c r="T298" s="13" t="s">
        <v>51</v>
      </c>
      <c r="U298" s="18">
        <v>0.16</v>
      </c>
      <c r="V298" s="13" t="s">
        <v>317</v>
      </c>
      <c r="W298" s="13" t="s">
        <v>59</v>
      </c>
      <c r="X298" s="13" t="s">
        <v>48</v>
      </c>
      <c r="Y298" s="14">
        <v>1.0</v>
      </c>
      <c r="Z298" s="13">
        <v>12139.4</v>
      </c>
      <c r="AA298" s="13" t="s">
        <v>54</v>
      </c>
      <c r="AB298" s="19">
        <v>202901.0</v>
      </c>
      <c r="AC298" s="19">
        <v>1.0</v>
      </c>
      <c r="AD298" s="13">
        <v>12139.4</v>
      </c>
      <c r="AE298" s="15">
        <v>0.0</v>
      </c>
      <c r="AF298" s="20"/>
      <c r="AH298" s="2" t="s">
        <v>317</v>
      </c>
      <c r="AI298" s="2" t="s">
        <v>59</v>
      </c>
      <c r="AJ298" s="2" t="s">
        <v>56</v>
      </c>
      <c r="AK298" s="2">
        <v>0.0</v>
      </c>
      <c r="AL298" s="2" t="s">
        <v>57</v>
      </c>
      <c r="AM298" s="2">
        <v>1.0</v>
      </c>
      <c r="AN298" s="2">
        <v>12139.4</v>
      </c>
      <c r="AO298" s="20">
        <f t="shared" si="35"/>
        <v>10465</v>
      </c>
      <c r="AP298" s="20">
        <f t="shared" si="36"/>
        <v>1674.4</v>
      </c>
      <c r="BI298" s="15">
        <v>10465.0</v>
      </c>
      <c r="BJ298" s="14" t="s">
        <v>50</v>
      </c>
      <c r="BK298" s="15">
        <v>1674.4</v>
      </c>
      <c r="BL298" s="13" t="s">
        <v>51</v>
      </c>
      <c r="BM298" s="18">
        <v>0.16</v>
      </c>
    </row>
    <row r="299" ht="12.75" hidden="1" customHeight="1">
      <c r="A299" s="13"/>
      <c r="B299" s="14"/>
      <c r="C299" s="14"/>
      <c r="D299" s="14"/>
      <c r="E299" s="14"/>
      <c r="F299" s="14"/>
      <c r="G299" s="13"/>
      <c r="H299" s="13"/>
      <c r="I299" s="13"/>
      <c r="J299" s="13"/>
      <c r="K299" s="21"/>
      <c r="L299" s="17"/>
      <c r="M299" s="17"/>
      <c r="N299" s="14"/>
      <c r="O299" s="13"/>
      <c r="P299" s="13"/>
      <c r="Q299" s="15">
        <f t="array" ref="Q299">SUM(ROUND(Q293:Q298,2))</f>
        <v>261917.33</v>
      </c>
      <c r="R299" s="14"/>
      <c r="S299" s="15">
        <f t="array" ref="S299">SUM(ROUND(S293:S298,2))</f>
        <v>41906.79</v>
      </c>
      <c r="T299" s="13"/>
      <c r="U299" s="18"/>
      <c r="V299" s="13"/>
      <c r="W299" s="13"/>
      <c r="X299" s="13"/>
      <c r="Y299" s="14"/>
      <c r="Z299" s="13"/>
      <c r="AA299" s="13"/>
      <c r="AB299" s="19"/>
      <c r="AC299" s="19"/>
      <c r="AD299" s="13"/>
      <c r="AE299" s="15"/>
      <c r="AF299" s="20"/>
      <c r="AO299" s="20"/>
      <c r="AP299" s="20"/>
      <c r="BI299" s="15">
        <f t="array" ref="BI299">SUM(ROUND(BI293:BI298,2))</f>
        <v>261917.33</v>
      </c>
      <c r="BJ299" s="14"/>
      <c r="BK299" s="15">
        <f t="array" ref="BK299">SUM(ROUND(BK293:BK298,2))</f>
        <v>41906.79</v>
      </c>
      <c r="BL299" s="13"/>
      <c r="BM299" s="18"/>
    </row>
    <row r="300" ht="12.75" customHeight="1">
      <c r="A300" s="13"/>
      <c r="B300" s="14"/>
      <c r="C300" s="14"/>
      <c r="D300" s="14"/>
      <c r="E300" s="14"/>
      <c r="F300" s="14"/>
      <c r="G300" s="13"/>
      <c r="H300" s="13"/>
      <c r="I300" s="13"/>
      <c r="J300" s="13"/>
      <c r="K300" s="21"/>
      <c r="L300" s="17"/>
      <c r="M300" s="17"/>
      <c r="N300" s="14"/>
      <c r="O300" s="13"/>
      <c r="P300" s="13"/>
      <c r="Q300" s="15"/>
      <c r="R300" s="14"/>
      <c r="S300" s="15"/>
      <c r="T300" s="13"/>
      <c r="U300" s="18"/>
      <c r="V300" s="13"/>
      <c r="W300" s="13"/>
      <c r="X300" s="13"/>
      <c r="Y300" s="14"/>
      <c r="Z300" s="13"/>
      <c r="AA300" s="13"/>
      <c r="AB300" s="19"/>
      <c r="AC300" s="19"/>
      <c r="AD300" s="13"/>
      <c r="AE300" s="15"/>
      <c r="AF300" s="20"/>
      <c r="AO300" s="20"/>
      <c r="AP300" s="20"/>
      <c r="BI300" s="15"/>
      <c r="BJ300" s="14"/>
      <c r="BK300" s="15"/>
      <c r="BL300" s="13"/>
      <c r="BM300" s="18"/>
    </row>
    <row r="301" ht="12.75" customHeight="1">
      <c r="A301" s="13"/>
      <c r="B301" s="14"/>
      <c r="C301" s="14"/>
      <c r="D301" s="14"/>
      <c r="E301" s="14"/>
      <c r="F301" s="14"/>
      <c r="G301" s="13"/>
      <c r="H301" s="13"/>
      <c r="I301" s="13"/>
      <c r="J301" s="13"/>
      <c r="K301" s="21"/>
      <c r="L301" s="17"/>
      <c r="M301" s="17"/>
      <c r="N301" s="14"/>
      <c r="O301" s="13"/>
      <c r="P301" s="13"/>
      <c r="Q301" s="15"/>
      <c r="R301" s="14"/>
      <c r="S301" s="15"/>
      <c r="T301" s="13"/>
      <c r="U301" s="18"/>
      <c r="V301" s="13"/>
      <c r="W301" s="13"/>
      <c r="X301" s="13"/>
      <c r="Y301" s="14"/>
      <c r="Z301" s="13"/>
      <c r="AA301" s="13"/>
      <c r="AB301" s="19"/>
      <c r="AC301" s="19"/>
      <c r="AD301" s="13"/>
      <c r="AE301" s="15"/>
      <c r="AF301" s="20"/>
      <c r="AO301" s="20"/>
      <c r="AP301" s="20"/>
      <c r="BI301" s="15"/>
      <c r="BJ301" s="14"/>
      <c r="BK301" s="15"/>
      <c r="BL301" s="13"/>
      <c r="BM301" s="18"/>
    </row>
    <row r="302" ht="12.75" customHeight="1">
      <c r="A302" s="13">
        <v>601.0</v>
      </c>
      <c r="B302" s="14" t="str">
        <f>AR302</f>
        <v>JRI840903AF3</v>
      </c>
      <c r="C302" s="14" t="str">
        <f>AQ302</f>
        <v>J.R. INTERCONTROL</v>
      </c>
      <c r="D302" s="14" t="str">
        <f>AT302</f>
        <v>estelarojas@jrinter.com.mx</v>
      </c>
      <c r="E302" s="14" t="str">
        <f>AS302</f>
        <v>53569</v>
      </c>
      <c r="F302" s="14">
        <v>601.0</v>
      </c>
      <c r="G302" s="13">
        <v>5.50076689E8</v>
      </c>
      <c r="H302" s="15">
        <f>Q310</f>
        <v>191589.36</v>
      </c>
      <c r="I302" s="13">
        <v>222243.65</v>
      </c>
      <c r="J302" s="15">
        <f>S310</f>
        <v>30654.29</v>
      </c>
      <c r="K302" s="21">
        <v>45012.5</v>
      </c>
      <c r="L302" s="17" t="s">
        <v>48</v>
      </c>
      <c r="M302" s="17" t="s">
        <v>49</v>
      </c>
      <c r="N302" s="14">
        <v>1.0</v>
      </c>
      <c r="O302" s="13">
        <v>222243.65</v>
      </c>
      <c r="P302" s="13">
        <v>222243.65</v>
      </c>
      <c r="Q302" s="15">
        <v>108965.6551724138</v>
      </c>
      <c r="R302" s="14" t="s">
        <v>50</v>
      </c>
      <c r="S302" s="15">
        <v>17434.504827586206</v>
      </c>
      <c r="T302" s="13" t="s">
        <v>51</v>
      </c>
      <c r="U302" s="18">
        <v>0.16</v>
      </c>
      <c r="V302" s="13" t="s">
        <v>318</v>
      </c>
      <c r="W302" s="13" t="s">
        <v>59</v>
      </c>
      <c r="X302" s="13" t="s">
        <v>48</v>
      </c>
      <c r="Y302" s="14">
        <v>1.0</v>
      </c>
      <c r="Z302" s="13">
        <v>126400.16</v>
      </c>
      <c r="AA302" s="13" t="s">
        <v>54</v>
      </c>
      <c r="AB302" s="19">
        <v>205471.0</v>
      </c>
      <c r="AC302" s="19">
        <v>1.0</v>
      </c>
      <c r="AD302" s="13">
        <v>126400.16</v>
      </c>
      <c r="AE302" s="15">
        <v>0.0</v>
      </c>
      <c r="AF302" s="20"/>
      <c r="AG302" s="2">
        <v>222243.65</v>
      </c>
      <c r="AH302" s="2" t="s">
        <v>318</v>
      </c>
      <c r="AI302" s="2" t="s">
        <v>59</v>
      </c>
      <c r="AJ302" s="2" t="s">
        <v>56</v>
      </c>
      <c r="AK302" s="2">
        <v>0.0</v>
      </c>
      <c r="AL302" s="2" t="s">
        <v>57</v>
      </c>
      <c r="AM302" s="2">
        <v>1.0</v>
      </c>
      <c r="AN302" s="2">
        <v>126400.16</v>
      </c>
      <c r="AO302" s="20">
        <f t="shared" ref="AO302:AO309" si="37">+AN302/1.16</f>
        <v>108965.6552</v>
      </c>
      <c r="AP302" s="20">
        <f t="shared" ref="AP302:AP309" si="38">+AO302*0.16</f>
        <v>17434.50483</v>
      </c>
      <c r="AQ302" s="2" t="s">
        <v>257</v>
      </c>
      <c r="AR302" s="2" t="s">
        <v>256</v>
      </c>
      <c r="AS302" s="2" t="s">
        <v>259</v>
      </c>
      <c r="AT302" s="2" t="s">
        <v>258</v>
      </c>
      <c r="BI302" s="15">
        <v>108965.6551724138</v>
      </c>
      <c r="BJ302" s="14" t="s">
        <v>50</v>
      </c>
      <c r="BK302" s="15">
        <v>17434.504827586206</v>
      </c>
      <c r="BL302" s="13" t="s">
        <v>51</v>
      </c>
      <c r="BM302" s="18">
        <v>0.16</v>
      </c>
    </row>
    <row r="303" ht="12.75" customHeight="1">
      <c r="A303" s="13"/>
      <c r="B303" s="14"/>
      <c r="C303" s="14"/>
      <c r="D303" s="14"/>
      <c r="E303" s="14"/>
      <c r="F303" s="14"/>
      <c r="G303" s="13"/>
      <c r="H303" s="13"/>
      <c r="I303" s="13"/>
      <c r="J303" s="13"/>
      <c r="K303" s="21"/>
      <c r="L303" s="17" t="s">
        <v>48</v>
      </c>
      <c r="M303" s="17" t="s">
        <v>49</v>
      </c>
      <c r="N303" s="14">
        <v>1.0</v>
      </c>
      <c r="O303" s="13"/>
      <c r="P303" s="13"/>
      <c r="Q303" s="15">
        <v>4815.370689655173</v>
      </c>
      <c r="R303" s="14" t="s">
        <v>50</v>
      </c>
      <c r="S303" s="15">
        <v>770.4593103448277</v>
      </c>
      <c r="T303" s="13" t="s">
        <v>51</v>
      </c>
      <c r="U303" s="18">
        <v>0.16</v>
      </c>
      <c r="V303" s="13" t="s">
        <v>319</v>
      </c>
      <c r="W303" s="13" t="s">
        <v>59</v>
      </c>
      <c r="X303" s="13" t="s">
        <v>48</v>
      </c>
      <c r="Y303" s="14">
        <v>1.0</v>
      </c>
      <c r="Z303" s="13">
        <v>5585.83</v>
      </c>
      <c r="AA303" s="13" t="s">
        <v>54</v>
      </c>
      <c r="AB303" s="19">
        <v>205485.0</v>
      </c>
      <c r="AC303" s="19">
        <v>1.0</v>
      </c>
      <c r="AD303" s="13">
        <v>5585.83</v>
      </c>
      <c r="AE303" s="15">
        <v>0.0</v>
      </c>
      <c r="AF303" s="20"/>
      <c r="AH303" s="2" t="s">
        <v>319</v>
      </c>
      <c r="AI303" s="2" t="s">
        <v>59</v>
      </c>
      <c r="AJ303" s="2" t="s">
        <v>56</v>
      </c>
      <c r="AK303" s="2">
        <v>0.0</v>
      </c>
      <c r="AL303" s="2" t="s">
        <v>57</v>
      </c>
      <c r="AM303" s="2">
        <v>1.0</v>
      </c>
      <c r="AN303" s="2">
        <v>5585.83</v>
      </c>
      <c r="AO303" s="20">
        <f t="shared" si="37"/>
        <v>4815.37069</v>
      </c>
      <c r="AP303" s="20">
        <f t="shared" si="38"/>
        <v>770.4593103</v>
      </c>
      <c r="BI303" s="15">
        <v>4815.370689655173</v>
      </c>
      <c r="BJ303" s="14" t="s">
        <v>50</v>
      </c>
      <c r="BK303" s="15">
        <v>770.4593103448277</v>
      </c>
      <c r="BL303" s="13" t="s">
        <v>51</v>
      </c>
      <c r="BM303" s="18">
        <v>0.16</v>
      </c>
    </row>
    <row r="304" ht="12.75" customHeight="1">
      <c r="A304" s="13"/>
      <c r="B304" s="14"/>
      <c r="C304" s="14"/>
      <c r="D304" s="14"/>
      <c r="E304" s="14"/>
      <c r="F304" s="14"/>
      <c r="G304" s="13"/>
      <c r="H304" s="13"/>
      <c r="I304" s="13"/>
      <c r="J304" s="13"/>
      <c r="K304" s="21"/>
      <c r="L304" s="17" t="s">
        <v>48</v>
      </c>
      <c r="M304" s="17" t="s">
        <v>49</v>
      </c>
      <c r="N304" s="14">
        <v>1.0</v>
      </c>
      <c r="O304" s="13"/>
      <c r="P304" s="13"/>
      <c r="Q304" s="15">
        <v>3141.896551724138</v>
      </c>
      <c r="R304" s="14" t="s">
        <v>50</v>
      </c>
      <c r="S304" s="15">
        <v>502.7034482758621</v>
      </c>
      <c r="T304" s="13" t="s">
        <v>51</v>
      </c>
      <c r="U304" s="18">
        <v>0.16</v>
      </c>
      <c r="V304" s="13" t="s">
        <v>320</v>
      </c>
      <c r="W304" s="13" t="s">
        <v>59</v>
      </c>
      <c r="X304" s="13" t="s">
        <v>48</v>
      </c>
      <c r="Y304" s="14">
        <v>1.0</v>
      </c>
      <c r="Z304" s="13">
        <v>3644.6</v>
      </c>
      <c r="AA304" s="13" t="s">
        <v>54</v>
      </c>
      <c r="AB304" s="19">
        <v>205705.0</v>
      </c>
      <c r="AC304" s="19">
        <v>1.0</v>
      </c>
      <c r="AD304" s="13">
        <v>3644.6</v>
      </c>
      <c r="AE304" s="15">
        <v>0.0</v>
      </c>
      <c r="AF304" s="20"/>
      <c r="AH304" s="2" t="s">
        <v>320</v>
      </c>
      <c r="AI304" s="2" t="s">
        <v>59</v>
      </c>
      <c r="AJ304" s="2" t="s">
        <v>56</v>
      </c>
      <c r="AK304" s="2">
        <v>0.0</v>
      </c>
      <c r="AL304" s="2" t="s">
        <v>57</v>
      </c>
      <c r="AM304" s="2">
        <v>1.0</v>
      </c>
      <c r="AN304" s="2">
        <v>3644.6</v>
      </c>
      <c r="AO304" s="20">
        <f t="shared" si="37"/>
        <v>3141.896552</v>
      </c>
      <c r="AP304" s="20">
        <f t="shared" si="38"/>
        <v>502.7034483</v>
      </c>
      <c r="BI304" s="15">
        <v>3141.896551724138</v>
      </c>
      <c r="BJ304" s="14" t="s">
        <v>50</v>
      </c>
      <c r="BK304" s="15">
        <v>502.7034482758621</v>
      </c>
      <c r="BL304" s="13" t="s">
        <v>51</v>
      </c>
      <c r="BM304" s="18">
        <v>0.16</v>
      </c>
    </row>
    <row r="305" ht="12.75" customHeight="1">
      <c r="A305" s="13"/>
      <c r="B305" s="14"/>
      <c r="C305" s="14"/>
      <c r="D305" s="14"/>
      <c r="E305" s="14"/>
      <c r="F305" s="14"/>
      <c r="G305" s="13"/>
      <c r="H305" s="13"/>
      <c r="I305" s="13"/>
      <c r="J305" s="13"/>
      <c r="K305" s="21"/>
      <c r="L305" s="17" t="s">
        <v>48</v>
      </c>
      <c r="M305" s="17" t="s">
        <v>49</v>
      </c>
      <c r="N305" s="14">
        <v>1.0</v>
      </c>
      <c r="O305" s="13"/>
      <c r="P305" s="13"/>
      <c r="Q305" s="15">
        <v>2804.3103448275865</v>
      </c>
      <c r="R305" s="14" t="s">
        <v>50</v>
      </c>
      <c r="S305" s="15">
        <v>448.68965517241384</v>
      </c>
      <c r="T305" s="13" t="s">
        <v>51</v>
      </c>
      <c r="U305" s="18">
        <v>0.16</v>
      </c>
      <c r="V305" s="13" t="s">
        <v>321</v>
      </c>
      <c r="W305" s="13" t="s">
        <v>59</v>
      </c>
      <c r="X305" s="13" t="s">
        <v>48</v>
      </c>
      <c r="Y305" s="14">
        <v>1.0</v>
      </c>
      <c r="Z305" s="13">
        <v>3253.0</v>
      </c>
      <c r="AA305" s="13" t="s">
        <v>54</v>
      </c>
      <c r="AB305" s="19">
        <v>205712.0</v>
      </c>
      <c r="AC305" s="19">
        <v>1.0</v>
      </c>
      <c r="AD305" s="13">
        <v>3253.0</v>
      </c>
      <c r="AE305" s="15">
        <v>0.0</v>
      </c>
      <c r="AF305" s="20"/>
      <c r="AH305" s="2" t="s">
        <v>321</v>
      </c>
      <c r="AI305" s="2" t="s">
        <v>59</v>
      </c>
      <c r="AJ305" s="2" t="s">
        <v>56</v>
      </c>
      <c r="AK305" s="2">
        <v>0.0</v>
      </c>
      <c r="AL305" s="2" t="s">
        <v>57</v>
      </c>
      <c r="AM305" s="2">
        <v>1.0</v>
      </c>
      <c r="AN305" s="2">
        <v>3253.0</v>
      </c>
      <c r="AO305" s="20">
        <f t="shared" si="37"/>
        <v>2804.310345</v>
      </c>
      <c r="AP305" s="20">
        <f t="shared" si="38"/>
        <v>448.6896552</v>
      </c>
      <c r="BI305" s="15">
        <v>2804.3103448275865</v>
      </c>
      <c r="BJ305" s="14" t="s">
        <v>50</v>
      </c>
      <c r="BK305" s="15">
        <v>448.68965517241384</v>
      </c>
      <c r="BL305" s="13" t="s">
        <v>51</v>
      </c>
      <c r="BM305" s="18">
        <v>0.16</v>
      </c>
    </row>
    <row r="306" ht="12.75" customHeight="1">
      <c r="A306" s="13"/>
      <c r="B306" s="14"/>
      <c r="C306" s="14"/>
      <c r="D306" s="14"/>
      <c r="E306" s="14"/>
      <c r="F306" s="14"/>
      <c r="G306" s="13"/>
      <c r="H306" s="13"/>
      <c r="I306" s="13"/>
      <c r="J306" s="13"/>
      <c r="K306" s="21"/>
      <c r="L306" s="17" t="s">
        <v>48</v>
      </c>
      <c r="M306" s="17" t="s">
        <v>49</v>
      </c>
      <c r="N306" s="14">
        <v>1.0</v>
      </c>
      <c r="O306" s="13"/>
      <c r="P306" s="13"/>
      <c r="Q306" s="15">
        <v>15625.603448275864</v>
      </c>
      <c r="R306" s="14" t="s">
        <v>50</v>
      </c>
      <c r="S306" s="15">
        <v>2500.0965517241384</v>
      </c>
      <c r="T306" s="13" t="s">
        <v>51</v>
      </c>
      <c r="U306" s="18">
        <v>0.16</v>
      </c>
      <c r="V306" s="13" t="s">
        <v>322</v>
      </c>
      <c r="W306" s="13" t="s">
        <v>59</v>
      </c>
      <c r="X306" s="13" t="s">
        <v>48</v>
      </c>
      <c r="Y306" s="14">
        <v>1.0</v>
      </c>
      <c r="Z306" s="13">
        <v>18125.7</v>
      </c>
      <c r="AA306" s="13" t="s">
        <v>54</v>
      </c>
      <c r="AB306" s="19">
        <v>205747.0</v>
      </c>
      <c r="AC306" s="19">
        <v>1.0</v>
      </c>
      <c r="AD306" s="13">
        <v>18125.7</v>
      </c>
      <c r="AE306" s="15">
        <v>0.0</v>
      </c>
      <c r="AF306" s="20"/>
      <c r="AH306" s="2" t="s">
        <v>322</v>
      </c>
      <c r="AI306" s="2" t="s">
        <v>59</v>
      </c>
      <c r="AJ306" s="2" t="s">
        <v>56</v>
      </c>
      <c r="AK306" s="2">
        <v>0.0</v>
      </c>
      <c r="AL306" s="2" t="s">
        <v>57</v>
      </c>
      <c r="AM306" s="2">
        <v>1.0</v>
      </c>
      <c r="AN306" s="2">
        <v>18125.7</v>
      </c>
      <c r="AO306" s="20">
        <f t="shared" si="37"/>
        <v>15625.60345</v>
      </c>
      <c r="AP306" s="20">
        <f t="shared" si="38"/>
        <v>2500.096552</v>
      </c>
      <c r="BI306" s="15">
        <v>15625.603448275864</v>
      </c>
      <c r="BJ306" s="14" t="s">
        <v>50</v>
      </c>
      <c r="BK306" s="15">
        <v>2500.0965517241384</v>
      </c>
      <c r="BL306" s="13" t="s">
        <v>51</v>
      </c>
      <c r="BM306" s="18">
        <v>0.16</v>
      </c>
    </row>
    <row r="307" ht="12.75" customHeight="1">
      <c r="A307" s="13"/>
      <c r="B307" s="14"/>
      <c r="C307" s="14"/>
      <c r="D307" s="14"/>
      <c r="E307" s="14"/>
      <c r="F307" s="14"/>
      <c r="G307" s="13"/>
      <c r="H307" s="13"/>
      <c r="I307" s="13"/>
      <c r="J307" s="13"/>
      <c r="K307" s="21"/>
      <c r="L307" s="17" t="s">
        <v>48</v>
      </c>
      <c r="M307" s="17" t="s">
        <v>49</v>
      </c>
      <c r="N307" s="14">
        <v>1.0</v>
      </c>
      <c r="O307" s="13"/>
      <c r="P307" s="13"/>
      <c r="Q307" s="15">
        <v>15808.0</v>
      </c>
      <c r="R307" s="14" t="s">
        <v>50</v>
      </c>
      <c r="S307" s="15">
        <v>2529.28</v>
      </c>
      <c r="T307" s="13" t="s">
        <v>51</v>
      </c>
      <c r="U307" s="18">
        <v>0.16</v>
      </c>
      <c r="V307" s="13" t="s">
        <v>323</v>
      </c>
      <c r="W307" s="13" t="s">
        <v>59</v>
      </c>
      <c r="X307" s="13" t="s">
        <v>48</v>
      </c>
      <c r="Y307" s="14">
        <v>1.0</v>
      </c>
      <c r="Z307" s="13">
        <v>18337.28</v>
      </c>
      <c r="AA307" s="13" t="s">
        <v>54</v>
      </c>
      <c r="AB307" s="19">
        <v>205777.0</v>
      </c>
      <c r="AC307" s="19">
        <v>1.0</v>
      </c>
      <c r="AD307" s="13">
        <v>18337.28</v>
      </c>
      <c r="AE307" s="15">
        <v>0.0</v>
      </c>
      <c r="AF307" s="20"/>
      <c r="AH307" s="2" t="s">
        <v>323</v>
      </c>
      <c r="AI307" s="2" t="s">
        <v>59</v>
      </c>
      <c r="AJ307" s="2" t="s">
        <v>56</v>
      </c>
      <c r="AK307" s="2">
        <v>0.0</v>
      </c>
      <c r="AL307" s="2" t="s">
        <v>57</v>
      </c>
      <c r="AM307" s="2">
        <v>1.0</v>
      </c>
      <c r="AN307" s="2">
        <v>18337.28</v>
      </c>
      <c r="AO307" s="20">
        <f t="shared" si="37"/>
        <v>15808</v>
      </c>
      <c r="AP307" s="20">
        <f t="shared" si="38"/>
        <v>2529.28</v>
      </c>
      <c r="BI307" s="15">
        <v>15808.0</v>
      </c>
      <c r="BJ307" s="14" t="s">
        <v>50</v>
      </c>
      <c r="BK307" s="15">
        <v>2529.28</v>
      </c>
      <c r="BL307" s="13" t="s">
        <v>51</v>
      </c>
      <c r="BM307" s="18">
        <v>0.16</v>
      </c>
    </row>
    <row r="308" ht="12.75" customHeight="1">
      <c r="A308" s="13"/>
      <c r="B308" s="14"/>
      <c r="C308" s="14"/>
      <c r="D308" s="14"/>
      <c r="E308" s="14"/>
      <c r="F308" s="14"/>
      <c r="G308" s="13"/>
      <c r="H308" s="13"/>
      <c r="I308" s="13"/>
      <c r="J308" s="13"/>
      <c r="K308" s="21"/>
      <c r="L308" s="17" t="s">
        <v>48</v>
      </c>
      <c r="M308" s="17" t="s">
        <v>49</v>
      </c>
      <c r="N308" s="14">
        <v>1.0</v>
      </c>
      <c r="O308" s="13"/>
      <c r="P308" s="13"/>
      <c r="Q308" s="15">
        <v>9606.112068965518</v>
      </c>
      <c r="R308" s="14" t="s">
        <v>50</v>
      </c>
      <c r="S308" s="15">
        <v>1536.977931034483</v>
      </c>
      <c r="T308" s="13" t="s">
        <v>51</v>
      </c>
      <c r="U308" s="18">
        <v>0.16</v>
      </c>
      <c r="V308" s="13" t="s">
        <v>324</v>
      </c>
      <c r="W308" s="13" t="s">
        <v>59</v>
      </c>
      <c r="X308" s="13" t="s">
        <v>48</v>
      </c>
      <c r="Y308" s="14">
        <v>1.0</v>
      </c>
      <c r="Z308" s="13">
        <v>11143.09</v>
      </c>
      <c r="AA308" s="13" t="s">
        <v>54</v>
      </c>
      <c r="AB308" s="19">
        <v>205814.0</v>
      </c>
      <c r="AC308" s="19">
        <v>1.0</v>
      </c>
      <c r="AD308" s="13">
        <v>11143.09</v>
      </c>
      <c r="AE308" s="15">
        <v>0.0</v>
      </c>
      <c r="AF308" s="20"/>
      <c r="AH308" s="2" t="s">
        <v>324</v>
      </c>
      <c r="AI308" s="2" t="s">
        <v>59</v>
      </c>
      <c r="AJ308" s="2" t="s">
        <v>56</v>
      </c>
      <c r="AK308" s="2">
        <v>0.0</v>
      </c>
      <c r="AL308" s="2" t="s">
        <v>57</v>
      </c>
      <c r="AM308" s="2">
        <v>1.0</v>
      </c>
      <c r="AN308" s="2">
        <v>11143.09</v>
      </c>
      <c r="AO308" s="20">
        <f t="shared" si="37"/>
        <v>9606.112069</v>
      </c>
      <c r="AP308" s="20">
        <f t="shared" si="38"/>
        <v>1536.977931</v>
      </c>
      <c r="BI308" s="15">
        <v>9606.112068965518</v>
      </c>
      <c r="BJ308" s="14" t="s">
        <v>50</v>
      </c>
      <c r="BK308" s="15">
        <v>1536.977931034483</v>
      </c>
      <c r="BL308" s="13" t="s">
        <v>51</v>
      </c>
      <c r="BM308" s="18">
        <v>0.16</v>
      </c>
    </row>
    <row r="309" ht="12.75" customHeight="1">
      <c r="A309" s="13"/>
      <c r="B309" s="14"/>
      <c r="C309" s="14"/>
      <c r="D309" s="14"/>
      <c r="E309" s="14"/>
      <c r="F309" s="14"/>
      <c r="G309" s="13"/>
      <c r="H309" s="13"/>
      <c r="I309" s="13"/>
      <c r="J309" s="13"/>
      <c r="K309" s="21"/>
      <c r="L309" s="17" t="s">
        <v>48</v>
      </c>
      <c r="M309" s="17" t="s">
        <v>49</v>
      </c>
      <c r="N309" s="14">
        <v>1.0</v>
      </c>
      <c r="O309" s="13"/>
      <c r="P309" s="13"/>
      <c r="Q309" s="15">
        <v>30822.405172413793</v>
      </c>
      <c r="R309" s="14" t="s">
        <v>50</v>
      </c>
      <c r="S309" s="15">
        <v>4931.584827586207</v>
      </c>
      <c r="T309" s="13" t="s">
        <v>51</v>
      </c>
      <c r="U309" s="18">
        <v>0.16</v>
      </c>
      <c r="V309" s="13" t="s">
        <v>325</v>
      </c>
      <c r="W309" s="13" t="s">
        <v>59</v>
      </c>
      <c r="X309" s="13" t="s">
        <v>48</v>
      </c>
      <c r="Y309" s="14">
        <v>1.0</v>
      </c>
      <c r="Z309" s="13">
        <v>35753.99</v>
      </c>
      <c r="AA309" s="13" t="s">
        <v>54</v>
      </c>
      <c r="AB309" s="19">
        <v>205917.0</v>
      </c>
      <c r="AC309" s="19">
        <v>1.0</v>
      </c>
      <c r="AD309" s="13">
        <v>35753.99</v>
      </c>
      <c r="AE309" s="15">
        <v>0.0</v>
      </c>
      <c r="AF309" s="20"/>
      <c r="AH309" s="2" t="s">
        <v>325</v>
      </c>
      <c r="AI309" s="2" t="s">
        <v>59</v>
      </c>
      <c r="AJ309" s="2" t="s">
        <v>56</v>
      </c>
      <c r="AK309" s="2">
        <v>0.0</v>
      </c>
      <c r="AL309" s="2" t="s">
        <v>57</v>
      </c>
      <c r="AM309" s="2">
        <v>1.0</v>
      </c>
      <c r="AN309" s="2">
        <v>35753.99</v>
      </c>
      <c r="AO309" s="20">
        <f t="shared" si="37"/>
        <v>30822.40517</v>
      </c>
      <c r="AP309" s="20">
        <f t="shared" si="38"/>
        <v>4931.584828</v>
      </c>
      <c r="BI309" s="15">
        <v>30822.405172413793</v>
      </c>
      <c r="BJ309" s="14" t="s">
        <v>50</v>
      </c>
      <c r="BK309" s="15">
        <v>4931.584827586207</v>
      </c>
      <c r="BL309" s="13" t="s">
        <v>51</v>
      </c>
      <c r="BM309" s="18">
        <v>0.16</v>
      </c>
    </row>
    <row r="310" ht="12.75" hidden="1" customHeight="1">
      <c r="A310" s="13"/>
      <c r="B310" s="14"/>
      <c r="C310" s="14"/>
      <c r="D310" s="14"/>
      <c r="E310" s="14"/>
      <c r="F310" s="14"/>
      <c r="G310" s="13"/>
      <c r="H310" s="13"/>
      <c r="I310" s="13"/>
      <c r="J310" s="13"/>
      <c r="K310" s="21"/>
      <c r="L310" s="17"/>
      <c r="M310" s="17"/>
      <c r="N310" s="14"/>
      <c r="O310" s="13"/>
      <c r="P310" s="13"/>
      <c r="Q310" s="15">
        <f t="array" ref="Q310">SUM(ROUND(Q302:Q309,2))</f>
        <v>191589.36</v>
      </c>
      <c r="R310" s="14"/>
      <c r="S310" s="15">
        <f t="array" ref="S310">SUM(ROUND(S302:S309,2))</f>
        <v>30654.29</v>
      </c>
      <c r="T310" s="13"/>
      <c r="U310" s="18"/>
      <c r="V310" s="13"/>
      <c r="W310" s="13"/>
      <c r="X310" s="13"/>
      <c r="Y310" s="14"/>
      <c r="Z310" s="13"/>
      <c r="AA310" s="13"/>
      <c r="AB310" s="19"/>
      <c r="AC310" s="19"/>
      <c r="AD310" s="13"/>
      <c r="AE310" s="15"/>
      <c r="AF310" s="20"/>
      <c r="AO310" s="20"/>
      <c r="AP310" s="20"/>
      <c r="BI310" s="15">
        <f t="array" ref="BI310">SUM(ROUND(BI302:BI309,2))</f>
        <v>191589.36</v>
      </c>
      <c r="BJ310" s="14"/>
      <c r="BK310" s="15">
        <f t="array" ref="BK310">SUM(ROUND(BK302:BK309,2))</f>
        <v>30654.29</v>
      </c>
      <c r="BL310" s="13"/>
      <c r="BM310" s="18"/>
    </row>
    <row r="311" ht="12.75" customHeight="1">
      <c r="A311" s="13"/>
      <c r="B311" s="14"/>
      <c r="C311" s="14"/>
      <c r="D311" s="14"/>
      <c r="E311" s="14"/>
      <c r="F311" s="14"/>
      <c r="G311" s="13"/>
      <c r="H311" s="13"/>
      <c r="I311" s="13"/>
      <c r="J311" s="13"/>
      <c r="K311" s="21"/>
      <c r="L311" s="17"/>
      <c r="M311" s="17"/>
      <c r="N311" s="14"/>
      <c r="O311" s="13"/>
      <c r="P311" s="13"/>
      <c r="Q311" s="15"/>
      <c r="R311" s="14"/>
      <c r="S311" s="15"/>
      <c r="T311" s="13"/>
      <c r="U311" s="18"/>
      <c r="V311" s="13"/>
      <c r="W311" s="13"/>
      <c r="X311" s="13"/>
      <c r="Y311" s="14"/>
      <c r="Z311" s="13"/>
      <c r="AA311" s="13"/>
      <c r="AB311" s="19"/>
      <c r="AC311" s="19"/>
      <c r="AD311" s="13"/>
      <c r="AE311" s="15"/>
      <c r="AF311" s="20"/>
      <c r="AO311" s="20"/>
      <c r="AP311" s="20"/>
      <c r="BI311" s="15"/>
      <c r="BJ311" s="14"/>
      <c r="BK311" s="15"/>
      <c r="BL311" s="13"/>
      <c r="BM311" s="18"/>
    </row>
    <row r="312" ht="12.75" customHeight="1">
      <c r="A312" s="13"/>
      <c r="B312" s="14"/>
      <c r="C312" s="14"/>
      <c r="D312" s="14"/>
      <c r="E312" s="14"/>
      <c r="F312" s="14"/>
      <c r="G312" s="13"/>
      <c r="H312" s="13"/>
      <c r="I312" s="13"/>
      <c r="J312" s="13"/>
      <c r="K312" s="21"/>
      <c r="L312" s="17"/>
      <c r="M312" s="17"/>
      <c r="N312" s="14"/>
      <c r="O312" s="13"/>
      <c r="P312" s="13"/>
      <c r="Q312" s="15"/>
      <c r="R312" s="14"/>
      <c r="S312" s="15"/>
      <c r="T312" s="13"/>
      <c r="U312" s="18"/>
      <c r="V312" s="13"/>
      <c r="W312" s="13"/>
      <c r="X312" s="13"/>
      <c r="Y312" s="14"/>
      <c r="Z312" s="13"/>
      <c r="AA312" s="13"/>
      <c r="AB312" s="19"/>
      <c r="AC312" s="19"/>
      <c r="AD312" s="13"/>
      <c r="AE312" s="15"/>
      <c r="AF312" s="20"/>
      <c r="AO312" s="20"/>
      <c r="AP312" s="20"/>
      <c r="BI312" s="15"/>
      <c r="BJ312" s="14"/>
      <c r="BK312" s="15"/>
      <c r="BL312" s="13"/>
      <c r="BM312" s="18"/>
    </row>
    <row r="313" ht="12.75" customHeight="1">
      <c r="A313" s="13">
        <v>601.0</v>
      </c>
      <c r="B313" s="14" t="str">
        <f>AR313</f>
        <v>JRI840903AF3</v>
      </c>
      <c r="C313" s="14" t="str">
        <f>AQ313</f>
        <v>J.R. INTERCONTROL</v>
      </c>
      <c r="D313" s="14" t="str">
        <f>AT313</f>
        <v>estelarojas@jrinter.com.mx</v>
      </c>
      <c r="E313" s="14" t="str">
        <f>AS313</f>
        <v>53569</v>
      </c>
      <c r="F313" s="14">
        <v>601.0</v>
      </c>
      <c r="G313" s="13">
        <v>5.50076689E8</v>
      </c>
      <c r="H313" s="15">
        <f>Q314</f>
        <v>374951</v>
      </c>
      <c r="I313" s="13">
        <v>434943.16000000003</v>
      </c>
      <c r="J313" s="15">
        <f>S314</f>
        <v>59992.16</v>
      </c>
      <c r="K313" s="21">
        <v>45012.5</v>
      </c>
      <c r="L313" s="17" t="s">
        <v>48</v>
      </c>
      <c r="M313" s="17" t="s">
        <v>49</v>
      </c>
      <c r="N313" s="14">
        <v>1.0</v>
      </c>
      <c r="O313" s="13">
        <v>434943.16000000003</v>
      </c>
      <c r="P313" s="13">
        <v>434943.16000000003</v>
      </c>
      <c r="Q313" s="15">
        <v>374951.00000000006</v>
      </c>
      <c r="R313" s="14" t="s">
        <v>50</v>
      </c>
      <c r="S313" s="15">
        <v>59992.16000000001</v>
      </c>
      <c r="T313" s="13" t="s">
        <v>51</v>
      </c>
      <c r="U313" s="18">
        <v>0.16</v>
      </c>
      <c r="V313" s="13" t="s">
        <v>326</v>
      </c>
      <c r="W313" s="13" t="s">
        <v>59</v>
      </c>
      <c r="X313" s="13" t="s">
        <v>48</v>
      </c>
      <c r="Y313" s="14">
        <v>1.0</v>
      </c>
      <c r="Z313" s="13">
        <v>434943.16000000003</v>
      </c>
      <c r="AA313" s="13" t="s">
        <v>54</v>
      </c>
      <c r="AB313" s="19">
        <v>200598.0</v>
      </c>
      <c r="AC313" s="19">
        <v>1.0</v>
      </c>
      <c r="AD313" s="13">
        <v>434943.16000000003</v>
      </c>
      <c r="AE313" s="15">
        <v>0.0</v>
      </c>
      <c r="AF313" s="20"/>
      <c r="AG313" s="2">
        <v>434943.16000000003</v>
      </c>
      <c r="AH313" s="2" t="s">
        <v>326</v>
      </c>
      <c r="AI313" s="2" t="s">
        <v>59</v>
      </c>
      <c r="AJ313" s="2" t="s">
        <v>56</v>
      </c>
      <c r="AK313" s="2">
        <v>0.0</v>
      </c>
      <c r="AL313" s="2" t="s">
        <v>57</v>
      </c>
      <c r="AM313" s="2">
        <v>1.0</v>
      </c>
      <c r="AN313" s="2">
        <v>434943.16000000003</v>
      </c>
      <c r="AO313" s="20">
        <f>+AN313/1.16</f>
        <v>374951</v>
      </c>
      <c r="AP313" s="20">
        <f>+AO313*0.16</f>
        <v>59992.16</v>
      </c>
      <c r="AQ313" s="2" t="s">
        <v>257</v>
      </c>
      <c r="AR313" s="2" t="s">
        <v>256</v>
      </c>
      <c r="AS313" s="2" t="s">
        <v>259</v>
      </c>
      <c r="AT313" s="2" t="s">
        <v>258</v>
      </c>
      <c r="BI313" s="15">
        <v>374951.00000000006</v>
      </c>
      <c r="BJ313" s="14" t="s">
        <v>50</v>
      </c>
      <c r="BK313" s="15">
        <v>59992.16000000001</v>
      </c>
      <c r="BL313" s="13" t="s">
        <v>51</v>
      </c>
      <c r="BM313" s="18">
        <v>0.16</v>
      </c>
    </row>
    <row r="314" ht="12.75" hidden="1" customHeight="1">
      <c r="A314" s="13"/>
      <c r="B314" s="14"/>
      <c r="C314" s="14"/>
      <c r="D314" s="14"/>
      <c r="E314" s="14"/>
      <c r="F314" s="14"/>
      <c r="G314" s="13"/>
      <c r="H314" s="13"/>
      <c r="I314" s="13"/>
      <c r="J314" s="13"/>
      <c r="K314" s="21"/>
      <c r="L314" s="17"/>
      <c r="M314" s="17"/>
      <c r="N314" s="14"/>
      <c r="O314" s="13"/>
      <c r="P314" s="13"/>
      <c r="Q314" s="15">
        <f>SUM(Q313)</f>
        <v>374951</v>
      </c>
      <c r="R314" s="14"/>
      <c r="S314" s="15">
        <f>SUM(S313)</f>
        <v>59992.16</v>
      </c>
      <c r="T314" s="13"/>
      <c r="U314" s="18"/>
      <c r="V314" s="13"/>
      <c r="W314" s="13"/>
      <c r="X314" s="13"/>
      <c r="Y314" s="14"/>
      <c r="Z314" s="13"/>
      <c r="AA314" s="13"/>
      <c r="AB314" s="19"/>
      <c r="AC314" s="19"/>
      <c r="AD314" s="13"/>
      <c r="AE314" s="15"/>
      <c r="AF314" s="20"/>
      <c r="AO314" s="20"/>
      <c r="AP314" s="20"/>
      <c r="BI314" s="15">
        <f>SUM(BI313)</f>
        <v>374951</v>
      </c>
      <c r="BJ314" s="14"/>
      <c r="BK314" s="15">
        <f>SUM(BK313)</f>
        <v>59992.16</v>
      </c>
      <c r="BL314" s="13"/>
      <c r="BM314" s="18"/>
    </row>
    <row r="315" ht="12.75" customHeight="1">
      <c r="A315" s="13"/>
      <c r="B315" s="14"/>
      <c r="C315" s="14"/>
      <c r="D315" s="14"/>
      <c r="E315" s="14"/>
      <c r="F315" s="14"/>
      <c r="G315" s="13"/>
      <c r="H315" s="13"/>
      <c r="I315" s="13"/>
      <c r="J315" s="13"/>
      <c r="K315" s="21"/>
      <c r="L315" s="17"/>
      <c r="M315" s="17"/>
      <c r="N315" s="14"/>
      <c r="O315" s="13"/>
      <c r="P315" s="13"/>
      <c r="Q315" s="15"/>
      <c r="R315" s="14"/>
      <c r="S315" s="15"/>
      <c r="T315" s="13"/>
      <c r="U315" s="18"/>
      <c r="V315" s="13"/>
      <c r="W315" s="13"/>
      <c r="X315" s="13"/>
      <c r="Y315" s="14"/>
      <c r="Z315" s="13"/>
      <c r="AA315" s="13"/>
      <c r="AB315" s="19"/>
      <c r="AC315" s="19"/>
      <c r="AD315" s="13"/>
      <c r="AE315" s="15"/>
      <c r="AF315" s="20"/>
      <c r="AO315" s="20"/>
      <c r="AP315" s="20"/>
      <c r="BI315" s="15"/>
      <c r="BJ315" s="14"/>
      <c r="BK315" s="15"/>
      <c r="BL315" s="13"/>
      <c r="BM315" s="18"/>
    </row>
    <row r="316" ht="12.75" customHeight="1">
      <c r="A316" s="13"/>
      <c r="B316" s="14"/>
      <c r="C316" s="14"/>
      <c r="D316" s="14"/>
      <c r="E316" s="14"/>
      <c r="F316" s="14"/>
      <c r="G316" s="13"/>
      <c r="H316" s="13"/>
      <c r="I316" s="13"/>
      <c r="J316" s="13"/>
      <c r="K316" s="21"/>
      <c r="L316" s="17"/>
      <c r="M316" s="17"/>
      <c r="N316" s="14"/>
      <c r="O316" s="13"/>
      <c r="P316" s="13"/>
      <c r="Q316" s="15"/>
      <c r="R316" s="14"/>
      <c r="S316" s="15"/>
      <c r="T316" s="13"/>
      <c r="U316" s="18"/>
      <c r="V316" s="13"/>
      <c r="W316" s="13"/>
      <c r="X316" s="13"/>
      <c r="Y316" s="14"/>
      <c r="Z316" s="13"/>
      <c r="AA316" s="13"/>
      <c r="AB316" s="19"/>
      <c r="AC316" s="19"/>
      <c r="AD316" s="13"/>
      <c r="AE316" s="15"/>
      <c r="AF316" s="20"/>
      <c r="AO316" s="20"/>
      <c r="AP316" s="20"/>
      <c r="BI316" s="15"/>
      <c r="BJ316" s="14"/>
      <c r="BK316" s="15"/>
      <c r="BL316" s="13"/>
      <c r="BM316" s="18"/>
    </row>
    <row r="317" ht="12.75" customHeight="1">
      <c r="A317" s="13">
        <v>601.0</v>
      </c>
      <c r="B317" s="14" t="str">
        <f>AR317</f>
        <v>MIT841126LL8</v>
      </c>
      <c r="C317" s="14" t="str">
        <f>AQ317</f>
        <v>MAQUINAS INFORMACION Y TECNOLOGIA AVANZADA</v>
      </c>
      <c r="D317" s="14" t="str">
        <f>AT317</f>
        <v>pablo.montes@mita.com.mx</v>
      </c>
      <c r="E317" s="14" t="str">
        <f>AS317</f>
        <v>07700</v>
      </c>
      <c r="F317" s="14">
        <v>601.0</v>
      </c>
      <c r="G317" s="13">
        <v>5.50076691E8</v>
      </c>
      <c r="H317" s="15">
        <f>Q329</f>
        <v>1239221.06</v>
      </c>
      <c r="I317" s="13">
        <v>1437496.43</v>
      </c>
      <c r="J317" s="15">
        <f>S329</f>
        <v>198275.37</v>
      </c>
      <c r="K317" s="21">
        <v>44988.5</v>
      </c>
      <c r="L317" s="17" t="s">
        <v>48</v>
      </c>
      <c r="M317" s="17" t="s">
        <v>49</v>
      </c>
      <c r="N317" s="14">
        <v>1.0</v>
      </c>
      <c r="O317" s="13">
        <v>1437496.43</v>
      </c>
      <c r="P317" s="13">
        <v>1437496.43</v>
      </c>
      <c r="Q317" s="15">
        <v>26320.000000000004</v>
      </c>
      <c r="R317" s="14" t="s">
        <v>50</v>
      </c>
      <c r="S317" s="15">
        <v>4211.200000000001</v>
      </c>
      <c r="T317" s="13" t="s">
        <v>51</v>
      </c>
      <c r="U317" s="18">
        <v>0.16</v>
      </c>
      <c r="V317" s="13" t="s">
        <v>331</v>
      </c>
      <c r="W317" s="13" t="s">
        <v>53</v>
      </c>
      <c r="X317" s="13" t="s">
        <v>48</v>
      </c>
      <c r="Y317" s="14">
        <v>1.0</v>
      </c>
      <c r="Z317" s="13">
        <v>30531.2</v>
      </c>
      <c r="AA317" s="13" t="s">
        <v>54</v>
      </c>
      <c r="AB317" s="19" t="s">
        <v>332</v>
      </c>
      <c r="AC317" s="19">
        <v>1.0</v>
      </c>
      <c r="AD317" s="13">
        <v>30531.2</v>
      </c>
      <c r="AE317" s="15">
        <v>0.0</v>
      </c>
      <c r="AF317" s="20"/>
      <c r="AG317" s="2">
        <v>1437496.43</v>
      </c>
      <c r="AH317" s="2" t="s">
        <v>331</v>
      </c>
      <c r="AI317" s="2" t="s">
        <v>53</v>
      </c>
      <c r="AJ317" s="2" t="s">
        <v>56</v>
      </c>
      <c r="AK317" s="2">
        <v>0.0</v>
      </c>
      <c r="AL317" s="2" t="s">
        <v>57</v>
      </c>
      <c r="AM317" s="2">
        <v>1.0</v>
      </c>
      <c r="AN317" s="2">
        <v>30531.2</v>
      </c>
      <c r="AO317" s="20">
        <f t="shared" ref="AO317:AO328" si="39">+AN317/1.16</f>
        <v>26320</v>
      </c>
      <c r="AP317" s="20">
        <f t="shared" ref="AP317:AP328" si="40">+AO317*0.16</f>
        <v>4211.2</v>
      </c>
      <c r="AQ317" s="2" t="s">
        <v>328</v>
      </c>
      <c r="AR317" s="2" t="s">
        <v>327</v>
      </c>
      <c r="AS317" s="2" t="s">
        <v>330</v>
      </c>
      <c r="AT317" s="2" t="s">
        <v>329</v>
      </c>
      <c r="BI317" s="15">
        <v>26320.000000000004</v>
      </c>
      <c r="BJ317" s="14" t="s">
        <v>50</v>
      </c>
      <c r="BK317" s="15">
        <v>4211.200000000001</v>
      </c>
      <c r="BL317" s="13" t="s">
        <v>51</v>
      </c>
      <c r="BM317" s="18">
        <v>0.16</v>
      </c>
    </row>
    <row r="318" ht="12.75" customHeight="1">
      <c r="A318" s="13"/>
      <c r="B318" s="14"/>
      <c r="C318" s="14"/>
      <c r="D318" s="14"/>
      <c r="E318" s="14"/>
      <c r="F318" s="14"/>
      <c r="G318" s="13"/>
      <c r="H318" s="13"/>
      <c r="I318" s="13"/>
      <c r="J318" s="13"/>
      <c r="K318" s="21"/>
      <c r="L318" s="17" t="s">
        <v>48</v>
      </c>
      <c r="M318" s="17" t="s">
        <v>49</v>
      </c>
      <c r="N318" s="14">
        <v>1.0</v>
      </c>
      <c r="O318" s="13"/>
      <c r="P318" s="13"/>
      <c r="Q318" s="15">
        <v>7410.000000000001</v>
      </c>
      <c r="R318" s="14" t="s">
        <v>50</v>
      </c>
      <c r="S318" s="15">
        <v>1185.6000000000001</v>
      </c>
      <c r="T318" s="13" t="s">
        <v>51</v>
      </c>
      <c r="U318" s="18">
        <v>0.16</v>
      </c>
      <c r="V318" s="13" t="s">
        <v>333</v>
      </c>
      <c r="W318" s="13" t="s">
        <v>53</v>
      </c>
      <c r="X318" s="13" t="s">
        <v>48</v>
      </c>
      <c r="Y318" s="14">
        <v>1.0</v>
      </c>
      <c r="Z318" s="13">
        <v>8595.6</v>
      </c>
      <c r="AA318" s="13" t="s">
        <v>54</v>
      </c>
      <c r="AB318" s="19" t="s">
        <v>334</v>
      </c>
      <c r="AC318" s="19">
        <v>1.0</v>
      </c>
      <c r="AD318" s="13">
        <v>8595.6</v>
      </c>
      <c r="AE318" s="15">
        <v>0.0</v>
      </c>
      <c r="AF318" s="20"/>
      <c r="AH318" s="2" t="s">
        <v>333</v>
      </c>
      <c r="AI318" s="2" t="s">
        <v>53</v>
      </c>
      <c r="AJ318" s="2" t="s">
        <v>56</v>
      </c>
      <c r="AK318" s="2">
        <v>0.0</v>
      </c>
      <c r="AL318" s="2" t="s">
        <v>57</v>
      </c>
      <c r="AM318" s="2">
        <v>1.0</v>
      </c>
      <c r="AN318" s="2">
        <v>8595.6</v>
      </c>
      <c r="AO318" s="20">
        <f t="shared" si="39"/>
        <v>7410</v>
      </c>
      <c r="AP318" s="20">
        <f t="shared" si="40"/>
        <v>1185.6</v>
      </c>
      <c r="BI318" s="15">
        <v>7410.000000000001</v>
      </c>
      <c r="BJ318" s="14" t="s">
        <v>50</v>
      </c>
      <c r="BK318" s="15">
        <v>1185.6000000000001</v>
      </c>
      <c r="BL318" s="13" t="s">
        <v>51</v>
      </c>
      <c r="BM318" s="18">
        <v>0.16</v>
      </c>
    </row>
    <row r="319" ht="12.75" customHeight="1">
      <c r="A319" s="13"/>
      <c r="B319" s="14"/>
      <c r="C319" s="14"/>
      <c r="D319" s="14"/>
      <c r="E319" s="14"/>
      <c r="F319" s="14"/>
      <c r="G319" s="13"/>
      <c r="H319" s="13"/>
      <c r="I319" s="13"/>
      <c r="J319" s="13"/>
      <c r="K319" s="21"/>
      <c r="L319" s="17" t="s">
        <v>48</v>
      </c>
      <c r="M319" s="17" t="s">
        <v>49</v>
      </c>
      <c r="N319" s="14">
        <v>1.0</v>
      </c>
      <c r="O319" s="13"/>
      <c r="P319" s="13"/>
      <c r="Q319" s="15">
        <v>58750.74137931035</v>
      </c>
      <c r="R319" s="14" t="s">
        <v>50</v>
      </c>
      <c r="S319" s="15">
        <v>9400.118620689656</v>
      </c>
      <c r="T319" s="13" t="s">
        <v>51</v>
      </c>
      <c r="U319" s="18">
        <v>0.16</v>
      </c>
      <c r="V319" s="13" t="s">
        <v>335</v>
      </c>
      <c r="W319" s="13" t="s">
        <v>59</v>
      </c>
      <c r="X319" s="13" t="s">
        <v>48</v>
      </c>
      <c r="Y319" s="14">
        <v>1.0</v>
      </c>
      <c r="Z319" s="13">
        <v>68150.86</v>
      </c>
      <c r="AA319" s="13" t="s">
        <v>54</v>
      </c>
      <c r="AB319" s="19">
        <v>202322.0</v>
      </c>
      <c r="AC319" s="19">
        <v>1.0</v>
      </c>
      <c r="AD319" s="13">
        <v>68150.86</v>
      </c>
      <c r="AE319" s="15">
        <v>0.0</v>
      </c>
      <c r="AF319" s="20"/>
      <c r="AH319" s="2" t="s">
        <v>335</v>
      </c>
      <c r="AI319" s="2" t="s">
        <v>59</v>
      </c>
      <c r="AJ319" s="2" t="s">
        <v>56</v>
      </c>
      <c r="AK319" s="2">
        <v>0.0</v>
      </c>
      <c r="AL319" s="2" t="s">
        <v>57</v>
      </c>
      <c r="AM319" s="2">
        <v>1.0</v>
      </c>
      <c r="AN319" s="2">
        <v>68150.86</v>
      </c>
      <c r="AO319" s="20">
        <f t="shared" si="39"/>
        <v>58750.74138</v>
      </c>
      <c r="AP319" s="20">
        <f t="shared" si="40"/>
        <v>9400.118621</v>
      </c>
      <c r="BI319" s="15">
        <v>58750.74137931035</v>
      </c>
      <c r="BJ319" s="14" t="s">
        <v>50</v>
      </c>
      <c r="BK319" s="15">
        <v>9400.118620689656</v>
      </c>
      <c r="BL319" s="13" t="s">
        <v>51</v>
      </c>
      <c r="BM319" s="18">
        <v>0.16</v>
      </c>
    </row>
    <row r="320" ht="12.75" customHeight="1">
      <c r="A320" s="13"/>
      <c r="B320" s="14"/>
      <c r="C320" s="14"/>
      <c r="D320" s="14"/>
      <c r="E320" s="14"/>
      <c r="F320" s="14"/>
      <c r="G320" s="13"/>
      <c r="H320" s="13"/>
      <c r="I320" s="13"/>
      <c r="J320" s="13"/>
      <c r="K320" s="21"/>
      <c r="L320" s="17" t="s">
        <v>48</v>
      </c>
      <c r="M320" s="17" t="s">
        <v>49</v>
      </c>
      <c r="N320" s="14">
        <v>1.0</v>
      </c>
      <c r="O320" s="13"/>
      <c r="P320" s="13"/>
      <c r="Q320" s="15">
        <v>26135.58620689655</v>
      </c>
      <c r="R320" s="14" t="s">
        <v>50</v>
      </c>
      <c r="S320" s="15">
        <v>4181.693793103448</v>
      </c>
      <c r="T320" s="13" t="s">
        <v>51</v>
      </c>
      <c r="U320" s="18">
        <v>0.16</v>
      </c>
      <c r="V320" s="13" t="s">
        <v>336</v>
      </c>
      <c r="W320" s="13" t="s">
        <v>59</v>
      </c>
      <c r="X320" s="13" t="s">
        <v>48</v>
      </c>
      <c r="Y320" s="14">
        <v>1.0</v>
      </c>
      <c r="Z320" s="13">
        <v>30317.28</v>
      </c>
      <c r="AA320" s="13" t="s">
        <v>54</v>
      </c>
      <c r="AB320" s="19">
        <v>202323.0</v>
      </c>
      <c r="AC320" s="19">
        <v>1.0</v>
      </c>
      <c r="AD320" s="13">
        <v>30317.28</v>
      </c>
      <c r="AE320" s="15">
        <v>0.0</v>
      </c>
      <c r="AF320" s="20"/>
      <c r="AH320" s="2" t="s">
        <v>336</v>
      </c>
      <c r="AI320" s="2" t="s">
        <v>59</v>
      </c>
      <c r="AJ320" s="2" t="s">
        <v>56</v>
      </c>
      <c r="AK320" s="2">
        <v>0.0</v>
      </c>
      <c r="AL320" s="2" t="s">
        <v>57</v>
      </c>
      <c r="AM320" s="2">
        <v>1.0</v>
      </c>
      <c r="AN320" s="2">
        <v>30317.28</v>
      </c>
      <c r="AO320" s="20">
        <f t="shared" si="39"/>
        <v>26135.58621</v>
      </c>
      <c r="AP320" s="20">
        <f t="shared" si="40"/>
        <v>4181.693793</v>
      </c>
      <c r="BI320" s="15">
        <v>26135.58620689655</v>
      </c>
      <c r="BJ320" s="14" t="s">
        <v>50</v>
      </c>
      <c r="BK320" s="15">
        <v>4181.693793103448</v>
      </c>
      <c r="BL320" s="13" t="s">
        <v>51</v>
      </c>
      <c r="BM320" s="18">
        <v>0.16</v>
      </c>
    </row>
    <row r="321" ht="12.75" customHeight="1">
      <c r="A321" s="13"/>
      <c r="B321" s="14"/>
      <c r="C321" s="14"/>
      <c r="D321" s="14"/>
      <c r="E321" s="14"/>
      <c r="F321" s="14"/>
      <c r="G321" s="13"/>
      <c r="H321" s="13"/>
      <c r="I321" s="13"/>
      <c r="J321" s="13"/>
      <c r="K321" s="21"/>
      <c r="L321" s="17" t="s">
        <v>48</v>
      </c>
      <c r="M321" s="17" t="s">
        <v>49</v>
      </c>
      <c r="N321" s="14">
        <v>1.0</v>
      </c>
      <c r="O321" s="13"/>
      <c r="P321" s="13"/>
      <c r="Q321" s="15">
        <v>18294.913793103453</v>
      </c>
      <c r="R321" s="14" t="s">
        <v>50</v>
      </c>
      <c r="S321" s="15">
        <v>2927.1862068965524</v>
      </c>
      <c r="T321" s="13" t="s">
        <v>51</v>
      </c>
      <c r="U321" s="18">
        <v>0.16</v>
      </c>
      <c r="V321" s="13" t="s">
        <v>337</v>
      </c>
      <c r="W321" s="13" t="s">
        <v>59</v>
      </c>
      <c r="X321" s="13" t="s">
        <v>48</v>
      </c>
      <c r="Y321" s="14">
        <v>1.0</v>
      </c>
      <c r="Z321" s="13">
        <v>21222.100000000002</v>
      </c>
      <c r="AA321" s="13" t="s">
        <v>54</v>
      </c>
      <c r="AB321" s="19">
        <v>202325.0</v>
      </c>
      <c r="AC321" s="19">
        <v>1.0</v>
      </c>
      <c r="AD321" s="13">
        <v>21222.100000000002</v>
      </c>
      <c r="AE321" s="15">
        <v>0.0</v>
      </c>
      <c r="AF321" s="20"/>
      <c r="AH321" s="2" t="s">
        <v>337</v>
      </c>
      <c r="AI321" s="2" t="s">
        <v>59</v>
      </c>
      <c r="AJ321" s="2" t="s">
        <v>56</v>
      </c>
      <c r="AK321" s="2">
        <v>0.0</v>
      </c>
      <c r="AL321" s="2" t="s">
        <v>57</v>
      </c>
      <c r="AM321" s="2">
        <v>1.0</v>
      </c>
      <c r="AN321" s="2">
        <v>21222.100000000002</v>
      </c>
      <c r="AO321" s="20">
        <f t="shared" si="39"/>
        <v>18294.91379</v>
      </c>
      <c r="AP321" s="20">
        <f t="shared" si="40"/>
        <v>2927.186207</v>
      </c>
      <c r="BI321" s="15">
        <v>18294.913793103453</v>
      </c>
      <c r="BJ321" s="14" t="s">
        <v>50</v>
      </c>
      <c r="BK321" s="15">
        <v>2927.1862068965524</v>
      </c>
      <c r="BL321" s="13" t="s">
        <v>51</v>
      </c>
      <c r="BM321" s="18">
        <v>0.16</v>
      </c>
    </row>
    <row r="322" ht="12.75" customHeight="1">
      <c r="A322" s="13"/>
      <c r="B322" s="14"/>
      <c r="C322" s="14"/>
      <c r="D322" s="14"/>
      <c r="E322" s="14"/>
      <c r="F322" s="14"/>
      <c r="G322" s="13"/>
      <c r="H322" s="13"/>
      <c r="I322" s="13"/>
      <c r="J322" s="13"/>
      <c r="K322" s="21"/>
      <c r="L322" s="17" t="s">
        <v>48</v>
      </c>
      <c r="M322" s="17" t="s">
        <v>49</v>
      </c>
      <c r="N322" s="14">
        <v>1.0</v>
      </c>
      <c r="O322" s="13"/>
      <c r="P322" s="13"/>
      <c r="Q322" s="15">
        <v>58750.74137931035</v>
      </c>
      <c r="R322" s="14" t="s">
        <v>50</v>
      </c>
      <c r="S322" s="15">
        <v>9400.118620689656</v>
      </c>
      <c r="T322" s="13" t="s">
        <v>51</v>
      </c>
      <c r="U322" s="18">
        <v>0.16</v>
      </c>
      <c r="V322" s="13" t="s">
        <v>338</v>
      </c>
      <c r="W322" s="13" t="s">
        <v>59</v>
      </c>
      <c r="X322" s="13" t="s">
        <v>48</v>
      </c>
      <c r="Y322" s="14">
        <v>1.0</v>
      </c>
      <c r="Z322" s="13">
        <v>68150.86</v>
      </c>
      <c r="AA322" s="13" t="s">
        <v>54</v>
      </c>
      <c r="AB322" s="19">
        <v>202326.0</v>
      </c>
      <c r="AC322" s="19">
        <v>1.0</v>
      </c>
      <c r="AD322" s="13">
        <v>68150.86</v>
      </c>
      <c r="AE322" s="15">
        <v>0.0</v>
      </c>
      <c r="AF322" s="20"/>
      <c r="AH322" s="2" t="s">
        <v>338</v>
      </c>
      <c r="AI322" s="2" t="s">
        <v>59</v>
      </c>
      <c r="AJ322" s="2" t="s">
        <v>56</v>
      </c>
      <c r="AK322" s="2">
        <v>0.0</v>
      </c>
      <c r="AL322" s="2" t="s">
        <v>57</v>
      </c>
      <c r="AM322" s="2">
        <v>1.0</v>
      </c>
      <c r="AN322" s="2">
        <v>68150.86</v>
      </c>
      <c r="AO322" s="20">
        <f t="shared" si="39"/>
        <v>58750.74138</v>
      </c>
      <c r="AP322" s="20">
        <f t="shared" si="40"/>
        <v>9400.118621</v>
      </c>
      <c r="BI322" s="15">
        <v>58750.74137931035</v>
      </c>
      <c r="BJ322" s="14" t="s">
        <v>50</v>
      </c>
      <c r="BK322" s="15">
        <v>9400.118620689656</v>
      </c>
      <c r="BL322" s="13" t="s">
        <v>51</v>
      </c>
      <c r="BM322" s="18">
        <v>0.16</v>
      </c>
    </row>
    <row r="323" ht="12.75" customHeight="1">
      <c r="A323" s="13"/>
      <c r="B323" s="14"/>
      <c r="C323" s="14"/>
      <c r="D323" s="14"/>
      <c r="E323" s="14"/>
      <c r="F323" s="14"/>
      <c r="G323" s="13"/>
      <c r="H323" s="13"/>
      <c r="I323" s="13"/>
      <c r="J323" s="13"/>
      <c r="K323" s="21"/>
      <c r="L323" s="17" t="s">
        <v>48</v>
      </c>
      <c r="M323" s="17" t="s">
        <v>49</v>
      </c>
      <c r="N323" s="14">
        <v>1.0</v>
      </c>
      <c r="O323" s="13"/>
      <c r="P323" s="13"/>
      <c r="Q323" s="15">
        <v>470840.0862068966</v>
      </c>
      <c r="R323" s="14" t="s">
        <v>50</v>
      </c>
      <c r="S323" s="15">
        <v>75334.41379310345</v>
      </c>
      <c r="T323" s="13" t="s">
        <v>51</v>
      </c>
      <c r="U323" s="18">
        <v>0.16</v>
      </c>
      <c r="V323" s="13" t="s">
        <v>339</v>
      </c>
      <c r="W323" s="13" t="s">
        <v>59</v>
      </c>
      <c r="X323" s="13" t="s">
        <v>48</v>
      </c>
      <c r="Y323" s="14">
        <v>1.0</v>
      </c>
      <c r="Z323" s="13">
        <v>546174.5</v>
      </c>
      <c r="AA323" s="13" t="s">
        <v>54</v>
      </c>
      <c r="AB323" s="19">
        <v>202439.0</v>
      </c>
      <c r="AC323" s="19">
        <v>1.0</v>
      </c>
      <c r="AD323" s="13">
        <v>546174.5</v>
      </c>
      <c r="AE323" s="15">
        <v>0.0</v>
      </c>
      <c r="AF323" s="20"/>
      <c r="AH323" s="2" t="s">
        <v>339</v>
      </c>
      <c r="AI323" s="2" t="s">
        <v>59</v>
      </c>
      <c r="AJ323" s="2" t="s">
        <v>56</v>
      </c>
      <c r="AK323" s="2">
        <v>0.0</v>
      </c>
      <c r="AL323" s="2" t="s">
        <v>57</v>
      </c>
      <c r="AM323" s="2">
        <v>1.0</v>
      </c>
      <c r="AN323" s="2">
        <v>546174.5</v>
      </c>
      <c r="AO323" s="20">
        <f t="shared" si="39"/>
        <v>470840.0862</v>
      </c>
      <c r="AP323" s="20">
        <f t="shared" si="40"/>
        <v>75334.41379</v>
      </c>
      <c r="BI323" s="15">
        <v>470840.0862068966</v>
      </c>
      <c r="BJ323" s="14" t="s">
        <v>50</v>
      </c>
      <c r="BK323" s="15">
        <v>75334.41379310345</v>
      </c>
      <c r="BL323" s="13" t="s">
        <v>51</v>
      </c>
      <c r="BM323" s="18">
        <v>0.16</v>
      </c>
    </row>
    <row r="324" ht="12.75" customHeight="1">
      <c r="A324" s="13"/>
      <c r="B324" s="14"/>
      <c r="C324" s="14"/>
      <c r="D324" s="14"/>
      <c r="E324" s="14"/>
      <c r="F324" s="14"/>
      <c r="G324" s="13"/>
      <c r="H324" s="13"/>
      <c r="I324" s="13"/>
      <c r="J324" s="13"/>
      <c r="K324" s="21"/>
      <c r="L324" s="17" t="s">
        <v>48</v>
      </c>
      <c r="M324" s="17" t="s">
        <v>49</v>
      </c>
      <c r="N324" s="14">
        <v>1.0</v>
      </c>
      <c r="O324" s="13"/>
      <c r="P324" s="13"/>
      <c r="Q324" s="15">
        <v>393570.2155172414</v>
      </c>
      <c r="R324" s="14" t="s">
        <v>50</v>
      </c>
      <c r="S324" s="15">
        <v>62971.23448275862</v>
      </c>
      <c r="T324" s="13" t="s">
        <v>51</v>
      </c>
      <c r="U324" s="18">
        <v>0.16</v>
      </c>
      <c r="V324" s="13" t="s">
        <v>340</v>
      </c>
      <c r="W324" s="13" t="s">
        <v>59</v>
      </c>
      <c r="X324" s="13" t="s">
        <v>48</v>
      </c>
      <c r="Y324" s="14">
        <v>1.0</v>
      </c>
      <c r="Z324" s="13">
        <v>456541.45</v>
      </c>
      <c r="AA324" s="13" t="s">
        <v>54</v>
      </c>
      <c r="AB324" s="19">
        <v>203461.0</v>
      </c>
      <c r="AC324" s="19">
        <v>1.0</v>
      </c>
      <c r="AD324" s="13">
        <v>456541.45</v>
      </c>
      <c r="AE324" s="15">
        <v>0.0</v>
      </c>
      <c r="AF324" s="20"/>
      <c r="AH324" s="2" t="s">
        <v>340</v>
      </c>
      <c r="AI324" s="2" t="s">
        <v>59</v>
      </c>
      <c r="AJ324" s="2" t="s">
        <v>56</v>
      </c>
      <c r="AK324" s="2">
        <v>0.0</v>
      </c>
      <c r="AL324" s="2" t="s">
        <v>57</v>
      </c>
      <c r="AM324" s="2">
        <v>1.0</v>
      </c>
      <c r="AN324" s="2">
        <v>456541.45</v>
      </c>
      <c r="AO324" s="20">
        <f t="shared" si="39"/>
        <v>393570.2155</v>
      </c>
      <c r="AP324" s="20">
        <f t="shared" si="40"/>
        <v>62971.23448</v>
      </c>
      <c r="BI324" s="15">
        <v>393570.2155172414</v>
      </c>
      <c r="BJ324" s="14" t="s">
        <v>50</v>
      </c>
      <c r="BK324" s="15">
        <v>62971.23448275862</v>
      </c>
      <c r="BL324" s="13" t="s">
        <v>51</v>
      </c>
      <c r="BM324" s="18">
        <v>0.16</v>
      </c>
    </row>
    <row r="325" ht="12.75" customHeight="1">
      <c r="A325" s="13"/>
      <c r="B325" s="14"/>
      <c r="C325" s="14"/>
      <c r="D325" s="14"/>
      <c r="E325" s="14"/>
      <c r="F325" s="14"/>
      <c r="G325" s="13"/>
      <c r="H325" s="13"/>
      <c r="I325" s="13"/>
      <c r="J325" s="13"/>
      <c r="K325" s="21"/>
      <c r="L325" s="17" t="s">
        <v>48</v>
      </c>
      <c r="M325" s="17" t="s">
        <v>49</v>
      </c>
      <c r="N325" s="14">
        <v>1.0</v>
      </c>
      <c r="O325" s="13"/>
      <c r="P325" s="13"/>
      <c r="Q325" s="15">
        <v>10936.750000000002</v>
      </c>
      <c r="R325" s="14" t="s">
        <v>50</v>
      </c>
      <c r="S325" s="15">
        <v>1749.8800000000003</v>
      </c>
      <c r="T325" s="13" t="s">
        <v>51</v>
      </c>
      <c r="U325" s="18">
        <v>0.16</v>
      </c>
      <c r="V325" s="13" t="s">
        <v>341</v>
      </c>
      <c r="W325" s="13" t="s">
        <v>59</v>
      </c>
      <c r="X325" s="13" t="s">
        <v>48</v>
      </c>
      <c r="Y325" s="14">
        <v>1.0</v>
      </c>
      <c r="Z325" s="13">
        <v>12686.630000000001</v>
      </c>
      <c r="AA325" s="13" t="s">
        <v>54</v>
      </c>
      <c r="AB325" s="19">
        <v>204105.0</v>
      </c>
      <c r="AC325" s="19">
        <v>1.0</v>
      </c>
      <c r="AD325" s="13">
        <v>12686.630000000001</v>
      </c>
      <c r="AE325" s="15">
        <v>0.0</v>
      </c>
      <c r="AF325" s="20"/>
      <c r="AH325" s="2" t="s">
        <v>341</v>
      </c>
      <c r="AI325" s="2" t="s">
        <v>59</v>
      </c>
      <c r="AJ325" s="2" t="s">
        <v>56</v>
      </c>
      <c r="AK325" s="2">
        <v>0.0</v>
      </c>
      <c r="AL325" s="2" t="s">
        <v>57</v>
      </c>
      <c r="AM325" s="2">
        <v>1.0</v>
      </c>
      <c r="AN325" s="2">
        <v>12686.630000000001</v>
      </c>
      <c r="AO325" s="20">
        <f t="shared" si="39"/>
        <v>10936.75</v>
      </c>
      <c r="AP325" s="20">
        <f t="shared" si="40"/>
        <v>1749.88</v>
      </c>
      <c r="BI325" s="15">
        <v>10936.750000000002</v>
      </c>
      <c r="BJ325" s="14" t="s">
        <v>50</v>
      </c>
      <c r="BK325" s="15">
        <v>1749.8800000000003</v>
      </c>
      <c r="BL325" s="13" t="s">
        <v>51</v>
      </c>
      <c r="BM325" s="18">
        <v>0.16</v>
      </c>
    </row>
    <row r="326" ht="12.75" customHeight="1">
      <c r="A326" s="13"/>
      <c r="B326" s="14"/>
      <c r="C326" s="14"/>
      <c r="D326" s="14"/>
      <c r="E326" s="14"/>
      <c r="F326" s="14"/>
      <c r="G326" s="13"/>
      <c r="H326" s="13"/>
      <c r="I326" s="13"/>
      <c r="J326" s="13"/>
      <c r="K326" s="21"/>
      <c r="L326" s="17" t="s">
        <v>48</v>
      </c>
      <c r="M326" s="17" t="s">
        <v>49</v>
      </c>
      <c r="N326" s="14">
        <v>1.0</v>
      </c>
      <c r="O326" s="13"/>
      <c r="P326" s="13"/>
      <c r="Q326" s="15">
        <v>20130.741379310348</v>
      </c>
      <c r="R326" s="14" t="s">
        <v>50</v>
      </c>
      <c r="S326" s="15">
        <v>3220.9186206896557</v>
      </c>
      <c r="T326" s="13" t="s">
        <v>51</v>
      </c>
      <c r="U326" s="18">
        <v>0.16</v>
      </c>
      <c r="V326" s="13" t="s">
        <v>342</v>
      </c>
      <c r="W326" s="13" t="s">
        <v>59</v>
      </c>
      <c r="X326" s="13" t="s">
        <v>48</v>
      </c>
      <c r="Y326" s="14">
        <v>1.0</v>
      </c>
      <c r="Z326" s="13">
        <v>23351.66</v>
      </c>
      <c r="AA326" s="13" t="s">
        <v>54</v>
      </c>
      <c r="AB326" s="19">
        <v>204209.0</v>
      </c>
      <c r="AC326" s="19">
        <v>1.0</v>
      </c>
      <c r="AD326" s="13">
        <v>23351.66</v>
      </c>
      <c r="AE326" s="15">
        <v>0.0</v>
      </c>
      <c r="AF326" s="20"/>
      <c r="AH326" s="2" t="s">
        <v>342</v>
      </c>
      <c r="AI326" s="2" t="s">
        <v>59</v>
      </c>
      <c r="AJ326" s="2" t="s">
        <v>56</v>
      </c>
      <c r="AK326" s="2">
        <v>0.0</v>
      </c>
      <c r="AL326" s="2" t="s">
        <v>57</v>
      </c>
      <c r="AM326" s="2">
        <v>1.0</v>
      </c>
      <c r="AN326" s="2">
        <v>23351.66</v>
      </c>
      <c r="AO326" s="20">
        <f t="shared" si="39"/>
        <v>20130.74138</v>
      </c>
      <c r="AP326" s="20">
        <f t="shared" si="40"/>
        <v>3220.918621</v>
      </c>
      <c r="BI326" s="15">
        <v>20130.741379310348</v>
      </c>
      <c r="BJ326" s="14" t="s">
        <v>50</v>
      </c>
      <c r="BK326" s="15">
        <v>3220.9186206896557</v>
      </c>
      <c r="BL326" s="13" t="s">
        <v>51</v>
      </c>
      <c r="BM326" s="18">
        <v>0.16</v>
      </c>
    </row>
    <row r="327" ht="12.75" customHeight="1">
      <c r="A327" s="13"/>
      <c r="B327" s="14"/>
      <c r="C327" s="14"/>
      <c r="D327" s="14"/>
      <c r="E327" s="14"/>
      <c r="F327" s="14"/>
      <c r="G327" s="13"/>
      <c r="H327" s="13"/>
      <c r="I327" s="13"/>
      <c r="J327" s="13"/>
      <c r="K327" s="21"/>
      <c r="L327" s="17" t="s">
        <v>48</v>
      </c>
      <c r="M327" s="17" t="s">
        <v>49</v>
      </c>
      <c r="N327" s="14">
        <v>1.0</v>
      </c>
      <c r="O327" s="13"/>
      <c r="P327" s="13"/>
      <c r="Q327" s="15">
        <v>135838.9827586207</v>
      </c>
      <c r="R327" s="14" t="s">
        <v>50</v>
      </c>
      <c r="S327" s="15">
        <v>21734.237241379313</v>
      </c>
      <c r="T327" s="13" t="s">
        <v>51</v>
      </c>
      <c r="U327" s="18">
        <v>0.16</v>
      </c>
      <c r="V327" s="13" t="s">
        <v>343</v>
      </c>
      <c r="W327" s="13" t="s">
        <v>59</v>
      </c>
      <c r="X327" s="13" t="s">
        <v>48</v>
      </c>
      <c r="Y327" s="14">
        <v>1.0</v>
      </c>
      <c r="Z327" s="13">
        <v>157573.22</v>
      </c>
      <c r="AA327" s="13" t="s">
        <v>54</v>
      </c>
      <c r="AB327" s="19">
        <v>204210.0</v>
      </c>
      <c r="AC327" s="19">
        <v>1.0</v>
      </c>
      <c r="AD327" s="13">
        <v>157573.22</v>
      </c>
      <c r="AE327" s="15">
        <v>0.0</v>
      </c>
      <c r="AF327" s="20"/>
      <c r="AH327" s="2" t="s">
        <v>343</v>
      </c>
      <c r="AI327" s="2" t="s">
        <v>59</v>
      </c>
      <c r="AJ327" s="2" t="s">
        <v>56</v>
      </c>
      <c r="AK327" s="2">
        <v>0.0</v>
      </c>
      <c r="AL327" s="2" t="s">
        <v>57</v>
      </c>
      <c r="AM327" s="2">
        <v>1.0</v>
      </c>
      <c r="AN327" s="2">
        <v>157573.22</v>
      </c>
      <c r="AO327" s="20">
        <f t="shared" si="39"/>
        <v>135838.9828</v>
      </c>
      <c r="AP327" s="20">
        <f t="shared" si="40"/>
        <v>21734.23724</v>
      </c>
      <c r="BI327" s="15">
        <v>135838.9827586207</v>
      </c>
      <c r="BJ327" s="14" t="s">
        <v>50</v>
      </c>
      <c r="BK327" s="15">
        <v>21734.237241379313</v>
      </c>
      <c r="BL327" s="13" t="s">
        <v>51</v>
      </c>
      <c r="BM327" s="18">
        <v>0.16</v>
      </c>
    </row>
    <row r="328" ht="12.75" customHeight="1">
      <c r="A328" s="13"/>
      <c r="B328" s="14"/>
      <c r="C328" s="14"/>
      <c r="D328" s="14"/>
      <c r="E328" s="14"/>
      <c r="F328" s="14"/>
      <c r="G328" s="13"/>
      <c r="H328" s="13"/>
      <c r="I328" s="13"/>
      <c r="J328" s="13"/>
      <c r="K328" s="21"/>
      <c r="L328" s="17" t="s">
        <v>48</v>
      </c>
      <c r="M328" s="17" t="s">
        <v>49</v>
      </c>
      <c r="N328" s="14">
        <v>1.0</v>
      </c>
      <c r="O328" s="13"/>
      <c r="P328" s="13"/>
      <c r="Q328" s="15">
        <v>12242.301724137931</v>
      </c>
      <c r="R328" s="14" t="s">
        <v>50</v>
      </c>
      <c r="S328" s="15">
        <v>1958.768275862069</v>
      </c>
      <c r="T328" s="13" t="s">
        <v>51</v>
      </c>
      <c r="U328" s="18">
        <v>0.16</v>
      </c>
      <c r="V328" s="13" t="s">
        <v>344</v>
      </c>
      <c r="W328" s="13" t="s">
        <v>59</v>
      </c>
      <c r="X328" s="13" t="s">
        <v>48</v>
      </c>
      <c r="Y328" s="14">
        <v>1.0</v>
      </c>
      <c r="Z328" s="13">
        <v>14201.07</v>
      </c>
      <c r="AA328" s="13" t="s">
        <v>54</v>
      </c>
      <c r="AB328" s="19">
        <v>204229.0</v>
      </c>
      <c r="AC328" s="19">
        <v>1.0</v>
      </c>
      <c r="AD328" s="13">
        <v>14201.07</v>
      </c>
      <c r="AE328" s="15">
        <v>0.0</v>
      </c>
      <c r="AF328" s="20"/>
      <c r="AH328" s="2" t="s">
        <v>344</v>
      </c>
      <c r="AI328" s="2" t="s">
        <v>59</v>
      </c>
      <c r="AJ328" s="2" t="s">
        <v>56</v>
      </c>
      <c r="AK328" s="2">
        <v>0.0</v>
      </c>
      <c r="AL328" s="2" t="s">
        <v>57</v>
      </c>
      <c r="AM328" s="2">
        <v>1.0</v>
      </c>
      <c r="AN328" s="2">
        <v>14201.07</v>
      </c>
      <c r="AO328" s="20">
        <f t="shared" si="39"/>
        <v>12242.30172</v>
      </c>
      <c r="AP328" s="20">
        <f t="shared" si="40"/>
        <v>1958.768276</v>
      </c>
      <c r="BI328" s="15">
        <v>12242.301724137931</v>
      </c>
      <c r="BJ328" s="14" t="s">
        <v>50</v>
      </c>
      <c r="BK328" s="15">
        <v>1958.768275862069</v>
      </c>
      <c r="BL328" s="13" t="s">
        <v>51</v>
      </c>
      <c r="BM328" s="18">
        <v>0.16</v>
      </c>
    </row>
    <row r="329" ht="12.75" hidden="1" customHeight="1">
      <c r="A329" s="13"/>
      <c r="B329" s="14"/>
      <c r="C329" s="14"/>
      <c r="D329" s="14"/>
      <c r="E329" s="14"/>
      <c r="F329" s="14"/>
      <c r="G329" s="13"/>
      <c r="H329" s="13"/>
      <c r="I329" s="13"/>
      <c r="J329" s="13"/>
      <c r="K329" s="21"/>
      <c r="L329" s="17"/>
      <c r="M329" s="17"/>
      <c r="N329" s="14"/>
      <c r="O329" s="13"/>
      <c r="P329" s="13"/>
      <c r="Q329" s="15">
        <f t="array" ref="Q329">SUM(ROUND(Q317:Q328,2))</f>
        <v>1239221.06</v>
      </c>
      <c r="R329" s="14"/>
      <c r="S329" s="15">
        <f t="array" ref="S329">SUM(ROUND(S317:S328,2))</f>
        <v>198275.37</v>
      </c>
      <c r="T329" s="13"/>
      <c r="U329" s="18"/>
      <c r="V329" s="13"/>
      <c r="W329" s="13"/>
      <c r="X329" s="13"/>
      <c r="Y329" s="14"/>
      <c r="Z329" s="13"/>
      <c r="AA329" s="13"/>
      <c r="AB329" s="19"/>
      <c r="AC329" s="19"/>
      <c r="AD329" s="13"/>
      <c r="AE329" s="15"/>
      <c r="AF329" s="20"/>
      <c r="AO329" s="20"/>
      <c r="AP329" s="20"/>
      <c r="BI329" s="15">
        <f t="array" ref="BI329">SUM(ROUND(BI317:BI328,2))</f>
        <v>1239221.06</v>
      </c>
      <c r="BJ329" s="14"/>
      <c r="BK329" s="15">
        <f t="array" ref="BK329">SUM(ROUND(BK317:BK328,2))</f>
        <v>198275.37</v>
      </c>
      <c r="BL329" s="13"/>
      <c r="BM329" s="18"/>
    </row>
    <row r="330" ht="12.75" customHeight="1">
      <c r="A330" s="13"/>
      <c r="B330" s="14"/>
      <c r="C330" s="14"/>
      <c r="D330" s="14"/>
      <c r="E330" s="14"/>
      <c r="F330" s="14"/>
      <c r="G330" s="13"/>
      <c r="H330" s="13"/>
      <c r="I330" s="13"/>
      <c r="J330" s="13"/>
      <c r="K330" s="21"/>
      <c r="L330" s="17"/>
      <c r="M330" s="17"/>
      <c r="N330" s="14"/>
      <c r="O330" s="13"/>
      <c r="P330" s="13"/>
      <c r="Q330" s="15"/>
      <c r="R330" s="14"/>
      <c r="S330" s="15"/>
      <c r="T330" s="13"/>
      <c r="U330" s="18"/>
      <c r="V330" s="13"/>
      <c r="W330" s="13"/>
      <c r="X330" s="13"/>
      <c r="Y330" s="14"/>
      <c r="Z330" s="13"/>
      <c r="AA330" s="13"/>
      <c r="AB330" s="19"/>
      <c r="AC330" s="19"/>
      <c r="AD330" s="13"/>
      <c r="AE330" s="15"/>
      <c r="AF330" s="20"/>
      <c r="AO330" s="20"/>
      <c r="AP330" s="20"/>
      <c r="BI330" s="15"/>
      <c r="BJ330" s="14"/>
      <c r="BK330" s="15"/>
      <c r="BL330" s="13"/>
      <c r="BM330" s="18"/>
    </row>
    <row r="331" ht="12.75" customHeight="1">
      <c r="A331" s="13"/>
      <c r="B331" s="14"/>
      <c r="C331" s="14"/>
      <c r="D331" s="14"/>
      <c r="E331" s="14"/>
      <c r="F331" s="14"/>
      <c r="G331" s="13"/>
      <c r="H331" s="13"/>
      <c r="I331" s="13"/>
      <c r="J331" s="13"/>
      <c r="K331" s="21"/>
      <c r="L331" s="17"/>
      <c r="M331" s="17"/>
      <c r="N331" s="14"/>
      <c r="O331" s="13"/>
      <c r="P331" s="13"/>
      <c r="Q331" s="15"/>
      <c r="R331" s="14"/>
      <c r="S331" s="15"/>
      <c r="T331" s="13"/>
      <c r="U331" s="18"/>
      <c r="V331" s="13"/>
      <c r="W331" s="13"/>
      <c r="X331" s="13"/>
      <c r="Y331" s="14"/>
      <c r="Z331" s="13"/>
      <c r="AA331" s="13"/>
      <c r="AB331" s="19"/>
      <c r="AC331" s="19"/>
      <c r="AD331" s="13"/>
      <c r="AE331" s="15"/>
      <c r="AF331" s="20"/>
      <c r="AO331" s="20"/>
      <c r="AP331" s="20"/>
      <c r="BI331" s="15"/>
      <c r="BJ331" s="14"/>
      <c r="BK331" s="15"/>
      <c r="BL331" s="13"/>
      <c r="BM331" s="18"/>
    </row>
    <row r="332" ht="12.75" customHeight="1">
      <c r="A332" s="13">
        <v>601.0</v>
      </c>
      <c r="B332" s="14" t="str">
        <f>AR332</f>
        <v>MIT020207CG8</v>
      </c>
      <c r="C332" s="14" t="str">
        <f>AQ332</f>
        <v>MAQUINAS INTELIGENTES Y TECNOLOGIA APLICADA</v>
      </c>
      <c r="D332" s="14" t="str">
        <f>AT332</f>
        <v>kyoceramita.abelreyes@hotmail.com</v>
      </c>
      <c r="E332" s="14" t="str">
        <f>AS332</f>
        <v>06700</v>
      </c>
      <c r="F332" s="14">
        <v>601.0</v>
      </c>
      <c r="G332" s="13">
        <v>5.50076692E8</v>
      </c>
      <c r="H332" s="15">
        <f>Q343</f>
        <v>85344.83</v>
      </c>
      <c r="I332" s="13">
        <v>99000.0</v>
      </c>
      <c r="J332" s="15">
        <f>S343</f>
        <v>13655.17</v>
      </c>
      <c r="K332" s="21">
        <v>44988.5</v>
      </c>
      <c r="L332" s="17" t="s">
        <v>48</v>
      </c>
      <c r="M332" s="17" t="s">
        <v>49</v>
      </c>
      <c r="N332" s="14">
        <v>1.0</v>
      </c>
      <c r="O332" s="13">
        <v>99000.0</v>
      </c>
      <c r="P332" s="13">
        <v>99000.0</v>
      </c>
      <c r="Q332" s="15">
        <v>3282.189655172414</v>
      </c>
      <c r="R332" s="14" t="s">
        <v>50</v>
      </c>
      <c r="S332" s="15">
        <v>525.1503448275862</v>
      </c>
      <c r="T332" s="13" t="s">
        <v>51</v>
      </c>
      <c r="U332" s="18">
        <v>0.16</v>
      </c>
      <c r="V332" s="13" t="s">
        <v>349</v>
      </c>
      <c r="W332" s="13" t="s">
        <v>59</v>
      </c>
      <c r="X332" s="13" t="s">
        <v>48</v>
      </c>
      <c r="Y332" s="14">
        <v>1.0</v>
      </c>
      <c r="Z332" s="13">
        <v>3807.34</v>
      </c>
      <c r="AA332" s="13" t="s">
        <v>54</v>
      </c>
      <c r="AB332" s="19">
        <v>199840.0</v>
      </c>
      <c r="AC332" s="19">
        <v>1.0</v>
      </c>
      <c r="AD332" s="13">
        <v>3807.34</v>
      </c>
      <c r="AE332" s="15">
        <v>0.0</v>
      </c>
      <c r="AF332" s="20"/>
      <c r="AG332" s="2">
        <v>99000.0</v>
      </c>
      <c r="AH332" s="2" t="s">
        <v>349</v>
      </c>
      <c r="AI332" s="2" t="s">
        <v>59</v>
      </c>
      <c r="AJ332" s="2" t="s">
        <v>56</v>
      </c>
      <c r="AK332" s="2">
        <v>0.0</v>
      </c>
      <c r="AL332" s="2" t="s">
        <v>57</v>
      </c>
      <c r="AM332" s="2">
        <v>1.0</v>
      </c>
      <c r="AN332" s="2">
        <v>3807.34</v>
      </c>
      <c r="AO332" s="20">
        <f t="shared" ref="AO332:AO342" si="41">+AN332/1.16</f>
        <v>3282.189655</v>
      </c>
      <c r="AP332" s="20">
        <f t="shared" ref="AP332:AP342" si="42">+AO332*0.16</f>
        <v>525.1503448</v>
      </c>
      <c r="AQ332" s="2" t="s">
        <v>346</v>
      </c>
      <c r="AR332" s="2" t="s">
        <v>345</v>
      </c>
      <c r="AS332" s="2" t="s">
        <v>348</v>
      </c>
      <c r="AT332" s="2" t="s">
        <v>347</v>
      </c>
      <c r="BI332" s="15">
        <v>3282.189655172414</v>
      </c>
      <c r="BJ332" s="14" t="s">
        <v>50</v>
      </c>
      <c r="BK332" s="15">
        <v>525.1503448275862</v>
      </c>
      <c r="BL332" s="13" t="s">
        <v>51</v>
      </c>
      <c r="BM332" s="18">
        <v>0.16</v>
      </c>
    </row>
    <row r="333" ht="12.75" customHeight="1">
      <c r="A333" s="13"/>
      <c r="B333" s="14"/>
      <c r="C333" s="14"/>
      <c r="D333" s="14"/>
      <c r="E333" s="14"/>
      <c r="F333" s="14"/>
      <c r="G333" s="13"/>
      <c r="H333" s="13"/>
      <c r="I333" s="13"/>
      <c r="J333" s="13"/>
      <c r="K333" s="21"/>
      <c r="L333" s="17" t="s">
        <v>48</v>
      </c>
      <c r="M333" s="17" t="s">
        <v>49</v>
      </c>
      <c r="N333" s="14">
        <v>1.0</v>
      </c>
      <c r="O333" s="13"/>
      <c r="P333" s="13"/>
      <c r="Q333" s="15">
        <v>3282.189655172414</v>
      </c>
      <c r="R333" s="14" t="s">
        <v>50</v>
      </c>
      <c r="S333" s="15">
        <v>525.1503448275862</v>
      </c>
      <c r="T333" s="13" t="s">
        <v>51</v>
      </c>
      <c r="U333" s="18">
        <v>0.16</v>
      </c>
      <c r="V333" s="13" t="s">
        <v>350</v>
      </c>
      <c r="W333" s="13" t="s">
        <v>59</v>
      </c>
      <c r="X333" s="13" t="s">
        <v>48</v>
      </c>
      <c r="Y333" s="14">
        <v>1.0</v>
      </c>
      <c r="Z333" s="13">
        <v>3807.34</v>
      </c>
      <c r="AA333" s="13" t="s">
        <v>54</v>
      </c>
      <c r="AB333" s="19">
        <v>200268.0</v>
      </c>
      <c r="AC333" s="19">
        <v>1.0</v>
      </c>
      <c r="AD333" s="13">
        <v>3807.34</v>
      </c>
      <c r="AE333" s="15">
        <v>0.0</v>
      </c>
      <c r="AF333" s="20"/>
      <c r="AH333" s="2" t="s">
        <v>350</v>
      </c>
      <c r="AI333" s="2" t="s">
        <v>59</v>
      </c>
      <c r="AJ333" s="2" t="s">
        <v>56</v>
      </c>
      <c r="AK333" s="2">
        <v>0.0</v>
      </c>
      <c r="AL333" s="2" t="s">
        <v>57</v>
      </c>
      <c r="AM333" s="2">
        <v>1.0</v>
      </c>
      <c r="AN333" s="2">
        <v>3807.34</v>
      </c>
      <c r="AO333" s="20">
        <f t="shared" si="41"/>
        <v>3282.189655</v>
      </c>
      <c r="AP333" s="20">
        <f t="shared" si="42"/>
        <v>525.1503448</v>
      </c>
      <c r="BI333" s="15">
        <v>3282.189655172414</v>
      </c>
      <c r="BJ333" s="14" t="s">
        <v>50</v>
      </c>
      <c r="BK333" s="15">
        <v>525.1503448275862</v>
      </c>
      <c r="BL333" s="13" t="s">
        <v>51</v>
      </c>
      <c r="BM333" s="18">
        <v>0.16</v>
      </c>
    </row>
    <row r="334" ht="12.75" customHeight="1">
      <c r="A334" s="13"/>
      <c r="B334" s="14"/>
      <c r="C334" s="14"/>
      <c r="D334" s="14"/>
      <c r="E334" s="14"/>
      <c r="F334" s="14"/>
      <c r="G334" s="13"/>
      <c r="H334" s="13"/>
      <c r="I334" s="13"/>
      <c r="J334" s="13"/>
      <c r="K334" s="21"/>
      <c r="L334" s="17" t="s">
        <v>48</v>
      </c>
      <c r="M334" s="17" t="s">
        <v>49</v>
      </c>
      <c r="N334" s="14">
        <v>1.0</v>
      </c>
      <c r="O334" s="13"/>
      <c r="P334" s="13"/>
      <c r="Q334" s="15">
        <v>12429.431034482759</v>
      </c>
      <c r="R334" s="14" t="s">
        <v>50</v>
      </c>
      <c r="S334" s="15">
        <v>1988.7089655172415</v>
      </c>
      <c r="T334" s="13" t="s">
        <v>51</v>
      </c>
      <c r="U334" s="18">
        <v>0.16</v>
      </c>
      <c r="V334" s="13" t="s">
        <v>351</v>
      </c>
      <c r="W334" s="13" t="s">
        <v>59</v>
      </c>
      <c r="X334" s="13" t="s">
        <v>48</v>
      </c>
      <c r="Y334" s="14">
        <v>1.0</v>
      </c>
      <c r="Z334" s="13">
        <v>14418.14</v>
      </c>
      <c r="AA334" s="13" t="s">
        <v>54</v>
      </c>
      <c r="AB334" s="19">
        <v>200597.0</v>
      </c>
      <c r="AC334" s="19">
        <v>1.0</v>
      </c>
      <c r="AD334" s="13">
        <v>14418.14</v>
      </c>
      <c r="AE334" s="15">
        <v>0.0</v>
      </c>
      <c r="AF334" s="20"/>
      <c r="AH334" s="2" t="s">
        <v>351</v>
      </c>
      <c r="AI334" s="2" t="s">
        <v>59</v>
      </c>
      <c r="AJ334" s="2" t="s">
        <v>56</v>
      </c>
      <c r="AK334" s="2">
        <v>0.0</v>
      </c>
      <c r="AL334" s="2" t="s">
        <v>57</v>
      </c>
      <c r="AM334" s="2">
        <v>1.0</v>
      </c>
      <c r="AN334" s="2">
        <v>14418.14</v>
      </c>
      <c r="AO334" s="20">
        <f t="shared" si="41"/>
        <v>12429.43103</v>
      </c>
      <c r="AP334" s="20">
        <f t="shared" si="42"/>
        <v>1988.708966</v>
      </c>
      <c r="BI334" s="15">
        <v>12429.431034482759</v>
      </c>
      <c r="BJ334" s="14" t="s">
        <v>50</v>
      </c>
      <c r="BK334" s="15">
        <v>1988.7089655172415</v>
      </c>
      <c r="BL334" s="13" t="s">
        <v>51</v>
      </c>
      <c r="BM334" s="18">
        <v>0.16</v>
      </c>
    </row>
    <row r="335" ht="12.75" customHeight="1">
      <c r="A335" s="13"/>
      <c r="B335" s="14"/>
      <c r="C335" s="14"/>
      <c r="D335" s="14"/>
      <c r="E335" s="14"/>
      <c r="F335" s="14"/>
      <c r="G335" s="13"/>
      <c r="H335" s="13"/>
      <c r="I335" s="13"/>
      <c r="J335" s="13"/>
      <c r="K335" s="21"/>
      <c r="L335" s="17" t="s">
        <v>48</v>
      </c>
      <c r="M335" s="17" t="s">
        <v>49</v>
      </c>
      <c r="N335" s="14">
        <v>1.0</v>
      </c>
      <c r="O335" s="13"/>
      <c r="P335" s="13"/>
      <c r="Q335" s="15">
        <v>2407.362068965517</v>
      </c>
      <c r="R335" s="14" t="s">
        <v>50</v>
      </c>
      <c r="S335" s="15">
        <v>385.17793103448275</v>
      </c>
      <c r="T335" s="13" t="s">
        <v>51</v>
      </c>
      <c r="U335" s="18">
        <v>0.16</v>
      </c>
      <c r="V335" s="13" t="s">
        <v>352</v>
      </c>
      <c r="W335" s="13" t="s">
        <v>59</v>
      </c>
      <c r="X335" s="13" t="s">
        <v>48</v>
      </c>
      <c r="Y335" s="14">
        <v>1.0</v>
      </c>
      <c r="Z335" s="13">
        <v>2792.54</v>
      </c>
      <c r="AA335" s="13" t="s">
        <v>54</v>
      </c>
      <c r="AB335" s="19">
        <v>201082.0</v>
      </c>
      <c r="AC335" s="19">
        <v>1.0</v>
      </c>
      <c r="AD335" s="13">
        <v>2792.54</v>
      </c>
      <c r="AE335" s="15">
        <v>0.0</v>
      </c>
      <c r="AF335" s="20"/>
      <c r="AH335" s="2" t="s">
        <v>352</v>
      </c>
      <c r="AI335" s="2" t="s">
        <v>59</v>
      </c>
      <c r="AJ335" s="2" t="s">
        <v>56</v>
      </c>
      <c r="AK335" s="2">
        <v>0.0</v>
      </c>
      <c r="AL335" s="2" t="s">
        <v>57</v>
      </c>
      <c r="AM335" s="2">
        <v>1.0</v>
      </c>
      <c r="AN335" s="2">
        <v>2792.54</v>
      </c>
      <c r="AO335" s="20">
        <f t="shared" si="41"/>
        <v>2407.362069</v>
      </c>
      <c r="AP335" s="20">
        <f t="shared" si="42"/>
        <v>385.177931</v>
      </c>
      <c r="BI335" s="15">
        <v>2407.362068965517</v>
      </c>
      <c r="BJ335" s="14" t="s">
        <v>50</v>
      </c>
      <c r="BK335" s="15">
        <v>385.17793103448275</v>
      </c>
      <c r="BL335" s="13" t="s">
        <v>51</v>
      </c>
      <c r="BM335" s="18">
        <v>0.16</v>
      </c>
    </row>
    <row r="336" ht="12.75" customHeight="1">
      <c r="A336" s="13"/>
      <c r="B336" s="14"/>
      <c r="C336" s="14"/>
      <c r="D336" s="14"/>
      <c r="E336" s="14"/>
      <c r="F336" s="14"/>
      <c r="G336" s="13"/>
      <c r="H336" s="13"/>
      <c r="I336" s="13"/>
      <c r="J336" s="13"/>
      <c r="K336" s="21"/>
      <c r="L336" s="17" t="s">
        <v>48</v>
      </c>
      <c r="M336" s="17" t="s">
        <v>49</v>
      </c>
      <c r="N336" s="14">
        <v>1.0</v>
      </c>
      <c r="O336" s="13"/>
      <c r="P336" s="13"/>
      <c r="Q336" s="15">
        <v>12429.431034482759</v>
      </c>
      <c r="R336" s="14" t="s">
        <v>50</v>
      </c>
      <c r="S336" s="15">
        <v>1988.7089655172415</v>
      </c>
      <c r="T336" s="13" t="s">
        <v>51</v>
      </c>
      <c r="U336" s="18">
        <v>0.16</v>
      </c>
      <c r="V336" s="13" t="s">
        <v>353</v>
      </c>
      <c r="W336" s="13" t="s">
        <v>59</v>
      </c>
      <c r="X336" s="13" t="s">
        <v>48</v>
      </c>
      <c r="Y336" s="14">
        <v>1.0</v>
      </c>
      <c r="Z336" s="13">
        <v>14418.14</v>
      </c>
      <c r="AA336" s="13" t="s">
        <v>54</v>
      </c>
      <c r="AB336" s="19">
        <v>201699.0</v>
      </c>
      <c r="AC336" s="19">
        <v>1.0</v>
      </c>
      <c r="AD336" s="13">
        <v>14418.14</v>
      </c>
      <c r="AE336" s="15">
        <v>0.0</v>
      </c>
      <c r="AF336" s="20"/>
      <c r="AH336" s="2" t="s">
        <v>353</v>
      </c>
      <c r="AI336" s="2" t="s">
        <v>59</v>
      </c>
      <c r="AJ336" s="2" t="s">
        <v>56</v>
      </c>
      <c r="AK336" s="2">
        <v>0.0</v>
      </c>
      <c r="AL336" s="2" t="s">
        <v>57</v>
      </c>
      <c r="AM336" s="2">
        <v>1.0</v>
      </c>
      <c r="AN336" s="2">
        <v>14418.14</v>
      </c>
      <c r="AO336" s="20">
        <f t="shared" si="41"/>
        <v>12429.43103</v>
      </c>
      <c r="AP336" s="20">
        <f t="shared" si="42"/>
        <v>1988.708966</v>
      </c>
      <c r="BI336" s="15">
        <v>12429.431034482759</v>
      </c>
      <c r="BJ336" s="14" t="s">
        <v>50</v>
      </c>
      <c r="BK336" s="15">
        <v>1988.7089655172415</v>
      </c>
      <c r="BL336" s="13" t="s">
        <v>51</v>
      </c>
      <c r="BM336" s="18">
        <v>0.16</v>
      </c>
    </row>
    <row r="337" ht="12.75" customHeight="1">
      <c r="A337" s="13"/>
      <c r="B337" s="14"/>
      <c r="C337" s="14"/>
      <c r="D337" s="14"/>
      <c r="E337" s="14"/>
      <c r="F337" s="14"/>
      <c r="G337" s="13"/>
      <c r="H337" s="13"/>
      <c r="I337" s="13"/>
      <c r="J337" s="13"/>
      <c r="K337" s="21"/>
      <c r="L337" s="17" t="s">
        <v>48</v>
      </c>
      <c r="M337" s="17" t="s">
        <v>49</v>
      </c>
      <c r="N337" s="14">
        <v>1.0</v>
      </c>
      <c r="O337" s="13"/>
      <c r="P337" s="13"/>
      <c r="Q337" s="15">
        <v>10558.275862068967</v>
      </c>
      <c r="R337" s="14" t="s">
        <v>50</v>
      </c>
      <c r="S337" s="15">
        <v>1689.3241379310348</v>
      </c>
      <c r="T337" s="13" t="s">
        <v>51</v>
      </c>
      <c r="U337" s="18">
        <v>0.16</v>
      </c>
      <c r="V337" s="13" t="s">
        <v>354</v>
      </c>
      <c r="W337" s="13" t="s">
        <v>59</v>
      </c>
      <c r="X337" s="13" t="s">
        <v>48</v>
      </c>
      <c r="Y337" s="14">
        <v>1.0</v>
      </c>
      <c r="Z337" s="13">
        <v>12247.6</v>
      </c>
      <c r="AA337" s="13" t="s">
        <v>54</v>
      </c>
      <c r="AB337" s="19">
        <v>201977.0</v>
      </c>
      <c r="AC337" s="19">
        <v>1.0</v>
      </c>
      <c r="AD337" s="13">
        <v>12247.6</v>
      </c>
      <c r="AE337" s="15">
        <v>0.0</v>
      </c>
      <c r="AF337" s="20"/>
      <c r="AH337" s="2" t="s">
        <v>354</v>
      </c>
      <c r="AI337" s="2" t="s">
        <v>59</v>
      </c>
      <c r="AJ337" s="2" t="s">
        <v>56</v>
      </c>
      <c r="AK337" s="2">
        <v>0.0</v>
      </c>
      <c r="AL337" s="2" t="s">
        <v>57</v>
      </c>
      <c r="AM337" s="2">
        <v>1.0</v>
      </c>
      <c r="AN337" s="2">
        <v>12247.6</v>
      </c>
      <c r="AO337" s="20">
        <f t="shared" si="41"/>
        <v>10558.27586</v>
      </c>
      <c r="AP337" s="20">
        <f t="shared" si="42"/>
        <v>1689.324138</v>
      </c>
      <c r="BI337" s="15">
        <v>10558.275862068967</v>
      </c>
      <c r="BJ337" s="14" t="s">
        <v>50</v>
      </c>
      <c r="BK337" s="15">
        <v>1689.3241379310348</v>
      </c>
      <c r="BL337" s="13" t="s">
        <v>51</v>
      </c>
      <c r="BM337" s="18">
        <v>0.16</v>
      </c>
    </row>
    <row r="338" ht="12.75" customHeight="1">
      <c r="A338" s="13"/>
      <c r="B338" s="14"/>
      <c r="C338" s="14"/>
      <c r="D338" s="14"/>
      <c r="E338" s="14"/>
      <c r="F338" s="14"/>
      <c r="G338" s="13"/>
      <c r="H338" s="13"/>
      <c r="I338" s="13"/>
      <c r="J338" s="13"/>
      <c r="K338" s="21"/>
      <c r="L338" s="17" t="s">
        <v>48</v>
      </c>
      <c r="M338" s="17" t="s">
        <v>49</v>
      </c>
      <c r="N338" s="14">
        <v>1.0</v>
      </c>
      <c r="O338" s="13"/>
      <c r="P338" s="13"/>
      <c r="Q338" s="15">
        <v>17472.870689655174</v>
      </c>
      <c r="R338" s="14" t="s">
        <v>50</v>
      </c>
      <c r="S338" s="15">
        <v>2795.659310344828</v>
      </c>
      <c r="T338" s="13" t="s">
        <v>51</v>
      </c>
      <c r="U338" s="18">
        <v>0.16</v>
      </c>
      <c r="V338" s="13" t="s">
        <v>355</v>
      </c>
      <c r="W338" s="13" t="s">
        <v>59</v>
      </c>
      <c r="X338" s="13" t="s">
        <v>48</v>
      </c>
      <c r="Y338" s="14">
        <v>1.0</v>
      </c>
      <c r="Z338" s="13">
        <v>20268.53</v>
      </c>
      <c r="AA338" s="13" t="s">
        <v>54</v>
      </c>
      <c r="AB338" s="19">
        <v>201980.0</v>
      </c>
      <c r="AC338" s="19">
        <v>1.0</v>
      </c>
      <c r="AD338" s="13">
        <v>20268.53</v>
      </c>
      <c r="AE338" s="15">
        <v>0.0</v>
      </c>
      <c r="AF338" s="20"/>
      <c r="AH338" s="2" t="s">
        <v>355</v>
      </c>
      <c r="AI338" s="2" t="s">
        <v>59</v>
      </c>
      <c r="AJ338" s="2" t="s">
        <v>56</v>
      </c>
      <c r="AK338" s="2">
        <v>0.0</v>
      </c>
      <c r="AL338" s="2" t="s">
        <v>57</v>
      </c>
      <c r="AM338" s="2">
        <v>1.0</v>
      </c>
      <c r="AN338" s="2">
        <v>20268.53</v>
      </c>
      <c r="AO338" s="20">
        <f t="shared" si="41"/>
        <v>17472.87069</v>
      </c>
      <c r="AP338" s="20">
        <f t="shared" si="42"/>
        <v>2795.65931</v>
      </c>
      <c r="BI338" s="15">
        <v>17472.870689655174</v>
      </c>
      <c r="BJ338" s="14" t="s">
        <v>50</v>
      </c>
      <c r="BK338" s="15">
        <v>2795.659310344828</v>
      </c>
      <c r="BL338" s="13" t="s">
        <v>51</v>
      </c>
      <c r="BM338" s="18">
        <v>0.16</v>
      </c>
    </row>
    <row r="339" ht="12.75" customHeight="1">
      <c r="A339" s="13"/>
      <c r="B339" s="14"/>
      <c r="C339" s="14"/>
      <c r="D339" s="14"/>
      <c r="E339" s="14"/>
      <c r="F339" s="14"/>
      <c r="G339" s="13"/>
      <c r="H339" s="13"/>
      <c r="I339" s="13"/>
      <c r="J339" s="13"/>
      <c r="K339" s="21"/>
      <c r="L339" s="17" t="s">
        <v>48</v>
      </c>
      <c r="M339" s="17" t="s">
        <v>49</v>
      </c>
      <c r="N339" s="14">
        <v>1.0</v>
      </c>
      <c r="O339" s="13"/>
      <c r="P339" s="13"/>
      <c r="Q339" s="15">
        <v>3660.431034482759</v>
      </c>
      <c r="R339" s="14" t="s">
        <v>50</v>
      </c>
      <c r="S339" s="15">
        <v>585.6689655172414</v>
      </c>
      <c r="T339" s="13" t="s">
        <v>51</v>
      </c>
      <c r="U339" s="18">
        <v>0.16</v>
      </c>
      <c r="V339" s="13" t="s">
        <v>356</v>
      </c>
      <c r="W339" s="13" t="s">
        <v>59</v>
      </c>
      <c r="X339" s="13" t="s">
        <v>48</v>
      </c>
      <c r="Y339" s="14">
        <v>1.0</v>
      </c>
      <c r="Z339" s="13">
        <v>4246.1</v>
      </c>
      <c r="AA339" s="13" t="s">
        <v>54</v>
      </c>
      <c r="AB339" s="19">
        <v>201981.0</v>
      </c>
      <c r="AC339" s="19">
        <v>1.0</v>
      </c>
      <c r="AD339" s="13">
        <v>4246.1</v>
      </c>
      <c r="AE339" s="15">
        <v>0.0</v>
      </c>
      <c r="AF339" s="20"/>
      <c r="AH339" s="2" t="s">
        <v>356</v>
      </c>
      <c r="AI339" s="2" t="s">
        <v>59</v>
      </c>
      <c r="AJ339" s="2" t="s">
        <v>56</v>
      </c>
      <c r="AK339" s="2">
        <v>0.0</v>
      </c>
      <c r="AL339" s="2" t="s">
        <v>57</v>
      </c>
      <c r="AM339" s="2">
        <v>1.0</v>
      </c>
      <c r="AN339" s="2">
        <v>4246.1</v>
      </c>
      <c r="AO339" s="20">
        <f t="shared" si="41"/>
        <v>3660.431034</v>
      </c>
      <c r="AP339" s="20">
        <f t="shared" si="42"/>
        <v>585.6689655</v>
      </c>
      <c r="BI339" s="15">
        <v>3660.431034482759</v>
      </c>
      <c r="BJ339" s="14" t="s">
        <v>50</v>
      </c>
      <c r="BK339" s="15">
        <v>585.6689655172414</v>
      </c>
      <c r="BL339" s="13" t="s">
        <v>51</v>
      </c>
      <c r="BM339" s="18">
        <v>0.16</v>
      </c>
    </row>
    <row r="340" ht="12.75" customHeight="1">
      <c r="A340" s="13"/>
      <c r="B340" s="14"/>
      <c r="C340" s="14"/>
      <c r="D340" s="14"/>
      <c r="E340" s="14"/>
      <c r="F340" s="14"/>
      <c r="G340" s="13"/>
      <c r="H340" s="13"/>
      <c r="I340" s="13"/>
      <c r="J340" s="13"/>
      <c r="K340" s="21"/>
      <c r="L340" s="17" t="s">
        <v>48</v>
      </c>
      <c r="M340" s="17" t="s">
        <v>49</v>
      </c>
      <c r="N340" s="14">
        <v>1.0</v>
      </c>
      <c r="O340" s="13"/>
      <c r="P340" s="13"/>
      <c r="Q340" s="15">
        <v>12429.431034482759</v>
      </c>
      <c r="R340" s="14" t="s">
        <v>50</v>
      </c>
      <c r="S340" s="15">
        <v>1988.7089655172415</v>
      </c>
      <c r="T340" s="13" t="s">
        <v>51</v>
      </c>
      <c r="U340" s="18">
        <v>0.16</v>
      </c>
      <c r="V340" s="13" t="s">
        <v>357</v>
      </c>
      <c r="W340" s="13" t="s">
        <v>59</v>
      </c>
      <c r="X340" s="13" t="s">
        <v>48</v>
      </c>
      <c r="Y340" s="14">
        <v>1.0</v>
      </c>
      <c r="Z340" s="13">
        <v>14418.14</v>
      </c>
      <c r="AA340" s="13" t="s">
        <v>54</v>
      </c>
      <c r="AB340" s="19">
        <v>201985.0</v>
      </c>
      <c r="AC340" s="19">
        <v>1.0</v>
      </c>
      <c r="AD340" s="13">
        <v>14418.14</v>
      </c>
      <c r="AE340" s="15">
        <v>0.0</v>
      </c>
      <c r="AF340" s="20"/>
      <c r="AH340" s="2" t="s">
        <v>357</v>
      </c>
      <c r="AI340" s="2" t="s">
        <v>59</v>
      </c>
      <c r="AJ340" s="2" t="s">
        <v>56</v>
      </c>
      <c r="AK340" s="2">
        <v>0.0</v>
      </c>
      <c r="AL340" s="2" t="s">
        <v>57</v>
      </c>
      <c r="AM340" s="2">
        <v>1.0</v>
      </c>
      <c r="AN340" s="2">
        <v>14418.14</v>
      </c>
      <c r="AO340" s="20">
        <f t="shared" si="41"/>
        <v>12429.43103</v>
      </c>
      <c r="AP340" s="20">
        <f t="shared" si="42"/>
        <v>1988.708966</v>
      </c>
      <c r="BI340" s="15">
        <v>12429.431034482759</v>
      </c>
      <c r="BJ340" s="14" t="s">
        <v>50</v>
      </c>
      <c r="BK340" s="15">
        <v>1988.7089655172415</v>
      </c>
      <c r="BL340" s="13" t="s">
        <v>51</v>
      </c>
      <c r="BM340" s="18">
        <v>0.16</v>
      </c>
    </row>
    <row r="341" ht="12.75" customHeight="1">
      <c r="A341" s="13"/>
      <c r="B341" s="14"/>
      <c r="C341" s="14"/>
      <c r="D341" s="14"/>
      <c r="E341" s="14"/>
      <c r="F341" s="14"/>
      <c r="G341" s="13"/>
      <c r="H341" s="13"/>
      <c r="I341" s="13"/>
      <c r="J341" s="13"/>
      <c r="K341" s="21"/>
      <c r="L341" s="17" t="s">
        <v>48</v>
      </c>
      <c r="M341" s="17" t="s">
        <v>49</v>
      </c>
      <c r="N341" s="14">
        <v>1.0</v>
      </c>
      <c r="O341" s="13"/>
      <c r="P341" s="13"/>
      <c r="Q341" s="15">
        <v>4111.025862068966</v>
      </c>
      <c r="R341" s="14" t="s">
        <v>50</v>
      </c>
      <c r="S341" s="15">
        <v>657.7641379310345</v>
      </c>
      <c r="T341" s="13" t="s">
        <v>51</v>
      </c>
      <c r="U341" s="18">
        <v>0.16</v>
      </c>
      <c r="V341" s="13" t="s">
        <v>358</v>
      </c>
      <c r="W341" s="13" t="s">
        <v>59</v>
      </c>
      <c r="X341" s="13" t="s">
        <v>48</v>
      </c>
      <c r="Y341" s="14">
        <v>1.0</v>
      </c>
      <c r="Z341" s="13">
        <v>4768.79</v>
      </c>
      <c r="AA341" s="13" t="s">
        <v>54</v>
      </c>
      <c r="AB341" s="19">
        <v>202033.0</v>
      </c>
      <c r="AC341" s="19">
        <v>1.0</v>
      </c>
      <c r="AD341" s="13">
        <v>4768.79</v>
      </c>
      <c r="AE341" s="15">
        <v>0.0</v>
      </c>
      <c r="AF341" s="20"/>
      <c r="AH341" s="2" t="s">
        <v>358</v>
      </c>
      <c r="AI341" s="2" t="s">
        <v>59</v>
      </c>
      <c r="AJ341" s="2" t="s">
        <v>56</v>
      </c>
      <c r="AK341" s="2">
        <v>0.0</v>
      </c>
      <c r="AL341" s="2" t="s">
        <v>57</v>
      </c>
      <c r="AM341" s="2">
        <v>1.0</v>
      </c>
      <c r="AN341" s="2">
        <v>4768.79</v>
      </c>
      <c r="AO341" s="20">
        <f t="shared" si="41"/>
        <v>4111.025862</v>
      </c>
      <c r="AP341" s="20">
        <f t="shared" si="42"/>
        <v>657.7641379</v>
      </c>
      <c r="BI341" s="15">
        <v>4111.025862068966</v>
      </c>
      <c r="BJ341" s="14" t="s">
        <v>50</v>
      </c>
      <c r="BK341" s="15">
        <v>657.7641379310345</v>
      </c>
      <c r="BL341" s="13" t="s">
        <v>51</v>
      </c>
      <c r="BM341" s="18">
        <v>0.16</v>
      </c>
    </row>
    <row r="342" ht="12.75" customHeight="1">
      <c r="A342" s="13"/>
      <c r="B342" s="14"/>
      <c r="C342" s="14"/>
      <c r="D342" s="14"/>
      <c r="E342" s="14"/>
      <c r="F342" s="14"/>
      <c r="G342" s="13"/>
      <c r="H342" s="13"/>
      <c r="I342" s="13"/>
      <c r="J342" s="13"/>
      <c r="K342" s="21"/>
      <c r="L342" s="17" t="s">
        <v>48</v>
      </c>
      <c r="M342" s="17" t="s">
        <v>49</v>
      </c>
      <c r="N342" s="14">
        <v>1.0</v>
      </c>
      <c r="O342" s="13"/>
      <c r="P342" s="13"/>
      <c r="Q342" s="15">
        <v>3282.189655172414</v>
      </c>
      <c r="R342" s="14" t="s">
        <v>50</v>
      </c>
      <c r="S342" s="15">
        <v>525.1503448275862</v>
      </c>
      <c r="T342" s="13" t="s">
        <v>51</v>
      </c>
      <c r="U342" s="18">
        <v>0.16</v>
      </c>
      <c r="V342" s="13" t="s">
        <v>359</v>
      </c>
      <c r="W342" s="13" t="s">
        <v>59</v>
      </c>
      <c r="X342" s="13" t="s">
        <v>48</v>
      </c>
      <c r="Y342" s="14">
        <v>1.0</v>
      </c>
      <c r="Z342" s="13">
        <v>3807.34</v>
      </c>
      <c r="AA342" s="13" t="s">
        <v>54</v>
      </c>
      <c r="AB342" s="19">
        <v>204878.0</v>
      </c>
      <c r="AC342" s="19">
        <v>1.0</v>
      </c>
      <c r="AD342" s="13">
        <v>3807.34</v>
      </c>
      <c r="AE342" s="15">
        <v>0.0</v>
      </c>
      <c r="AF342" s="20"/>
      <c r="AH342" s="2" t="s">
        <v>359</v>
      </c>
      <c r="AI342" s="2" t="s">
        <v>59</v>
      </c>
      <c r="AJ342" s="2" t="s">
        <v>56</v>
      </c>
      <c r="AK342" s="2">
        <v>0.0</v>
      </c>
      <c r="AL342" s="2" t="s">
        <v>57</v>
      </c>
      <c r="AM342" s="2">
        <v>1.0</v>
      </c>
      <c r="AN342" s="2">
        <v>3807.34</v>
      </c>
      <c r="AO342" s="20">
        <f t="shared" si="41"/>
        <v>3282.189655</v>
      </c>
      <c r="AP342" s="20">
        <f t="shared" si="42"/>
        <v>525.1503448</v>
      </c>
      <c r="BI342" s="15">
        <v>3282.189655172414</v>
      </c>
      <c r="BJ342" s="14" t="s">
        <v>50</v>
      </c>
      <c r="BK342" s="15">
        <v>525.1503448275862</v>
      </c>
      <c r="BL342" s="13" t="s">
        <v>51</v>
      </c>
      <c r="BM342" s="18">
        <v>0.16</v>
      </c>
    </row>
    <row r="343" ht="12.75" hidden="1" customHeight="1">
      <c r="A343" s="13"/>
      <c r="B343" s="14"/>
      <c r="C343" s="14"/>
      <c r="D343" s="14"/>
      <c r="E343" s="14"/>
      <c r="F343" s="14"/>
      <c r="G343" s="13"/>
      <c r="H343" s="13"/>
      <c r="I343" s="13"/>
      <c r="J343" s="13"/>
      <c r="K343" s="21"/>
      <c r="L343" s="17"/>
      <c r="M343" s="17"/>
      <c r="N343" s="14"/>
      <c r="O343" s="13"/>
      <c r="P343" s="13"/>
      <c r="Q343" s="15">
        <f t="array" ref="Q343">SUM(ROUND(Q332:Q342,2))</f>
        <v>85344.83</v>
      </c>
      <c r="R343" s="14"/>
      <c r="S343" s="15">
        <f t="array" ref="S343">SUM(ROUND(S332:S342,2))</f>
        <v>13655.17</v>
      </c>
      <c r="T343" s="13"/>
      <c r="U343" s="18"/>
      <c r="V343" s="13"/>
      <c r="W343" s="13"/>
      <c r="X343" s="13"/>
      <c r="Y343" s="14"/>
      <c r="Z343" s="13"/>
      <c r="AA343" s="13"/>
      <c r="AB343" s="19"/>
      <c r="AC343" s="19"/>
      <c r="AD343" s="13"/>
      <c r="AE343" s="15"/>
      <c r="AF343" s="20"/>
      <c r="AO343" s="20"/>
      <c r="AP343" s="20"/>
      <c r="BI343" s="15">
        <f t="array" ref="BI343">SUM(ROUND(BI332:BI342,2))</f>
        <v>85344.83</v>
      </c>
      <c r="BJ343" s="14"/>
      <c r="BK343" s="15">
        <f t="array" ref="BK343">SUM(ROUND(BK332:BK342,2))</f>
        <v>13655.17</v>
      </c>
      <c r="BL343" s="13"/>
      <c r="BM343" s="18"/>
    </row>
    <row r="344" ht="12.75" customHeight="1">
      <c r="A344" s="13"/>
      <c r="B344" s="14"/>
      <c r="C344" s="14"/>
      <c r="D344" s="14"/>
      <c r="E344" s="14"/>
      <c r="F344" s="14"/>
      <c r="G344" s="13"/>
      <c r="H344" s="13"/>
      <c r="I344" s="13"/>
      <c r="J344" s="13"/>
      <c r="K344" s="21"/>
      <c r="L344" s="17"/>
      <c r="M344" s="17"/>
      <c r="N344" s="14"/>
      <c r="O344" s="13"/>
      <c r="P344" s="13"/>
      <c r="Q344" s="15"/>
      <c r="R344" s="14"/>
      <c r="S344" s="15"/>
      <c r="T344" s="13"/>
      <c r="U344" s="18"/>
      <c r="V344" s="13"/>
      <c r="W344" s="13"/>
      <c r="X344" s="13"/>
      <c r="Y344" s="14"/>
      <c r="Z344" s="13"/>
      <c r="AA344" s="13"/>
      <c r="AB344" s="19"/>
      <c r="AC344" s="19"/>
      <c r="AD344" s="13"/>
      <c r="AE344" s="15"/>
      <c r="AF344" s="20"/>
      <c r="AO344" s="20"/>
      <c r="AP344" s="20"/>
      <c r="BI344" s="15"/>
      <c r="BJ344" s="14"/>
      <c r="BK344" s="15"/>
      <c r="BL344" s="13"/>
      <c r="BM344" s="18"/>
    </row>
    <row r="345" ht="12.75" customHeight="1">
      <c r="A345" s="13"/>
      <c r="B345" s="14"/>
      <c r="C345" s="14"/>
      <c r="D345" s="14"/>
      <c r="E345" s="14"/>
      <c r="F345" s="14"/>
      <c r="G345" s="13"/>
      <c r="H345" s="13"/>
      <c r="I345" s="13"/>
      <c r="J345" s="13"/>
      <c r="K345" s="21"/>
      <c r="L345" s="17"/>
      <c r="M345" s="17"/>
      <c r="N345" s="14"/>
      <c r="O345" s="13"/>
      <c r="P345" s="13"/>
      <c r="Q345" s="15"/>
      <c r="R345" s="14"/>
      <c r="S345" s="15"/>
      <c r="T345" s="13"/>
      <c r="U345" s="18"/>
      <c r="V345" s="13"/>
      <c r="W345" s="13"/>
      <c r="X345" s="13"/>
      <c r="Y345" s="14"/>
      <c r="Z345" s="13"/>
      <c r="AA345" s="13"/>
      <c r="AB345" s="19"/>
      <c r="AC345" s="19"/>
      <c r="AD345" s="13"/>
      <c r="AE345" s="15"/>
      <c r="AF345" s="20"/>
      <c r="AO345" s="20"/>
      <c r="AP345" s="20"/>
      <c r="BI345" s="15"/>
      <c r="BJ345" s="14"/>
      <c r="BK345" s="15"/>
      <c r="BL345" s="13"/>
      <c r="BM345" s="18"/>
    </row>
    <row r="346" ht="12.75" customHeight="1">
      <c r="A346" s="13">
        <v>601.0</v>
      </c>
      <c r="B346" s="14" t="str">
        <f>AR346</f>
        <v>MIT020207CG8</v>
      </c>
      <c r="C346" s="14" t="str">
        <f>AQ346</f>
        <v>MAQUINAS INTELIGENTES Y TECNOLOGIA APLICADA</v>
      </c>
      <c r="D346" s="14" t="str">
        <f>AT346</f>
        <v>kyoceramita.abelreyes@hotmail.com</v>
      </c>
      <c r="E346" s="14" t="str">
        <f>AS346</f>
        <v>06700</v>
      </c>
      <c r="F346" s="14">
        <v>601.0</v>
      </c>
      <c r="G346" s="13">
        <v>5.50076692E8</v>
      </c>
      <c r="H346" s="15">
        <f>Q347</f>
        <v>13129.42241</v>
      </c>
      <c r="I346" s="13">
        <v>15230.130000000001</v>
      </c>
      <c r="J346" s="15">
        <f>S347</f>
        <v>2100.707586</v>
      </c>
      <c r="K346" s="21">
        <v>44994.5</v>
      </c>
      <c r="L346" s="17" t="s">
        <v>48</v>
      </c>
      <c r="M346" s="17" t="s">
        <v>49</v>
      </c>
      <c r="N346" s="14">
        <v>1.0</v>
      </c>
      <c r="O346" s="13">
        <v>15230.130000000001</v>
      </c>
      <c r="P346" s="13">
        <v>15230.130000000001</v>
      </c>
      <c r="Q346" s="15">
        <v>13129.422413793105</v>
      </c>
      <c r="R346" s="14" t="s">
        <v>50</v>
      </c>
      <c r="S346" s="15">
        <v>2100.707586206897</v>
      </c>
      <c r="T346" s="13" t="s">
        <v>51</v>
      </c>
      <c r="U346" s="18">
        <v>0.16</v>
      </c>
      <c r="V346" s="13" t="s">
        <v>352</v>
      </c>
      <c r="W346" s="13" t="s">
        <v>59</v>
      </c>
      <c r="X346" s="13" t="s">
        <v>48</v>
      </c>
      <c r="Y346" s="14">
        <v>1.0</v>
      </c>
      <c r="Z346" s="13">
        <v>15230.130000000001</v>
      </c>
      <c r="AA346" s="13" t="s">
        <v>54</v>
      </c>
      <c r="AB346" s="19">
        <v>201082.0</v>
      </c>
      <c r="AC346" s="19">
        <v>1.0</v>
      </c>
      <c r="AD346" s="13">
        <v>15230.130000000001</v>
      </c>
      <c r="AE346" s="15">
        <v>0.0</v>
      </c>
      <c r="AF346" s="20"/>
      <c r="AG346" s="2">
        <v>15230.130000000001</v>
      </c>
      <c r="AH346" s="2" t="s">
        <v>352</v>
      </c>
      <c r="AI346" s="2" t="s">
        <v>59</v>
      </c>
      <c r="AJ346" s="2" t="s">
        <v>56</v>
      </c>
      <c r="AK346" s="2">
        <v>0.0</v>
      </c>
      <c r="AL346" s="2" t="s">
        <v>57</v>
      </c>
      <c r="AM346" s="2">
        <v>1.0</v>
      </c>
      <c r="AN346" s="2">
        <v>15230.130000000001</v>
      </c>
      <c r="AO346" s="20">
        <f>+AN346/1.16</f>
        <v>13129.42241</v>
      </c>
      <c r="AP346" s="20">
        <f>+AO346*0.16</f>
        <v>2100.707586</v>
      </c>
      <c r="AQ346" s="2" t="s">
        <v>346</v>
      </c>
      <c r="AR346" s="2" t="s">
        <v>345</v>
      </c>
      <c r="AS346" s="2" t="s">
        <v>348</v>
      </c>
      <c r="AT346" s="2" t="s">
        <v>347</v>
      </c>
      <c r="BI346" s="15">
        <v>13129.422413793105</v>
      </c>
      <c r="BJ346" s="14" t="s">
        <v>50</v>
      </c>
      <c r="BK346" s="15">
        <v>2100.707586206897</v>
      </c>
      <c r="BL346" s="13" t="s">
        <v>51</v>
      </c>
      <c r="BM346" s="18">
        <v>0.16</v>
      </c>
    </row>
    <row r="347" ht="12.75" hidden="1" customHeight="1">
      <c r="A347" s="13"/>
      <c r="B347" s="14"/>
      <c r="C347" s="14"/>
      <c r="D347" s="14"/>
      <c r="E347" s="14"/>
      <c r="F347" s="14"/>
      <c r="G347" s="13"/>
      <c r="H347" s="13"/>
      <c r="I347" s="13"/>
      <c r="J347" s="13"/>
      <c r="K347" s="21"/>
      <c r="L347" s="17"/>
      <c r="M347" s="17"/>
      <c r="N347" s="14"/>
      <c r="O347" s="13"/>
      <c r="P347" s="13"/>
      <c r="Q347" s="15">
        <f>SUM(Q346)</f>
        <v>13129.42241</v>
      </c>
      <c r="R347" s="14"/>
      <c r="S347" s="15">
        <f>SUM(S346)</f>
        <v>2100.707586</v>
      </c>
      <c r="T347" s="13"/>
      <c r="U347" s="18"/>
      <c r="V347" s="13"/>
      <c r="W347" s="13"/>
      <c r="X347" s="13"/>
      <c r="Y347" s="14"/>
      <c r="Z347" s="13"/>
      <c r="AA347" s="13"/>
      <c r="AB347" s="19"/>
      <c r="AC347" s="19"/>
      <c r="AD347" s="13"/>
      <c r="AE347" s="15"/>
      <c r="AF347" s="20"/>
      <c r="AO347" s="20"/>
      <c r="AP347" s="20"/>
      <c r="BI347" s="15">
        <f>SUM(BI346)</f>
        <v>13129.42241</v>
      </c>
      <c r="BJ347" s="14"/>
      <c r="BK347" s="15">
        <f>SUM(BK346)</f>
        <v>2100.707586</v>
      </c>
      <c r="BL347" s="13"/>
      <c r="BM347" s="18"/>
    </row>
    <row r="348" ht="12.75" customHeight="1">
      <c r="A348" s="13"/>
      <c r="B348" s="14"/>
      <c r="C348" s="14"/>
      <c r="D348" s="14"/>
      <c r="E348" s="14"/>
      <c r="F348" s="14"/>
      <c r="G348" s="13"/>
      <c r="H348" s="13"/>
      <c r="I348" s="13"/>
      <c r="J348" s="13"/>
      <c r="K348" s="21"/>
      <c r="L348" s="17"/>
      <c r="M348" s="17"/>
      <c r="N348" s="14"/>
      <c r="O348" s="13"/>
      <c r="P348" s="13"/>
      <c r="Q348" s="15"/>
      <c r="R348" s="14"/>
      <c r="S348" s="15"/>
      <c r="T348" s="13"/>
      <c r="U348" s="18"/>
      <c r="V348" s="13"/>
      <c r="W348" s="13"/>
      <c r="X348" s="13"/>
      <c r="Y348" s="14"/>
      <c r="Z348" s="13"/>
      <c r="AA348" s="13"/>
      <c r="AB348" s="19"/>
      <c r="AC348" s="19"/>
      <c r="AD348" s="13"/>
      <c r="AE348" s="15"/>
      <c r="AF348" s="20"/>
      <c r="AO348" s="20"/>
      <c r="AP348" s="20"/>
      <c r="BI348" s="15"/>
      <c r="BJ348" s="14"/>
      <c r="BK348" s="15"/>
      <c r="BL348" s="13"/>
      <c r="BM348" s="18"/>
    </row>
    <row r="349" ht="12.75" customHeight="1">
      <c r="A349" s="13"/>
      <c r="B349" s="14"/>
      <c r="C349" s="14"/>
      <c r="D349" s="14"/>
      <c r="E349" s="14"/>
      <c r="F349" s="14"/>
      <c r="G349" s="13"/>
      <c r="H349" s="13"/>
      <c r="I349" s="13"/>
      <c r="J349" s="13"/>
      <c r="K349" s="21"/>
      <c r="L349" s="17"/>
      <c r="M349" s="17"/>
      <c r="N349" s="14"/>
      <c r="O349" s="13"/>
      <c r="P349" s="13"/>
      <c r="Q349" s="15"/>
      <c r="R349" s="14"/>
      <c r="S349" s="15"/>
      <c r="T349" s="13"/>
      <c r="U349" s="18"/>
      <c r="V349" s="13"/>
      <c r="W349" s="13"/>
      <c r="X349" s="13"/>
      <c r="Y349" s="14"/>
      <c r="Z349" s="13"/>
      <c r="AA349" s="13"/>
      <c r="AB349" s="19"/>
      <c r="AC349" s="19"/>
      <c r="AD349" s="13"/>
      <c r="AE349" s="15"/>
      <c r="AF349" s="20"/>
      <c r="AO349" s="20"/>
      <c r="AP349" s="20"/>
      <c r="BI349" s="15"/>
      <c r="BJ349" s="14"/>
      <c r="BK349" s="15"/>
      <c r="BL349" s="13"/>
      <c r="BM349" s="18"/>
    </row>
    <row r="350" ht="12.75" customHeight="1">
      <c r="A350" s="13">
        <v>601.0</v>
      </c>
      <c r="B350" s="14" t="str">
        <f>AR350</f>
        <v>MIT020207CG8</v>
      </c>
      <c r="C350" s="14" t="str">
        <f>AQ350</f>
        <v>MAQUINAS INTELIGENTES Y TECNOLOGIA APLICADA</v>
      </c>
      <c r="D350" s="14" t="str">
        <f>AT350</f>
        <v>kyoceramita.abelreyes@hotmail.com</v>
      </c>
      <c r="E350" s="14" t="str">
        <f>AS350</f>
        <v>06700</v>
      </c>
      <c r="F350" s="14">
        <v>601.0</v>
      </c>
      <c r="G350" s="13">
        <v>5.50076692E8</v>
      </c>
      <c r="H350" s="15">
        <f>Q353</f>
        <v>34482.76</v>
      </c>
      <c r="I350" s="13">
        <v>40000.0</v>
      </c>
      <c r="J350" s="15">
        <f>S353</f>
        <v>5517.24</v>
      </c>
      <c r="K350" s="21">
        <v>44995.5</v>
      </c>
      <c r="L350" s="17" t="s">
        <v>48</v>
      </c>
      <c r="M350" s="17" t="s">
        <v>49</v>
      </c>
      <c r="N350" s="14">
        <v>1.0</v>
      </c>
      <c r="O350" s="13">
        <v>40000.0</v>
      </c>
      <c r="P350" s="13">
        <v>40000.0</v>
      </c>
      <c r="Q350" s="15">
        <v>3282.189655172414</v>
      </c>
      <c r="R350" s="14" t="s">
        <v>50</v>
      </c>
      <c r="S350" s="15">
        <v>525.1503448275862</v>
      </c>
      <c r="T350" s="13" t="s">
        <v>51</v>
      </c>
      <c r="U350" s="18">
        <v>0.16</v>
      </c>
      <c r="V350" s="13" t="s">
        <v>350</v>
      </c>
      <c r="W350" s="13" t="s">
        <v>59</v>
      </c>
      <c r="X350" s="13" t="s">
        <v>48</v>
      </c>
      <c r="Y350" s="14">
        <v>1.0</v>
      </c>
      <c r="Z350" s="13">
        <v>3807.34</v>
      </c>
      <c r="AA350" s="13" t="s">
        <v>54</v>
      </c>
      <c r="AB350" s="19">
        <v>200268.0</v>
      </c>
      <c r="AC350" s="19">
        <v>1.0</v>
      </c>
      <c r="AD350" s="13">
        <v>3807.34</v>
      </c>
      <c r="AE350" s="15">
        <v>0.0</v>
      </c>
      <c r="AF350" s="20"/>
      <c r="AG350" s="2">
        <v>40000.0</v>
      </c>
      <c r="AH350" s="2" t="s">
        <v>350</v>
      </c>
      <c r="AI350" s="2" t="s">
        <v>59</v>
      </c>
      <c r="AJ350" s="2" t="s">
        <v>56</v>
      </c>
      <c r="AK350" s="2">
        <v>0.0</v>
      </c>
      <c r="AL350" s="2" t="s">
        <v>57</v>
      </c>
      <c r="AM350" s="2">
        <v>1.0</v>
      </c>
      <c r="AN350" s="2">
        <v>3807.34</v>
      </c>
      <c r="AO350" s="20">
        <f t="shared" ref="AO350:AO352" si="43">+AN350/1.16</f>
        <v>3282.189655</v>
      </c>
      <c r="AP350" s="20">
        <f t="shared" ref="AP350:AP352" si="44">+AO350*0.16</f>
        <v>525.1503448</v>
      </c>
      <c r="AQ350" s="2" t="s">
        <v>346</v>
      </c>
      <c r="AR350" s="2" t="s">
        <v>345</v>
      </c>
      <c r="AS350" s="2" t="s">
        <v>348</v>
      </c>
      <c r="AT350" s="2" t="s">
        <v>347</v>
      </c>
      <c r="BI350" s="15">
        <v>3282.189655172414</v>
      </c>
      <c r="BJ350" s="14" t="s">
        <v>50</v>
      </c>
      <c r="BK350" s="15">
        <v>525.1503448275862</v>
      </c>
      <c r="BL350" s="13" t="s">
        <v>51</v>
      </c>
      <c r="BM350" s="18">
        <v>0.16</v>
      </c>
    </row>
    <row r="351" ht="12.75" customHeight="1">
      <c r="A351" s="13"/>
      <c r="B351" s="14"/>
      <c r="C351" s="14"/>
      <c r="D351" s="14"/>
      <c r="E351" s="14"/>
      <c r="F351" s="14"/>
      <c r="G351" s="13"/>
      <c r="H351" s="13"/>
      <c r="I351" s="13"/>
      <c r="J351" s="13"/>
      <c r="K351" s="21"/>
      <c r="L351" s="17" t="s">
        <v>48</v>
      </c>
      <c r="M351" s="17" t="s">
        <v>49</v>
      </c>
      <c r="N351" s="14">
        <v>1.0</v>
      </c>
      <c r="O351" s="13"/>
      <c r="P351" s="13"/>
      <c r="Q351" s="15">
        <v>12429.431034482759</v>
      </c>
      <c r="R351" s="14" t="s">
        <v>50</v>
      </c>
      <c r="S351" s="15">
        <v>1988.7089655172415</v>
      </c>
      <c r="T351" s="13" t="s">
        <v>51</v>
      </c>
      <c r="U351" s="18">
        <v>0.16</v>
      </c>
      <c r="V351" s="13" t="s">
        <v>353</v>
      </c>
      <c r="W351" s="13" t="s">
        <v>59</v>
      </c>
      <c r="X351" s="13" t="s">
        <v>48</v>
      </c>
      <c r="Y351" s="14">
        <v>1.0</v>
      </c>
      <c r="Z351" s="13">
        <v>14418.14</v>
      </c>
      <c r="AA351" s="13" t="s">
        <v>54</v>
      </c>
      <c r="AB351" s="19">
        <v>201699.0</v>
      </c>
      <c r="AC351" s="19">
        <v>1.0</v>
      </c>
      <c r="AD351" s="13">
        <v>14418.14</v>
      </c>
      <c r="AE351" s="15">
        <v>0.0</v>
      </c>
      <c r="AF351" s="20"/>
      <c r="AH351" s="2" t="s">
        <v>353</v>
      </c>
      <c r="AI351" s="2" t="s">
        <v>59</v>
      </c>
      <c r="AJ351" s="2" t="s">
        <v>56</v>
      </c>
      <c r="AK351" s="2">
        <v>0.0</v>
      </c>
      <c r="AL351" s="2" t="s">
        <v>57</v>
      </c>
      <c r="AM351" s="2">
        <v>1.0</v>
      </c>
      <c r="AN351" s="2">
        <v>14418.14</v>
      </c>
      <c r="AO351" s="20">
        <f t="shared" si="43"/>
        <v>12429.43103</v>
      </c>
      <c r="AP351" s="20">
        <f t="shared" si="44"/>
        <v>1988.708966</v>
      </c>
      <c r="BI351" s="15">
        <v>12429.431034482759</v>
      </c>
      <c r="BJ351" s="14" t="s">
        <v>50</v>
      </c>
      <c r="BK351" s="15">
        <v>1988.7089655172415</v>
      </c>
      <c r="BL351" s="13" t="s">
        <v>51</v>
      </c>
      <c r="BM351" s="18">
        <v>0.16</v>
      </c>
    </row>
    <row r="352" ht="12.75" customHeight="1">
      <c r="A352" s="13"/>
      <c r="B352" s="14"/>
      <c r="C352" s="14"/>
      <c r="D352" s="14"/>
      <c r="E352" s="14"/>
      <c r="F352" s="14"/>
      <c r="G352" s="13"/>
      <c r="H352" s="13"/>
      <c r="I352" s="13"/>
      <c r="J352" s="13"/>
      <c r="K352" s="21"/>
      <c r="L352" s="17" t="s">
        <v>48</v>
      </c>
      <c r="M352" s="17" t="s">
        <v>49</v>
      </c>
      <c r="N352" s="14">
        <v>1.0</v>
      </c>
      <c r="O352" s="13"/>
      <c r="P352" s="13"/>
      <c r="Q352" s="15">
        <v>18771.137931034486</v>
      </c>
      <c r="R352" s="14" t="s">
        <v>50</v>
      </c>
      <c r="S352" s="15">
        <v>3003.3820689655176</v>
      </c>
      <c r="T352" s="13" t="s">
        <v>51</v>
      </c>
      <c r="U352" s="18">
        <v>0.16</v>
      </c>
      <c r="V352" s="13" t="s">
        <v>360</v>
      </c>
      <c r="W352" s="13" t="s">
        <v>59</v>
      </c>
      <c r="X352" s="13" t="s">
        <v>48</v>
      </c>
      <c r="Y352" s="14">
        <v>1.0</v>
      </c>
      <c r="Z352" s="13">
        <v>21774.52</v>
      </c>
      <c r="AA352" s="13" t="s">
        <v>54</v>
      </c>
      <c r="AB352" s="19">
        <v>206458.0</v>
      </c>
      <c r="AC352" s="19">
        <v>1.0</v>
      </c>
      <c r="AD352" s="13">
        <v>21774.52</v>
      </c>
      <c r="AE352" s="15">
        <v>0.0</v>
      </c>
      <c r="AF352" s="20"/>
      <c r="AH352" s="2" t="s">
        <v>360</v>
      </c>
      <c r="AI352" s="2" t="s">
        <v>59</v>
      </c>
      <c r="AJ352" s="2" t="s">
        <v>56</v>
      </c>
      <c r="AK352" s="2">
        <v>0.0</v>
      </c>
      <c r="AL352" s="2" t="s">
        <v>57</v>
      </c>
      <c r="AM352" s="2">
        <v>1.0</v>
      </c>
      <c r="AN352" s="2">
        <v>21774.52</v>
      </c>
      <c r="AO352" s="20">
        <f t="shared" si="43"/>
        <v>18771.13793</v>
      </c>
      <c r="AP352" s="20">
        <f t="shared" si="44"/>
        <v>3003.382069</v>
      </c>
      <c r="BI352" s="15">
        <v>18771.137931034486</v>
      </c>
      <c r="BJ352" s="14" t="s">
        <v>50</v>
      </c>
      <c r="BK352" s="15">
        <v>3003.3820689655176</v>
      </c>
      <c r="BL352" s="13" t="s">
        <v>51</v>
      </c>
      <c r="BM352" s="18">
        <v>0.16</v>
      </c>
    </row>
    <row r="353" ht="12.75" hidden="1" customHeight="1">
      <c r="A353" s="13"/>
      <c r="B353" s="14"/>
      <c r="C353" s="14"/>
      <c r="D353" s="14"/>
      <c r="E353" s="14"/>
      <c r="F353" s="14"/>
      <c r="G353" s="13"/>
      <c r="H353" s="13"/>
      <c r="I353" s="13"/>
      <c r="J353" s="13"/>
      <c r="K353" s="21"/>
      <c r="L353" s="17"/>
      <c r="M353" s="17"/>
      <c r="N353" s="14"/>
      <c r="O353" s="13"/>
      <c r="P353" s="13"/>
      <c r="Q353" s="15">
        <f t="array" ref="Q353">SUM(ROUND(Q350:Q352,2))</f>
        <v>34482.76</v>
      </c>
      <c r="R353" s="14"/>
      <c r="S353" s="15">
        <f t="array" ref="S353">SUM(ROUND(S350:S352,2))</f>
        <v>5517.24</v>
      </c>
      <c r="T353" s="13"/>
      <c r="U353" s="18"/>
      <c r="V353" s="13"/>
      <c r="W353" s="13"/>
      <c r="X353" s="13"/>
      <c r="Y353" s="14"/>
      <c r="Z353" s="13"/>
      <c r="AA353" s="13"/>
      <c r="AB353" s="19"/>
      <c r="AC353" s="19"/>
      <c r="AD353" s="13"/>
      <c r="AE353" s="15"/>
      <c r="AF353" s="20"/>
      <c r="AO353" s="20"/>
      <c r="AP353" s="20"/>
      <c r="BI353" s="15">
        <f t="array" ref="BI353">SUM(ROUND(BI350:BI352,2))</f>
        <v>34482.76</v>
      </c>
      <c r="BJ353" s="14"/>
      <c r="BK353" s="15">
        <f t="array" ref="BK353">SUM(ROUND(BK350:BK352,2))</f>
        <v>5517.24</v>
      </c>
      <c r="BL353" s="13"/>
      <c r="BM353" s="18"/>
    </row>
    <row r="354" ht="12.75" customHeight="1">
      <c r="A354" s="13"/>
      <c r="B354" s="14"/>
      <c r="C354" s="14"/>
      <c r="D354" s="14"/>
      <c r="E354" s="14"/>
      <c r="F354" s="14"/>
      <c r="G354" s="13"/>
      <c r="H354" s="13"/>
      <c r="I354" s="13"/>
      <c r="J354" s="13"/>
      <c r="K354" s="21"/>
      <c r="L354" s="17"/>
      <c r="M354" s="17"/>
      <c r="N354" s="14"/>
      <c r="O354" s="13"/>
      <c r="P354" s="13"/>
      <c r="Q354" s="15"/>
      <c r="R354" s="14"/>
      <c r="S354" s="15"/>
      <c r="T354" s="13"/>
      <c r="U354" s="18"/>
      <c r="V354" s="13"/>
      <c r="W354" s="13"/>
      <c r="X354" s="13"/>
      <c r="Y354" s="14"/>
      <c r="Z354" s="13"/>
      <c r="AA354" s="13"/>
      <c r="AB354" s="19"/>
      <c r="AC354" s="19"/>
      <c r="AD354" s="13"/>
      <c r="AE354" s="15"/>
      <c r="AF354" s="20"/>
      <c r="AO354" s="20"/>
      <c r="AP354" s="20"/>
      <c r="BI354" s="15"/>
      <c r="BJ354" s="14"/>
      <c r="BK354" s="15"/>
      <c r="BL354" s="13"/>
      <c r="BM354" s="18"/>
    </row>
    <row r="355" ht="12.75" customHeight="1">
      <c r="A355" s="13"/>
      <c r="B355" s="14"/>
      <c r="C355" s="14"/>
      <c r="D355" s="14"/>
      <c r="E355" s="14"/>
      <c r="F355" s="14"/>
      <c r="G355" s="13"/>
      <c r="H355" s="13"/>
      <c r="I355" s="13"/>
      <c r="J355" s="13"/>
      <c r="K355" s="21"/>
      <c r="L355" s="17"/>
      <c r="M355" s="17"/>
      <c r="N355" s="14"/>
      <c r="O355" s="13"/>
      <c r="P355" s="13"/>
      <c r="Q355" s="15"/>
      <c r="R355" s="14"/>
      <c r="S355" s="15"/>
      <c r="T355" s="13"/>
      <c r="U355" s="18"/>
      <c r="V355" s="13"/>
      <c r="W355" s="13"/>
      <c r="X355" s="13"/>
      <c r="Y355" s="14"/>
      <c r="Z355" s="13"/>
      <c r="AA355" s="13"/>
      <c r="AB355" s="19"/>
      <c r="AC355" s="19"/>
      <c r="AD355" s="13"/>
      <c r="AE355" s="15"/>
      <c r="AF355" s="20"/>
      <c r="AO355" s="20"/>
      <c r="AP355" s="20"/>
      <c r="BI355" s="15"/>
      <c r="BJ355" s="14"/>
      <c r="BK355" s="15"/>
      <c r="BL355" s="13"/>
      <c r="BM355" s="18"/>
    </row>
    <row r="356" ht="12.75" customHeight="1">
      <c r="A356" s="13">
        <v>601.0</v>
      </c>
      <c r="B356" s="14" t="str">
        <f>AR356</f>
        <v>MOB820505E93</v>
      </c>
      <c r="C356" s="14" t="s">
        <v>362</v>
      </c>
      <c r="D356" s="14" t="str">
        <f>AT356</f>
        <v>omar@mbk.com.mx</v>
      </c>
      <c r="E356" s="14" t="str">
        <f>AS356</f>
        <v>03100</v>
      </c>
      <c r="F356" s="14">
        <v>601.0</v>
      </c>
      <c r="G356" s="13">
        <v>5.50076995E8</v>
      </c>
      <c r="H356" s="15">
        <f>Q368</f>
        <v>116703.96</v>
      </c>
      <c r="I356" s="13">
        <v>135376.6</v>
      </c>
      <c r="J356" s="15">
        <f>S368</f>
        <v>18672.64</v>
      </c>
      <c r="K356" s="21">
        <v>44987.5</v>
      </c>
      <c r="L356" s="17" t="s">
        <v>48</v>
      </c>
      <c r="M356" s="17" t="s">
        <v>49</v>
      </c>
      <c r="N356" s="14">
        <v>1.0</v>
      </c>
      <c r="O356" s="13">
        <v>135376.6</v>
      </c>
      <c r="P356" s="13">
        <v>135376.6</v>
      </c>
      <c r="Q356" s="15">
        <v>5570.793103448276</v>
      </c>
      <c r="R356" s="14" t="s">
        <v>50</v>
      </c>
      <c r="S356" s="15">
        <v>891.3268965517242</v>
      </c>
      <c r="T356" s="13" t="s">
        <v>51</v>
      </c>
      <c r="U356" s="18">
        <v>0.16</v>
      </c>
      <c r="V356" s="13" t="s">
        <v>365</v>
      </c>
      <c r="W356" s="13" t="s">
        <v>59</v>
      </c>
      <c r="X356" s="13" t="s">
        <v>48</v>
      </c>
      <c r="Y356" s="14">
        <v>1.0</v>
      </c>
      <c r="Z356" s="13">
        <v>6462.12</v>
      </c>
      <c r="AA356" s="13" t="s">
        <v>54</v>
      </c>
      <c r="AB356" s="19">
        <v>195171.0</v>
      </c>
      <c r="AC356" s="19">
        <v>1.0</v>
      </c>
      <c r="AD356" s="13">
        <v>6462.12</v>
      </c>
      <c r="AE356" s="15">
        <v>0.0</v>
      </c>
      <c r="AF356" s="20"/>
      <c r="AG356" s="2">
        <v>135376.6</v>
      </c>
      <c r="AH356" s="2" t="s">
        <v>365</v>
      </c>
      <c r="AI356" s="2" t="s">
        <v>59</v>
      </c>
      <c r="AJ356" s="2" t="s">
        <v>56</v>
      </c>
      <c r="AK356" s="2">
        <v>0.0</v>
      </c>
      <c r="AL356" s="2" t="s">
        <v>57</v>
      </c>
      <c r="AM356" s="2">
        <v>1.0</v>
      </c>
      <c r="AN356" s="2">
        <v>6462.12</v>
      </c>
      <c r="AO356" s="20">
        <f t="shared" ref="AO356:AO367" si="45">+AN356/1.16</f>
        <v>5570.793103</v>
      </c>
      <c r="AP356" s="20">
        <f t="shared" ref="AP356:AP367" si="46">+AO356*0.16</f>
        <v>891.3268966</v>
      </c>
      <c r="AQ356" s="2" t="s">
        <v>366</v>
      </c>
      <c r="AR356" s="2" t="s">
        <v>361</v>
      </c>
      <c r="AS356" s="2" t="s">
        <v>364</v>
      </c>
      <c r="AT356" s="2" t="s">
        <v>363</v>
      </c>
      <c r="BI356" s="15">
        <v>5570.793103448276</v>
      </c>
      <c r="BJ356" s="14" t="s">
        <v>50</v>
      </c>
      <c r="BK356" s="15">
        <v>891.3268965517242</v>
      </c>
      <c r="BL356" s="13" t="s">
        <v>51</v>
      </c>
      <c r="BM356" s="18">
        <v>0.16</v>
      </c>
    </row>
    <row r="357" ht="12.75" customHeight="1">
      <c r="A357" s="13"/>
      <c r="B357" s="14"/>
      <c r="C357" s="14"/>
      <c r="D357" s="14"/>
      <c r="E357" s="14"/>
      <c r="F357" s="14"/>
      <c r="G357" s="13"/>
      <c r="H357" s="13"/>
      <c r="I357" s="13"/>
      <c r="J357" s="13"/>
      <c r="K357" s="21"/>
      <c r="L357" s="17" t="s">
        <v>48</v>
      </c>
      <c r="M357" s="17" t="s">
        <v>49</v>
      </c>
      <c r="N357" s="14">
        <v>1.0</v>
      </c>
      <c r="O357" s="13"/>
      <c r="P357" s="13"/>
      <c r="Q357" s="15">
        <v>1905.0000000000002</v>
      </c>
      <c r="R357" s="14" t="s">
        <v>50</v>
      </c>
      <c r="S357" s="15">
        <v>304.80000000000007</v>
      </c>
      <c r="T357" s="13" t="s">
        <v>51</v>
      </c>
      <c r="U357" s="18">
        <v>0.16</v>
      </c>
      <c r="V357" s="13" t="s">
        <v>367</v>
      </c>
      <c r="W357" s="13" t="s">
        <v>59</v>
      </c>
      <c r="X357" s="13" t="s">
        <v>48</v>
      </c>
      <c r="Y357" s="14">
        <v>1.0</v>
      </c>
      <c r="Z357" s="13">
        <v>2209.8</v>
      </c>
      <c r="AA357" s="13" t="s">
        <v>54</v>
      </c>
      <c r="AB357" s="19">
        <v>195340.0</v>
      </c>
      <c r="AC357" s="19">
        <v>1.0</v>
      </c>
      <c r="AD357" s="13">
        <v>2209.8</v>
      </c>
      <c r="AE357" s="15">
        <v>0.0</v>
      </c>
      <c r="AF357" s="20"/>
      <c r="AH357" s="2" t="s">
        <v>367</v>
      </c>
      <c r="AI357" s="2" t="s">
        <v>59</v>
      </c>
      <c r="AJ357" s="2" t="s">
        <v>56</v>
      </c>
      <c r="AK357" s="2">
        <v>0.0</v>
      </c>
      <c r="AL357" s="2" t="s">
        <v>57</v>
      </c>
      <c r="AM357" s="2">
        <v>1.0</v>
      </c>
      <c r="AN357" s="2">
        <v>2209.8</v>
      </c>
      <c r="AO357" s="20">
        <f t="shared" si="45"/>
        <v>1905</v>
      </c>
      <c r="AP357" s="20">
        <f t="shared" si="46"/>
        <v>304.8</v>
      </c>
      <c r="BI357" s="15">
        <v>1905.0000000000002</v>
      </c>
      <c r="BJ357" s="14" t="s">
        <v>50</v>
      </c>
      <c r="BK357" s="15">
        <v>304.80000000000007</v>
      </c>
      <c r="BL357" s="13" t="s">
        <v>51</v>
      </c>
      <c r="BM357" s="18">
        <v>0.16</v>
      </c>
    </row>
    <row r="358" ht="12.75" customHeight="1">
      <c r="A358" s="13"/>
      <c r="B358" s="14"/>
      <c r="C358" s="14"/>
      <c r="D358" s="14"/>
      <c r="E358" s="14"/>
      <c r="F358" s="14"/>
      <c r="G358" s="13"/>
      <c r="H358" s="13"/>
      <c r="I358" s="13"/>
      <c r="J358" s="13"/>
      <c r="K358" s="21"/>
      <c r="L358" s="17" t="s">
        <v>48</v>
      </c>
      <c r="M358" s="17" t="s">
        <v>49</v>
      </c>
      <c r="N358" s="14">
        <v>1.0</v>
      </c>
      <c r="O358" s="13"/>
      <c r="P358" s="13"/>
      <c r="Q358" s="15">
        <v>7755.000000000002</v>
      </c>
      <c r="R358" s="14" t="s">
        <v>50</v>
      </c>
      <c r="S358" s="15">
        <v>1240.8000000000004</v>
      </c>
      <c r="T358" s="13" t="s">
        <v>51</v>
      </c>
      <c r="U358" s="18">
        <v>0.16</v>
      </c>
      <c r="V358" s="13" t="s">
        <v>368</v>
      </c>
      <c r="W358" s="13" t="s">
        <v>59</v>
      </c>
      <c r="X358" s="13" t="s">
        <v>48</v>
      </c>
      <c r="Y358" s="14">
        <v>1.0</v>
      </c>
      <c r="Z358" s="13">
        <v>8995.800000000001</v>
      </c>
      <c r="AA358" s="13" t="s">
        <v>54</v>
      </c>
      <c r="AB358" s="19">
        <v>198191.0</v>
      </c>
      <c r="AC358" s="19">
        <v>1.0</v>
      </c>
      <c r="AD358" s="13">
        <v>8995.800000000001</v>
      </c>
      <c r="AE358" s="15">
        <v>0.0</v>
      </c>
      <c r="AF358" s="20"/>
      <c r="AH358" s="2" t="s">
        <v>368</v>
      </c>
      <c r="AI358" s="2" t="s">
        <v>59</v>
      </c>
      <c r="AJ358" s="2" t="s">
        <v>56</v>
      </c>
      <c r="AK358" s="2">
        <v>0.0</v>
      </c>
      <c r="AL358" s="2" t="s">
        <v>57</v>
      </c>
      <c r="AM358" s="2">
        <v>1.0</v>
      </c>
      <c r="AN358" s="2">
        <v>8995.800000000001</v>
      </c>
      <c r="AO358" s="20">
        <f t="shared" si="45"/>
        <v>7755</v>
      </c>
      <c r="AP358" s="20">
        <f t="shared" si="46"/>
        <v>1240.8</v>
      </c>
      <c r="BI358" s="15">
        <v>7755.000000000002</v>
      </c>
      <c r="BJ358" s="14" t="s">
        <v>50</v>
      </c>
      <c r="BK358" s="15">
        <v>1240.8000000000004</v>
      </c>
      <c r="BL358" s="13" t="s">
        <v>51</v>
      </c>
      <c r="BM358" s="18">
        <v>0.16</v>
      </c>
    </row>
    <row r="359" ht="12.75" customHeight="1">
      <c r="A359" s="13"/>
      <c r="B359" s="14"/>
      <c r="C359" s="14"/>
      <c r="D359" s="14"/>
      <c r="E359" s="14"/>
      <c r="F359" s="14"/>
      <c r="G359" s="13"/>
      <c r="H359" s="13"/>
      <c r="I359" s="13"/>
      <c r="J359" s="13"/>
      <c r="K359" s="21"/>
      <c r="L359" s="17" t="s">
        <v>48</v>
      </c>
      <c r="M359" s="17" t="s">
        <v>49</v>
      </c>
      <c r="N359" s="14">
        <v>1.0</v>
      </c>
      <c r="O359" s="13"/>
      <c r="P359" s="13"/>
      <c r="Q359" s="15">
        <v>20811.896551724138</v>
      </c>
      <c r="R359" s="14" t="s">
        <v>50</v>
      </c>
      <c r="S359" s="15">
        <v>3329.903448275862</v>
      </c>
      <c r="T359" s="13" t="s">
        <v>51</v>
      </c>
      <c r="U359" s="18">
        <v>0.16</v>
      </c>
      <c r="V359" s="13" t="s">
        <v>369</v>
      </c>
      <c r="W359" s="13" t="s">
        <v>59</v>
      </c>
      <c r="X359" s="13" t="s">
        <v>48</v>
      </c>
      <c r="Y359" s="14">
        <v>1.0</v>
      </c>
      <c r="Z359" s="13">
        <v>24141.8</v>
      </c>
      <c r="AA359" s="13" t="s">
        <v>54</v>
      </c>
      <c r="AB359" s="19">
        <v>198247.0</v>
      </c>
      <c r="AC359" s="19">
        <v>1.0</v>
      </c>
      <c r="AD359" s="13">
        <v>24141.8</v>
      </c>
      <c r="AE359" s="15">
        <v>0.0</v>
      </c>
      <c r="AF359" s="20"/>
      <c r="AH359" s="2" t="s">
        <v>369</v>
      </c>
      <c r="AI359" s="2" t="s">
        <v>59</v>
      </c>
      <c r="AJ359" s="2" t="s">
        <v>56</v>
      </c>
      <c r="AK359" s="2">
        <v>0.0</v>
      </c>
      <c r="AL359" s="2" t="s">
        <v>57</v>
      </c>
      <c r="AM359" s="2">
        <v>1.0</v>
      </c>
      <c r="AN359" s="2">
        <v>24141.8</v>
      </c>
      <c r="AO359" s="20">
        <f t="shared" si="45"/>
        <v>20811.89655</v>
      </c>
      <c r="AP359" s="20">
        <f t="shared" si="46"/>
        <v>3329.903448</v>
      </c>
      <c r="BI359" s="15">
        <v>20811.896551724138</v>
      </c>
      <c r="BJ359" s="14" t="s">
        <v>50</v>
      </c>
      <c r="BK359" s="15">
        <v>3329.903448275862</v>
      </c>
      <c r="BL359" s="13" t="s">
        <v>51</v>
      </c>
      <c r="BM359" s="18">
        <v>0.16</v>
      </c>
    </row>
    <row r="360" ht="12.75" customHeight="1">
      <c r="A360" s="13"/>
      <c r="B360" s="14"/>
      <c r="C360" s="14"/>
      <c r="D360" s="14"/>
      <c r="E360" s="14"/>
      <c r="F360" s="14"/>
      <c r="G360" s="13"/>
      <c r="H360" s="13"/>
      <c r="I360" s="13"/>
      <c r="J360" s="13"/>
      <c r="K360" s="21"/>
      <c r="L360" s="17" t="s">
        <v>48</v>
      </c>
      <c r="M360" s="17" t="s">
        <v>49</v>
      </c>
      <c r="N360" s="14">
        <v>1.0</v>
      </c>
      <c r="O360" s="13"/>
      <c r="P360" s="13"/>
      <c r="Q360" s="15">
        <v>13061.206896551725</v>
      </c>
      <c r="R360" s="14" t="s">
        <v>50</v>
      </c>
      <c r="S360" s="15">
        <v>2089.793103448276</v>
      </c>
      <c r="T360" s="13" t="s">
        <v>51</v>
      </c>
      <c r="U360" s="18">
        <v>0.16</v>
      </c>
      <c r="V360" s="13" t="s">
        <v>370</v>
      </c>
      <c r="W360" s="13" t="s">
        <v>59</v>
      </c>
      <c r="X360" s="13" t="s">
        <v>48</v>
      </c>
      <c r="Y360" s="14">
        <v>1.0</v>
      </c>
      <c r="Z360" s="13">
        <v>15151.0</v>
      </c>
      <c r="AA360" s="13" t="s">
        <v>54</v>
      </c>
      <c r="AB360" s="19">
        <v>198252.0</v>
      </c>
      <c r="AC360" s="19">
        <v>1.0</v>
      </c>
      <c r="AD360" s="13">
        <v>15151.0</v>
      </c>
      <c r="AE360" s="15">
        <v>0.0</v>
      </c>
      <c r="AF360" s="20"/>
      <c r="AH360" s="2" t="s">
        <v>370</v>
      </c>
      <c r="AI360" s="2" t="s">
        <v>59</v>
      </c>
      <c r="AJ360" s="2" t="s">
        <v>56</v>
      </c>
      <c r="AK360" s="2">
        <v>0.0</v>
      </c>
      <c r="AL360" s="2" t="s">
        <v>57</v>
      </c>
      <c r="AM360" s="2">
        <v>1.0</v>
      </c>
      <c r="AN360" s="2">
        <v>15151.0</v>
      </c>
      <c r="AO360" s="20">
        <f t="shared" si="45"/>
        <v>13061.2069</v>
      </c>
      <c r="AP360" s="20">
        <f t="shared" si="46"/>
        <v>2089.793103</v>
      </c>
      <c r="BI360" s="15">
        <v>13061.206896551725</v>
      </c>
      <c r="BJ360" s="14" t="s">
        <v>50</v>
      </c>
      <c r="BK360" s="15">
        <v>2089.793103448276</v>
      </c>
      <c r="BL360" s="13" t="s">
        <v>51</v>
      </c>
      <c r="BM360" s="18">
        <v>0.16</v>
      </c>
    </row>
    <row r="361" ht="12.75" customHeight="1">
      <c r="A361" s="13"/>
      <c r="B361" s="14"/>
      <c r="C361" s="14"/>
      <c r="D361" s="14"/>
      <c r="E361" s="14"/>
      <c r="F361" s="14"/>
      <c r="G361" s="13"/>
      <c r="H361" s="13"/>
      <c r="I361" s="13"/>
      <c r="J361" s="13"/>
      <c r="K361" s="21"/>
      <c r="L361" s="17" t="s">
        <v>48</v>
      </c>
      <c r="M361" s="17" t="s">
        <v>49</v>
      </c>
      <c r="N361" s="14">
        <v>1.0</v>
      </c>
      <c r="O361" s="13"/>
      <c r="P361" s="13"/>
      <c r="Q361" s="15">
        <v>7747.732758620691</v>
      </c>
      <c r="R361" s="14" t="s">
        <v>50</v>
      </c>
      <c r="S361" s="15">
        <v>1239.6372413793106</v>
      </c>
      <c r="T361" s="13" t="s">
        <v>51</v>
      </c>
      <c r="U361" s="18">
        <v>0.16</v>
      </c>
      <c r="V361" s="13" t="s">
        <v>371</v>
      </c>
      <c r="W361" s="13" t="s">
        <v>59</v>
      </c>
      <c r="X361" s="13" t="s">
        <v>48</v>
      </c>
      <c r="Y361" s="14">
        <v>1.0</v>
      </c>
      <c r="Z361" s="13">
        <v>8987.37</v>
      </c>
      <c r="AA361" s="13" t="s">
        <v>54</v>
      </c>
      <c r="AB361" s="19">
        <v>198253.0</v>
      </c>
      <c r="AC361" s="19">
        <v>1.0</v>
      </c>
      <c r="AD361" s="13">
        <v>8987.37</v>
      </c>
      <c r="AE361" s="15">
        <v>0.0</v>
      </c>
      <c r="AF361" s="20"/>
      <c r="AH361" s="2" t="s">
        <v>371</v>
      </c>
      <c r="AI361" s="2" t="s">
        <v>59</v>
      </c>
      <c r="AJ361" s="2" t="s">
        <v>56</v>
      </c>
      <c r="AK361" s="2">
        <v>0.0</v>
      </c>
      <c r="AL361" s="2" t="s">
        <v>57</v>
      </c>
      <c r="AM361" s="2">
        <v>1.0</v>
      </c>
      <c r="AN361" s="2">
        <v>8987.37</v>
      </c>
      <c r="AO361" s="20">
        <f t="shared" si="45"/>
        <v>7747.732759</v>
      </c>
      <c r="AP361" s="20">
        <f t="shared" si="46"/>
        <v>1239.637241</v>
      </c>
      <c r="BI361" s="15">
        <v>7747.732758620691</v>
      </c>
      <c r="BJ361" s="14" t="s">
        <v>50</v>
      </c>
      <c r="BK361" s="15">
        <v>1239.6372413793106</v>
      </c>
      <c r="BL361" s="13" t="s">
        <v>51</v>
      </c>
      <c r="BM361" s="18">
        <v>0.16</v>
      </c>
    </row>
    <row r="362" ht="12.75" customHeight="1">
      <c r="A362" s="13"/>
      <c r="B362" s="14"/>
      <c r="C362" s="14"/>
      <c r="D362" s="14"/>
      <c r="E362" s="14"/>
      <c r="F362" s="14"/>
      <c r="G362" s="13"/>
      <c r="H362" s="13"/>
      <c r="I362" s="13"/>
      <c r="J362" s="13"/>
      <c r="K362" s="21"/>
      <c r="L362" s="17" t="s">
        <v>48</v>
      </c>
      <c r="M362" s="17" t="s">
        <v>49</v>
      </c>
      <c r="N362" s="14">
        <v>1.0</v>
      </c>
      <c r="O362" s="13"/>
      <c r="P362" s="13"/>
      <c r="Q362" s="15">
        <v>15596.293103448277</v>
      </c>
      <c r="R362" s="14" t="s">
        <v>50</v>
      </c>
      <c r="S362" s="15">
        <v>2495.4068965517245</v>
      </c>
      <c r="T362" s="13" t="s">
        <v>51</v>
      </c>
      <c r="U362" s="18">
        <v>0.16</v>
      </c>
      <c r="V362" s="13" t="s">
        <v>372</v>
      </c>
      <c r="W362" s="13" t="s">
        <v>59</v>
      </c>
      <c r="X362" s="13" t="s">
        <v>48</v>
      </c>
      <c r="Y362" s="14">
        <v>1.0</v>
      </c>
      <c r="Z362" s="13">
        <v>18091.7</v>
      </c>
      <c r="AA362" s="13" t="s">
        <v>54</v>
      </c>
      <c r="AB362" s="19">
        <v>198339.0</v>
      </c>
      <c r="AC362" s="19">
        <v>1.0</v>
      </c>
      <c r="AD362" s="13">
        <v>18091.7</v>
      </c>
      <c r="AE362" s="15">
        <v>0.0</v>
      </c>
      <c r="AF362" s="20"/>
      <c r="AH362" s="2" t="s">
        <v>372</v>
      </c>
      <c r="AI362" s="2" t="s">
        <v>59</v>
      </c>
      <c r="AJ362" s="2" t="s">
        <v>56</v>
      </c>
      <c r="AK362" s="2">
        <v>0.0</v>
      </c>
      <c r="AL362" s="2" t="s">
        <v>57</v>
      </c>
      <c r="AM362" s="2">
        <v>1.0</v>
      </c>
      <c r="AN362" s="2">
        <v>18091.7</v>
      </c>
      <c r="AO362" s="20">
        <f t="shared" si="45"/>
        <v>15596.2931</v>
      </c>
      <c r="AP362" s="20">
        <f t="shared" si="46"/>
        <v>2495.406897</v>
      </c>
      <c r="BI362" s="15">
        <v>15596.293103448277</v>
      </c>
      <c r="BJ362" s="14" t="s">
        <v>50</v>
      </c>
      <c r="BK362" s="15">
        <v>2495.4068965517245</v>
      </c>
      <c r="BL362" s="13" t="s">
        <v>51</v>
      </c>
      <c r="BM362" s="18">
        <v>0.16</v>
      </c>
    </row>
    <row r="363" ht="12.75" customHeight="1">
      <c r="A363" s="13"/>
      <c r="B363" s="14"/>
      <c r="C363" s="14"/>
      <c r="D363" s="14"/>
      <c r="E363" s="14"/>
      <c r="F363" s="14"/>
      <c r="G363" s="13"/>
      <c r="H363" s="13"/>
      <c r="I363" s="13"/>
      <c r="J363" s="13"/>
      <c r="K363" s="21"/>
      <c r="L363" s="17" t="s">
        <v>48</v>
      </c>
      <c r="M363" s="17" t="s">
        <v>49</v>
      </c>
      <c r="N363" s="14">
        <v>1.0</v>
      </c>
      <c r="O363" s="13"/>
      <c r="P363" s="13"/>
      <c r="Q363" s="15">
        <v>18405.568965517243</v>
      </c>
      <c r="R363" s="14" t="s">
        <v>50</v>
      </c>
      <c r="S363" s="15">
        <v>2944.891034482759</v>
      </c>
      <c r="T363" s="13" t="s">
        <v>51</v>
      </c>
      <c r="U363" s="18">
        <v>0.16</v>
      </c>
      <c r="V363" s="13" t="s">
        <v>373</v>
      </c>
      <c r="W363" s="13" t="s">
        <v>59</v>
      </c>
      <c r="X363" s="13" t="s">
        <v>48</v>
      </c>
      <c r="Y363" s="14">
        <v>1.0</v>
      </c>
      <c r="Z363" s="13">
        <v>21350.46</v>
      </c>
      <c r="AA363" s="13" t="s">
        <v>54</v>
      </c>
      <c r="AB363" s="19">
        <v>198340.0</v>
      </c>
      <c r="AC363" s="19">
        <v>1.0</v>
      </c>
      <c r="AD363" s="13">
        <v>21350.46</v>
      </c>
      <c r="AE363" s="15">
        <v>0.0</v>
      </c>
      <c r="AF363" s="20"/>
      <c r="AH363" s="2" t="s">
        <v>373</v>
      </c>
      <c r="AI363" s="2" t="s">
        <v>59</v>
      </c>
      <c r="AJ363" s="2" t="s">
        <v>56</v>
      </c>
      <c r="AK363" s="2">
        <v>0.0</v>
      </c>
      <c r="AL363" s="2" t="s">
        <v>57</v>
      </c>
      <c r="AM363" s="2">
        <v>1.0</v>
      </c>
      <c r="AN363" s="2">
        <v>21350.46</v>
      </c>
      <c r="AO363" s="20">
        <f t="shared" si="45"/>
        <v>18405.56897</v>
      </c>
      <c r="AP363" s="20">
        <f t="shared" si="46"/>
        <v>2944.891034</v>
      </c>
      <c r="BI363" s="15">
        <v>18405.568965517243</v>
      </c>
      <c r="BJ363" s="14" t="s">
        <v>50</v>
      </c>
      <c r="BK363" s="15">
        <v>2944.891034482759</v>
      </c>
      <c r="BL363" s="13" t="s">
        <v>51</v>
      </c>
      <c r="BM363" s="18">
        <v>0.16</v>
      </c>
    </row>
    <row r="364" ht="12.75" customHeight="1">
      <c r="A364" s="13"/>
      <c r="B364" s="14"/>
      <c r="C364" s="14"/>
      <c r="D364" s="14"/>
      <c r="E364" s="14"/>
      <c r="F364" s="14"/>
      <c r="G364" s="13"/>
      <c r="H364" s="13"/>
      <c r="I364" s="13"/>
      <c r="J364" s="13"/>
      <c r="K364" s="21"/>
      <c r="L364" s="17" t="s">
        <v>48</v>
      </c>
      <c r="M364" s="17" t="s">
        <v>49</v>
      </c>
      <c r="N364" s="14">
        <v>1.0</v>
      </c>
      <c r="O364" s="13"/>
      <c r="P364" s="13"/>
      <c r="Q364" s="15">
        <v>12798.73275862069</v>
      </c>
      <c r="R364" s="14" t="s">
        <v>50</v>
      </c>
      <c r="S364" s="15">
        <v>2047.7972413793104</v>
      </c>
      <c r="T364" s="13" t="s">
        <v>51</v>
      </c>
      <c r="U364" s="18">
        <v>0.16</v>
      </c>
      <c r="V364" s="13" t="s">
        <v>374</v>
      </c>
      <c r="W364" s="13" t="s">
        <v>59</v>
      </c>
      <c r="X364" s="13" t="s">
        <v>48</v>
      </c>
      <c r="Y364" s="14">
        <v>1.0</v>
      </c>
      <c r="Z364" s="13">
        <v>14846.53</v>
      </c>
      <c r="AA364" s="13" t="s">
        <v>54</v>
      </c>
      <c r="AB364" s="19">
        <v>198430.0</v>
      </c>
      <c r="AC364" s="19">
        <v>1.0</v>
      </c>
      <c r="AD364" s="13">
        <v>14846.53</v>
      </c>
      <c r="AE364" s="15">
        <v>0.0</v>
      </c>
      <c r="AF364" s="20"/>
      <c r="AH364" s="2" t="s">
        <v>374</v>
      </c>
      <c r="AI364" s="2" t="s">
        <v>59</v>
      </c>
      <c r="AJ364" s="2" t="s">
        <v>56</v>
      </c>
      <c r="AK364" s="2">
        <v>0.0</v>
      </c>
      <c r="AL364" s="2" t="s">
        <v>57</v>
      </c>
      <c r="AM364" s="2">
        <v>1.0</v>
      </c>
      <c r="AN364" s="2">
        <v>14846.53</v>
      </c>
      <c r="AO364" s="20">
        <f t="shared" si="45"/>
        <v>12798.73276</v>
      </c>
      <c r="AP364" s="20">
        <f t="shared" si="46"/>
        <v>2047.797241</v>
      </c>
      <c r="BI364" s="15">
        <v>12798.73275862069</v>
      </c>
      <c r="BJ364" s="14" t="s">
        <v>50</v>
      </c>
      <c r="BK364" s="15">
        <v>2047.7972413793104</v>
      </c>
      <c r="BL364" s="13" t="s">
        <v>51</v>
      </c>
      <c r="BM364" s="18">
        <v>0.16</v>
      </c>
    </row>
    <row r="365" ht="12.75" customHeight="1">
      <c r="A365" s="13"/>
      <c r="B365" s="14"/>
      <c r="C365" s="14"/>
      <c r="D365" s="14"/>
      <c r="E365" s="14"/>
      <c r="F365" s="14"/>
      <c r="G365" s="13"/>
      <c r="H365" s="13"/>
      <c r="I365" s="13"/>
      <c r="J365" s="13"/>
      <c r="K365" s="21"/>
      <c r="L365" s="17" t="s">
        <v>48</v>
      </c>
      <c r="M365" s="17" t="s">
        <v>49</v>
      </c>
      <c r="N365" s="14">
        <v>1.0</v>
      </c>
      <c r="O365" s="13"/>
      <c r="P365" s="13"/>
      <c r="Q365" s="15">
        <v>10801.129310344828</v>
      </c>
      <c r="R365" s="14" t="s">
        <v>50</v>
      </c>
      <c r="S365" s="15">
        <v>1728.1806896551725</v>
      </c>
      <c r="T365" s="13" t="s">
        <v>51</v>
      </c>
      <c r="U365" s="18">
        <v>0.16</v>
      </c>
      <c r="V365" s="13" t="s">
        <v>375</v>
      </c>
      <c r="W365" s="13" t="s">
        <v>59</v>
      </c>
      <c r="X365" s="13" t="s">
        <v>48</v>
      </c>
      <c r="Y365" s="14">
        <v>1.0</v>
      </c>
      <c r="Z365" s="13">
        <v>12529.31</v>
      </c>
      <c r="AA365" s="13" t="s">
        <v>54</v>
      </c>
      <c r="AB365" s="19">
        <v>198565.0</v>
      </c>
      <c r="AC365" s="19">
        <v>1.0</v>
      </c>
      <c r="AD365" s="13">
        <v>12529.31</v>
      </c>
      <c r="AE365" s="15">
        <v>0.0</v>
      </c>
      <c r="AF365" s="20"/>
      <c r="AH365" s="2" t="s">
        <v>375</v>
      </c>
      <c r="AI365" s="2" t="s">
        <v>59</v>
      </c>
      <c r="AJ365" s="2" t="s">
        <v>56</v>
      </c>
      <c r="AK365" s="2">
        <v>0.0</v>
      </c>
      <c r="AL365" s="2" t="s">
        <v>57</v>
      </c>
      <c r="AM365" s="2">
        <v>1.0</v>
      </c>
      <c r="AN365" s="2">
        <v>12529.31</v>
      </c>
      <c r="AO365" s="20">
        <f t="shared" si="45"/>
        <v>10801.12931</v>
      </c>
      <c r="AP365" s="20">
        <f t="shared" si="46"/>
        <v>1728.18069</v>
      </c>
      <c r="BI365" s="15">
        <v>10801.129310344828</v>
      </c>
      <c r="BJ365" s="14" t="s">
        <v>50</v>
      </c>
      <c r="BK365" s="15">
        <v>1728.1806896551725</v>
      </c>
      <c r="BL365" s="13" t="s">
        <v>51</v>
      </c>
      <c r="BM365" s="18">
        <v>0.16</v>
      </c>
    </row>
    <row r="366" ht="12.75" customHeight="1">
      <c r="A366" s="13"/>
      <c r="B366" s="14"/>
      <c r="C366" s="14"/>
      <c r="D366" s="14"/>
      <c r="E366" s="14"/>
      <c r="F366" s="14"/>
      <c r="G366" s="13"/>
      <c r="H366" s="13"/>
      <c r="I366" s="13"/>
      <c r="J366" s="13"/>
      <c r="K366" s="21"/>
      <c r="L366" s="17" t="s">
        <v>48</v>
      </c>
      <c r="M366" s="17" t="s">
        <v>49</v>
      </c>
      <c r="N366" s="14">
        <v>1.0</v>
      </c>
      <c r="O366" s="13"/>
      <c r="P366" s="13"/>
      <c r="Q366" s="15">
        <v>685.0603448275863</v>
      </c>
      <c r="R366" s="14" t="s">
        <v>50</v>
      </c>
      <c r="S366" s="15">
        <v>109.60965517241381</v>
      </c>
      <c r="T366" s="13" t="s">
        <v>51</v>
      </c>
      <c r="U366" s="18">
        <v>0.16</v>
      </c>
      <c r="V366" s="13" t="s">
        <v>376</v>
      </c>
      <c r="W366" s="13" t="s">
        <v>59</v>
      </c>
      <c r="X366" s="13" t="s">
        <v>48</v>
      </c>
      <c r="Y366" s="14">
        <v>1.0</v>
      </c>
      <c r="Z366" s="13">
        <v>794.6700000000001</v>
      </c>
      <c r="AA366" s="13" t="s">
        <v>54</v>
      </c>
      <c r="AB366" s="19">
        <v>198871.0</v>
      </c>
      <c r="AC366" s="19">
        <v>1.0</v>
      </c>
      <c r="AD366" s="13">
        <v>794.6700000000001</v>
      </c>
      <c r="AE366" s="15">
        <v>0.0</v>
      </c>
      <c r="AF366" s="20"/>
      <c r="AH366" s="2" t="s">
        <v>376</v>
      </c>
      <c r="AI366" s="2" t="s">
        <v>59</v>
      </c>
      <c r="AJ366" s="2" t="s">
        <v>56</v>
      </c>
      <c r="AK366" s="2">
        <v>0.0</v>
      </c>
      <c r="AL366" s="2" t="s">
        <v>57</v>
      </c>
      <c r="AM366" s="2">
        <v>1.0</v>
      </c>
      <c r="AN366" s="2">
        <v>794.6700000000001</v>
      </c>
      <c r="AO366" s="20">
        <f t="shared" si="45"/>
        <v>685.0603448</v>
      </c>
      <c r="AP366" s="20">
        <f t="shared" si="46"/>
        <v>109.6096552</v>
      </c>
      <c r="BI366" s="15">
        <v>685.0603448275863</v>
      </c>
      <c r="BJ366" s="14" t="s">
        <v>50</v>
      </c>
      <c r="BK366" s="15">
        <v>109.60965517241381</v>
      </c>
      <c r="BL366" s="13" t="s">
        <v>51</v>
      </c>
      <c r="BM366" s="18">
        <v>0.16</v>
      </c>
    </row>
    <row r="367" ht="12.75" customHeight="1">
      <c r="A367" s="13"/>
      <c r="B367" s="14"/>
      <c r="C367" s="14"/>
      <c r="D367" s="14"/>
      <c r="E367" s="14"/>
      <c r="F367" s="14"/>
      <c r="G367" s="13"/>
      <c r="H367" s="13"/>
      <c r="I367" s="13"/>
      <c r="J367" s="13"/>
      <c r="K367" s="21"/>
      <c r="L367" s="17" t="s">
        <v>48</v>
      </c>
      <c r="M367" s="17" t="s">
        <v>49</v>
      </c>
      <c r="N367" s="14">
        <v>1.0</v>
      </c>
      <c r="O367" s="13"/>
      <c r="P367" s="13"/>
      <c r="Q367" s="15">
        <v>1565.5517241379312</v>
      </c>
      <c r="R367" s="14" t="s">
        <v>50</v>
      </c>
      <c r="S367" s="15">
        <v>250.488275862069</v>
      </c>
      <c r="T367" s="13" t="s">
        <v>51</v>
      </c>
      <c r="U367" s="18">
        <v>0.16</v>
      </c>
      <c r="V367" s="13" t="s">
        <v>377</v>
      </c>
      <c r="W367" s="13" t="s">
        <v>59</v>
      </c>
      <c r="X367" s="13" t="s">
        <v>48</v>
      </c>
      <c r="Y367" s="14">
        <v>1.0</v>
      </c>
      <c r="Z367" s="13">
        <v>1816.04</v>
      </c>
      <c r="AA367" s="13" t="s">
        <v>54</v>
      </c>
      <c r="AB367" s="19">
        <v>202746.0</v>
      </c>
      <c r="AC367" s="19">
        <v>1.0</v>
      </c>
      <c r="AD367" s="13">
        <v>1816.04</v>
      </c>
      <c r="AE367" s="15">
        <v>0.0</v>
      </c>
      <c r="AF367" s="20"/>
      <c r="AH367" s="2" t="s">
        <v>377</v>
      </c>
      <c r="AI367" s="2" t="s">
        <v>59</v>
      </c>
      <c r="AJ367" s="2" t="s">
        <v>56</v>
      </c>
      <c r="AK367" s="2">
        <v>0.0</v>
      </c>
      <c r="AL367" s="2" t="s">
        <v>57</v>
      </c>
      <c r="AM367" s="2">
        <v>1.0</v>
      </c>
      <c r="AN367" s="2">
        <v>1816.04</v>
      </c>
      <c r="AO367" s="20">
        <f t="shared" si="45"/>
        <v>1565.551724</v>
      </c>
      <c r="AP367" s="20">
        <f t="shared" si="46"/>
        <v>250.4882759</v>
      </c>
      <c r="BI367" s="15">
        <v>1565.5517241379312</v>
      </c>
      <c r="BJ367" s="14" t="s">
        <v>50</v>
      </c>
      <c r="BK367" s="15">
        <v>250.488275862069</v>
      </c>
      <c r="BL367" s="13" t="s">
        <v>51</v>
      </c>
      <c r="BM367" s="18">
        <v>0.16</v>
      </c>
    </row>
    <row r="368" ht="12.75" hidden="1" customHeight="1">
      <c r="A368" s="13"/>
      <c r="B368" s="14"/>
      <c r="C368" s="14"/>
      <c r="D368" s="14"/>
      <c r="E368" s="14"/>
      <c r="F368" s="14"/>
      <c r="G368" s="13"/>
      <c r="H368" s="13"/>
      <c r="I368" s="13"/>
      <c r="J368" s="13"/>
      <c r="K368" s="21"/>
      <c r="L368" s="17"/>
      <c r="M368" s="17"/>
      <c r="N368" s="14"/>
      <c r="O368" s="13"/>
      <c r="P368" s="13"/>
      <c r="Q368" s="15">
        <f t="array" ref="Q368">SUM(ROUND(Q356:Q367,2))</f>
        <v>116703.96</v>
      </c>
      <c r="R368" s="14"/>
      <c r="S368" s="15">
        <f t="array" ref="S368">SUM(ROUND(S356:S367,2))</f>
        <v>18672.64</v>
      </c>
      <c r="T368" s="13"/>
      <c r="U368" s="18"/>
      <c r="V368" s="13"/>
      <c r="W368" s="13"/>
      <c r="X368" s="13"/>
      <c r="Y368" s="14"/>
      <c r="Z368" s="13"/>
      <c r="AA368" s="13"/>
      <c r="AB368" s="19"/>
      <c r="AC368" s="19"/>
      <c r="AD368" s="13"/>
      <c r="AE368" s="15"/>
      <c r="AF368" s="20"/>
      <c r="AO368" s="20"/>
      <c r="AP368" s="20"/>
      <c r="BI368" s="15">
        <f t="array" ref="BI368">SUM(ROUND(BI356:BI367,2))</f>
        <v>116703.96</v>
      </c>
      <c r="BJ368" s="14"/>
      <c r="BK368" s="15">
        <f t="array" ref="BK368">SUM(ROUND(BK356:BK367,2))</f>
        <v>18672.64</v>
      </c>
      <c r="BL368" s="13"/>
      <c r="BM368" s="18"/>
    </row>
    <row r="369" ht="12.75" customHeight="1">
      <c r="A369" s="13"/>
      <c r="B369" s="14"/>
      <c r="C369" s="14"/>
      <c r="D369" s="14"/>
      <c r="E369" s="14"/>
      <c r="F369" s="14"/>
      <c r="G369" s="13"/>
      <c r="H369" s="13"/>
      <c r="I369" s="13"/>
      <c r="J369" s="13"/>
      <c r="K369" s="21"/>
      <c r="L369" s="17"/>
      <c r="M369" s="17"/>
      <c r="N369" s="14"/>
      <c r="O369" s="13"/>
      <c r="P369" s="13"/>
      <c r="Q369" s="15"/>
      <c r="R369" s="14"/>
      <c r="S369" s="15"/>
      <c r="T369" s="13"/>
      <c r="U369" s="18"/>
      <c r="V369" s="13"/>
      <c r="W369" s="13"/>
      <c r="X369" s="13"/>
      <c r="Y369" s="14"/>
      <c r="Z369" s="13"/>
      <c r="AA369" s="13"/>
      <c r="AB369" s="19"/>
      <c r="AC369" s="19"/>
      <c r="AD369" s="13"/>
      <c r="AE369" s="15"/>
      <c r="AF369" s="20"/>
      <c r="AO369" s="20"/>
      <c r="AP369" s="20"/>
      <c r="BI369" s="15"/>
      <c r="BJ369" s="14"/>
      <c r="BK369" s="15"/>
      <c r="BL369" s="13"/>
      <c r="BM369" s="18"/>
    </row>
    <row r="370" ht="12.75" customHeight="1">
      <c r="A370" s="13"/>
      <c r="B370" s="14"/>
      <c r="C370" s="14"/>
      <c r="D370" s="14"/>
      <c r="E370" s="14"/>
      <c r="F370" s="14"/>
      <c r="G370" s="13"/>
      <c r="H370" s="13"/>
      <c r="I370" s="13"/>
      <c r="J370" s="13"/>
      <c r="K370" s="21"/>
      <c r="L370" s="17"/>
      <c r="M370" s="17"/>
      <c r="N370" s="14"/>
      <c r="O370" s="13"/>
      <c r="P370" s="13"/>
      <c r="Q370" s="15"/>
      <c r="R370" s="14"/>
      <c r="S370" s="15"/>
      <c r="T370" s="13"/>
      <c r="U370" s="18"/>
      <c r="V370" s="13"/>
      <c r="W370" s="13"/>
      <c r="X370" s="13"/>
      <c r="Y370" s="14"/>
      <c r="Z370" s="13"/>
      <c r="AA370" s="13"/>
      <c r="AB370" s="19"/>
      <c r="AC370" s="19"/>
      <c r="AD370" s="13"/>
      <c r="AE370" s="15"/>
      <c r="AF370" s="20"/>
      <c r="AO370" s="20"/>
      <c r="AP370" s="20"/>
      <c r="BI370" s="15"/>
      <c r="BJ370" s="14"/>
      <c r="BK370" s="15"/>
      <c r="BL370" s="13"/>
      <c r="BM370" s="18"/>
    </row>
    <row r="371" ht="12.75" customHeight="1">
      <c r="A371" s="13">
        <v>601.0</v>
      </c>
      <c r="B371" s="14" t="str">
        <f>AR371</f>
        <v>MOB820505E93</v>
      </c>
      <c r="C371" s="14" t="s">
        <v>362</v>
      </c>
      <c r="D371" s="14" t="str">
        <f>AT371</f>
        <v>omar@mbk.com.mx</v>
      </c>
      <c r="E371" s="14" t="str">
        <f>AS371</f>
        <v>03100</v>
      </c>
      <c r="F371" s="14">
        <v>601.0</v>
      </c>
      <c r="G371" s="13">
        <v>5.50076995E8</v>
      </c>
      <c r="H371" s="15">
        <f>Q375</f>
        <v>84115.31</v>
      </c>
      <c r="I371" s="13">
        <v>97573.76</v>
      </c>
      <c r="J371" s="15">
        <f>S375</f>
        <v>13458.45</v>
      </c>
      <c r="K371" s="21">
        <v>44993.5</v>
      </c>
      <c r="L371" s="17" t="s">
        <v>48</v>
      </c>
      <c r="M371" s="17" t="s">
        <v>49</v>
      </c>
      <c r="N371" s="14">
        <v>1.0</v>
      </c>
      <c r="O371" s="13">
        <v>97573.76</v>
      </c>
      <c r="P371" s="13">
        <v>97573.76</v>
      </c>
      <c r="Q371" s="15">
        <v>3106.2327586206898</v>
      </c>
      <c r="R371" s="14" t="s">
        <v>50</v>
      </c>
      <c r="S371" s="15">
        <v>496.99724137931037</v>
      </c>
      <c r="T371" s="13" t="s">
        <v>51</v>
      </c>
      <c r="U371" s="18">
        <v>0.16</v>
      </c>
      <c r="V371" s="13" t="s">
        <v>378</v>
      </c>
      <c r="W371" s="13" t="s">
        <v>59</v>
      </c>
      <c r="X371" s="13" t="s">
        <v>48</v>
      </c>
      <c r="Y371" s="14">
        <v>1.0</v>
      </c>
      <c r="Z371" s="13">
        <v>3603.23</v>
      </c>
      <c r="AA371" s="13" t="s">
        <v>54</v>
      </c>
      <c r="AB371" s="19">
        <v>195479.0</v>
      </c>
      <c r="AC371" s="19">
        <v>1.0</v>
      </c>
      <c r="AD371" s="13">
        <v>3603.23</v>
      </c>
      <c r="AE371" s="15">
        <v>0.0</v>
      </c>
      <c r="AF371" s="20"/>
      <c r="AG371" s="2">
        <v>97573.76</v>
      </c>
      <c r="AH371" s="2" t="s">
        <v>378</v>
      </c>
      <c r="AI371" s="2" t="s">
        <v>59</v>
      </c>
      <c r="AJ371" s="2" t="s">
        <v>56</v>
      </c>
      <c r="AK371" s="2">
        <v>0.0</v>
      </c>
      <c r="AL371" s="2" t="s">
        <v>57</v>
      </c>
      <c r="AM371" s="2">
        <v>1.0</v>
      </c>
      <c r="AN371" s="2">
        <v>3603.23</v>
      </c>
      <c r="AO371" s="20">
        <f t="shared" ref="AO371:AO374" si="47">+AN371/1.16</f>
        <v>3106.232759</v>
      </c>
      <c r="AP371" s="20">
        <f t="shared" ref="AP371:AP374" si="48">+AO371*0.16</f>
        <v>496.9972414</v>
      </c>
      <c r="AQ371" s="2" t="s">
        <v>366</v>
      </c>
      <c r="AR371" s="2" t="s">
        <v>361</v>
      </c>
      <c r="AS371" s="2" t="s">
        <v>364</v>
      </c>
      <c r="AT371" s="2" t="s">
        <v>363</v>
      </c>
      <c r="BI371" s="15">
        <v>3106.2327586206898</v>
      </c>
      <c r="BJ371" s="14" t="s">
        <v>50</v>
      </c>
      <c r="BK371" s="15">
        <v>496.99724137931037</v>
      </c>
      <c r="BL371" s="13" t="s">
        <v>51</v>
      </c>
      <c r="BM371" s="18">
        <v>0.16</v>
      </c>
    </row>
    <row r="372" ht="12.75" customHeight="1">
      <c r="A372" s="13"/>
      <c r="B372" s="14"/>
      <c r="C372" s="14"/>
      <c r="D372" s="14"/>
      <c r="E372" s="14"/>
      <c r="F372" s="14"/>
      <c r="G372" s="13"/>
      <c r="H372" s="13"/>
      <c r="I372" s="13"/>
      <c r="J372" s="13"/>
      <c r="K372" s="21"/>
      <c r="L372" s="17" t="s">
        <v>48</v>
      </c>
      <c r="M372" s="17" t="s">
        <v>49</v>
      </c>
      <c r="N372" s="14">
        <v>1.0</v>
      </c>
      <c r="O372" s="13"/>
      <c r="P372" s="13"/>
      <c r="Q372" s="15">
        <v>74557.84482758622</v>
      </c>
      <c r="R372" s="14" t="s">
        <v>50</v>
      </c>
      <c r="S372" s="15">
        <v>11929.255172413796</v>
      </c>
      <c r="T372" s="13" t="s">
        <v>51</v>
      </c>
      <c r="U372" s="18">
        <v>0.16</v>
      </c>
      <c r="V372" s="13" t="s">
        <v>379</v>
      </c>
      <c r="W372" s="13" t="s">
        <v>59</v>
      </c>
      <c r="X372" s="13" t="s">
        <v>48</v>
      </c>
      <c r="Y372" s="14">
        <v>1.0</v>
      </c>
      <c r="Z372" s="13">
        <v>86487.1</v>
      </c>
      <c r="AA372" s="13" t="s">
        <v>54</v>
      </c>
      <c r="AB372" s="19">
        <v>198258.0</v>
      </c>
      <c r="AC372" s="19">
        <v>1.0</v>
      </c>
      <c r="AD372" s="13">
        <v>86487.1</v>
      </c>
      <c r="AE372" s="15">
        <v>0.0</v>
      </c>
      <c r="AF372" s="20"/>
      <c r="AH372" s="2" t="s">
        <v>379</v>
      </c>
      <c r="AI372" s="2" t="s">
        <v>59</v>
      </c>
      <c r="AJ372" s="2" t="s">
        <v>56</v>
      </c>
      <c r="AK372" s="2">
        <v>0.0</v>
      </c>
      <c r="AL372" s="2" t="s">
        <v>57</v>
      </c>
      <c r="AM372" s="2">
        <v>1.0</v>
      </c>
      <c r="AN372" s="2">
        <v>86487.1</v>
      </c>
      <c r="AO372" s="20">
        <f t="shared" si="47"/>
        <v>74557.84483</v>
      </c>
      <c r="AP372" s="20">
        <f t="shared" si="48"/>
        <v>11929.25517</v>
      </c>
      <c r="BI372" s="15">
        <v>74557.84482758622</v>
      </c>
      <c r="BJ372" s="14" t="s">
        <v>50</v>
      </c>
      <c r="BK372" s="15">
        <v>11929.255172413796</v>
      </c>
      <c r="BL372" s="13" t="s">
        <v>51</v>
      </c>
      <c r="BM372" s="18">
        <v>0.16</v>
      </c>
    </row>
    <row r="373" ht="12.75" customHeight="1">
      <c r="A373" s="13"/>
      <c r="B373" s="14"/>
      <c r="C373" s="14"/>
      <c r="D373" s="14"/>
      <c r="E373" s="14"/>
      <c r="F373" s="14"/>
      <c r="G373" s="13"/>
      <c r="H373" s="13"/>
      <c r="I373" s="13"/>
      <c r="J373" s="13"/>
      <c r="K373" s="21"/>
      <c r="L373" s="17" t="s">
        <v>48</v>
      </c>
      <c r="M373" s="17" t="s">
        <v>49</v>
      </c>
      <c r="N373" s="14">
        <v>1.0</v>
      </c>
      <c r="O373" s="13"/>
      <c r="P373" s="13"/>
      <c r="Q373" s="15">
        <v>67.70689655172414</v>
      </c>
      <c r="R373" s="14" t="s">
        <v>50</v>
      </c>
      <c r="S373" s="15">
        <v>10.833103448275862</v>
      </c>
      <c r="T373" s="13" t="s">
        <v>51</v>
      </c>
      <c r="U373" s="18">
        <v>0.16</v>
      </c>
      <c r="V373" s="13" t="s">
        <v>380</v>
      </c>
      <c r="W373" s="13" t="s">
        <v>59</v>
      </c>
      <c r="X373" s="13" t="s">
        <v>48</v>
      </c>
      <c r="Y373" s="14">
        <v>1.0</v>
      </c>
      <c r="Z373" s="13">
        <v>78.54</v>
      </c>
      <c r="AA373" s="13" t="s">
        <v>54</v>
      </c>
      <c r="AB373" s="19">
        <v>198527.0</v>
      </c>
      <c r="AC373" s="19">
        <v>1.0</v>
      </c>
      <c r="AD373" s="13">
        <v>78.54</v>
      </c>
      <c r="AE373" s="15">
        <v>0.0</v>
      </c>
      <c r="AF373" s="20"/>
      <c r="AH373" s="2" t="s">
        <v>380</v>
      </c>
      <c r="AI373" s="2" t="s">
        <v>59</v>
      </c>
      <c r="AJ373" s="2" t="s">
        <v>56</v>
      </c>
      <c r="AK373" s="2">
        <v>0.0</v>
      </c>
      <c r="AL373" s="2" t="s">
        <v>57</v>
      </c>
      <c r="AM373" s="2">
        <v>1.0</v>
      </c>
      <c r="AN373" s="2">
        <v>78.54</v>
      </c>
      <c r="AO373" s="20">
        <f t="shared" si="47"/>
        <v>67.70689655</v>
      </c>
      <c r="AP373" s="20">
        <f t="shared" si="48"/>
        <v>10.83310345</v>
      </c>
      <c r="BI373" s="15">
        <v>67.70689655172414</v>
      </c>
      <c r="BJ373" s="14" t="s">
        <v>50</v>
      </c>
      <c r="BK373" s="15">
        <v>10.833103448275862</v>
      </c>
      <c r="BL373" s="13" t="s">
        <v>51</v>
      </c>
      <c r="BM373" s="18">
        <v>0.16</v>
      </c>
    </row>
    <row r="374" ht="12.75" customHeight="1">
      <c r="A374" s="13"/>
      <c r="B374" s="14"/>
      <c r="C374" s="14"/>
      <c r="D374" s="14"/>
      <c r="E374" s="14"/>
      <c r="F374" s="14"/>
      <c r="G374" s="13"/>
      <c r="H374" s="13"/>
      <c r="I374" s="13"/>
      <c r="J374" s="13"/>
      <c r="K374" s="21"/>
      <c r="L374" s="17" t="s">
        <v>48</v>
      </c>
      <c r="M374" s="17" t="s">
        <v>49</v>
      </c>
      <c r="N374" s="14">
        <v>1.0</v>
      </c>
      <c r="O374" s="13"/>
      <c r="P374" s="13"/>
      <c r="Q374" s="15">
        <v>6383.5258620689665</v>
      </c>
      <c r="R374" s="14" t="s">
        <v>50</v>
      </c>
      <c r="S374" s="15">
        <v>1021.3641379310346</v>
      </c>
      <c r="T374" s="13" t="s">
        <v>51</v>
      </c>
      <c r="U374" s="18">
        <v>0.16</v>
      </c>
      <c r="V374" s="13" t="s">
        <v>381</v>
      </c>
      <c r="W374" s="13" t="s">
        <v>59</v>
      </c>
      <c r="X374" s="13" t="s">
        <v>48</v>
      </c>
      <c r="Y374" s="14">
        <v>1.0</v>
      </c>
      <c r="Z374" s="13">
        <v>7404.89</v>
      </c>
      <c r="AA374" s="13" t="s">
        <v>54</v>
      </c>
      <c r="AB374" s="19">
        <v>202644.0</v>
      </c>
      <c r="AC374" s="19">
        <v>1.0</v>
      </c>
      <c r="AD374" s="13">
        <v>7404.89</v>
      </c>
      <c r="AE374" s="15">
        <v>0.0</v>
      </c>
      <c r="AF374" s="20"/>
      <c r="AH374" s="2" t="s">
        <v>381</v>
      </c>
      <c r="AI374" s="2" t="s">
        <v>59</v>
      </c>
      <c r="AJ374" s="2" t="s">
        <v>56</v>
      </c>
      <c r="AK374" s="2">
        <v>0.0</v>
      </c>
      <c r="AL374" s="2" t="s">
        <v>57</v>
      </c>
      <c r="AM374" s="2">
        <v>1.0</v>
      </c>
      <c r="AN374" s="2">
        <v>7404.89</v>
      </c>
      <c r="AO374" s="20">
        <f t="shared" si="47"/>
        <v>6383.525862</v>
      </c>
      <c r="AP374" s="20">
        <f t="shared" si="48"/>
        <v>1021.364138</v>
      </c>
      <c r="BI374" s="15">
        <v>6383.5258620689665</v>
      </c>
      <c r="BJ374" s="14" t="s">
        <v>50</v>
      </c>
      <c r="BK374" s="15">
        <v>1021.3641379310346</v>
      </c>
      <c r="BL374" s="13" t="s">
        <v>51</v>
      </c>
      <c r="BM374" s="18">
        <v>0.16</v>
      </c>
    </row>
    <row r="375" ht="12.75" hidden="1" customHeight="1">
      <c r="A375" s="13"/>
      <c r="B375" s="14"/>
      <c r="C375" s="14"/>
      <c r="D375" s="14"/>
      <c r="E375" s="14"/>
      <c r="F375" s="14"/>
      <c r="G375" s="13"/>
      <c r="H375" s="13"/>
      <c r="I375" s="13"/>
      <c r="J375" s="13"/>
      <c r="K375" s="21"/>
      <c r="L375" s="17"/>
      <c r="M375" s="17"/>
      <c r="N375" s="14"/>
      <c r="O375" s="13"/>
      <c r="P375" s="13"/>
      <c r="Q375" s="15">
        <f t="array" ref="Q375">SUM(ROUND(Q371:Q374,2))</f>
        <v>84115.31</v>
      </c>
      <c r="R375" s="14"/>
      <c r="S375" s="15">
        <f t="array" ref="S375">SUM(ROUND(S371:S374,2))</f>
        <v>13458.45</v>
      </c>
      <c r="T375" s="13"/>
      <c r="U375" s="18"/>
      <c r="V375" s="13"/>
      <c r="W375" s="13"/>
      <c r="X375" s="13"/>
      <c r="Y375" s="14"/>
      <c r="Z375" s="13"/>
      <c r="AA375" s="13"/>
      <c r="AB375" s="19"/>
      <c r="AC375" s="19"/>
      <c r="AD375" s="13"/>
      <c r="AE375" s="15"/>
      <c r="AF375" s="20"/>
      <c r="AO375" s="20"/>
      <c r="AP375" s="20"/>
      <c r="BI375" s="15">
        <f t="array" ref="BI375">SUM(ROUND(BI371:BI374,2))</f>
        <v>84115.31</v>
      </c>
      <c r="BJ375" s="14"/>
      <c r="BK375" s="15">
        <f t="array" ref="BK375">SUM(ROUND(BK371:BK374,2))</f>
        <v>13458.45</v>
      </c>
      <c r="BL375" s="13"/>
      <c r="BM375" s="18"/>
    </row>
    <row r="376" ht="12.75" customHeight="1">
      <c r="A376" s="13"/>
      <c r="B376" s="14"/>
      <c r="C376" s="14"/>
      <c r="D376" s="14"/>
      <c r="E376" s="14"/>
      <c r="F376" s="14"/>
      <c r="G376" s="13"/>
      <c r="H376" s="13"/>
      <c r="I376" s="13"/>
      <c r="J376" s="13"/>
      <c r="K376" s="21"/>
      <c r="L376" s="17"/>
      <c r="M376" s="17"/>
      <c r="N376" s="14"/>
      <c r="O376" s="13"/>
      <c r="P376" s="13"/>
      <c r="Q376" s="15"/>
      <c r="R376" s="14"/>
      <c r="S376" s="15"/>
      <c r="T376" s="13"/>
      <c r="U376" s="18"/>
      <c r="V376" s="13"/>
      <c r="W376" s="13"/>
      <c r="X376" s="13"/>
      <c r="Y376" s="14"/>
      <c r="Z376" s="13"/>
      <c r="AA376" s="13"/>
      <c r="AB376" s="19"/>
      <c r="AC376" s="19"/>
      <c r="AD376" s="13"/>
      <c r="AE376" s="15"/>
      <c r="AF376" s="20"/>
      <c r="AO376" s="20"/>
      <c r="AP376" s="20"/>
      <c r="BI376" s="15"/>
      <c r="BJ376" s="14"/>
      <c r="BK376" s="15"/>
      <c r="BL376" s="13"/>
      <c r="BM376" s="18"/>
    </row>
    <row r="377" ht="12.75" customHeight="1">
      <c r="A377" s="13"/>
      <c r="B377" s="14"/>
      <c r="C377" s="14"/>
      <c r="D377" s="14"/>
      <c r="E377" s="14"/>
      <c r="F377" s="14"/>
      <c r="G377" s="13"/>
      <c r="H377" s="13"/>
      <c r="I377" s="13"/>
      <c r="J377" s="13"/>
      <c r="K377" s="21"/>
      <c r="L377" s="17"/>
      <c r="M377" s="17"/>
      <c r="N377" s="14"/>
      <c r="O377" s="13"/>
      <c r="P377" s="13"/>
      <c r="Q377" s="15"/>
      <c r="R377" s="14"/>
      <c r="S377" s="15"/>
      <c r="T377" s="13"/>
      <c r="U377" s="18"/>
      <c r="V377" s="13"/>
      <c r="W377" s="13"/>
      <c r="X377" s="13"/>
      <c r="Y377" s="14"/>
      <c r="Z377" s="13"/>
      <c r="AA377" s="13"/>
      <c r="AB377" s="19"/>
      <c r="AC377" s="19"/>
      <c r="AD377" s="13"/>
      <c r="AE377" s="15"/>
      <c r="AF377" s="20"/>
      <c r="AO377" s="20"/>
      <c r="AP377" s="20"/>
      <c r="BI377" s="15"/>
      <c r="BJ377" s="14"/>
      <c r="BK377" s="15"/>
      <c r="BL377" s="13"/>
      <c r="BM377" s="18"/>
    </row>
    <row r="378" ht="12.75" customHeight="1">
      <c r="A378" s="13">
        <v>601.0</v>
      </c>
      <c r="B378" s="14" t="str">
        <f>AR378</f>
        <v>MOB820505E93</v>
      </c>
      <c r="C378" s="14" t="s">
        <v>362</v>
      </c>
      <c r="D378" s="14" t="str">
        <f>AT378</f>
        <v>omar@mbk.com.mx</v>
      </c>
      <c r="E378" s="14" t="str">
        <f>AS378</f>
        <v>03100</v>
      </c>
      <c r="F378" s="14">
        <v>601.0</v>
      </c>
      <c r="G378" s="13">
        <v>5.50076995E8</v>
      </c>
      <c r="H378" s="15">
        <f>Q382</f>
        <v>80525.06</v>
      </c>
      <c r="I378" s="13">
        <v>93409.07</v>
      </c>
      <c r="J378" s="15">
        <f>S382</f>
        <v>12884.01</v>
      </c>
      <c r="K378" s="21">
        <v>44994.5</v>
      </c>
      <c r="L378" s="17" t="s">
        <v>48</v>
      </c>
      <c r="M378" s="17" t="s">
        <v>49</v>
      </c>
      <c r="N378" s="14">
        <v>1.0</v>
      </c>
      <c r="O378" s="13">
        <v>93409.07</v>
      </c>
      <c r="P378" s="13">
        <v>93409.07</v>
      </c>
      <c r="Q378" s="15">
        <v>9576.456896551725</v>
      </c>
      <c r="R378" s="14" t="s">
        <v>50</v>
      </c>
      <c r="S378" s="15">
        <v>1532.2331034482759</v>
      </c>
      <c r="T378" s="13" t="s">
        <v>51</v>
      </c>
      <c r="U378" s="18">
        <v>0.16</v>
      </c>
      <c r="V378" s="13" t="s">
        <v>382</v>
      </c>
      <c r="W378" s="13" t="s">
        <v>59</v>
      </c>
      <c r="X378" s="13" t="s">
        <v>48</v>
      </c>
      <c r="Y378" s="14">
        <v>1.0</v>
      </c>
      <c r="Z378" s="13">
        <v>11108.69</v>
      </c>
      <c r="AA378" s="13" t="s">
        <v>54</v>
      </c>
      <c r="AB378" s="19">
        <v>195512.0</v>
      </c>
      <c r="AC378" s="19">
        <v>1.0</v>
      </c>
      <c r="AD378" s="13">
        <v>11108.69</v>
      </c>
      <c r="AE378" s="15">
        <v>0.0</v>
      </c>
      <c r="AF378" s="20"/>
      <c r="AG378" s="2">
        <v>93409.07</v>
      </c>
      <c r="AH378" s="2" t="s">
        <v>382</v>
      </c>
      <c r="AI378" s="2" t="s">
        <v>59</v>
      </c>
      <c r="AJ378" s="2" t="s">
        <v>56</v>
      </c>
      <c r="AK378" s="2">
        <v>0.0</v>
      </c>
      <c r="AL378" s="2" t="s">
        <v>57</v>
      </c>
      <c r="AM378" s="2">
        <v>1.0</v>
      </c>
      <c r="AN378" s="2">
        <v>11108.69</v>
      </c>
      <c r="AO378" s="20">
        <f t="shared" ref="AO378:AO381" si="49">+AN378/1.16</f>
        <v>9576.456897</v>
      </c>
      <c r="AP378" s="20">
        <f t="shared" ref="AP378:AP381" si="50">+AO378*0.16</f>
        <v>1532.233103</v>
      </c>
      <c r="AQ378" s="2" t="s">
        <v>366</v>
      </c>
      <c r="AR378" s="2" t="s">
        <v>361</v>
      </c>
      <c r="AS378" s="2" t="s">
        <v>364</v>
      </c>
      <c r="AT378" s="2" t="s">
        <v>363</v>
      </c>
      <c r="BI378" s="15">
        <v>9576.456896551725</v>
      </c>
      <c r="BJ378" s="14" t="s">
        <v>50</v>
      </c>
      <c r="BK378" s="15">
        <v>1532.2331034482759</v>
      </c>
      <c r="BL378" s="13" t="s">
        <v>51</v>
      </c>
      <c r="BM378" s="18">
        <v>0.16</v>
      </c>
    </row>
    <row r="379" ht="12.75" customHeight="1">
      <c r="A379" s="13"/>
      <c r="B379" s="14"/>
      <c r="C379" s="14"/>
      <c r="D379" s="14"/>
      <c r="E379" s="14"/>
      <c r="F379" s="14"/>
      <c r="G379" s="13"/>
      <c r="H379" s="13"/>
      <c r="I379" s="13"/>
      <c r="J379" s="13"/>
      <c r="K379" s="21"/>
      <c r="L379" s="17" t="s">
        <v>48</v>
      </c>
      <c r="M379" s="17" t="s">
        <v>49</v>
      </c>
      <c r="N379" s="14">
        <v>1.0</v>
      </c>
      <c r="O379" s="13"/>
      <c r="P379" s="13"/>
      <c r="Q379" s="15">
        <v>24156.732758620692</v>
      </c>
      <c r="R379" s="14" t="s">
        <v>50</v>
      </c>
      <c r="S379" s="15">
        <v>3865.0772413793106</v>
      </c>
      <c r="T379" s="13" t="s">
        <v>51</v>
      </c>
      <c r="U379" s="18">
        <v>0.16</v>
      </c>
      <c r="V379" s="13" t="s">
        <v>383</v>
      </c>
      <c r="W379" s="13" t="s">
        <v>59</v>
      </c>
      <c r="X379" s="13" t="s">
        <v>48</v>
      </c>
      <c r="Y379" s="14">
        <v>1.0</v>
      </c>
      <c r="Z379" s="13">
        <v>28021.81</v>
      </c>
      <c r="AA379" s="13" t="s">
        <v>54</v>
      </c>
      <c r="AB379" s="19">
        <v>197077.0</v>
      </c>
      <c r="AC379" s="19">
        <v>1.0</v>
      </c>
      <c r="AD379" s="13">
        <v>28021.81</v>
      </c>
      <c r="AE379" s="15">
        <v>0.0</v>
      </c>
      <c r="AF379" s="20"/>
      <c r="AH379" s="2" t="s">
        <v>383</v>
      </c>
      <c r="AI379" s="2" t="s">
        <v>59</v>
      </c>
      <c r="AJ379" s="2" t="s">
        <v>56</v>
      </c>
      <c r="AK379" s="2">
        <v>0.0</v>
      </c>
      <c r="AL379" s="2" t="s">
        <v>57</v>
      </c>
      <c r="AM379" s="2">
        <v>1.0</v>
      </c>
      <c r="AN379" s="2">
        <v>28021.81</v>
      </c>
      <c r="AO379" s="20">
        <f t="shared" si="49"/>
        <v>24156.73276</v>
      </c>
      <c r="AP379" s="20">
        <f t="shared" si="50"/>
        <v>3865.077241</v>
      </c>
      <c r="BI379" s="15">
        <v>24156.732758620692</v>
      </c>
      <c r="BJ379" s="14" t="s">
        <v>50</v>
      </c>
      <c r="BK379" s="15">
        <v>3865.0772413793106</v>
      </c>
      <c r="BL379" s="13" t="s">
        <v>51</v>
      </c>
      <c r="BM379" s="18">
        <v>0.16</v>
      </c>
    </row>
    <row r="380" ht="12.75" customHeight="1">
      <c r="A380" s="13"/>
      <c r="B380" s="14"/>
      <c r="C380" s="14"/>
      <c r="D380" s="14"/>
      <c r="E380" s="14"/>
      <c r="F380" s="14"/>
      <c r="G380" s="13"/>
      <c r="H380" s="13"/>
      <c r="I380" s="13"/>
      <c r="J380" s="13"/>
      <c r="K380" s="21"/>
      <c r="L380" s="17" t="s">
        <v>48</v>
      </c>
      <c r="M380" s="17" t="s">
        <v>49</v>
      </c>
      <c r="N380" s="14">
        <v>1.0</v>
      </c>
      <c r="O380" s="13"/>
      <c r="P380" s="13"/>
      <c r="Q380" s="15">
        <v>23394.439655172413</v>
      </c>
      <c r="R380" s="14" t="s">
        <v>50</v>
      </c>
      <c r="S380" s="15">
        <v>3743.1103448275862</v>
      </c>
      <c r="T380" s="13" t="s">
        <v>51</v>
      </c>
      <c r="U380" s="18">
        <v>0.16</v>
      </c>
      <c r="V380" s="13" t="s">
        <v>384</v>
      </c>
      <c r="W380" s="13" t="s">
        <v>59</v>
      </c>
      <c r="X380" s="13" t="s">
        <v>48</v>
      </c>
      <c r="Y380" s="14">
        <v>1.0</v>
      </c>
      <c r="Z380" s="13">
        <v>27137.55</v>
      </c>
      <c r="AA380" s="13" t="s">
        <v>54</v>
      </c>
      <c r="AB380" s="19">
        <v>198535.0</v>
      </c>
      <c r="AC380" s="19">
        <v>1.0</v>
      </c>
      <c r="AD380" s="13">
        <v>27137.55</v>
      </c>
      <c r="AE380" s="15">
        <v>0.0</v>
      </c>
      <c r="AF380" s="20"/>
      <c r="AH380" s="2" t="s">
        <v>384</v>
      </c>
      <c r="AI380" s="2" t="s">
        <v>59</v>
      </c>
      <c r="AJ380" s="2" t="s">
        <v>56</v>
      </c>
      <c r="AK380" s="2">
        <v>0.0</v>
      </c>
      <c r="AL380" s="2" t="s">
        <v>57</v>
      </c>
      <c r="AM380" s="2">
        <v>1.0</v>
      </c>
      <c r="AN380" s="2">
        <v>27137.55</v>
      </c>
      <c r="AO380" s="20">
        <f t="shared" si="49"/>
        <v>23394.43966</v>
      </c>
      <c r="AP380" s="20">
        <f t="shared" si="50"/>
        <v>3743.110345</v>
      </c>
      <c r="BI380" s="15">
        <v>23394.439655172413</v>
      </c>
      <c r="BJ380" s="14" t="s">
        <v>50</v>
      </c>
      <c r="BK380" s="15">
        <v>3743.1103448275862</v>
      </c>
      <c r="BL380" s="13" t="s">
        <v>51</v>
      </c>
      <c r="BM380" s="18">
        <v>0.16</v>
      </c>
    </row>
    <row r="381" ht="12.75" customHeight="1">
      <c r="A381" s="13"/>
      <c r="B381" s="14"/>
      <c r="C381" s="14"/>
      <c r="D381" s="14"/>
      <c r="E381" s="14"/>
      <c r="F381" s="14"/>
      <c r="G381" s="13"/>
      <c r="H381" s="13"/>
      <c r="I381" s="13"/>
      <c r="J381" s="13"/>
      <c r="K381" s="21"/>
      <c r="L381" s="17" t="s">
        <v>48</v>
      </c>
      <c r="M381" s="17" t="s">
        <v>49</v>
      </c>
      <c r="N381" s="14">
        <v>1.0</v>
      </c>
      <c r="O381" s="13"/>
      <c r="P381" s="13"/>
      <c r="Q381" s="15">
        <v>23397.43103448276</v>
      </c>
      <c r="R381" s="14" t="s">
        <v>50</v>
      </c>
      <c r="S381" s="15">
        <v>3743.588965517242</v>
      </c>
      <c r="T381" s="13" t="s">
        <v>51</v>
      </c>
      <c r="U381" s="18">
        <v>0.16</v>
      </c>
      <c r="V381" s="13" t="s">
        <v>385</v>
      </c>
      <c r="W381" s="13" t="s">
        <v>59</v>
      </c>
      <c r="X381" s="13" t="s">
        <v>48</v>
      </c>
      <c r="Y381" s="14">
        <v>1.0</v>
      </c>
      <c r="Z381" s="13">
        <v>27141.02</v>
      </c>
      <c r="AA381" s="13" t="s">
        <v>54</v>
      </c>
      <c r="AB381" s="19">
        <v>198632.0</v>
      </c>
      <c r="AC381" s="19">
        <v>1.0</v>
      </c>
      <c r="AD381" s="13">
        <v>27141.02</v>
      </c>
      <c r="AE381" s="15">
        <v>0.0</v>
      </c>
      <c r="AF381" s="20"/>
      <c r="AH381" s="2" t="s">
        <v>385</v>
      </c>
      <c r="AI381" s="2" t="s">
        <v>59</v>
      </c>
      <c r="AJ381" s="2" t="s">
        <v>56</v>
      </c>
      <c r="AK381" s="2">
        <v>0.0</v>
      </c>
      <c r="AL381" s="2" t="s">
        <v>57</v>
      </c>
      <c r="AM381" s="2">
        <v>1.0</v>
      </c>
      <c r="AN381" s="2">
        <v>27141.02</v>
      </c>
      <c r="AO381" s="20">
        <f t="shared" si="49"/>
        <v>23397.43103</v>
      </c>
      <c r="AP381" s="20">
        <f t="shared" si="50"/>
        <v>3743.588966</v>
      </c>
      <c r="BI381" s="15">
        <v>23397.43103448276</v>
      </c>
      <c r="BJ381" s="14" t="s">
        <v>50</v>
      </c>
      <c r="BK381" s="15">
        <v>3743.588965517242</v>
      </c>
      <c r="BL381" s="13" t="s">
        <v>51</v>
      </c>
      <c r="BM381" s="18">
        <v>0.16</v>
      </c>
    </row>
    <row r="382" ht="12.75" hidden="1" customHeight="1">
      <c r="A382" s="13"/>
      <c r="B382" s="14"/>
      <c r="C382" s="14"/>
      <c r="D382" s="14"/>
      <c r="E382" s="14"/>
      <c r="F382" s="14"/>
      <c r="G382" s="13"/>
      <c r="H382" s="13"/>
      <c r="I382" s="13"/>
      <c r="J382" s="13"/>
      <c r="K382" s="21"/>
      <c r="L382" s="17"/>
      <c r="M382" s="17"/>
      <c r="N382" s="14"/>
      <c r="O382" s="13"/>
      <c r="P382" s="13"/>
      <c r="Q382" s="15">
        <f t="array" ref="Q382">SUM(ROUND(Q378:Q381,2))</f>
        <v>80525.06</v>
      </c>
      <c r="R382" s="14"/>
      <c r="S382" s="15">
        <f t="array" ref="S382">SUM(ROUND(S378:S381,2))</f>
        <v>12884.01</v>
      </c>
      <c r="T382" s="13"/>
      <c r="U382" s="18"/>
      <c r="V382" s="13"/>
      <c r="W382" s="13"/>
      <c r="X382" s="13"/>
      <c r="Y382" s="14"/>
      <c r="Z382" s="13"/>
      <c r="AA382" s="13"/>
      <c r="AB382" s="19"/>
      <c r="AC382" s="19"/>
      <c r="AD382" s="13"/>
      <c r="AE382" s="15"/>
      <c r="AF382" s="20"/>
      <c r="AO382" s="20"/>
      <c r="AP382" s="20"/>
      <c r="BI382" s="15">
        <f t="array" ref="BI382">SUM(ROUND(BI378:BI381,2))</f>
        <v>80525.06</v>
      </c>
      <c r="BJ382" s="14"/>
      <c r="BK382" s="15">
        <f t="array" ref="BK382">SUM(ROUND(BK378:BK381,2))</f>
        <v>12884.01</v>
      </c>
      <c r="BL382" s="13"/>
      <c r="BM382" s="18"/>
    </row>
    <row r="383" ht="12.75" customHeight="1">
      <c r="A383" s="13"/>
      <c r="B383" s="14"/>
      <c r="C383" s="14"/>
      <c r="D383" s="14"/>
      <c r="E383" s="14"/>
      <c r="F383" s="14"/>
      <c r="G383" s="13"/>
      <c r="H383" s="13"/>
      <c r="I383" s="13"/>
      <c r="J383" s="13"/>
      <c r="K383" s="21"/>
      <c r="L383" s="17"/>
      <c r="M383" s="17"/>
      <c r="N383" s="14"/>
      <c r="O383" s="13"/>
      <c r="P383" s="13"/>
      <c r="Q383" s="15"/>
      <c r="R383" s="14"/>
      <c r="S383" s="15"/>
      <c r="T383" s="13"/>
      <c r="U383" s="18"/>
      <c r="V383" s="13"/>
      <c r="W383" s="13"/>
      <c r="X383" s="13"/>
      <c r="Y383" s="14"/>
      <c r="Z383" s="13"/>
      <c r="AA383" s="13"/>
      <c r="AB383" s="19"/>
      <c r="AC383" s="19"/>
      <c r="AD383" s="13"/>
      <c r="AE383" s="15"/>
      <c r="AF383" s="20"/>
      <c r="AO383" s="20"/>
      <c r="AP383" s="20"/>
      <c r="BI383" s="15"/>
      <c r="BJ383" s="14"/>
      <c r="BK383" s="15"/>
      <c r="BL383" s="13"/>
      <c r="BM383" s="18"/>
    </row>
    <row r="384" ht="12.75" customHeight="1">
      <c r="A384" s="13"/>
      <c r="B384" s="14"/>
      <c r="C384" s="14"/>
      <c r="D384" s="14"/>
      <c r="E384" s="14"/>
      <c r="F384" s="14"/>
      <c r="G384" s="13"/>
      <c r="H384" s="13"/>
      <c r="I384" s="13"/>
      <c r="J384" s="13"/>
      <c r="K384" s="21"/>
      <c r="L384" s="17"/>
      <c r="M384" s="17"/>
      <c r="N384" s="14"/>
      <c r="O384" s="13"/>
      <c r="P384" s="13"/>
      <c r="Q384" s="15"/>
      <c r="R384" s="14"/>
      <c r="S384" s="15"/>
      <c r="T384" s="13"/>
      <c r="U384" s="18"/>
      <c r="V384" s="13"/>
      <c r="W384" s="13"/>
      <c r="X384" s="13"/>
      <c r="Y384" s="14"/>
      <c r="Z384" s="13"/>
      <c r="AA384" s="13"/>
      <c r="AB384" s="19"/>
      <c r="AC384" s="19"/>
      <c r="AD384" s="13"/>
      <c r="AE384" s="15"/>
      <c r="AF384" s="20"/>
      <c r="AO384" s="20"/>
      <c r="AP384" s="20"/>
      <c r="BI384" s="15"/>
      <c r="BJ384" s="14"/>
      <c r="BK384" s="15"/>
      <c r="BL384" s="13"/>
      <c r="BM384" s="18"/>
    </row>
    <row r="385" ht="12.75" customHeight="1">
      <c r="A385" s="13">
        <v>601.0</v>
      </c>
      <c r="B385" s="14" t="str">
        <f>AR385</f>
        <v>MOB820505E93</v>
      </c>
      <c r="C385" s="14" t="s">
        <v>362</v>
      </c>
      <c r="D385" s="14" t="str">
        <f>AT385</f>
        <v>omar@mbk.com.mx</v>
      </c>
      <c r="E385" s="14" t="str">
        <f>AS385</f>
        <v>03100</v>
      </c>
      <c r="F385" s="14">
        <v>601.0</v>
      </c>
      <c r="G385" s="13">
        <v>5.50076995E8</v>
      </c>
      <c r="H385" s="15">
        <f>Q386</f>
        <v>91946.76724</v>
      </c>
      <c r="I385" s="13">
        <v>106658.25</v>
      </c>
      <c r="J385" s="15">
        <f>S386</f>
        <v>14711.48276</v>
      </c>
      <c r="K385" s="21">
        <v>45000.5</v>
      </c>
      <c r="L385" s="17" t="s">
        <v>48</v>
      </c>
      <c r="M385" s="17" t="s">
        <v>49</v>
      </c>
      <c r="N385" s="14">
        <v>1.0</v>
      </c>
      <c r="O385" s="13">
        <v>106658.25</v>
      </c>
      <c r="P385" s="13">
        <v>106658.25</v>
      </c>
      <c r="Q385" s="15">
        <v>91946.76724137932</v>
      </c>
      <c r="R385" s="14" t="s">
        <v>50</v>
      </c>
      <c r="S385" s="15">
        <v>14711.482758620692</v>
      </c>
      <c r="T385" s="13" t="s">
        <v>51</v>
      </c>
      <c r="U385" s="18">
        <v>0.16</v>
      </c>
      <c r="V385" s="13" t="s">
        <v>386</v>
      </c>
      <c r="W385" s="13" t="s">
        <v>59</v>
      </c>
      <c r="X385" s="13" t="s">
        <v>48</v>
      </c>
      <c r="Y385" s="14">
        <v>1.0</v>
      </c>
      <c r="Z385" s="13">
        <v>106658.25</v>
      </c>
      <c r="AA385" s="13" t="s">
        <v>54</v>
      </c>
      <c r="AB385" s="19">
        <v>198286.0</v>
      </c>
      <c r="AC385" s="19">
        <v>1.0</v>
      </c>
      <c r="AD385" s="13">
        <v>106658.25</v>
      </c>
      <c r="AE385" s="15">
        <v>0.0</v>
      </c>
      <c r="AF385" s="20"/>
      <c r="AG385" s="2">
        <v>106658.25</v>
      </c>
      <c r="AH385" s="2" t="s">
        <v>386</v>
      </c>
      <c r="AI385" s="2" t="s">
        <v>59</v>
      </c>
      <c r="AJ385" s="2" t="s">
        <v>56</v>
      </c>
      <c r="AK385" s="2">
        <v>0.0</v>
      </c>
      <c r="AL385" s="2" t="s">
        <v>57</v>
      </c>
      <c r="AM385" s="2">
        <v>1.0</v>
      </c>
      <c r="AN385" s="2">
        <v>106658.25</v>
      </c>
      <c r="AO385" s="20">
        <f>+AN385/1.16</f>
        <v>91946.76724</v>
      </c>
      <c r="AP385" s="20">
        <f>+AO385*0.16</f>
        <v>14711.48276</v>
      </c>
      <c r="AQ385" s="2" t="s">
        <v>366</v>
      </c>
      <c r="AR385" s="2" t="s">
        <v>361</v>
      </c>
      <c r="AS385" s="2" t="s">
        <v>364</v>
      </c>
      <c r="AT385" s="2" t="s">
        <v>363</v>
      </c>
      <c r="BI385" s="15">
        <v>91946.76724137932</v>
      </c>
      <c r="BJ385" s="14" t="s">
        <v>50</v>
      </c>
      <c r="BK385" s="15">
        <v>14711.482758620692</v>
      </c>
      <c r="BL385" s="13" t="s">
        <v>51</v>
      </c>
      <c r="BM385" s="18">
        <v>0.16</v>
      </c>
    </row>
    <row r="386" ht="12.75" hidden="1" customHeight="1">
      <c r="A386" s="13"/>
      <c r="B386" s="14"/>
      <c r="C386" s="14"/>
      <c r="D386" s="14"/>
      <c r="E386" s="14"/>
      <c r="F386" s="14"/>
      <c r="G386" s="13"/>
      <c r="H386" s="13"/>
      <c r="I386" s="13"/>
      <c r="J386" s="13"/>
      <c r="K386" s="21"/>
      <c r="L386" s="17"/>
      <c r="M386" s="17"/>
      <c r="N386" s="14"/>
      <c r="O386" s="13"/>
      <c r="P386" s="13"/>
      <c r="Q386" s="15">
        <f>SUM(Q385)</f>
        <v>91946.76724</v>
      </c>
      <c r="R386" s="14"/>
      <c r="S386" s="15">
        <f>SUM(S385)</f>
        <v>14711.48276</v>
      </c>
      <c r="T386" s="13"/>
      <c r="U386" s="18"/>
      <c r="V386" s="13"/>
      <c r="W386" s="13"/>
      <c r="X386" s="13"/>
      <c r="Y386" s="14"/>
      <c r="Z386" s="13"/>
      <c r="AA386" s="13"/>
      <c r="AB386" s="19"/>
      <c r="AC386" s="19"/>
      <c r="AD386" s="13"/>
      <c r="AE386" s="15"/>
      <c r="AF386" s="20"/>
      <c r="AO386" s="20"/>
      <c r="AP386" s="20"/>
      <c r="BI386" s="15">
        <f>SUM(BI385)</f>
        <v>91946.76724</v>
      </c>
      <c r="BJ386" s="14"/>
      <c r="BK386" s="15">
        <f>SUM(BK385)</f>
        <v>14711.48276</v>
      </c>
      <c r="BL386" s="13"/>
      <c r="BM386" s="18"/>
    </row>
    <row r="387" ht="12.75" customHeight="1">
      <c r="A387" s="13"/>
      <c r="B387" s="14"/>
      <c r="C387" s="14"/>
      <c r="D387" s="14"/>
      <c r="E387" s="14"/>
      <c r="F387" s="14"/>
      <c r="G387" s="13"/>
      <c r="H387" s="13"/>
      <c r="I387" s="13"/>
      <c r="J387" s="13"/>
      <c r="K387" s="21"/>
      <c r="L387" s="17"/>
      <c r="M387" s="17"/>
      <c r="N387" s="14"/>
      <c r="O387" s="13"/>
      <c r="P387" s="13"/>
      <c r="Q387" s="15"/>
      <c r="R387" s="14"/>
      <c r="S387" s="15"/>
      <c r="T387" s="13"/>
      <c r="U387" s="18"/>
      <c r="V387" s="13"/>
      <c r="W387" s="13"/>
      <c r="X387" s="13"/>
      <c r="Y387" s="14"/>
      <c r="Z387" s="13"/>
      <c r="AA387" s="13"/>
      <c r="AB387" s="19"/>
      <c r="AC387" s="19"/>
      <c r="AD387" s="13"/>
      <c r="AE387" s="15"/>
      <c r="AF387" s="20"/>
      <c r="AO387" s="20"/>
      <c r="AP387" s="20"/>
      <c r="BI387" s="15"/>
      <c r="BJ387" s="14"/>
      <c r="BK387" s="15"/>
      <c r="BL387" s="13"/>
      <c r="BM387" s="18"/>
    </row>
    <row r="388" ht="12.75" customHeight="1">
      <c r="A388" s="13">
        <v>601.0</v>
      </c>
      <c r="B388" s="14" t="str">
        <f>AR388</f>
        <v>MOB820505E93</v>
      </c>
      <c r="C388" s="14" t="s">
        <v>362</v>
      </c>
      <c r="D388" s="14" t="str">
        <f>AT388</f>
        <v>omar@mbk.com.mx</v>
      </c>
      <c r="E388" s="14" t="str">
        <f>AS388</f>
        <v>03100</v>
      </c>
      <c r="F388" s="14">
        <v>601.0</v>
      </c>
      <c r="G388" s="13">
        <v>5.50076995E8</v>
      </c>
      <c r="H388" s="15">
        <f>Q394</f>
        <v>174919.6</v>
      </c>
      <c r="I388" s="13">
        <v>202906.74</v>
      </c>
      <c r="J388" s="15">
        <f>S394</f>
        <v>27987.14</v>
      </c>
      <c r="K388" s="21">
        <v>45006.5</v>
      </c>
      <c r="L388" s="17" t="s">
        <v>48</v>
      </c>
      <c r="M388" s="17" t="s">
        <v>49</v>
      </c>
      <c r="N388" s="14">
        <v>1.0</v>
      </c>
      <c r="O388" s="13">
        <v>202906.74</v>
      </c>
      <c r="P388" s="13">
        <v>202906.74</v>
      </c>
      <c r="Q388" s="15">
        <v>8403.448275862069</v>
      </c>
      <c r="R388" s="14" t="s">
        <v>50</v>
      </c>
      <c r="S388" s="15">
        <v>1344.551724137931</v>
      </c>
      <c r="T388" s="13" t="s">
        <v>51</v>
      </c>
      <c r="U388" s="18">
        <v>0.16</v>
      </c>
      <c r="V388" s="13" t="s">
        <v>387</v>
      </c>
      <c r="W388" s="13" t="s">
        <v>59</v>
      </c>
      <c r="X388" s="13" t="s">
        <v>48</v>
      </c>
      <c r="Y388" s="14">
        <v>1.0</v>
      </c>
      <c r="Z388" s="13">
        <v>9748.0</v>
      </c>
      <c r="AA388" s="13" t="s">
        <v>54</v>
      </c>
      <c r="AB388" s="19">
        <v>195515.0</v>
      </c>
      <c r="AC388" s="19">
        <v>1.0</v>
      </c>
      <c r="AD388" s="13">
        <v>9748.0</v>
      </c>
      <c r="AE388" s="15">
        <v>0.0</v>
      </c>
      <c r="AF388" s="20"/>
      <c r="AG388" s="2">
        <v>202906.74</v>
      </c>
      <c r="AH388" s="2" t="s">
        <v>387</v>
      </c>
      <c r="AI388" s="2" t="s">
        <v>59</v>
      </c>
      <c r="AJ388" s="2" t="s">
        <v>56</v>
      </c>
      <c r="AK388" s="2">
        <v>0.0</v>
      </c>
      <c r="AL388" s="2" t="s">
        <v>57</v>
      </c>
      <c r="AM388" s="2">
        <v>1.0</v>
      </c>
      <c r="AN388" s="2">
        <v>9748.0</v>
      </c>
      <c r="AO388" s="20">
        <f t="shared" ref="AO388:AO393" si="51">+AN388/1.16</f>
        <v>8403.448276</v>
      </c>
      <c r="AP388" s="20">
        <f t="shared" ref="AP388:AP393" si="52">+AO388*0.16</f>
        <v>1344.551724</v>
      </c>
      <c r="AQ388" s="2" t="s">
        <v>366</v>
      </c>
      <c r="AR388" s="2" t="s">
        <v>361</v>
      </c>
      <c r="AS388" s="2" t="s">
        <v>364</v>
      </c>
      <c r="AT388" s="2" t="s">
        <v>363</v>
      </c>
      <c r="BI388" s="15">
        <v>8403.448275862069</v>
      </c>
      <c r="BJ388" s="14" t="s">
        <v>50</v>
      </c>
      <c r="BK388" s="15">
        <v>1344.551724137931</v>
      </c>
      <c r="BL388" s="13" t="s">
        <v>51</v>
      </c>
      <c r="BM388" s="18">
        <v>0.16</v>
      </c>
    </row>
    <row r="389" ht="12.75" customHeight="1">
      <c r="A389" s="13"/>
      <c r="B389" s="14"/>
      <c r="C389" s="14"/>
      <c r="D389" s="14"/>
      <c r="E389" s="14"/>
      <c r="F389" s="14"/>
      <c r="G389" s="13"/>
      <c r="H389" s="13"/>
      <c r="I389" s="13"/>
      <c r="J389" s="13"/>
      <c r="K389" s="21"/>
      <c r="L389" s="17" t="s">
        <v>48</v>
      </c>
      <c r="M389" s="17" t="s">
        <v>49</v>
      </c>
      <c r="N389" s="14">
        <v>1.0</v>
      </c>
      <c r="O389" s="13"/>
      <c r="P389" s="13"/>
      <c r="Q389" s="15">
        <v>23313.232758620692</v>
      </c>
      <c r="R389" s="14" t="s">
        <v>50</v>
      </c>
      <c r="S389" s="15">
        <v>3730.1172413793106</v>
      </c>
      <c r="T389" s="13" t="s">
        <v>51</v>
      </c>
      <c r="U389" s="18">
        <v>0.16</v>
      </c>
      <c r="V389" s="13" t="s">
        <v>386</v>
      </c>
      <c r="W389" s="13" t="s">
        <v>59</v>
      </c>
      <c r="X389" s="13" t="s">
        <v>48</v>
      </c>
      <c r="Y389" s="14">
        <v>1.0</v>
      </c>
      <c r="Z389" s="13">
        <v>27043.350000000002</v>
      </c>
      <c r="AA389" s="13" t="s">
        <v>54</v>
      </c>
      <c r="AB389" s="19">
        <v>198286.0</v>
      </c>
      <c r="AC389" s="19">
        <v>1.0</v>
      </c>
      <c r="AD389" s="13">
        <v>27043.350000000002</v>
      </c>
      <c r="AE389" s="15">
        <v>0.0</v>
      </c>
      <c r="AF389" s="20"/>
      <c r="AH389" s="2" t="s">
        <v>386</v>
      </c>
      <c r="AI389" s="2" t="s">
        <v>59</v>
      </c>
      <c r="AJ389" s="2" t="s">
        <v>56</v>
      </c>
      <c r="AK389" s="2">
        <v>0.0</v>
      </c>
      <c r="AL389" s="2" t="s">
        <v>57</v>
      </c>
      <c r="AM389" s="2">
        <v>1.0</v>
      </c>
      <c r="AN389" s="2">
        <v>27043.350000000002</v>
      </c>
      <c r="AO389" s="20">
        <f t="shared" si="51"/>
        <v>23313.23276</v>
      </c>
      <c r="AP389" s="20">
        <f t="shared" si="52"/>
        <v>3730.117241</v>
      </c>
      <c r="BI389" s="15">
        <v>23313.232758620692</v>
      </c>
      <c r="BJ389" s="14" t="s">
        <v>50</v>
      </c>
      <c r="BK389" s="15">
        <v>3730.1172413793106</v>
      </c>
      <c r="BL389" s="13" t="s">
        <v>51</v>
      </c>
      <c r="BM389" s="18">
        <v>0.16</v>
      </c>
    </row>
    <row r="390" ht="12.75" customHeight="1">
      <c r="A390" s="13"/>
      <c r="B390" s="14"/>
      <c r="C390" s="14"/>
      <c r="D390" s="14"/>
      <c r="E390" s="14"/>
      <c r="F390" s="14"/>
      <c r="G390" s="13"/>
      <c r="H390" s="13"/>
      <c r="I390" s="13"/>
      <c r="J390" s="13"/>
      <c r="K390" s="21"/>
      <c r="L390" s="17" t="s">
        <v>48</v>
      </c>
      <c r="M390" s="17" t="s">
        <v>49</v>
      </c>
      <c r="N390" s="14">
        <v>1.0</v>
      </c>
      <c r="O390" s="13"/>
      <c r="P390" s="13"/>
      <c r="Q390" s="15">
        <v>96552.37068965517</v>
      </c>
      <c r="R390" s="14" t="s">
        <v>50</v>
      </c>
      <c r="S390" s="15">
        <v>15448.379310344828</v>
      </c>
      <c r="T390" s="13" t="s">
        <v>51</v>
      </c>
      <c r="U390" s="18">
        <v>0.16</v>
      </c>
      <c r="V390" s="13" t="s">
        <v>388</v>
      </c>
      <c r="W390" s="13" t="s">
        <v>59</v>
      </c>
      <c r="X390" s="13" t="s">
        <v>48</v>
      </c>
      <c r="Y390" s="14">
        <v>1.0</v>
      </c>
      <c r="Z390" s="13">
        <v>112000.75</v>
      </c>
      <c r="AA390" s="13" t="s">
        <v>54</v>
      </c>
      <c r="AB390" s="19">
        <v>198707.0</v>
      </c>
      <c r="AC390" s="19">
        <v>1.0</v>
      </c>
      <c r="AD390" s="13">
        <v>112000.75</v>
      </c>
      <c r="AE390" s="15">
        <v>0.0</v>
      </c>
      <c r="AF390" s="20"/>
      <c r="AH390" s="2" t="s">
        <v>388</v>
      </c>
      <c r="AI390" s="2" t="s">
        <v>59</v>
      </c>
      <c r="AJ390" s="2" t="s">
        <v>56</v>
      </c>
      <c r="AK390" s="2">
        <v>0.0</v>
      </c>
      <c r="AL390" s="2" t="s">
        <v>57</v>
      </c>
      <c r="AM390" s="2">
        <v>1.0</v>
      </c>
      <c r="AN390" s="2">
        <v>112000.75</v>
      </c>
      <c r="AO390" s="20">
        <f t="shared" si="51"/>
        <v>96552.37069</v>
      </c>
      <c r="AP390" s="20">
        <f t="shared" si="52"/>
        <v>15448.37931</v>
      </c>
      <c r="BI390" s="15">
        <v>96552.37068965517</v>
      </c>
      <c r="BJ390" s="14" t="s">
        <v>50</v>
      </c>
      <c r="BK390" s="15">
        <v>15448.379310344828</v>
      </c>
      <c r="BL390" s="13" t="s">
        <v>51</v>
      </c>
      <c r="BM390" s="18">
        <v>0.16</v>
      </c>
    </row>
    <row r="391" ht="12.75" customHeight="1">
      <c r="A391" s="13"/>
      <c r="B391" s="14"/>
      <c r="C391" s="14"/>
      <c r="D391" s="14"/>
      <c r="E391" s="14"/>
      <c r="F391" s="14"/>
      <c r="G391" s="13"/>
      <c r="H391" s="13"/>
      <c r="I391" s="13"/>
      <c r="J391" s="13"/>
      <c r="K391" s="21"/>
      <c r="L391" s="17" t="s">
        <v>48</v>
      </c>
      <c r="M391" s="17" t="s">
        <v>49</v>
      </c>
      <c r="N391" s="14">
        <v>1.0</v>
      </c>
      <c r="O391" s="13"/>
      <c r="P391" s="13"/>
      <c r="Q391" s="15">
        <v>31445.83620689655</v>
      </c>
      <c r="R391" s="14" t="s">
        <v>50</v>
      </c>
      <c r="S391" s="15">
        <v>5031.333793103448</v>
      </c>
      <c r="T391" s="13" t="s">
        <v>51</v>
      </c>
      <c r="U391" s="18">
        <v>0.16</v>
      </c>
      <c r="V391" s="13" t="s">
        <v>389</v>
      </c>
      <c r="W391" s="13" t="s">
        <v>59</v>
      </c>
      <c r="X391" s="13" t="s">
        <v>48</v>
      </c>
      <c r="Y391" s="14">
        <v>1.0</v>
      </c>
      <c r="Z391" s="13">
        <v>36477.17</v>
      </c>
      <c r="AA391" s="13" t="s">
        <v>54</v>
      </c>
      <c r="AB391" s="19">
        <v>198713.0</v>
      </c>
      <c r="AC391" s="19">
        <v>1.0</v>
      </c>
      <c r="AD391" s="13">
        <v>36477.17</v>
      </c>
      <c r="AE391" s="15">
        <v>0.0</v>
      </c>
      <c r="AF391" s="20"/>
      <c r="AH391" s="2" t="s">
        <v>389</v>
      </c>
      <c r="AI391" s="2" t="s">
        <v>59</v>
      </c>
      <c r="AJ391" s="2" t="s">
        <v>56</v>
      </c>
      <c r="AK391" s="2">
        <v>0.0</v>
      </c>
      <c r="AL391" s="2" t="s">
        <v>57</v>
      </c>
      <c r="AM391" s="2">
        <v>1.0</v>
      </c>
      <c r="AN391" s="2">
        <v>36477.17</v>
      </c>
      <c r="AO391" s="20">
        <f t="shared" si="51"/>
        <v>31445.83621</v>
      </c>
      <c r="AP391" s="20">
        <f t="shared" si="52"/>
        <v>5031.333793</v>
      </c>
      <c r="BI391" s="15">
        <v>31445.83620689655</v>
      </c>
      <c r="BJ391" s="14" t="s">
        <v>50</v>
      </c>
      <c r="BK391" s="15">
        <v>5031.333793103448</v>
      </c>
      <c r="BL391" s="13" t="s">
        <v>51</v>
      </c>
      <c r="BM391" s="18">
        <v>0.16</v>
      </c>
    </row>
    <row r="392" ht="12.75" customHeight="1">
      <c r="A392" s="13"/>
      <c r="B392" s="14"/>
      <c r="C392" s="14"/>
      <c r="D392" s="14"/>
      <c r="E392" s="14"/>
      <c r="F392" s="14"/>
      <c r="G392" s="13"/>
      <c r="H392" s="13"/>
      <c r="I392" s="13"/>
      <c r="J392" s="13"/>
      <c r="K392" s="21"/>
      <c r="L392" s="17" t="s">
        <v>48</v>
      </c>
      <c r="M392" s="17" t="s">
        <v>49</v>
      </c>
      <c r="N392" s="14">
        <v>1.0</v>
      </c>
      <c r="O392" s="13"/>
      <c r="P392" s="13"/>
      <c r="Q392" s="15">
        <v>8035.0344827586205</v>
      </c>
      <c r="R392" s="14" t="s">
        <v>50</v>
      </c>
      <c r="S392" s="15">
        <v>1285.6055172413794</v>
      </c>
      <c r="T392" s="13" t="s">
        <v>51</v>
      </c>
      <c r="U392" s="18">
        <v>0.16</v>
      </c>
      <c r="V392" s="13" t="s">
        <v>390</v>
      </c>
      <c r="W392" s="13" t="s">
        <v>59</v>
      </c>
      <c r="X392" s="13" t="s">
        <v>48</v>
      </c>
      <c r="Y392" s="14">
        <v>1.0</v>
      </c>
      <c r="Z392" s="13">
        <v>9320.64</v>
      </c>
      <c r="AA392" s="13" t="s">
        <v>54</v>
      </c>
      <c r="AB392" s="19">
        <v>198868.0</v>
      </c>
      <c r="AC392" s="19">
        <v>1.0</v>
      </c>
      <c r="AD392" s="13">
        <v>9320.64</v>
      </c>
      <c r="AE392" s="15">
        <v>0.0</v>
      </c>
      <c r="AF392" s="20"/>
      <c r="AH392" s="2" t="s">
        <v>390</v>
      </c>
      <c r="AI392" s="2" t="s">
        <v>59</v>
      </c>
      <c r="AJ392" s="2" t="s">
        <v>56</v>
      </c>
      <c r="AK392" s="2">
        <v>0.0</v>
      </c>
      <c r="AL392" s="2" t="s">
        <v>57</v>
      </c>
      <c r="AM392" s="2">
        <v>1.0</v>
      </c>
      <c r="AN392" s="2">
        <v>9320.64</v>
      </c>
      <c r="AO392" s="20">
        <f t="shared" si="51"/>
        <v>8035.034483</v>
      </c>
      <c r="AP392" s="20">
        <f t="shared" si="52"/>
        <v>1285.605517</v>
      </c>
      <c r="BI392" s="15">
        <v>8035.0344827586205</v>
      </c>
      <c r="BJ392" s="14" t="s">
        <v>50</v>
      </c>
      <c r="BK392" s="15">
        <v>1285.6055172413794</v>
      </c>
      <c r="BL392" s="13" t="s">
        <v>51</v>
      </c>
      <c r="BM392" s="18">
        <v>0.16</v>
      </c>
    </row>
    <row r="393" ht="12.75" customHeight="1">
      <c r="A393" s="13"/>
      <c r="B393" s="14"/>
      <c r="C393" s="14"/>
      <c r="D393" s="14"/>
      <c r="E393" s="14"/>
      <c r="F393" s="14"/>
      <c r="G393" s="13"/>
      <c r="H393" s="13"/>
      <c r="I393" s="13"/>
      <c r="J393" s="13"/>
      <c r="K393" s="21"/>
      <c r="L393" s="17" t="s">
        <v>48</v>
      </c>
      <c r="M393" s="17" t="s">
        <v>49</v>
      </c>
      <c r="N393" s="14">
        <v>1.0</v>
      </c>
      <c r="O393" s="13"/>
      <c r="P393" s="13"/>
      <c r="Q393" s="15">
        <v>7169.681034482759</v>
      </c>
      <c r="R393" s="14" t="s">
        <v>50</v>
      </c>
      <c r="S393" s="15">
        <v>1147.1489655172415</v>
      </c>
      <c r="T393" s="13" t="s">
        <v>51</v>
      </c>
      <c r="U393" s="18">
        <v>0.16</v>
      </c>
      <c r="V393" s="13" t="s">
        <v>391</v>
      </c>
      <c r="W393" s="13" t="s">
        <v>59</v>
      </c>
      <c r="X393" s="13" t="s">
        <v>48</v>
      </c>
      <c r="Y393" s="14">
        <v>1.0</v>
      </c>
      <c r="Z393" s="13">
        <v>8316.83</v>
      </c>
      <c r="AA393" s="13" t="s">
        <v>54</v>
      </c>
      <c r="AB393" s="19">
        <v>200203.0</v>
      </c>
      <c r="AC393" s="19">
        <v>1.0</v>
      </c>
      <c r="AD393" s="13">
        <v>8316.83</v>
      </c>
      <c r="AE393" s="15">
        <v>0.0</v>
      </c>
      <c r="AF393" s="20"/>
      <c r="AH393" s="2" t="s">
        <v>391</v>
      </c>
      <c r="AI393" s="2" t="s">
        <v>59</v>
      </c>
      <c r="AJ393" s="2" t="s">
        <v>56</v>
      </c>
      <c r="AK393" s="2">
        <v>0.0</v>
      </c>
      <c r="AL393" s="2" t="s">
        <v>57</v>
      </c>
      <c r="AM393" s="2">
        <v>1.0</v>
      </c>
      <c r="AN393" s="2">
        <v>8316.83</v>
      </c>
      <c r="AO393" s="20">
        <f t="shared" si="51"/>
        <v>7169.681034</v>
      </c>
      <c r="AP393" s="20">
        <f t="shared" si="52"/>
        <v>1147.148966</v>
      </c>
      <c r="BI393" s="15">
        <v>7169.681034482759</v>
      </c>
      <c r="BJ393" s="14" t="s">
        <v>50</v>
      </c>
      <c r="BK393" s="15">
        <v>1147.1489655172415</v>
      </c>
      <c r="BL393" s="13" t="s">
        <v>51</v>
      </c>
      <c r="BM393" s="18">
        <v>0.16</v>
      </c>
    </row>
    <row r="394" ht="12.75" hidden="1" customHeight="1">
      <c r="A394" s="13"/>
      <c r="B394" s="14"/>
      <c r="C394" s="14"/>
      <c r="D394" s="14"/>
      <c r="E394" s="14"/>
      <c r="F394" s="14"/>
      <c r="G394" s="13"/>
      <c r="H394" s="13"/>
      <c r="I394" s="13"/>
      <c r="J394" s="13"/>
      <c r="K394" s="21"/>
      <c r="L394" s="17"/>
      <c r="M394" s="17"/>
      <c r="N394" s="14"/>
      <c r="O394" s="13"/>
      <c r="P394" s="13"/>
      <c r="Q394" s="15">
        <f t="array" ref="Q394">SUM(ROUND(Q388:Q393,2))</f>
        <v>174919.6</v>
      </c>
      <c r="R394" s="14"/>
      <c r="S394" s="15">
        <f t="array" ref="S394">SUM(ROUND(S388:S393,2))</f>
        <v>27987.14</v>
      </c>
      <c r="T394" s="13"/>
      <c r="U394" s="18"/>
      <c r="V394" s="13"/>
      <c r="W394" s="13"/>
      <c r="X394" s="13"/>
      <c r="Y394" s="14"/>
      <c r="Z394" s="13"/>
      <c r="AA394" s="13"/>
      <c r="AB394" s="19"/>
      <c r="AC394" s="19"/>
      <c r="AD394" s="13"/>
      <c r="AE394" s="15"/>
      <c r="AF394" s="20"/>
      <c r="AO394" s="20"/>
      <c r="AP394" s="20"/>
      <c r="BI394" s="15">
        <f t="array" ref="BI394">SUM(ROUND(BI388:BI393,2))</f>
        <v>174919.6</v>
      </c>
      <c r="BJ394" s="14"/>
      <c r="BK394" s="15">
        <f t="array" ref="BK394">SUM(ROUND(BK388:BK393,2))</f>
        <v>27987.14</v>
      </c>
      <c r="BL394" s="13"/>
      <c r="BM394" s="18"/>
    </row>
    <row r="395" ht="12.75" customHeight="1">
      <c r="A395" s="13"/>
      <c r="B395" s="14"/>
      <c r="C395" s="14"/>
      <c r="D395" s="14"/>
      <c r="E395" s="14"/>
      <c r="F395" s="14"/>
      <c r="G395" s="13"/>
      <c r="H395" s="13"/>
      <c r="I395" s="13"/>
      <c r="J395" s="13"/>
      <c r="K395" s="21"/>
      <c r="L395" s="17"/>
      <c r="M395" s="17"/>
      <c r="N395" s="14"/>
      <c r="O395" s="13"/>
      <c r="P395" s="13"/>
      <c r="Q395" s="15"/>
      <c r="R395" s="14"/>
      <c r="S395" s="15"/>
      <c r="T395" s="13"/>
      <c r="U395" s="18"/>
      <c r="V395" s="13"/>
      <c r="W395" s="13"/>
      <c r="X395" s="13"/>
      <c r="Y395" s="14"/>
      <c r="Z395" s="13"/>
      <c r="AA395" s="13"/>
      <c r="AB395" s="19"/>
      <c r="AC395" s="19"/>
      <c r="AD395" s="13"/>
      <c r="AE395" s="15"/>
      <c r="AF395" s="20"/>
      <c r="AO395" s="20"/>
      <c r="AP395" s="20"/>
      <c r="BI395" s="15"/>
      <c r="BJ395" s="14"/>
      <c r="BK395" s="15"/>
      <c r="BL395" s="13"/>
      <c r="BM395" s="18"/>
    </row>
    <row r="396" ht="12.75" customHeight="1">
      <c r="A396" s="13"/>
      <c r="B396" s="14"/>
      <c r="C396" s="14"/>
      <c r="D396" s="14"/>
      <c r="E396" s="14"/>
      <c r="F396" s="14"/>
      <c r="G396" s="13"/>
      <c r="H396" s="13"/>
      <c r="I396" s="13"/>
      <c r="J396" s="13"/>
      <c r="K396" s="21"/>
      <c r="L396" s="17"/>
      <c r="M396" s="17"/>
      <c r="N396" s="14"/>
      <c r="O396" s="13"/>
      <c r="P396" s="13"/>
      <c r="Q396" s="15"/>
      <c r="R396" s="14"/>
      <c r="S396" s="15"/>
      <c r="T396" s="13"/>
      <c r="U396" s="18"/>
      <c r="V396" s="13"/>
      <c r="W396" s="13"/>
      <c r="X396" s="13"/>
      <c r="Y396" s="14"/>
      <c r="Z396" s="13"/>
      <c r="AA396" s="13"/>
      <c r="AB396" s="19"/>
      <c r="AC396" s="19"/>
      <c r="AD396" s="13"/>
      <c r="AE396" s="15"/>
      <c r="AF396" s="20"/>
      <c r="AO396" s="20"/>
      <c r="AP396" s="20"/>
      <c r="BI396" s="15"/>
      <c r="BJ396" s="14"/>
      <c r="BK396" s="15"/>
      <c r="BL396" s="13"/>
      <c r="BM396" s="18"/>
    </row>
    <row r="397" ht="12.75" customHeight="1">
      <c r="A397" s="13">
        <v>601.0</v>
      </c>
      <c r="B397" s="14" t="str">
        <f>AR397</f>
        <v>MOB820505E93</v>
      </c>
      <c r="C397" s="14" t="s">
        <v>362</v>
      </c>
      <c r="D397" s="14" t="str">
        <f>AT397</f>
        <v>omar@mbk.com.mx</v>
      </c>
      <c r="E397" s="14" t="str">
        <f>AS397</f>
        <v>03100</v>
      </c>
      <c r="F397" s="14">
        <v>601.0</v>
      </c>
      <c r="G397" s="13">
        <v>5.50076995E8</v>
      </c>
      <c r="H397" s="15">
        <f>Q404</f>
        <v>67104.09</v>
      </c>
      <c r="I397" s="13">
        <v>77840.75</v>
      </c>
      <c r="J397" s="15">
        <f>S404</f>
        <v>10736.66</v>
      </c>
      <c r="K397" s="21">
        <v>45013.5</v>
      </c>
      <c r="L397" s="17" t="s">
        <v>48</v>
      </c>
      <c r="M397" s="17" t="s">
        <v>49</v>
      </c>
      <c r="N397" s="14">
        <v>1.0</v>
      </c>
      <c r="O397" s="13">
        <v>77840.75</v>
      </c>
      <c r="P397" s="13">
        <v>77840.75</v>
      </c>
      <c r="Q397" s="15">
        <v>19152.91379310345</v>
      </c>
      <c r="R397" s="14" t="s">
        <v>50</v>
      </c>
      <c r="S397" s="15">
        <v>3064.4662068965517</v>
      </c>
      <c r="T397" s="13" t="s">
        <v>51</v>
      </c>
      <c r="U397" s="18">
        <v>0.16</v>
      </c>
      <c r="V397" s="13" t="s">
        <v>392</v>
      </c>
      <c r="W397" s="13" t="s">
        <v>59</v>
      </c>
      <c r="X397" s="13" t="s">
        <v>48</v>
      </c>
      <c r="Y397" s="14">
        <v>1.0</v>
      </c>
      <c r="Z397" s="13">
        <v>22217.38</v>
      </c>
      <c r="AA397" s="13" t="s">
        <v>54</v>
      </c>
      <c r="AB397" s="19">
        <v>195967.0</v>
      </c>
      <c r="AC397" s="19">
        <v>1.0</v>
      </c>
      <c r="AD397" s="13">
        <v>22217.38</v>
      </c>
      <c r="AE397" s="15">
        <v>0.0</v>
      </c>
      <c r="AF397" s="20"/>
      <c r="AG397" s="2">
        <v>77840.75</v>
      </c>
      <c r="AH397" s="2" t="s">
        <v>392</v>
      </c>
      <c r="AI397" s="2" t="s">
        <v>59</v>
      </c>
      <c r="AJ397" s="2" t="s">
        <v>56</v>
      </c>
      <c r="AK397" s="2">
        <v>0.0</v>
      </c>
      <c r="AL397" s="2" t="s">
        <v>57</v>
      </c>
      <c r="AM397" s="2">
        <v>1.0</v>
      </c>
      <c r="AN397" s="2">
        <v>22217.38</v>
      </c>
      <c r="AO397" s="20">
        <f t="shared" ref="AO397:AO403" si="53">+AN397/1.16</f>
        <v>19152.91379</v>
      </c>
      <c r="AP397" s="20">
        <f t="shared" ref="AP397:AP403" si="54">+AO397*0.16</f>
        <v>3064.466207</v>
      </c>
      <c r="AQ397" s="2" t="s">
        <v>366</v>
      </c>
      <c r="AR397" s="2" t="s">
        <v>361</v>
      </c>
      <c r="AS397" s="2" t="s">
        <v>364</v>
      </c>
      <c r="AT397" s="2" t="s">
        <v>363</v>
      </c>
      <c r="BI397" s="15">
        <v>19152.91379310345</v>
      </c>
      <c r="BJ397" s="14" t="s">
        <v>50</v>
      </c>
      <c r="BK397" s="15">
        <v>3064.4662068965517</v>
      </c>
      <c r="BL397" s="13" t="s">
        <v>51</v>
      </c>
      <c r="BM397" s="18">
        <v>0.16</v>
      </c>
    </row>
    <row r="398" ht="12.75" customHeight="1">
      <c r="A398" s="13"/>
      <c r="B398" s="14"/>
      <c r="C398" s="14"/>
      <c r="D398" s="14"/>
      <c r="E398" s="14"/>
      <c r="F398" s="14"/>
      <c r="G398" s="13"/>
      <c r="H398" s="13"/>
      <c r="I398" s="13"/>
      <c r="J398" s="13"/>
      <c r="K398" s="21"/>
      <c r="L398" s="17" t="s">
        <v>48</v>
      </c>
      <c r="M398" s="17" t="s">
        <v>49</v>
      </c>
      <c r="N398" s="14">
        <v>1.0</v>
      </c>
      <c r="O398" s="13"/>
      <c r="P398" s="13"/>
      <c r="Q398" s="15">
        <v>2530.439655172414</v>
      </c>
      <c r="R398" s="14" t="s">
        <v>50</v>
      </c>
      <c r="S398" s="15">
        <v>404.8703448275862</v>
      </c>
      <c r="T398" s="13" t="s">
        <v>51</v>
      </c>
      <c r="U398" s="18">
        <v>0.16</v>
      </c>
      <c r="V398" s="13" t="s">
        <v>393</v>
      </c>
      <c r="W398" s="13" t="s">
        <v>59</v>
      </c>
      <c r="X398" s="13" t="s">
        <v>48</v>
      </c>
      <c r="Y398" s="14">
        <v>1.0</v>
      </c>
      <c r="Z398" s="13">
        <v>2935.31</v>
      </c>
      <c r="AA398" s="13" t="s">
        <v>54</v>
      </c>
      <c r="AB398" s="19">
        <v>197503.0</v>
      </c>
      <c r="AC398" s="19">
        <v>1.0</v>
      </c>
      <c r="AD398" s="13">
        <v>2935.31</v>
      </c>
      <c r="AE398" s="15">
        <v>0.0</v>
      </c>
      <c r="AF398" s="20"/>
      <c r="AH398" s="2" t="s">
        <v>393</v>
      </c>
      <c r="AI398" s="2" t="s">
        <v>59</v>
      </c>
      <c r="AJ398" s="2" t="s">
        <v>56</v>
      </c>
      <c r="AK398" s="2">
        <v>0.0</v>
      </c>
      <c r="AL398" s="2" t="s">
        <v>57</v>
      </c>
      <c r="AM398" s="2">
        <v>1.0</v>
      </c>
      <c r="AN398" s="2">
        <v>2935.31</v>
      </c>
      <c r="AO398" s="20">
        <f t="shared" si="53"/>
        <v>2530.439655</v>
      </c>
      <c r="AP398" s="20">
        <f t="shared" si="54"/>
        <v>404.8703448</v>
      </c>
      <c r="BI398" s="15">
        <v>2530.439655172414</v>
      </c>
      <c r="BJ398" s="14" t="s">
        <v>50</v>
      </c>
      <c r="BK398" s="15">
        <v>404.8703448275862</v>
      </c>
      <c r="BL398" s="13" t="s">
        <v>51</v>
      </c>
      <c r="BM398" s="18">
        <v>0.16</v>
      </c>
    </row>
    <row r="399" ht="12.75" customHeight="1">
      <c r="A399" s="13"/>
      <c r="B399" s="14"/>
      <c r="C399" s="14"/>
      <c r="D399" s="14"/>
      <c r="E399" s="14"/>
      <c r="F399" s="14"/>
      <c r="G399" s="13"/>
      <c r="H399" s="13"/>
      <c r="I399" s="13"/>
      <c r="J399" s="13"/>
      <c r="K399" s="21"/>
      <c r="L399" s="17" t="s">
        <v>48</v>
      </c>
      <c r="M399" s="17" t="s">
        <v>49</v>
      </c>
      <c r="N399" s="14">
        <v>1.0</v>
      </c>
      <c r="O399" s="13"/>
      <c r="P399" s="13"/>
      <c r="Q399" s="15">
        <v>5732.112068965517</v>
      </c>
      <c r="R399" s="14" t="s">
        <v>50</v>
      </c>
      <c r="S399" s="15">
        <v>917.1379310344828</v>
      </c>
      <c r="T399" s="13" t="s">
        <v>51</v>
      </c>
      <c r="U399" s="18">
        <v>0.16</v>
      </c>
      <c r="V399" s="13" t="s">
        <v>394</v>
      </c>
      <c r="W399" s="13" t="s">
        <v>59</v>
      </c>
      <c r="X399" s="13" t="s">
        <v>48</v>
      </c>
      <c r="Y399" s="14">
        <v>1.0</v>
      </c>
      <c r="Z399" s="13">
        <v>6649.25</v>
      </c>
      <c r="AA399" s="13" t="s">
        <v>54</v>
      </c>
      <c r="AB399" s="19">
        <v>197613.0</v>
      </c>
      <c r="AC399" s="19">
        <v>1.0</v>
      </c>
      <c r="AD399" s="13">
        <v>6649.25</v>
      </c>
      <c r="AE399" s="15">
        <v>0.0</v>
      </c>
      <c r="AF399" s="20"/>
      <c r="AH399" s="2" t="s">
        <v>394</v>
      </c>
      <c r="AI399" s="2" t="s">
        <v>59</v>
      </c>
      <c r="AJ399" s="2" t="s">
        <v>56</v>
      </c>
      <c r="AK399" s="2">
        <v>0.0</v>
      </c>
      <c r="AL399" s="2" t="s">
        <v>57</v>
      </c>
      <c r="AM399" s="2">
        <v>1.0</v>
      </c>
      <c r="AN399" s="2">
        <v>6649.25</v>
      </c>
      <c r="AO399" s="20">
        <f t="shared" si="53"/>
        <v>5732.112069</v>
      </c>
      <c r="AP399" s="20">
        <f t="shared" si="54"/>
        <v>917.137931</v>
      </c>
      <c r="BI399" s="15">
        <v>5732.112068965517</v>
      </c>
      <c r="BJ399" s="14" t="s">
        <v>50</v>
      </c>
      <c r="BK399" s="15">
        <v>917.1379310344828</v>
      </c>
      <c r="BL399" s="13" t="s">
        <v>51</v>
      </c>
      <c r="BM399" s="18">
        <v>0.16</v>
      </c>
    </row>
    <row r="400" ht="12.75" customHeight="1">
      <c r="A400" s="13"/>
      <c r="B400" s="14"/>
      <c r="C400" s="14"/>
      <c r="D400" s="14"/>
      <c r="E400" s="14"/>
      <c r="F400" s="14"/>
      <c r="G400" s="13"/>
      <c r="H400" s="13"/>
      <c r="I400" s="13"/>
      <c r="J400" s="13"/>
      <c r="K400" s="21"/>
      <c r="L400" s="17" t="s">
        <v>48</v>
      </c>
      <c r="M400" s="17" t="s">
        <v>49</v>
      </c>
      <c r="N400" s="14">
        <v>1.0</v>
      </c>
      <c r="O400" s="13"/>
      <c r="P400" s="13"/>
      <c r="Q400" s="15">
        <v>23394.439655172413</v>
      </c>
      <c r="R400" s="14" t="s">
        <v>50</v>
      </c>
      <c r="S400" s="15">
        <v>3743.1103448275862</v>
      </c>
      <c r="T400" s="13" t="s">
        <v>51</v>
      </c>
      <c r="U400" s="18">
        <v>0.16</v>
      </c>
      <c r="V400" s="13" t="s">
        <v>395</v>
      </c>
      <c r="W400" s="13" t="s">
        <v>59</v>
      </c>
      <c r="X400" s="13" t="s">
        <v>48</v>
      </c>
      <c r="Y400" s="14">
        <v>1.0</v>
      </c>
      <c r="Z400" s="13">
        <v>27137.55</v>
      </c>
      <c r="AA400" s="13" t="s">
        <v>54</v>
      </c>
      <c r="AB400" s="19">
        <v>199099.0</v>
      </c>
      <c r="AC400" s="19">
        <v>1.0</v>
      </c>
      <c r="AD400" s="13">
        <v>27137.55</v>
      </c>
      <c r="AE400" s="15">
        <v>0.0</v>
      </c>
      <c r="AF400" s="20"/>
      <c r="AH400" s="2" t="s">
        <v>395</v>
      </c>
      <c r="AI400" s="2" t="s">
        <v>59</v>
      </c>
      <c r="AJ400" s="2" t="s">
        <v>56</v>
      </c>
      <c r="AK400" s="2">
        <v>0.0</v>
      </c>
      <c r="AL400" s="2" t="s">
        <v>57</v>
      </c>
      <c r="AM400" s="2">
        <v>1.0</v>
      </c>
      <c r="AN400" s="2">
        <v>27137.55</v>
      </c>
      <c r="AO400" s="20">
        <f t="shared" si="53"/>
        <v>23394.43966</v>
      </c>
      <c r="AP400" s="20">
        <f t="shared" si="54"/>
        <v>3743.110345</v>
      </c>
      <c r="BI400" s="15">
        <v>23394.439655172413</v>
      </c>
      <c r="BJ400" s="14" t="s">
        <v>50</v>
      </c>
      <c r="BK400" s="15">
        <v>3743.1103448275862</v>
      </c>
      <c r="BL400" s="13" t="s">
        <v>51</v>
      </c>
      <c r="BM400" s="18">
        <v>0.16</v>
      </c>
    </row>
    <row r="401" ht="12.75" customHeight="1">
      <c r="A401" s="13"/>
      <c r="B401" s="14"/>
      <c r="C401" s="14"/>
      <c r="D401" s="14"/>
      <c r="E401" s="14"/>
      <c r="F401" s="14"/>
      <c r="G401" s="13"/>
      <c r="H401" s="13"/>
      <c r="I401" s="13"/>
      <c r="J401" s="13"/>
      <c r="K401" s="21"/>
      <c r="L401" s="17" t="s">
        <v>48</v>
      </c>
      <c r="M401" s="17" t="s">
        <v>49</v>
      </c>
      <c r="N401" s="14">
        <v>1.0</v>
      </c>
      <c r="O401" s="13"/>
      <c r="P401" s="13"/>
      <c r="Q401" s="15">
        <v>3770.6206896551726</v>
      </c>
      <c r="R401" s="14" t="s">
        <v>50</v>
      </c>
      <c r="S401" s="15">
        <v>603.2993103448276</v>
      </c>
      <c r="T401" s="13" t="s">
        <v>51</v>
      </c>
      <c r="U401" s="18">
        <v>0.16</v>
      </c>
      <c r="V401" s="13" t="s">
        <v>396</v>
      </c>
      <c r="W401" s="13" t="s">
        <v>59</v>
      </c>
      <c r="X401" s="13" t="s">
        <v>48</v>
      </c>
      <c r="Y401" s="14">
        <v>1.0</v>
      </c>
      <c r="Z401" s="13">
        <v>4373.92</v>
      </c>
      <c r="AA401" s="13" t="s">
        <v>54</v>
      </c>
      <c r="AB401" s="19">
        <v>199100.0</v>
      </c>
      <c r="AC401" s="19">
        <v>1.0</v>
      </c>
      <c r="AD401" s="13">
        <v>4373.92</v>
      </c>
      <c r="AE401" s="15">
        <v>0.0</v>
      </c>
      <c r="AF401" s="20"/>
      <c r="AH401" s="2" t="s">
        <v>396</v>
      </c>
      <c r="AI401" s="2" t="s">
        <v>59</v>
      </c>
      <c r="AJ401" s="2" t="s">
        <v>56</v>
      </c>
      <c r="AK401" s="2">
        <v>0.0</v>
      </c>
      <c r="AL401" s="2" t="s">
        <v>57</v>
      </c>
      <c r="AM401" s="2">
        <v>1.0</v>
      </c>
      <c r="AN401" s="2">
        <v>4373.92</v>
      </c>
      <c r="AO401" s="20">
        <f t="shared" si="53"/>
        <v>3770.62069</v>
      </c>
      <c r="AP401" s="20">
        <f t="shared" si="54"/>
        <v>603.2993103</v>
      </c>
      <c r="BI401" s="15">
        <v>3770.6206896551726</v>
      </c>
      <c r="BJ401" s="14" t="s">
        <v>50</v>
      </c>
      <c r="BK401" s="15">
        <v>603.2993103448276</v>
      </c>
      <c r="BL401" s="13" t="s">
        <v>51</v>
      </c>
      <c r="BM401" s="18">
        <v>0.16</v>
      </c>
    </row>
    <row r="402" ht="12.75" customHeight="1">
      <c r="A402" s="13"/>
      <c r="B402" s="14"/>
      <c r="C402" s="14"/>
      <c r="D402" s="14"/>
      <c r="E402" s="14"/>
      <c r="F402" s="14"/>
      <c r="G402" s="13"/>
      <c r="H402" s="13"/>
      <c r="I402" s="13"/>
      <c r="J402" s="13"/>
      <c r="K402" s="21"/>
      <c r="L402" s="17" t="s">
        <v>48</v>
      </c>
      <c r="M402" s="17" t="s">
        <v>49</v>
      </c>
      <c r="N402" s="14">
        <v>1.0</v>
      </c>
      <c r="O402" s="13"/>
      <c r="P402" s="13"/>
      <c r="Q402" s="15">
        <v>3990.396551724138</v>
      </c>
      <c r="R402" s="14" t="s">
        <v>50</v>
      </c>
      <c r="S402" s="15">
        <v>638.4634482758621</v>
      </c>
      <c r="T402" s="13" t="s">
        <v>51</v>
      </c>
      <c r="U402" s="18">
        <v>0.16</v>
      </c>
      <c r="V402" s="13" t="s">
        <v>397</v>
      </c>
      <c r="W402" s="13" t="s">
        <v>59</v>
      </c>
      <c r="X402" s="13" t="s">
        <v>48</v>
      </c>
      <c r="Y402" s="14">
        <v>1.0</v>
      </c>
      <c r="Z402" s="13">
        <v>4628.86</v>
      </c>
      <c r="AA402" s="13" t="s">
        <v>54</v>
      </c>
      <c r="AB402" s="19">
        <v>200470.0</v>
      </c>
      <c r="AC402" s="19">
        <v>1.0</v>
      </c>
      <c r="AD402" s="13">
        <v>4628.86</v>
      </c>
      <c r="AE402" s="15">
        <v>0.0</v>
      </c>
      <c r="AF402" s="20"/>
      <c r="AH402" s="2" t="s">
        <v>397</v>
      </c>
      <c r="AI402" s="2" t="s">
        <v>59</v>
      </c>
      <c r="AJ402" s="2" t="s">
        <v>56</v>
      </c>
      <c r="AK402" s="2">
        <v>0.0</v>
      </c>
      <c r="AL402" s="2" t="s">
        <v>57</v>
      </c>
      <c r="AM402" s="2">
        <v>1.0</v>
      </c>
      <c r="AN402" s="2">
        <v>4628.86</v>
      </c>
      <c r="AO402" s="20">
        <f t="shared" si="53"/>
        <v>3990.396552</v>
      </c>
      <c r="AP402" s="20">
        <f t="shared" si="54"/>
        <v>638.4634483</v>
      </c>
      <c r="BI402" s="15">
        <v>3990.396551724138</v>
      </c>
      <c r="BJ402" s="14" t="s">
        <v>50</v>
      </c>
      <c r="BK402" s="15">
        <v>638.4634482758621</v>
      </c>
      <c r="BL402" s="13" t="s">
        <v>51</v>
      </c>
      <c r="BM402" s="18">
        <v>0.16</v>
      </c>
    </row>
    <row r="403" ht="12.75" customHeight="1">
      <c r="A403" s="13"/>
      <c r="B403" s="14"/>
      <c r="C403" s="14"/>
      <c r="D403" s="14"/>
      <c r="E403" s="14"/>
      <c r="F403" s="14"/>
      <c r="G403" s="13"/>
      <c r="H403" s="13"/>
      <c r="I403" s="13"/>
      <c r="J403" s="13"/>
      <c r="K403" s="21"/>
      <c r="L403" s="17" t="s">
        <v>48</v>
      </c>
      <c r="M403" s="17" t="s">
        <v>49</v>
      </c>
      <c r="N403" s="14">
        <v>1.0</v>
      </c>
      <c r="O403" s="13"/>
      <c r="P403" s="13"/>
      <c r="Q403" s="15">
        <v>8533.172413793103</v>
      </c>
      <c r="R403" s="14" t="s">
        <v>50</v>
      </c>
      <c r="S403" s="15">
        <v>1365.3075862068965</v>
      </c>
      <c r="T403" s="13" t="s">
        <v>51</v>
      </c>
      <c r="U403" s="18">
        <v>0.16</v>
      </c>
      <c r="V403" s="13" t="s">
        <v>398</v>
      </c>
      <c r="W403" s="13" t="s">
        <v>59</v>
      </c>
      <c r="X403" s="13" t="s">
        <v>48</v>
      </c>
      <c r="Y403" s="14">
        <v>1.0</v>
      </c>
      <c r="Z403" s="13">
        <v>9898.48</v>
      </c>
      <c r="AA403" s="13" t="s">
        <v>54</v>
      </c>
      <c r="AB403" s="19">
        <v>203081.0</v>
      </c>
      <c r="AC403" s="19">
        <v>1.0</v>
      </c>
      <c r="AD403" s="13">
        <v>9898.48</v>
      </c>
      <c r="AE403" s="15">
        <v>0.0</v>
      </c>
      <c r="AF403" s="20"/>
      <c r="AH403" s="2" t="s">
        <v>398</v>
      </c>
      <c r="AI403" s="2" t="s">
        <v>59</v>
      </c>
      <c r="AJ403" s="2" t="s">
        <v>56</v>
      </c>
      <c r="AK403" s="2">
        <v>0.0</v>
      </c>
      <c r="AL403" s="2" t="s">
        <v>57</v>
      </c>
      <c r="AM403" s="2">
        <v>1.0</v>
      </c>
      <c r="AN403" s="2">
        <v>9898.48</v>
      </c>
      <c r="AO403" s="20">
        <f t="shared" si="53"/>
        <v>8533.172414</v>
      </c>
      <c r="AP403" s="20">
        <f t="shared" si="54"/>
        <v>1365.307586</v>
      </c>
      <c r="BI403" s="15">
        <v>8533.172413793103</v>
      </c>
      <c r="BJ403" s="14" t="s">
        <v>50</v>
      </c>
      <c r="BK403" s="15">
        <v>1365.3075862068965</v>
      </c>
      <c r="BL403" s="13" t="s">
        <v>51</v>
      </c>
      <c r="BM403" s="18">
        <v>0.16</v>
      </c>
    </row>
    <row r="404" ht="12.75" hidden="1" customHeight="1">
      <c r="A404" s="13"/>
      <c r="B404" s="14"/>
      <c r="C404" s="14"/>
      <c r="D404" s="14"/>
      <c r="E404" s="14"/>
      <c r="F404" s="14"/>
      <c r="G404" s="13"/>
      <c r="H404" s="13"/>
      <c r="I404" s="13"/>
      <c r="J404" s="13"/>
      <c r="K404" s="21"/>
      <c r="L404" s="17"/>
      <c r="M404" s="17"/>
      <c r="N404" s="14"/>
      <c r="O404" s="13"/>
      <c r="P404" s="13"/>
      <c r="Q404" s="15">
        <f t="array" ref="Q404">SUM(ROUND(Q397:Q403,2))</f>
        <v>67104.09</v>
      </c>
      <c r="R404" s="14"/>
      <c r="S404" s="15">
        <f t="array" ref="S404">SUM(ROUND(S397:S403,2))</f>
        <v>10736.66</v>
      </c>
      <c r="T404" s="13"/>
      <c r="U404" s="18"/>
      <c r="V404" s="13"/>
      <c r="W404" s="13"/>
      <c r="X404" s="13"/>
      <c r="Y404" s="14"/>
      <c r="Z404" s="13"/>
      <c r="AA404" s="13"/>
      <c r="AB404" s="19"/>
      <c r="AC404" s="19"/>
      <c r="AD404" s="13"/>
      <c r="AE404" s="15"/>
      <c r="AF404" s="20"/>
      <c r="AO404" s="20"/>
      <c r="AP404" s="20"/>
      <c r="BI404" s="15">
        <f t="array" ref="BI404">SUM(ROUND(BI397:BI403,2))</f>
        <v>67104.09</v>
      </c>
      <c r="BJ404" s="14"/>
      <c r="BK404" s="15">
        <f t="array" ref="BK404">SUM(ROUND(BK397:BK403,2))</f>
        <v>10736.66</v>
      </c>
      <c r="BL404" s="13"/>
      <c r="BM404" s="18"/>
    </row>
    <row r="405" ht="12.75" customHeight="1">
      <c r="A405" s="13"/>
      <c r="B405" s="14"/>
      <c r="C405" s="14"/>
      <c r="D405" s="14"/>
      <c r="E405" s="14"/>
      <c r="F405" s="14"/>
      <c r="G405" s="13"/>
      <c r="H405" s="13"/>
      <c r="I405" s="13"/>
      <c r="J405" s="13"/>
      <c r="K405" s="21"/>
      <c r="L405" s="17"/>
      <c r="M405" s="17"/>
      <c r="N405" s="14"/>
      <c r="O405" s="13"/>
      <c r="P405" s="13"/>
      <c r="Q405" s="15"/>
      <c r="R405" s="14"/>
      <c r="S405" s="15"/>
      <c r="T405" s="13"/>
      <c r="U405" s="18"/>
      <c r="V405" s="13"/>
      <c r="W405" s="13"/>
      <c r="X405" s="13"/>
      <c r="Y405" s="14"/>
      <c r="Z405" s="13"/>
      <c r="AA405" s="13"/>
      <c r="AB405" s="19"/>
      <c r="AC405" s="19"/>
      <c r="AD405" s="13"/>
      <c r="AE405" s="15"/>
      <c r="AF405" s="20"/>
      <c r="AO405" s="20"/>
      <c r="AP405" s="20"/>
      <c r="BI405" s="15"/>
      <c r="BJ405" s="14"/>
      <c r="BK405" s="15"/>
      <c r="BL405" s="13"/>
      <c r="BM405" s="18"/>
    </row>
    <row r="406" ht="12.75" customHeight="1">
      <c r="A406" s="13"/>
      <c r="B406" s="14"/>
      <c r="C406" s="14"/>
      <c r="D406" s="14"/>
      <c r="E406" s="14"/>
      <c r="F406" s="14"/>
      <c r="G406" s="13"/>
      <c r="H406" s="13"/>
      <c r="I406" s="13"/>
      <c r="J406" s="13"/>
      <c r="K406" s="21"/>
      <c r="L406" s="17"/>
      <c r="M406" s="17"/>
      <c r="N406" s="14"/>
      <c r="O406" s="13"/>
      <c r="P406" s="13"/>
      <c r="Q406" s="15"/>
      <c r="R406" s="14"/>
      <c r="S406" s="15"/>
      <c r="T406" s="13"/>
      <c r="U406" s="18"/>
      <c r="V406" s="13"/>
      <c r="W406" s="13"/>
      <c r="X406" s="13"/>
      <c r="Y406" s="14"/>
      <c r="Z406" s="13"/>
      <c r="AA406" s="13"/>
      <c r="AB406" s="19"/>
      <c r="AC406" s="19"/>
      <c r="AD406" s="13"/>
      <c r="AE406" s="15"/>
      <c r="AF406" s="20"/>
      <c r="AO406" s="20"/>
      <c r="AP406" s="20"/>
      <c r="BI406" s="15"/>
      <c r="BJ406" s="14"/>
      <c r="BK406" s="15"/>
      <c r="BL406" s="13"/>
      <c r="BM406" s="18"/>
    </row>
    <row r="407" ht="12.75" customHeight="1">
      <c r="A407" s="13">
        <v>601.0</v>
      </c>
      <c r="B407" s="14" t="str">
        <f>AR407</f>
        <v>MOB820505E93</v>
      </c>
      <c r="C407" s="14" t="s">
        <v>362</v>
      </c>
      <c r="D407" s="14" t="str">
        <f>AT407</f>
        <v>omar@mbk.com.mx</v>
      </c>
      <c r="E407" s="14" t="str">
        <f>AS407</f>
        <v>03100</v>
      </c>
      <c r="F407" s="14">
        <v>601.0</v>
      </c>
      <c r="G407" s="13">
        <v>5.50076995E8</v>
      </c>
      <c r="H407" s="15">
        <f>Q411</f>
        <v>158402.44</v>
      </c>
      <c r="I407" s="13">
        <v>183746.83000000002</v>
      </c>
      <c r="J407" s="15">
        <f>S411</f>
        <v>25344.39</v>
      </c>
      <c r="K407" s="21">
        <v>45013.5</v>
      </c>
      <c r="L407" s="17" t="s">
        <v>48</v>
      </c>
      <c r="M407" s="17" t="s">
        <v>49</v>
      </c>
      <c r="N407" s="14">
        <v>1.0</v>
      </c>
      <c r="O407" s="13">
        <v>183746.83000000002</v>
      </c>
      <c r="P407" s="13">
        <v>183746.83000000002</v>
      </c>
      <c r="Q407" s="15">
        <v>7916.23275862069</v>
      </c>
      <c r="R407" s="14" t="s">
        <v>50</v>
      </c>
      <c r="S407" s="15">
        <v>1266.5972413793104</v>
      </c>
      <c r="T407" s="13" t="s">
        <v>51</v>
      </c>
      <c r="U407" s="18">
        <v>0.16</v>
      </c>
      <c r="V407" s="13" t="s">
        <v>399</v>
      </c>
      <c r="W407" s="13" t="s">
        <v>59</v>
      </c>
      <c r="X407" s="13" t="s">
        <v>48</v>
      </c>
      <c r="Y407" s="14">
        <v>1.0</v>
      </c>
      <c r="Z407" s="13">
        <v>9182.83</v>
      </c>
      <c r="AA407" s="13" t="s">
        <v>54</v>
      </c>
      <c r="AB407" s="19">
        <v>197393.0</v>
      </c>
      <c r="AC407" s="19">
        <v>1.0</v>
      </c>
      <c r="AD407" s="13">
        <v>9182.83</v>
      </c>
      <c r="AE407" s="15">
        <v>0.0</v>
      </c>
      <c r="AF407" s="20"/>
      <c r="AG407" s="2">
        <v>183746.83000000002</v>
      </c>
      <c r="AH407" s="2" t="s">
        <v>399</v>
      </c>
      <c r="AI407" s="2" t="s">
        <v>59</v>
      </c>
      <c r="AJ407" s="2" t="s">
        <v>56</v>
      </c>
      <c r="AK407" s="2">
        <v>0.0</v>
      </c>
      <c r="AL407" s="2" t="s">
        <v>57</v>
      </c>
      <c r="AM407" s="2">
        <v>1.0</v>
      </c>
      <c r="AN407" s="2">
        <v>9182.83</v>
      </c>
      <c r="AO407" s="20">
        <f t="shared" ref="AO407:AO410" si="55">+AN407/1.16</f>
        <v>7916.232759</v>
      </c>
      <c r="AP407" s="20">
        <f t="shared" ref="AP407:AP410" si="56">+AO407*0.16</f>
        <v>1266.597241</v>
      </c>
      <c r="AQ407" s="2" t="s">
        <v>366</v>
      </c>
      <c r="AR407" s="2" t="s">
        <v>361</v>
      </c>
      <c r="AS407" s="2" t="s">
        <v>364</v>
      </c>
      <c r="AT407" s="2" t="s">
        <v>363</v>
      </c>
      <c r="BI407" s="15">
        <v>7916.23275862069</v>
      </c>
      <c r="BJ407" s="14" t="s">
        <v>50</v>
      </c>
      <c r="BK407" s="15">
        <v>1266.5972413793104</v>
      </c>
      <c r="BL407" s="13" t="s">
        <v>51</v>
      </c>
      <c r="BM407" s="18">
        <v>0.16</v>
      </c>
    </row>
    <row r="408" ht="12.75" customHeight="1">
      <c r="A408" s="13"/>
      <c r="B408" s="14"/>
      <c r="C408" s="14"/>
      <c r="D408" s="14"/>
      <c r="E408" s="14"/>
      <c r="F408" s="14"/>
      <c r="G408" s="13"/>
      <c r="H408" s="13"/>
      <c r="I408" s="13"/>
      <c r="J408" s="13"/>
      <c r="K408" s="21"/>
      <c r="L408" s="17" t="s">
        <v>48</v>
      </c>
      <c r="M408" s="17" t="s">
        <v>49</v>
      </c>
      <c r="N408" s="14">
        <v>1.0</v>
      </c>
      <c r="O408" s="13"/>
      <c r="P408" s="13"/>
      <c r="Q408" s="15">
        <v>26783.44827586207</v>
      </c>
      <c r="R408" s="14" t="s">
        <v>50</v>
      </c>
      <c r="S408" s="15">
        <v>4285.351724137931</v>
      </c>
      <c r="T408" s="13" t="s">
        <v>51</v>
      </c>
      <c r="U408" s="18">
        <v>0.16</v>
      </c>
      <c r="V408" s="13" t="s">
        <v>400</v>
      </c>
      <c r="W408" s="13" t="s">
        <v>59</v>
      </c>
      <c r="X408" s="13" t="s">
        <v>48</v>
      </c>
      <c r="Y408" s="14">
        <v>1.0</v>
      </c>
      <c r="Z408" s="13">
        <v>31068.8</v>
      </c>
      <c r="AA408" s="13" t="s">
        <v>54</v>
      </c>
      <c r="AB408" s="19">
        <v>197480.0</v>
      </c>
      <c r="AC408" s="19">
        <v>1.0</v>
      </c>
      <c r="AD408" s="13">
        <v>31068.8</v>
      </c>
      <c r="AE408" s="15">
        <v>0.0</v>
      </c>
      <c r="AF408" s="20"/>
      <c r="AH408" s="2" t="s">
        <v>400</v>
      </c>
      <c r="AI408" s="2" t="s">
        <v>59</v>
      </c>
      <c r="AJ408" s="2" t="s">
        <v>56</v>
      </c>
      <c r="AK408" s="2">
        <v>0.0</v>
      </c>
      <c r="AL408" s="2" t="s">
        <v>57</v>
      </c>
      <c r="AM408" s="2">
        <v>1.0</v>
      </c>
      <c r="AN408" s="2">
        <v>31068.8</v>
      </c>
      <c r="AO408" s="20">
        <f t="shared" si="55"/>
        <v>26783.44828</v>
      </c>
      <c r="AP408" s="20">
        <f t="shared" si="56"/>
        <v>4285.351724</v>
      </c>
      <c r="BI408" s="15">
        <v>26783.44827586207</v>
      </c>
      <c r="BJ408" s="14" t="s">
        <v>50</v>
      </c>
      <c r="BK408" s="15">
        <v>4285.351724137931</v>
      </c>
      <c r="BL408" s="13" t="s">
        <v>51</v>
      </c>
      <c r="BM408" s="18">
        <v>0.16</v>
      </c>
    </row>
    <row r="409" ht="12.75" customHeight="1">
      <c r="A409" s="13"/>
      <c r="B409" s="14"/>
      <c r="C409" s="14"/>
      <c r="D409" s="14"/>
      <c r="E409" s="14"/>
      <c r="F409" s="14"/>
      <c r="G409" s="13"/>
      <c r="H409" s="13"/>
      <c r="I409" s="13"/>
      <c r="J409" s="13"/>
      <c r="K409" s="21"/>
      <c r="L409" s="17" t="s">
        <v>48</v>
      </c>
      <c r="M409" s="17" t="s">
        <v>49</v>
      </c>
      <c r="N409" s="14">
        <v>1.0</v>
      </c>
      <c r="O409" s="13"/>
      <c r="P409" s="13"/>
      <c r="Q409" s="15">
        <v>119665.87931034484</v>
      </c>
      <c r="R409" s="14" t="s">
        <v>50</v>
      </c>
      <c r="S409" s="15">
        <v>19146.540689655176</v>
      </c>
      <c r="T409" s="13" t="s">
        <v>51</v>
      </c>
      <c r="U409" s="18">
        <v>0.16</v>
      </c>
      <c r="V409" s="13" t="s">
        <v>401</v>
      </c>
      <c r="W409" s="13" t="s">
        <v>59</v>
      </c>
      <c r="X409" s="13" t="s">
        <v>48</v>
      </c>
      <c r="Y409" s="14">
        <v>1.0</v>
      </c>
      <c r="Z409" s="13">
        <v>138812.42</v>
      </c>
      <c r="AA409" s="13" t="s">
        <v>54</v>
      </c>
      <c r="AB409" s="19">
        <v>198708.0</v>
      </c>
      <c r="AC409" s="19">
        <v>1.0</v>
      </c>
      <c r="AD409" s="13">
        <v>138812.42</v>
      </c>
      <c r="AE409" s="15">
        <v>0.0</v>
      </c>
      <c r="AF409" s="20"/>
      <c r="AH409" s="2" t="s">
        <v>401</v>
      </c>
      <c r="AI409" s="2" t="s">
        <v>59</v>
      </c>
      <c r="AJ409" s="2" t="s">
        <v>56</v>
      </c>
      <c r="AK409" s="2">
        <v>0.0</v>
      </c>
      <c r="AL409" s="2" t="s">
        <v>57</v>
      </c>
      <c r="AM409" s="2">
        <v>1.0</v>
      </c>
      <c r="AN409" s="2">
        <v>138812.42</v>
      </c>
      <c r="AO409" s="20">
        <f t="shared" si="55"/>
        <v>119665.8793</v>
      </c>
      <c r="AP409" s="20">
        <f t="shared" si="56"/>
        <v>19146.54069</v>
      </c>
      <c r="BI409" s="15">
        <v>119665.87931034484</v>
      </c>
      <c r="BJ409" s="14" t="s">
        <v>50</v>
      </c>
      <c r="BK409" s="15">
        <v>19146.540689655176</v>
      </c>
      <c r="BL409" s="13" t="s">
        <v>51</v>
      </c>
      <c r="BM409" s="18">
        <v>0.16</v>
      </c>
    </row>
    <row r="410" ht="12.75" customHeight="1">
      <c r="A410" s="13"/>
      <c r="B410" s="14"/>
      <c r="C410" s="14"/>
      <c r="D410" s="14"/>
      <c r="E410" s="14"/>
      <c r="F410" s="14"/>
      <c r="G410" s="13"/>
      <c r="H410" s="13"/>
      <c r="I410" s="13"/>
      <c r="J410" s="13"/>
      <c r="K410" s="21"/>
      <c r="L410" s="17" t="s">
        <v>48</v>
      </c>
      <c r="M410" s="17" t="s">
        <v>49</v>
      </c>
      <c r="N410" s="14">
        <v>1.0</v>
      </c>
      <c r="O410" s="13"/>
      <c r="P410" s="13"/>
      <c r="Q410" s="15">
        <v>4036.8793103448274</v>
      </c>
      <c r="R410" s="14" t="s">
        <v>50</v>
      </c>
      <c r="S410" s="15">
        <v>645.9006896551724</v>
      </c>
      <c r="T410" s="13" t="s">
        <v>51</v>
      </c>
      <c r="U410" s="18">
        <v>0.16</v>
      </c>
      <c r="V410" s="13" t="s">
        <v>402</v>
      </c>
      <c r="W410" s="13" t="s">
        <v>59</v>
      </c>
      <c r="X410" s="13" t="s">
        <v>48</v>
      </c>
      <c r="Y410" s="14">
        <v>1.0</v>
      </c>
      <c r="Z410" s="13">
        <v>4682.78</v>
      </c>
      <c r="AA410" s="13" t="s">
        <v>54</v>
      </c>
      <c r="AB410" s="19">
        <v>198870.0</v>
      </c>
      <c r="AC410" s="19">
        <v>1.0</v>
      </c>
      <c r="AD410" s="13">
        <v>4682.78</v>
      </c>
      <c r="AE410" s="15">
        <v>0.0</v>
      </c>
      <c r="AF410" s="20"/>
      <c r="AH410" s="2" t="s">
        <v>402</v>
      </c>
      <c r="AI410" s="2" t="s">
        <v>59</v>
      </c>
      <c r="AJ410" s="2" t="s">
        <v>56</v>
      </c>
      <c r="AK410" s="2">
        <v>0.0</v>
      </c>
      <c r="AL410" s="2" t="s">
        <v>57</v>
      </c>
      <c r="AM410" s="2">
        <v>1.0</v>
      </c>
      <c r="AN410" s="2">
        <v>4682.78</v>
      </c>
      <c r="AO410" s="20">
        <f t="shared" si="55"/>
        <v>4036.87931</v>
      </c>
      <c r="AP410" s="20">
        <f t="shared" si="56"/>
        <v>645.9006897</v>
      </c>
      <c r="BI410" s="15">
        <v>4036.8793103448274</v>
      </c>
      <c r="BJ410" s="14" t="s">
        <v>50</v>
      </c>
      <c r="BK410" s="15">
        <v>645.9006896551724</v>
      </c>
      <c r="BL410" s="13" t="s">
        <v>51</v>
      </c>
      <c r="BM410" s="18">
        <v>0.16</v>
      </c>
    </row>
    <row r="411" ht="12.75" hidden="1" customHeight="1">
      <c r="A411" s="13"/>
      <c r="B411" s="14"/>
      <c r="C411" s="14"/>
      <c r="D411" s="14"/>
      <c r="E411" s="14"/>
      <c r="F411" s="14"/>
      <c r="G411" s="13"/>
      <c r="H411" s="13"/>
      <c r="I411" s="13"/>
      <c r="J411" s="13"/>
      <c r="K411" s="21"/>
      <c r="L411" s="17"/>
      <c r="M411" s="17"/>
      <c r="N411" s="14"/>
      <c r="O411" s="13"/>
      <c r="P411" s="13"/>
      <c r="Q411" s="15">
        <f t="array" ref="Q411">SUM(ROUND(Q407:Q410,2))</f>
        <v>158402.44</v>
      </c>
      <c r="R411" s="14"/>
      <c r="S411" s="15">
        <f t="array" ref="S411">SUM(ROUND(S407:S410,2))</f>
        <v>25344.39</v>
      </c>
      <c r="T411" s="13"/>
      <c r="U411" s="18"/>
      <c r="V411" s="13"/>
      <c r="W411" s="13"/>
      <c r="X411" s="13"/>
      <c r="Y411" s="14"/>
      <c r="Z411" s="13"/>
      <c r="AA411" s="13"/>
      <c r="AB411" s="19"/>
      <c r="AC411" s="19"/>
      <c r="AD411" s="13"/>
      <c r="AE411" s="15"/>
      <c r="AF411" s="20"/>
      <c r="AO411" s="20"/>
      <c r="AP411" s="20"/>
      <c r="BI411" s="15">
        <f t="array" ref="BI411">SUM(ROUND(BI407:BI410,2))</f>
        <v>158402.44</v>
      </c>
      <c r="BJ411" s="14"/>
      <c r="BK411" s="15">
        <f t="array" ref="BK411">SUM(ROUND(BK407:BK410,2))</f>
        <v>25344.39</v>
      </c>
      <c r="BL411" s="13"/>
      <c r="BM411" s="18"/>
    </row>
    <row r="412" ht="12.75" customHeight="1">
      <c r="A412" s="13"/>
      <c r="B412" s="14"/>
      <c r="C412" s="14"/>
      <c r="D412" s="14"/>
      <c r="E412" s="14"/>
      <c r="F412" s="14"/>
      <c r="G412" s="13"/>
      <c r="H412" s="13"/>
      <c r="I412" s="13"/>
      <c r="J412" s="13"/>
      <c r="K412" s="21"/>
      <c r="L412" s="17"/>
      <c r="M412" s="17"/>
      <c r="N412" s="14"/>
      <c r="O412" s="13"/>
      <c r="P412" s="13"/>
      <c r="Q412" s="15"/>
      <c r="R412" s="14"/>
      <c r="S412" s="15"/>
      <c r="T412" s="13"/>
      <c r="U412" s="18"/>
      <c r="V412" s="13"/>
      <c r="W412" s="13"/>
      <c r="X412" s="13"/>
      <c r="Y412" s="14"/>
      <c r="Z412" s="13"/>
      <c r="AA412" s="13"/>
      <c r="AB412" s="19"/>
      <c r="AC412" s="19"/>
      <c r="AD412" s="13"/>
      <c r="AE412" s="15"/>
      <c r="AF412" s="20"/>
      <c r="AO412" s="20"/>
      <c r="AP412" s="20"/>
      <c r="BI412" s="15"/>
      <c r="BJ412" s="14"/>
      <c r="BK412" s="15"/>
      <c r="BL412" s="13"/>
      <c r="BM412" s="18"/>
    </row>
    <row r="413" ht="12.75" customHeight="1">
      <c r="A413" s="13"/>
      <c r="B413" s="14"/>
      <c r="C413" s="14"/>
      <c r="D413" s="14"/>
      <c r="E413" s="14"/>
      <c r="F413" s="14"/>
      <c r="G413" s="13"/>
      <c r="H413" s="13"/>
      <c r="I413" s="13"/>
      <c r="J413" s="13"/>
      <c r="K413" s="21"/>
      <c r="L413" s="17"/>
      <c r="M413" s="17"/>
      <c r="N413" s="14"/>
      <c r="O413" s="13"/>
      <c r="P413" s="13"/>
      <c r="Q413" s="15"/>
      <c r="R413" s="14"/>
      <c r="S413" s="15"/>
      <c r="T413" s="13"/>
      <c r="U413" s="18"/>
      <c r="V413" s="13"/>
      <c r="W413" s="13"/>
      <c r="X413" s="13"/>
      <c r="Y413" s="14"/>
      <c r="Z413" s="13"/>
      <c r="AA413" s="13"/>
      <c r="AB413" s="19"/>
      <c r="AC413" s="19"/>
      <c r="AD413" s="13"/>
      <c r="AE413" s="15"/>
      <c r="AF413" s="20"/>
      <c r="AO413" s="20"/>
      <c r="AP413" s="20"/>
      <c r="BI413" s="15"/>
      <c r="BJ413" s="14"/>
      <c r="BK413" s="15"/>
      <c r="BL413" s="13"/>
      <c r="BM413" s="18"/>
    </row>
    <row r="414" ht="12.75" customHeight="1">
      <c r="A414" s="13">
        <v>601.0</v>
      </c>
      <c r="B414" s="14" t="str">
        <f>AR414</f>
        <v>MOB820505E93</v>
      </c>
      <c r="C414" s="14" t="s">
        <v>362</v>
      </c>
      <c r="D414" s="14" t="str">
        <f>AT414</f>
        <v>omar@mbk.com.mx</v>
      </c>
      <c r="E414" s="14" t="str">
        <f>AS414</f>
        <v>03100</v>
      </c>
      <c r="F414" s="14">
        <v>601.0</v>
      </c>
      <c r="G414" s="13">
        <v>5.50076995E8</v>
      </c>
      <c r="H414" s="15">
        <f>Q418</f>
        <v>118552.81</v>
      </c>
      <c r="I414" s="13">
        <v>137521.25</v>
      </c>
      <c r="J414" s="15">
        <f>S418</f>
        <v>18968.44</v>
      </c>
      <c r="K414" s="21">
        <v>45015.5</v>
      </c>
      <c r="L414" s="17" t="s">
        <v>48</v>
      </c>
      <c r="M414" s="17" t="s">
        <v>49</v>
      </c>
      <c r="N414" s="14">
        <v>1.0</v>
      </c>
      <c r="O414" s="13">
        <v>137521.25</v>
      </c>
      <c r="P414" s="13">
        <v>137521.25</v>
      </c>
      <c r="Q414" s="15">
        <v>9576.456896551725</v>
      </c>
      <c r="R414" s="14" t="s">
        <v>50</v>
      </c>
      <c r="S414" s="15">
        <v>1532.2331034482759</v>
      </c>
      <c r="T414" s="13" t="s">
        <v>51</v>
      </c>
      <c r="U414" s="18">
        <v>0.16</v>
      </c>
      <c r="V414" s="13" t="s">
        <v>403</v>
      </c>
      <c r="W414" s="13" t="s">
        <v>59</v>
      </c>
      <c r="X414" s="13" t="s">
        <v>48</v>
      </c>
      <c r="Y414" s="14">
        <v>1.0</v>
      </c>
      <c r="Z414" s="13">
        <v>11108.69</v>
      </c>
      <c r="AA414" s="13" t="s">
        <v>54</v>
      </c>
      <c r="AB414" s="19">
        <v>196102.0</v>
      </c>
      <c r="AC414" s="19">
        <v>1.0</v>
      </c>
      <c r="AD414" s="13">
        <v>11108.69</v>
      </c>
      <c r="AE414" s="15">
        <v>0.0</v>
      </c>
      <c r="AF414" s="20"/>
      <c r="AG414" s="2">
        <v>137521.25</v>
      </c>
      <c r="AH414" s="2" t="s">
        <v>403</v>
      </c>
      <c r="AI414" s="2" t="s">
        <v>59</v>
      </c>
      <c r="AJ414" s="2" t="s">
        <v>56</v>
      </c>
      <c r="AK414" s="2">
        <v>0.0</v>
      </c>
      <c r="AL414" s="2" t="s">
        <v>57</v>
      </c>
      <c r="AM414" s="2">
        <v>1.0</v>
      </c>
      <c r="AN414" s="2">
        <v>11108.69</v>
      </c>
      <c r="AO414" s="20">
        <f t="shared" ref="AO414:AO417" si="57">+AN414/1.16</f>
        <v>9576.456897</v>
      </c>
      <c r="AP414" s="20">
        <f t="shared" ref="AP414:AP417" si="58">+AO414*0.16</f>
        <v>1532.233103</v>
      </c>
      <c r="AQ414" s="2" t="s">
        <v>366</v>
      </c>
      <c r="AR414" s="2" t="s">
        <v>361</v>
      </c>
      <c r="AS414" s="2" t="s">
        <v>364</v>
      </c>
      <c r="AT414" s="2" t="s">
        <v>363</v>
      </c>
      <c r="BI414" s="15">
        <v>9576.456896551725</v>
      </c>
      <c r="BJ414" s="14" t="s">
        <v>50</v>
      </c>
      <c r="BK414" s="15">
        <v>1532.2331034482759</v>
      </c>
      <c r="BL414" s="13" t="s">
        <v>51</v>
      </c>
      <c r="BM414" s="18">
        <v>0.16</v>
      </c>
    </row>
    <row r="415" ht="12.75" customHeight="1">
      <c r="A415" s="13"/>
      <c r="B415" s="14"/>
      <c r="C415" s="14"/>
      <c r="D415" s="14"/>
      <c r="E415" s="14"/>
      <c r="F415" s="14"/>
      <c r="G415" s="13"/>
      <c r="H415" s="13"/>
      <c r="I415" s="13"/>
      <c r="J415" s="13"/>
      <c r="K415" s="21"/>
      <c r="L415" s="17" t="s">
        <v>48</v>
      </c>
      <c r="M415" s="17" t="s">
        <v>49</v>
      </c>
      <c r="N415" s="14">
        <v>1.0</v>
      </c>
      <c r="O415" s="13"/>
      <c r="P415" s="13"/>
      <c r="Q415" s="15">
        <v>83202.6551724138</v>
      </c>
      <c r="R415" s="14" t="s">
        <v>50</v>
      </c>
      <c r="S415" s="15">
        <v>13312.424827586208</v>
      </c>
      <c r="T415" s="13" t="s">
        <v>51</v>
      </c>
      <c r="U415" s="18">
        <v>0.16</v>
      </c>
      <c r="V415" s="13" t="s">
        <v>404</v>
      </c>
      <c r="W415" s="13" t="s">
        <v>59</v>
      </c>
      <c r="X415" s="13" t="s">
        <v>48</v>
      </c>
      <c r="Y415" s="14">
        <v>1.0</v>
      </c>
      <c r="Z415" s="13">
        <v>96515.08</v>
      </c>
      <c r="AA415" s="13" t="s">
        <v>54</v>
      </c>
      <c r="AB415" s="19">
        <v>198720.0</v>
      </c>
      <c r="AC415" s="19">
        <v>1.0</v>
      </c>
      <c r="AD415" s="13">
        <v>96515.08</v>
      </c>
      <c r="AE415" s="15">
        <v>0.0</v>
      </c>
      <c r="AF415" s="20"/>
      <c r="AH415" s="2" t="s">
        <v>404</v>
      </c>
      <c r="AI415" s="2" t="s">
        <v>59</v>
      </c>
      <c r="AJ415" s="2" t="s">
        <v>56</v>
      </c>
      <c r="AK415" s="2">
        <v>0.0</v>
      </c>
      <c r="AL415" s="2" t="s">
        <v>57</v>
      </c>
      <c r="AM415" s="2">
        <v>1.0</v>
      </c>
      <c r="AN415" s="2">
        <v>96515.08</v>
      </c>
      <c r="AO415" s="20">
        <f t="shared" si="57"/>
        <v>83202.65517</v>
      </c>
      <c r="AP415" s="20">
        <f t="shared" si="58"/>
        <v>13312.42483</v>
      </c>
      <c r="BI415" s="15">
        <v>83202.6551724138</v>
      </c>
      <c r="BJ415" s="14" t="s">
        <v>50</v>
      </c>
      <c r="BK415" s="15">
        <v>13312.424827586208</v>
      </c>
      <c r="BL415" s="13" t="s">
        <v>51</v>
      </c>
      <c r="BM415" s="18">
        <v>0.16</v>
      </c>
    </row>
    <row r="416" ht="12.75" customHeight="1">
      <c r="A416" s="13"/>
      <c r="B416" s="14"/>
      <c r="C416" s="14"/>
      <c r="D416" s="14"/>
      <c r="E416" s="14"/>
      <c r="F416" s="14"/>
      <c r="G416" s="13"/>
      <c r="H416" s="13"/>
      <c r="I416" s="13"/>
      <c r="J416" s="13"/>
      <c r="K416" s="21"/>
      <c r="L416" s="17" t="s">
        <v>48</v>
      </c>
      <c r="M416" s="17" t="s">
        <v>49</v>
      </c>
      <c r="N416" s="14">
        <v>1.0</v>
      </c>
      <c r="O416" s="13"/>
      <c r="P416" s="13"/>
      <c r="Q416" s="15">
        <v>7676.991379310345</v>
      </c>
      <c r="R416" s="14" t="s">
        <v>50</v>
      </c>
      <c r="S416" s="15">
        <v>1228.3186206896553</v>
      </c>
      <c r="T416" s="13" t="s">
        <v>51</v>
      </c>
      <c r="U416" s="18">
        <v>0.16</v>
      </c>
      <c r="V416" s="13" t="s">
        <v>405</v>
      </c>
      <c r="W416" s="13" t="s">
        <v>59</v>
      </c>
      <c r="X416" s="13" t="s">
        <v>48</v>
      </c>
      <c r="Y416" s="14">
        <v>1.0</v>
      </c>
      <c r="Z416" s="13">
        <v>8905.31</v>
      </c>
      <c r="AA416" s="13" t="s">
        <v>54</v>
      </c>
      <c r="AB416" s="19">
        <v>199101.0</v>
      </c>
      <c r="AC416" s="19">
        <v>1.0</v>
      </c>
      <c r="AD416" s="13">
        <v>8905.31</v>
      </c>
      <c r="AE416" s="15">
        <v>0.0</v>
      </c>
      <c r="AF416" s="20"/>
      <c r="AH416" s="2" t="s">
        <v>405</v>
      </c>
      <c r="AI416" s="2" t="s">
        <v>59</v>
      </c>
      <c r="AJ416" s="2" t="s">
        <v>56</v>
      </c>
      <c r="AK416" s="2">
        <v>0.0</v>
      </c>
      <c r="AL416" s="2" t="s">
        <v>57</v>
      </c>
      <c r="AM416" s="2">
        <v>1.0</v>
      </c>
      <c r="AN416" s="2">
        <v>8905.31</v>
      </c>
      <c r="AO416" s="20">
        <f t="shared" si="57"/>
        <v>7676.991379</v>
      </c>
      <c r="AP416" s="20">
        <f t="shared" si="58"/>
        <v>1228.318621</v>
      </c>
      <c r="BI416" s="15">
        <v>7676.991379310345</v>
      </c>
      <c r="BJ416" s="14" t="s">
        <v>50</v>
      </c>
      <c r="BK416" s="15">
        <v>1228.3186206896553</v>
      </c>
      <c r="BL416" s="13" t="s">
        <v>51</v>
      </c>
      <c r="BM416" s="18">
        <v>0.16</v>
      </c>
    </row>
    <row r="417" ht="12.75" customHeight="1">
      <c r="A417" s="13"/>
      <c r="B417" s="14"/>
      <c r="C417" s="14"/>
      <c r="D417" s="14"/>
      <c r="E417" s="14"/>
      <c r="F417" s="14"/>
      <c r="G417" s="13"/>
      <c r="H417" s="13"/>
      <c r="I417" s="13"/>
      <c r="J417" s="13"/>
      <c r="K417" s="21"/>
      <c r="L417" s="17" t="s">
        <v>48</v>
      </c>
      <c r="M417" s="17" t="s">
        <v>49</v>
      </c>
      <c r="N417" s="14">
        <v>1.0</v>
      </c>
      <c r="O417" s="13"/>
      <c r="P417" s="13"/>
      <c r="Q417" s="15">
        <v>18096.698275862072</v>
      </c>
      <c r="R417" s="14" t="s">
        <v>50</v>
      </c>
      <c r="S417" s="15">
        <v>2895.4717241379317</v>
      </c>
      <c r="T417" s="13" t="s">
        <v>51</v>
      </c>
      <c r="U417" s="18">
        <v>0.16</v>
      </c>
      <c r="V417" s="13" t="s">
        <v>406</v>
      </c>
      <c r="W417" s="13" t="s">
        <v>59</v>
      </c>
      <c r="X417" s="13" t="s">
        <v>48</v>
      </c>
      <c r="Y417" s="14">
        <v>1.0</v>
      </c>
      <c r="Z417" s="13">
        <v>20992.170000000002</v>
      </c>
      <c r="AA417" s="13" t="s">
        <v>54</v>
      </c>
      <c r="AB417" s="19">
        <v>200714.0</v>
      </c>
      <c r="AC417" s="19">
        <v>1.0</v>
      </c>
      <c r="AD417" s="13">
        <v>20992.170000000002</v>
      </c>
      <c r="AE417" s="15">
        <v>0.0</v>
      </c>
      <c r="AF417" s="20"/>
      <c r="AH417" s="2" t="s">
        <v>406</v>
      </c>
      <c r="AI417" s="2" t="s">
        <v>59</v>
      </c>
      <c r="AJ417" s="2" t="s">
        <v>56</v>
      </c>
      <c r="AK417" s="2">
        <v>0.0</v>
      </c>
      <c r="AL417" s="2" t="s">
        <v>57</v>
      </c>
      <c r="AM417" s="2">
        <v>1.0</v>
      </c>
      <c r="AN417" s="2">
        <v>20992.170000000002</v>
      </c>
      <c r="AO417" s="20">
        <f t="shared" si="57"/>
        <v>18096.69828</v>
      </c>
      <c r="AP417" s="20">
        <f t="shared" si="58"/>
        <v>2895.471724</v>
      </c>
      <c r="BI417" s="15">
        <v>18096.698275862072</v>
      </c>
      <c r="BJ417" s="14" t="s">
        <v>50</v>
      </c>
      <c r="BK417" s="15">
        <v>2895.4717241379317</v>
      </c>
      <c r="BL417" s="13" t="s">
        <v>51</v>
      </c>
      <c r="BM417" s="18">
        <v>0.16</v>
      </c>
    </row>
    <row r="418" ht="12.75" hidden="1" customHeight="1">
      <c r="A418" s="13"/>
      <c r="B418" s="14"/>
      <c r="C418" s="14"/>
      <c r="D418" s="14"/>
      <c r="E418" s="14"/>
      <c r="F418" s="14"/>
      <c r="G418" s="13"/>
      <c r="H418" s="13"/>
      <c r="I418" s="13"/>
      <c r="J418" s="13"/>
      <c r="K418" s="21"/>
      <c r="L418" s="17"/>
      <c r="M418" s="17"/>
      <c r="N418" s="14"/>
      <c r="O418" s="13"/>
      <c r="P418" s="13"/>
      <c r="Q418" s="15">
        <f t="array" ref="Q418">SUM(ROUND(Q414:Q417,2))</f>
        <v>118552.81</v>
      </c>
      <c r="R418" s="14"/>
      <c r="S418" s="15">
        <f t="array" ref="S418">SUM(ROUND(S414:S417,2))</f>
        <v>18968.44</v>
      </c>
      <c r="T418" s="13"/>
      <c r="U418" s="18"/>
      <c r="V418" s="13"/>
      <c r="W418" s="13"/>
      <c r="X418" s="13"/>
      <c r="Y418" s="14"/>
      <c r="Z418" s="13"/>
      <c r="AA418" s="13"/>
      <c r="AB418" s="19"/>
      <c r="AC418" s="19"/>
      <c r="AD418" s="13"/>
      <c r="AE418" s="15"/>
      <c r="AF418" s="20"/>
      <c r="AO418" s="20"/>
      <c r="AP418" s="20"/>
      <c r="BI418" s="15">
        <f t="array" ref="BI418">SUM(ROUND(BI414:BI417,2))</f>
        <v>118552.81</v>
      </c>
      <c r="BJ418" s="14"/>
      <c r="BK418" s="15">
        <f t="array" ref="BK418">SUM(ROUND(BK414:BK417,2))</f>
        <v>18968.44</v>
      </c>
      <c r="BL418" s="13"/>
      <c r="BM418" s="18"/>
    </row>
    <row r="419" ht="12.75" customHeight="1">
      <c r="A419" s="13"/>
      <c r="B419" s="14"/>
      <c r="C419" s="14"/>
      <c r="D419" s="14"/>
      <c r="E419" s="14"/>
      <c r="F419" s="14"/>
      <c r="G419" s="13"/>
      <c r="H419" s="13"/>
      <c r="I419" s="13"/>
      <c r="J419" s="13"/>
      <c r="K419" s="21"/>
      <c r="L419" s="17"/>
      <c r="M419" s="17"/>
      <c r="N419" s="14"/>
      <c r="O419" s="13"/>
      <c r="P419" s="13"/>
      <c r="Q419" s="15"/>
      <c r="R419" s="14"/>
      <c r="S419" s="15"/>
      <c r="T419" s="13"/>
      <c r="U419" s="18"/>
      <c r="V419" s="13"/>
      <c r="W419" s="13"/>
      <c r="X419" s="13"/>
      <c r="Y419" s="14"/>
      <c r="Z419" s="13"/>
      <c r="AA419" s="13"/>
      <c r="AB419" s="19"/>
      <c r="AC419" s="19"/>
      <c r="AD419" s="13"/>
      <c r="AE419" s="15"/>
      <c r="AF419" s="20"/>
      <c r="AO419" s="20"/>
      <c r="AP419" s="20"/>
      <c r="BI419" s="15"/>
      <c r="BJ419" s="14"/>
      <c r="BK419" s="15"/>
      <c r="BL419" s="13"/>
      <c r="BM419" s="18"/>
    </row>
    <row r="420" ht="12.75" customHeight="1">
      <c r="A420" s="13"/>
      <c r="B420" s="14"/>
      <c r="C420" s="14"/>
      <c r="D420" s="14"/>
      <c r="E420" s="14"/>
      <c r="F420" s="14"/>
      <c r="G420" s="13"/>
      <c r="H420" s="13"/>
      <c r="I420" s="13"/>
      <c r="J420" s="13"/>
      <c r="K420" s="21"/>
      <c r="L420" s="17"/>
      <c r="M420" s="17"/>
      <c r="N420" s="14"/>
      <c r="O420" s="13"/>
      <c r="P420" s="13"/>
      <c r="Q420" s="15"/>
      <c r="R420" s="14"/>
      <c r="S420" s="15"/>
      <c r="T420" s="13"/>
      <c r="U420" s="18"/>
      <c r="V420" s="13"/>
      <c r="W420" s="13"/>
      <c r="X420" s="13"/>
      <c r="Y420" s="14"/>
      <c r="Z420" s="13"/>
      <c r="AA420" s="13"/>
      <c r="AB420" s="19"/>
      <c r="AC420" s="19"/>
      <c r="AD420" s="13"/>
      <c r="AE420" s="15"/>
      <c r="AF420" s="20"/>
      <c r="AO420" s="20"/>
      <c r="AP420" s="20"/>
      <c r="BI420" s="15"/>
      <c r="BJ420" s="14"/>
      <c r="BK420" s="15"/>
      <c r="BL420" s="13"/>
      <c r="BM420" s="18"/>
    </row>
    <row r="421" ht="12.75" customHeight="1">
      <c r="A421" s="13">
        <v>601.0</v>
      </c>
      <c r="B421" s="14" t="str">
        <f>AR421</f>
        <v>MOB820505E93</v>
      </c>
      <c r="C421" s="14" t="s">
        <v>362</v>
      </c>
      <c r="D421" s="14" t="str">
        <f>AT421</f>
        <v>omar@mbk.com.mx</v>
      </c>
      <c r="E421" s="14" t="str">
        <f>AS421</f>
        <v>03100</v>
      </c>
      <c r="F421" s="14">
        <v>601.0</v>
      </c>
      <c r="G421" s="13">
        <v>5.50076995E8</v>
      </c>
      <c r="H421" s="15">
        <f>Q422</f>
        <v>4268.353448</v>
      </c>
      <c r="I421" s="13">
        <v>4951.29</v>
      </c>
      <c r="J421" s="15">
        <f>S422</f>
        <v>682.9365517</v>
      </c>
      <c r="K421" s="21">
        <v>45015.5</v>
      </c>
      <c r="L421" s="17" t="s">
        <v>48</v>
      </c>
      <c r="M421" s="17" t="s">
        <v>49</v>
      </c>
      <c r="N421" s="14">
        <v>1.0</v>
      </c>
      <c r="O421" s="13">
        <v>4951.29</v>
      </c>
      <c r="P421" s="13">
        <v>4951.29</v>
      </c>
      <c r="Q421" s="15">
        <v>4268.353448275862</v>
      </c>
      <c r="R421" s="14" t="s">
        <v>50</v>
      </c>
      <c r="S421" s="15">
        <v>682.936551724138</v>
      </c>
      <c r="T421" s="13" t="s">
        <v>51</v>
      </c>
      <c r="U421" s="18">
        <v>0.16</v>
      </c>
      <c r="V421" s="13" t="s">
        <v>406</v>
      </c>
      <c r="W421" s="13" t="s">
        <v>59</v>
      </c>
      <c r="X421" s="13" t="s">
        <v>48</v>
      </c>
      <c r="Y421" s="14">
        <v>1.0</v>
      </c>
      <c r="Z421" s="13">
        <v>4951.29</v>
      </c>
      <c r="AA421" s="13" t="s">
        <v>54</v>
      </c>
      <c r="AB421" s="19">
        <v>200714.0</v>
      </c>
      <c r="AC421" s="19">
        <v>1.0</v>
      </c>
      <c r="AD421" s="13">
        <v>4951.29</v>
      </c>
      <c r="AE421" s="15">
        <v>0.0</v>
      </c>
      <c r="AF421" s="20"/>
      <c r="AG421" s="2">
        <v>4951.29</v>
      </c>
      <c r="AH421" s="2" t="s">
        <v>406</v>
      </c>
      <c r="AI421" s="2" t="s">
        <v>59</v>
      </c>
      <c r="AJ421" s="2" t="s">
        <v>56</v>
      </c>
      <c r="AK421" s="2">
        <v>0.0</v>
      </c>
      <c r="AL421" s="2" t="s">
        <v>57</v>
      </c>
      <c r="AM421" s="2">
        <v>1.0</v>
      </c>
      <c r="AN421" s="2">
        <v>4951.29</v>
      </c>
      <c r="AO421" s="20">
        <f>+AN421/1.16</f>
        <v>4268.353448</v>
      </c>
      <c r="AP421" s="20">
        <f>+AO421*0.16</f>
        <v>682.9365517</v>
      </c>
      <c r="AQ421" s="2" t="s">
        <v>366</v>
      </c>
      <c r="AR421" s="2" t="s">
        <v>361</v>
      </c>
      <c r="AS421" s="2" t="s">
        <v>364</v>
      </c>
      <c r="AT421" s="2" t="s">
        <v>363</v>
      </c>
      <c r="BI421" s="15">
        <v>4268.353448275862</v>
      </c>
      <c r="BJ421" s="14" t="s">
        <v>50</v>
      </c>
      <c r="BK421" s="15">
        <v>682.936551724138</v>
      </c>
      <c r="BL421" s="13" t="s">
        <v>51</v>
      </c>
      <c r="BM421" s="18">
        <v>0.16</v>
      </c>
    </row>
    <row r="422" ht="12.75" hidden="1" customHeight="1">
      <c r="A422" s="13"/>
      <c r="B422" s="14"/>
      <c r="C422" s="14"/>
      <c r="D422" s="14"/>
      <c r="E422" s="14"/>
      <c r="F422" s="14"/>
      <c r="G422" s="13"/>
      <c r="H422" s="13"/>
      <c r="I422" s="13"/>
      <c r="J422" s="13"/>
      <c r="K422" s="21"/>
      <c r="L422" s="17"/>
      <c r="M422" s="17"/>
      <c r="N422" s="14"/>
      <c r="O422" s="13"/>
      <c r="P422" s="13"/>
      <c r="Q422" s="15">
        <f>SUM(Q421)</f>
        <v>4268.353448</v>
      </c>
      <c r="R422" s="14"/>
      <c r="S422" s="15">
        <f>SUM(S421)</f>
        <v>682.9365517</v>
      </c>
      <c r="T422" s="13"/>
      <c r="U422" s="18"/>
      <c r="V422" s="13"/>
      <c r="W422" s="13"/>
      <c r="X422" s="13"/>
      <c r="Y422" s="14"/>
      <c r="Z422" s="13"/>
      <c r="AA422" s="13"/>
      <c r="AB422" s="19"/>
      <c r="AC422" s="19"/>
      <c r="AD422" s="13"/>
      <c r="AE422" s="15"/>
      <c r="AF422" s="20"/>
      <c r="AO422" s="20"/>
      <c r="AP422" s="20"/>
      <c r="BI422" s="15">
        <f>SUM(BI421)</f>
        <v>4268.353448</v>
      </c>
      <c r="BJ422" s="14"/>
      <c r="BK422" s="15">
        <f>SUM(BK421)</f>
        <v>682.9365517</v>
      </c>
      <c r="BL422" s="13"/>
      <c r="BM422" s="18"/>
    </row>
    <row r="423" ht="12.75" customHeight="1">
      <c r="A423" s="13"/>
      <c r="B423" s="14"/>
      <c r="C423" s="14"/>
      <c r="D423" s="14"/>
      <c r="E423" s="14"/>
      <c r="F423" s="14"/>
      <c r="G423" s="13"/>
      <c r="H423" s="13"/>
      <c r="I423" s="13"/>
      <c r="J423" s="13"/>
      <c r="K423" s="21"/>
      <c r="L423" s="17"/>
      <c r="M423" s="17"/>
      <c r="N423" s="14"/>
      <c r="O423" s="13"/>
      <c r="P423" s="13"/>
      <c r="Q423" s="15"/>
      <c r="R423" s="14"/>
      <c r="S423" s="15"/>
      <c r="T423" s="13"/>
      <c r="U423" s="18"/>
      <c r="V423" s="13"/>
      <c r="W423" s="13"/>
      <c r="X423" s="13"/>
      <c r="Y423" s="14"/>
      <c r="Z423" s="13"/>
      <c r="AA423" s="13"/>
      <c r="AB423" s="19"/>
      <c r="AC423" s="19"/>
      <c r="AD423" s="13"/>
      <c r="AE423" s="15"/>
      <c r="AF423" s="20"/>
      <c r="AO423" s="20"/>
      <c r="AP423" s="20"/>
      <c r="BI423" s="15"/>
      <c r="BJ423" s="14"/>
      <c r="BK423" s="15"/>
      <c r="BL423" s="13"/>
      <c r="BM423" s="18"/>
    </row>
    <row r="424" ht="12.75" customHeight="1">
      <c r="A424" s="13"/>
      <c r="B424" s="14"/>
      <c r="C424" s="14"/>
      <c r="D424" s="14"/>
      <c r="E424" s="14"/>
      <c r="F424" s="14"/>
      <c r="G424" s="13"/>
      <c r="H424" s="13"/>
      <c r="I424" s="13"/>
      <c r="J424" s="13"/>
      <c r="K424" s="21"/>
      <c r="L424" s="17"/>
      <c r="M424" s="17"/>
      <c r="N424" s="14"/>
      <c r="O424" s="13"/>
      <c r="P424" s="13"/>
      <c r="Q424" s="15"/>
      <c r="R424" s="14"/>
      <c r="S424" s="15"/>
      <c r="T424" s="13"/>
      <c r="U424" s="18"/>
      <c r="V424" s="13"/>
      <c r="W424" s="13"/>
      <c r="X424" s="13"/>
      <c r="Y424" s="14"/>
      <c r="Z424" s="13"/>
      <c r="AA424" s="13"/>
      <c r="AB424" s="19"/>
      <c r="AC424" s="19"/>
      <c r="AD424" s="13"/>
      <c r="AE424" s="15"/>
      <c r="AF424" s="20"/>
      <c r="AO424" s="20"/>
      <c r="AP424" s="20"/>
      <c r="BI424" s="15"/>
      <c r="BJ424" s="14"/>
      <c r="BK424" s="15"/>
      <c r="BL424" s="13"/>
      <c r="BM424" s="18"/>
    </row>
    <row r="425" ht="12.75" customHeight="1">
      <c r="A425" s="13">
        <v>601.0</v>
      </c>
      <c r="B425" s="14" t="str">
        <f>AR425</f>
        <v>MOB820505E93</v>
      </c>
      <c r="C425" s="14" t="s">
        <v>362</v>
      </c>
      <c r="D425" s="14" t="str">
        <f>AT425</f>
        <v>omar@mbk.com.mx</v>
      </c>
      <c r="E425" s="14" t="str">
        <f>AS425</f>
        <v>03100</v>
      </c>
      <c r="F425" s="14">
        <v>601.0</v>
      </c>
      <c r="G425" s="13">
        <v>5.50076995E8</v>
      </c>
      <c r="H425" s="15">
        <f>Q432</f>
        <v>139309.54</v>
      </c>
      <c r="I425" s="13">
        <v>161599.07</v>
      </c>
      <c r="J425" s="15">
        <f>S432</f>
        <v>22289.53</v>
      </c>
      <c r="K425" s="21">
        <v>45015.5</v>
      </c>
      <c r="L425" s="17" t="s">
        <v>48</v>
      </c>
      <c r="M425" s="17" t="s">
        <v>49</v>
      </c>
      <c r="N425" s="14">
        <v>1.0</v>
      </c>
      <c r="O425" s="13">
        <v>161599.07</v>
      </c>
      <c r="P425" s="13">
        <v>161599.07</v>
      </c>
      <c r="Q425" s="15">
        <v>18356.01724137931</v>
      </c>
      <c r="R425" s="14" t="s">
        <v>50</v>
      </c>
      <c r="S425" s="15">
        <v>2936.96275862069</v>
      </c>
      <c r="T425" s="13" t="s">
        <v>51</v>
      </c>
      <c r="U425" s="18">
        <v>0.16</v>
      </c>
      <c r="V425" s="13" t="s">
        <v>407</v>
      </c>
      <c r="W425" s="13" t="s">
        <v>59</v>
      </c>
      <c r="X425" s="13" t="s">
        <v>48</v>
      </c>
      <c r="Y425" s="14">
        <v>1.0</v>
      </c>
      <c r="Z425" s="13">
        <v>21292.98</v>
      </c>
      <c r="AA425" s="13" t="s">
        <v>54</v>
      </c>
      <c r="AB425" s="19">
        <v>196246.0</v>
      </c>
      <c r="AC425" s="19">
        <v>1.0</v>
      </c>
      <c r="AD425" s="13">
        <v>21292.98</v>
      </c>
      <c r="AE425" s="15">
        <v>0.0</v>
      </c>
      <c r="AF425" s="20"/>
      <c r="AG425" s="2">
        <v>161599.07</v>
      </c>
      <c r="AH425" s="2" t="s">
        <v>407</v>
      </c>
      <c r="AI425" s="2" t="s">
        <v>59</v>
      </c>
      <c r="AJ425" s="2" t="s">
        <v>56</v>
      </c>
      <c r="AK425" s="2">
        <v>0.0</v>
      </c>
      <c r="AL425" s="2" t="s">
        <v>57</v>
      </c>
      <c r="AM425" s="2">
        <v>1.0</v>
      </c>
      <c r="AN425" s="2">
        <v>21292.98</v>
      </c>
      <c r="AO425" s="20">
        <f t="shared" ref="AO425:AO431" si="59">+AN425/1.16</f>
        <v>18356.01724</v>
      </c>
      <c r="AP425" s="20">
        <f t="shared" ref="AP425:AP431" si="60">+AO425*0.16</f>
        <v>2936.962759</v>
      </c>
      <c r="AQ425" s="2" t="s">
        <v>366</v>
      </c>
      <c r="AR425" s="2" t="s">
        <v>361</v>
      </c>
      <c r="AS425" s="2" t="s">
        <v>364</v>
      </c>
      <c r="AT425" s="2" t="s">
        <v>363</v>
      </c>
      <c r="BI425" s="15">
        <v>18356.01724137931</v>
      </c>
      <c r="BJ425" s="14" t="s">
        <v>50</v>
      </c>
      <c r="BK425" s="15">
        <v>2936.96275862069</v>
      </c>
      <c r="BL425" s="13" t="s">
        <v>51</v>
      </c>
      <c r="BM425" s="18">
        <v>0.16</v>
      </c>
    </row>
    <row r="426" ht="12.75" customHeight="1">
      <c r="A426" s="13"/>
      <c r="B426" s="14"/>
      <c r="C426" s="14"/>
      <c r="D426" s="14"/>
      <c r="E426" s="14"/>
      <c r="F426" s="14"/>
      <c r="G426" s="13"/>
      <c r="H426" s="13"/>
      <c r="I426" s="13"/>
      <c r="J426" s="13"/>
      <c r="K426" s="21"/>
      <c r="L426" s="17" t="s">
        <v>48</v>
      </c>
      <c r="M426" s="17" t="s">
        <v>49</v>
      </c>
      <c r="N426" s="14">
        <v>1.0</v>
      </c>
      <c r="O426" s="13"/>
      <c r="P426" s="13"/>
      <c r="Q426" s="15">
        <v>13509.66379310345</v>
      </c>
      <c r="R426" s="14" t="s">
        <v>50</v>
      </c>
      <c r="S426" s="15">
        <v>2161.546206896552</v>
      </c>
      <c r="T426" s="13" t="s">
        <v>51</v>
      </c>
      <c r="U426" s="18">
        <v>0.16</v>
      </c>
      <c r="V426" s="13" t="s">
        <v>408</v>
      </c>
      <c r="W426" s="13" t="s">
        <v>59</v>
      </c>
      <c r="X426" s="13" t="s">
        <v>48</v>
      </c>
      <c r="Y426" s="14">
        <v>1.0</v>
      </c>
      <c r="Z426" s="13">
        <v>15671.210000000001</v>
      </c>
      <c r="AA426" s="13" t="s">
        <v>54</v>
      </c>
      <c r="AB426" s="19">
        <v>196353.0</v>
      </c>
      <c r="AC426" s="19">
        <v>1.0</v>
      </c>
      <c r="AD426" s="13">
        <v>15671.210000000001</v>
      </c>
      <c r="AE426" s="15">
        <v>0.0</v>
      </c>
      <c r="AF426" s="20"/>
      <c r="AH426" s="2" t="s">
        <v>408</v>
      </c>
      <c r="AI426" s="2" t="s">
        <v>59</v>
      </c>
      <c r="AJ426" s="2" t="s">
        <v>56</v>
      </c>
      <c r="AK426" s="2">
        <v>0.0</v>
      </c>
      <c r="AL426" s="2" t="s">
        <v>57</v>
      </c>
      <c r="AM426" s="2">
        <v>1.0</v>
      </c>
      <c r="AN426" s="2">
        <v>15671.210000000001</v>
      </c>
      <c r="AO426" s="20">
        <f t="shared" si="59"/>
        <v>13509.66379</v>
      </c>
      <c r="AP426" s="20">
        <f t="shared" si="60"/>
        <v>2161.546207</v>
      </c>
      <c r="BI426" s="15">
        <v>13509.66379310345</v>
      </c>
      <c r="BJ426" s="14" t="s">
        <v>50</v>
      </c>
      <c r="BK426" s="15">
        <v>2161.546206896552</v>
      </c>
      <c r="BL426" s="13" t="s">
        <v>51</v>
      </c>
      <c r="BM426" s="18">
        <v>0.16</v>
      </c>
    </row>
    <row r="427" ht="12.75" customHeight="1">
      <c r="A427" s="13"/>
      <c r="B427" s="14"/>
      <c r="C427" s="14"/>
      <c r="D427" s="14"/>
      <c r="E427" s="14"/>
      <c r="F427" s="14"/>
      <c r="G427" s="13"/>
      <c r="H427" s="13"/>
      <c r="I427" s="13"/>
      <c r="J427" s="13"/>
      <c r="K427" s="21"/>
      <c r="L427" s="17" t="s">
        <v>48</v>
      </c>
      <c r="M427" s="17" t="s">
        <v>49</v>
      </c>
      <c r="N427" s="14">
        <v>1.0</v>
      </c>
      <c r="O427" s="13"/>
      <c r="P427" s="13"/>
      <c r="Q427" s="15">
        <v>13391.724137931034</v>
      </c>
      <c r="R427" s="14" t="s">
        <v>50</v>
      </c>
      <c r="S427" s="15">
        <v>2142.6758620689657</v>
      </c>
      <c r="T427" s="13" t="s">
        <v>51</v>
      </c>
      <c r="U427" s="18">
        <v>0.16</v>
      </c>
      <c r="V427" s="13" t="s">
        <v>409</v>
      </c>
      <c r="W427" s="13" t="s">
        <v>59</v>
      </c>
      <c r="X427" s="13" t="s">
        <v>48</v>
      </c>
      <c r="Y427" s="14">
        <v>1.0</v>
      </c>
      <c r="Z427" s="13">
        <v>15534.4</v>
      </c>
      <c r="AA427" s="13" t="s">
        <v>54</v>
      </c>
      <c r="AB427" s="19">
        <v>197916.0</v>
      </c>
      <c r="AC427" s="19">
        <v>1.0</v>
      </c>
      <c r="AD427" s="13">
        <v>15534.4</v>
      </c>
      <c r="AE427" s="15">
        <v>0.0</v>
      </c>
      <c r="AF427" s="20"/>
      <c r="AH427" s="2" t="s">
        <v>409</v>
      </c>
      <c r="AI427" s="2" t="s">
        <v>59</v>
      </c>
      <c r="AJ427" s="2" t="s">
        <v>56</v>
      </c>
      <c r="AK427" s="2">
        <v>0.0</v>
      </c>
      <c r="AL427" s="2" t="s">
        <v>57</v>
      </c>
      <c r="AM427" s="2">
        <v>1.0</v>
      </c>
      <c r="AN427" s="2">
        <v>15534.4</v>
      </c>
      <c r="AO427" s="20">
        <f t="shared" si="59"/>
        <v>13391.72414</v>
      </c>
      <c r="AP427" s="20">
        <f t="shared" si="60"/>
        <v>2142.675862</v>
      </c>
      <c r="BI427" s="15">
        <v>13391.724137931034</v>
      </c>
      <c r="BJ427" s="14" t="s">
        <v>50</v>
      </c>
      <c r="BK427" s="15">
        <v>2142.6758620689657</v>
      </c>
      <c r="BL427" s="13" t="s">
        <v>51</v>
      </c>
      <c r="BM427" s="18">
        <v>0.16</v>
      </c>
    </row>
    <row r="428" ht="12.75" customHeight="1">
      <c r="A428" s="13"/>
      <c r="B428" s="14"/>
      <c r="C428" s="14"/>
      <c r="D428" s="14"/>
      <c r="E428" s="14"/>
      <c r="F428" s="14"/>
      <c r="G428" s="13"/>
      <c r="H428" s="13"/>
      <c r="I428" s="13"/>
      <c r="J428" s="13"/>
      <c r="K428" s="21"/>
      <c r="L428" s="17" t="s">
        <v>48</v>
      </c>
      <c r="M428" s="17" t="s">
        <v>49</v>
      </c>
      <c r="N428" s="14">
        <v>1.0</v>
      </c>
      <c r="O428" s="13"/>
      <c r="P428" s="13"/>
      <c r="Q428" s="15">
        <v>3675.8620689655177</v>
      </c>
      <c r="R428" s="14" t="s">
        <v>50</v>
      </c>
      <c r="S428" s="15">
        <v>588.1379310344828</v>
      </c>
      <c r="T428" s="13" t="s">
        <v>51</v>
      </c>
      <c r="U428" s="18">
        <v>0.16</v>
      </c>
      <c r="V428" s="13" t="s">
        <v>410</v>
      </c>
      <c r="W428" s="13" t="s">
        <v>59</v>
      </c>
      <c r="X428" s="13" t="s">
        <v>48</v>
      </c>
      <c r="Y428" s="14">
        <v>1.0</v>
      </c>
      <c r="Z428" s="13">
        <v>4264.0</v>
      </c>
      <c r="AA428" s="13" t="s">
        <v>54</v>
      </c>
      <c r="AB428" s="19">
        <v>198824.0</v>
      </c>
      <c r="AC428" s="19">
        <v>1.0</v>
      </c>
      <c r="AD428" s="13">
        <v>4264.0</v>
      </c>
      <c r="AE428" s="15">
        <v>0.0</v>
      </c>
      <c r="AF428" s="20"/>
      <c r="AH428" s="2" t="s">
        <v>410</v>
      </c>
      <c r="AI428" s="2" t="s">
        <v>59</v>
      </c>
      <c r="AJ428" s="2" t="s">
        <v>56</v>
      </c>
      <c r="AK428" s="2">
        <v>0.0</v>
      </c>
      <c r="AL428" s="2" t="s">
        <v>57</v>
      </c>
      <c r="AM428" s="2">
        <v>1.0</v>
      </c>
      <c r="AN428" s="2">
        <v>4264.0</v>
      </c>
      <c r="AO428" s="20">
        <f t="shared" si="59"/>
        <v>3675.862069</v>
      </c>
      <c r="AP428" s="20">
        <f t="shared" si="60"/>
        <v>588.137931</v>
      </c>
      <c r="BI428" s="15">
        <v>3675.8620689655177</v>
      </c>
      <c r="BJ428" s="14" t="s">
        <v>50</v>
      </c>
      <c r="BK428" s="15">
        <v>588.1379310344828</v>
      </c>
      <c r="BL428" s="13" t="s">
        <v>51</v>
      </c>
      <c r="BM428" s="18">
        <v>0.16</v>
      </c>
    </row>
    <row r="429" ht="12.75" customHeight="1">
      <c r="A429" s="13"/>
      <c r="B429" s="14"/>
      <c r="C429" s="14"/>
      <c r="D429" s="14"/>
      <c r="E429" s="14"/>
      <c r="F429" s="14"/>
      <c r="G429" s="13"/>
      <c r="H429" s="13"/>
      <c r="I429" s="13"/>
      <c r="J429" s="13"/>
      <c r="K429" s="21"/>
      <c r="L429" s="17" t="s">
        <v>48</v>
      </c>
      <c r="M429" s="17" t="s">
        <v>49</v>
      </c>
      <c r="N429" s="14">
        <v>1.0</v>
      </c>
      <c r="O429" s="13"/>
      <c r="P429" s="13"/>
      <c r="Q429" s="15">
        <v>82222.39655172414</v>
      </c>
      <c r="R429" s="14" t="s">
        <v>50</v>
      </c>
      <c r="S429" s="15">
        <v>13155.583448275864</v>
      </c>
      <c r="T429" s="13" t="s">
        <v>51</v>
      </c>
      <c r="U429" s="18">
        <v>0.16</v>
      </c>
      <c r="V429" s="13" t="s">
        <v>411</v>
      </c>
      <c r="W429" s="13" t="s">
        <v>59</v>
      </c>
      <c r="X429" s="13" t="s">
        <v>48</v>
      </c>
      <c r="Y429" s="14">
        <v>1.0</v>
      </c>
      <c r="Z429" s="13">
        <v>95377.98</v>
      </c>
      <c r="AA429" s="13" t="s">
        <v>54</v>
      </c>
      <c r="AB429" s="19">
        <v>199267.0</v>
      </c>
      <c r="AC429" s="19">
        <v>1.0</v>
      </c>
      <c r="AD429" s="13">
        <v>95377.98</v>
      </c>
      <c r="AE429" s="15">
        <v>0.0</v>
      </c>
      <c r="AF429" s="20"/>
      <c r="AH429" s="2" t="s">
        <v>411</v>
      </c>
      <c r="AI429" s="2" t="s">
        <v>59</v>
      </c>
      <c r="AJ429" s="2" t="s">
        <v>56</v>
      </c>
      <c r="AK429" s="2">
        <v>0.0</v>
      </c>
      <c r="AL429" s="2" t="s">
        <v>57</v>
      </c>
      <c r="AM429" s="2">
        <v>1.0</v>
      </c>
      <c r="AN429" s="2">
        <v>95377.98</v>
      </c>
      <c r="AO429" s="20">
        <f t="shared" si="59"/>
        <v>82222.39655</v>
      </c>
      <c r="AP429" s="20">
        <f t="shared" si="60"/>
        <v>13155.58345</v>
      </c>
      <c r="BI429" s="15">
        <v>82222.39655172414</v>
      </c>
      <c r="BJ429" s="14" t="s">
        <v>50</v>
      </c>
      <c r="BK429" s="15">
        <v>13155.583448275864</v>
      </c>
      <c r="BL429" s="13" t="s">
        <v>51</v>
      </c>
      <c r="BM429" s="18">
        <v>0.16</v>
      </c>
    </row>
    <row r="430" ht="12.75" customHeight="1">
      <c r="A430" s="13"/>
      <c r="B430" s="14"/>
      <c r="C430" s="14"/>
      <c r="D430" s="14"/>
      <c r="E430" s="14"/>
      <c r="F430" s="14"/>
      <c r="G430" s="13"/>
      <c r="H430" s="13"/>
      <c r="I430" s="13"/>
      <c r="J430" s="13"/>
      <c r="K430" s="21"/>
      <c r="L430" s="17" t="s">
        <v>48</v>
      </c>
      <c r="M430" s="17" t="s">
        <v>49</v>
      </c>
      <c r="N430" s="14">
        <v>1.0</v>
      </c>
      <c r="O430" s="13"/>
      <c r="P430" s="13"/>
      <c r="Q430" s="15">
        <v>58.98275862068966</v>
      </c>
      <c r="R430" s="14" t="s">
        <v>50</v>
      </c>
      <c r="S430" s="15">
        <v>9.437241379310345</v>
      </c>
      <c r="T430" s="13" t="s">
        <v>51</v>
      </c>
      <c r="U430" s="18">
        <v>0.16</v>
      </c>
      <c r="V430" s="13" t="s">
        <v>412</v>
      </c>
      <c r="W430" s="13" t="s">
        <v>59</v>
      </c>
      <c r="X430" s="13" t="s">
        <v>48</v>
      </c>
      <c r="Y430" s="14">
        <v>1.0</v>
      </c>
      <c r="Z430" s="13">
        <v>68.42</v>
      </c>
      <c r="AA430" s="13" t="s">
        <v>54</v>
      </c>
      <c r="AB430" s="19">
        <v>203591.0</v>
      </c>
      <c r="AC430" s="19">
        <v>1.0</v>
      </c>
      <c r="AD430" s="13">
        <v>68.42</v>
      </c>
      <c r="AE430" s="15">
        <v>0.0</v>
      </c>
      <c r="AF430" s="20"/>
      <c r="AH430" s="2" t="s">
        <v>412</v>
      </c>
      <c r="AI430" s="2" t="s">
        <v>59</v>
      </c>
      <c r="AJ430" s="2" t="s">
        <v>56</v>
      </c>
      <c r="AK430" s="2">
        <v>0.0</v>
      </c>
      <c r="AL430" s="2" t="s">
        <v>57</v>
      </c>
      <c r="AM430" s="2">
        <v>1.0</v>
      </c>
      <c r="AN430" s="2">
        <v>68.42</v>
      </c>
      <c r="AO430" s="20">
        <f t="shared" si="59"/>
        <v>58.98275862</v>
      </c>
      <c r="AP430" s="20">
        <f t="shared" si="60"/>
        <v>9.437241379</v>
      </c>
      <c r="BI430" s="15">
        <v>58.98275862068966</v>
      </c>
      <c r="BJ430" s="14" t="s">
        <v>50</v>
      </c>
      <c r="BK430" s="15">
        <v>9.437241379310345</v>
      </c>
      <c r="BL430" s="13" t="s">
        <v>51</v>
      </c>
      <c r="BM430" s="18">
        <v>0.16</v>
      </c>
    </row>
    <row r="431" ht="12.75" customHeight="1">
      <c r="A431" s="13"/>
      <c r="B431" s="14"/>
      <c r="C431" s="14"/>
      <c r="D431" s="14"/>
      <c r="E431" s="14"/>
      <c r="F431" s="14"/>
      <c r="G431" s="13"/>
      <c r="H431" s="13"/>
      <c r="I431" s="13"/>
      <c r="J431" s="13"/>
      <c r="K431" s="21"/>
      <c r="L431" s="17" t="s">
        <v>48</v>
      </c>
      <c r="M431" s="17" t="s">
        <v>49</v>
      </c>
      <c r="N431" s="14">
        <v>1.0</v>
      </c>
      <c r="O431" s="13"/>
      <c r="P431" s="13"/>
      <c r="Q431" s="15">
        <v>8094.896551724139</v>
      </c>
      <c r="R431" s="14" t="s">
        <v>50</v>
      </c>
      <c r="S431" s="15">
        <v>1295.1834482758622</v>
      </c>
      <c r="T431" s="13" t="s">
        <v>51</v>
      </c>
      <c r="U431" s="18">
        <v>0.16</v>
      </c>
      <c r="V431" s="13" t="s">
        <v>413</v>
      </c>
      <c r="W431" s="13" t="s">
        <v>59</v>
      </c>
      <c r="X431" s="13" t="s">
        <v>48</v>
      </c>
      <c r="Y431" s="14">
        <v>1.0</v>
      </c>
      <c r="Z431" s="13">
        <v>9390.08</v>
      </c>
      <c r="AA431" s="13" t="s">
        <v>54</v>
      </c>
      <c r="AB431" s="19">
        <v>203595.0</v>
      </c>
      <c r="AC431" s="19">
        <v>1.0</v>
      </c>
      <c r="AD431" s="13">
        <v>9390.08</v>
      </c>
      <c r="AE431" s="15">
        <v>0.0</v>
      </c>
      <c r="AF431" s="20"/>
      <c r="AH431" s="2" t="s">
        <v>413</v>
      </c>
      <c r="AI431" s="2" t="s">
        <v>59</v>
      </c>
      <c r="AJ431" s="2" t="s">
        <v>56</v>
      </c>
      <c r="AK431" s="2">
        <v>0.0</v>
      </c>
      <c r="AL431" s="2" t="s">
        <v>57</v>
      </c>
      <c r="AM431" s="2">
        <v>1.0</v>
      </c>
      <c r="AN431" s="2">
        <v>9390.08</v>
      </c>
      <c r="AO431" s="20">
        <f t="shared" si="59"/>
        <v>8094.896552</v>
      </c>
      <c r="AP431" s="20">
        <f t="shared" si="60"/>
        <v>1295.183448</v>
      </c>
      <c r="BI431" s="15">
        <v>8094.896551724139</v>
      </c>
      <c r="BJ431" s="14" t="s">
        <v>50</v>
      </c>
      <c r="BK431" s="15">
        <v>1295.1834482758622</v>
      </c>
      <c r="BL431" s="13" t="s">
        <v>51</v>
      </c>
      <c r="BM431" s="18">
        <v>0.16</v>
      </c>
    </row>
    <row r="432" ht="12.75" hidden="1" customHeight="1">
      <c r="A432" s="13"/>
      <c r="B432" s="14"/>
      <c r="C432" s="14"/>
      <c r="D432" s="14"/>
      <c r="E432" s="14"/>
      <c r="F432" s="14"/>
      <c r="G432" s="13"/>
      <c r="H432" s="13"/>
      <c r="I432" s="13"/>
      <c r="J432" s="13"/>
      <c r="K432" s="21"/>
      <c r="L432" s="17"/>
      <c r="M432" s="17"/>
      <c r="N432" s="14"/>
      <c r="O432" s="13"/>
      <c r="P432" s="13"/>
      <c r="Q432" s="15">
        <f t="array" ref="Q432">SUM(ROUND(Q425:Q431,2))</f>
        <v>139309.54</v>
      </c>
      <c r="R432" s="14"/>
      <c r="S432" s="15">
        <f t="array" ref="S432">SUM(ROUND(S425:S431,2))</f>
        <v>22289.53</v>
      </c>
      <c r="T432" s="13"/>
      <c r="U432" s="18"/>
      <c r="V432" s="13"/>
      <c r="W432" s="13"/>
      <c r="X432" s="13"/>
      <c r="Y432" s="14"/>
      <c r="Z432" s="13"/>
      <c r="AA432" s="13"/>
      <c r="AB432" s="19"/>
      <c r="AC432" s="19"/>
      <c r="AD432" s="13"/>
      <c r="AE432" s="15"/>
      <c r="AF432" s="20"/>
      <c r="AO432" s="20"/>
      <c r="AP432" s="20"/>
      <c r="BI432" s="15">
        <f t="array" ref="BI432">SUM(ROUND(BI425:BI431,2))</f>
        <v>139309.54</v>
      </c>
      <c r="BJ432" s="14"/>
      <c r="BK432" s="15">
        <f t="array" ref="BK432">SUM(ROUND(BK425:BK431,2))</f>
        <v>22289.53</v>
      </c>
      <c r="BL432" s="13"/>
      <c r="BM432" s="18"/>
    </row>
    <row r="433" ht="12.75" customHeight="1">
      <c r="A433" s="13"/>
      <c r="B433" s="14"/>
      <c r="C433" s="14"/>
      <c r="D433" s="14"/>
      <c r="E433" s="14"/>
      <c r="F433" s="14"/>
      <c r="G433" s="13"/>
      <c r="H433" s="13"/>
      <c r="I433" s="13"/>
      <c r="J433" s="13"/>
      <c r="K433" s="21"/>
      <c r="L433" s="17"/>
      <c r="M433" s="17"/>
      <c r="N433" s="14"/>
      <c r="O433" s="13"/>
      <c r="P433" s="13"/>
      <c r="Q433" s="15"/>
      <c r="R433" s="14"/>
      <c r="S433" s="15"/>
      <c r="T433" s="13"/>
      <c r="U433" s="18"/>
      <c r="V433" s="13"/>
      <c r="W433" s="13"/>
      <c r="X433" s="13"/>
      <c r="Y433" s="14"/>
      <c r="Z433" s="13"/>
      <c r="AA433" s="13"/>
      <c r="AB433" s="19"/>
      <c r="AC433" s="19"/>
      <c r="AD433" s="13"/>
      <c r="AE433" s="15"/>
      <c r="AF433" s="20"/>
      <c r="AO433" s="20"/>
      <c r="AP433" s="20"/>
      <c r="BI433" s="15"/>
      <c r="BJ433" s="14"/>
      <c r="BK433" s="15"/>
      <c r="BL433" s="13"/>
      <c r="BM433" s="18"/>
    </row>
    <row r="434" ht="12.75" customHeight="1">
      <c r="A434" s="13"/>
      <c r="B434" s="14"/>
      <c r="C434" s="14"/>
      <c r="D434" s="14"/>
      <c r="E434" s="14"/>
      <c r="F434" s="14"/>
      <c r="G434" s="13"/>
      <c r="H434" s="13"/>
      <c r="I434" s="13"/>
      <c r="J434" s="13"/>
      <c r="K434" s="21"/>
      <c r="L434" s="17"/>
      <c r="M434" s="17"/>
      <c r="N434" s="14"/>
      <c r="O434" s="13"/>
      <c r="P434" s="13"/>
      <c r="Q434" s="15"/>
      <c r="R434" s="14"/>
      <c r="S434" s="15"/>
      <c r="T434" s="13"/>
      <c r="U434" s="18"/>
      <c r="V434" s="13"/>
      <c r="W434" s="13"/>
      <c r="X434" s="13"/>
      <c r="Y434" s="14"/>
      <c r="Z434" s="13"/>
      <c r="AA434" s="13"/>
      <c r="AB434" s="19"/>
      <c r="AC434" s="19"/>
      <c r="AD434" s="13"/>
      <c r="AE434" s="15"/>
      <c r="AF434" s="20"/>
      <c r="AO434" s="20"/>
      <c r="AP434" s="20"/>
      <c r="BI434" s="15"/>
      <c r="BJ434" s="14"/>
      <c r="BK434" s="15"/>
      <c r="BL434" s="13"/>
      <c r="BM434" s="18"/>
    </row>
    <row r="435" ht="12.75" customHeight="1">
      <c r="A435" s="13">
        <v>601.0</v>
      </c>
      <c r="B435" s="14" t="str">
        <f>AR435</f>
        <v>MOB820505E93</v>
      </c>
      <c r="C435" s="14" t="s">
        <v>362</v>
      </c>
      <c r="D435" s="14" t="str">
        <f>AT435</f>
        <v>omar@mbk.com.mx</v>
      </c>
      <c r="E435" s="14" t="str">
        <f>AS435</f>
        <v>03100</v>
      </c>
      <c r="F435" s="14">
        <v>601.0</v>
      </c>
      <c r="G435" s="13">
        <v>5.50076995E8</v>
      </c>
      <c r="H435" s="15">
        <f>Q436</f>
        <v>73275.86207</v>
      </c>
      <c r="I435" s="13">
        <v>85000.0</v>
      </c>
      <c r="J435" s="15">
        <f>S436</f>
        <v>11724.13793</v>
      </c>
      <c r="K435" s="21">
        <v>45015.5</v>
      </c>
      <c r="L435" s="17" t="s">
        <v>48</v>
      </c>
      <c r="M435" s="17" t="s">
        <v>49</v>
      </c>
      <c r="N435" s="14">
        <v>1.0</v>
      </c>
      <c r="O435" s="13">
        <v>85000.0</v>
      </c>
      <c r="P435" s="13">
        <v>85000.0</v>
      </c>
      <c r="Q435" s="15">
        <v>73275.86206896552</v>
      </c>
      <c r="R435" s="14" t="s">
        <v>50</v>
      </c>
      <c r="S435" s="15">
        <v>11724.137931034484</v>
      </c>
      <c r="T435" s="13" t="s">
        <v>51</v>
      </c>
      <c r="U435" s="18">
        <v>0.16</v>
      </c>
      <c r="V435" s="13" t="s">
        <v>414</v>
      </c>
      <c r="W435" s="13" t="s">
        <v>59</v>
      </c>
      <c r="X435" s="13" t="s">
        <v>48</v>
      </c>
      <c r="Y435" s="14">
        <v>1.0</v>
      </c>
      <c r="Z435" s="13">
        <v>85000.0</v>
      </c>
      <c r="AA435" s="13" t="s">
        <v>54</v>
      </c>
      <c r="AB435" s="19">
        <v>199563.0</v>
      </c>
      <c r="AC435" s="19">
        <v>1.0</v>
      </c>
      <c r="AD435" s="13">
        <v>85000.0</v>
      </c>
      <c r="AE435" s="15">
        <v>0.0</v>
      </c>
      <c r="AF435" s="20"/>
      <c r="AG435" s="2">
        <v>85000.0</v>
      </c>
      <c r="AH435" s="2" t="s">
        <v>414</v>
      </c>
      <c r="AI435" s="2" t="s">
        <v>59</v>
      </c>
      <c r="AJ435" s="2" t="s">
        <v>56</v>
      </c>
      <c r="AK435" s="2">
        <v>0.0</v>
      </c>
      <c r="AL435" s="2" t="s">
        <v>57</v>
      </c>
      <c r="AM435" s="2">
        <v>1.0</v>
      </c>
      <c r="AN435" s="2">
        <v>85000.0</v>
      </c>
      <c r="AO435" s="20">
        <f>+AN435/1.16</f>
        <v>73275.86207</v>
      </c>
      <c r="AP435" s="20">
        <f>+AO435*0.16</f>
        <v>11724.13793</v>
      </c>
      <c r="AQ435" s="2" t="s">
        <v>366</v>
      </c>
      <c r="AR435" s="2" t="s">
        <v>361</v>
      </c>
      <c r="AS435" s="2" t="s">
        <v>364</v>
      </c>
      <c r="AT435" s="2" t="s">
        <v>363</v>
      </c>
      <c r="BI435" s="15">
        <v>73275.86206896552</v>
      </c>
      <c r="BJ435" s="14" t="s">
        <v>50</v>
      </c>
      <c r="BK435" s="15">
        <v>11724.137931034484</v>
      </c>
      <c r="BL435" s="13" t="s">
        <v>51</v>
      </c>
      <c r="BM435" s="18">
        <v>0.16</v>
      </c>
    </row>
    <row r="436" ht="12.75" hidden="1" customHeight="1">
      <c r="A436" s="13"/>
      <c r="B436" s="14"/>
      <c r="C436" s="14"/>
      <c r="D436" s="14"/>
      <c r="E436" s="14"/>
      <c r="F436" s="14"/>
      <c r="G436" s="13"/>
      <c r="H436" s="13"/>
      <c r="I436" s="13"/>
      <c r="J436" s="13"/>
      <c r="K436" s="21"/>
      <c r="L436" s="17"/>
      <c r="M436" s="17"/>
      <c r="N436" s="14"/>
      <c r="O436" s="13"/>
      <c r="P436" s="13"/>
      <c r="Q436" s="15">
        <f>SUM(Q435)</f>
        <v>73275.86207</v>
      </c>
      <c r="R436" s="14"/>
      <c r="S436" s="15">
        <f>SUM(S435)</f>
        <v>11724.13793</v>
      </c>
      <c r="T436" s="13"/>
      <c r="U436" s="18"/>
      <c r="V436" s="13"/>
      <c r="W436" s="13"/>
      <c r="X436" s="13"/>
      <c r="Y436" s="14"/>
      <c r="Z436" s="13"/>
      <c r="AA436" s="13"/>
      <c r="AB436" s="19"/>
      <c r="AC436" s="19"/>
      <c r="AD436" s="13"/>
      <c r="AE436" s="15"/>
      <c r="AF436" s="20"/>
      <c r="AO436" s="20"/>
      <c r="AP436" s="20"/>
      <c r="BI436" s="15">
        <f>SUM(BI435)</f>
        <v>73275.86207</v>
      </c>
      <c r="BJ436" s="14"/>
      <c r="BK436" s="15">
        <f>SUM(BK435)</f>
        <v>11724.13793</v>
      </c>
      <c r="BL436" s="13"/>
      <c r="BM436" s="18"/>
    </row>
    <row r="437" ht="12.75" customHeight="1">
      <c r="A437" s="13"/>
      <c r="B437" s="14"/>
      <c r="C437" s="14"/>
      <c r="D437" s="14"/>
      <c r="E437" s="14"/>
      <c r="F437" s="14"/>
      <c r="G437" s="13"/>
      <c r="H437" s="13"/>
      <c r="I437" s="13"/>
      <c r="J437" s="13"/>
      <c r="K437" s="21"/>
      <c r="L437" s="17"/>
      <c r="M437" s="17"/>
      <c r="N437" s="14"/>
      <c r="O437" s="13"/>
      <c r="P437" s="13"/>
      <c r="Q437" s="15"/>
      <c r="R437" s="14"/>
      <c r="S437" s="15"/>
      <c r="T437" s="13"/>
      <c r="U437" s="18"/>
      <c r="V437" s="13"/>
      <c r="W437" s="13"/>
      <c r="X437" s="13"/>
      <c r="Y437" s="14"/>
      <c r="Z437" s="13"/>
      <c r="AA437" s="13"/>
      <c r="AB437" s="19"/>
      <c r="AC437" s="19"/>
      <c r="AD437" s="13"/>
      <c r="AE437" s="15"/>
      <c r="AF437" s="20"/>
      <c r="AO437" s="20"/>
      <c r="AP437" s="20"/>
      <c r="BI437" s="15"/>
      <c r="BJ437" s="14"/>
      <c r="BK437" s="15"/>
      <c r="BL437" s="13"/>
      <c r="BM437" s="18"/>
    </row>
    <row r="438" ht="12.75" customHeight="1">
      <c r="A438" s="13">
        <v>601.0</v>
      </c>
      <c r="B438" s="14" t="str">
        <f>AR438</f>
        <v>MOB820505E93</v>
      </c>
      <c r="C438" s="14" t="s">
        <v>362</v>
      </c>
      <c r="D438" s="14" t="str">
        <f>AT438</f>
        <v>omar@mbk.com.mx</v>
      </c>
      <c r="E438" s="14" t="str">
        <f>AS438</f>
        <v>03100</v>
      </c>
      <c r="F438" s="14">
        <v>601.0</v>
      </c>
      <c r="G438" s="13">
        <v>5.50076995E8</v>
      </c>
      <c r="H438" s="15">
        <f>Q447</f>
        <v>88413.8</v>
      </c>
      <c r="I438" s="13">
        <v>102560.0</v>
      </c>
      <c r="J438" s="15">
        <f>S447</f>
        <v>14146.2</v>
      </c>
      <c r="K438" s="21">
        <v>45016.5</v>
      </c>
      <c r="L438" s="17" t="s">
        <v>48</v>
      </c>
      <c r="M438" s="17" t="s">
        <v>49</v>
      </c>
      <c r="N438" s="14">
        <v>1.0</v>
      </c>
      <c r="O438" s="13">
        <v>102560.0</v>
      </c>
      <c r="P438" s="13">
        <v>102560.0</v>
      </c>
      <c r="Q438" s="15">
        <v>2123.6034482758623</v>
      </c>
      <c r="R438" s="14" t="s">
        <v>50</v>
      </c>
      <c r="S438" s="15">
        <v>339.77655172413796</v>
      </c>
      <c r="T438" s="13" t="s">
        <v>51</v>
      </c>
      <c r="U438" s="18">
        <v>0.16</v>
      </c>
      <c r="V438" s="13" t="s">
        <v>415</v>
      </c>
      <c r="W438" s="13" t="s">
        <v>59</v>
      </c>
      <c r="X438" s="13" t="s">
        <v>48</v>
      </c>
      <c r="Y438" s="14">
        <v>1.0</v>
      </c>
      <c r="Z438" s="13">
        <v>2463.38</v>
      </c>
      <c r="AA438" s="13" t="s">
        <v>54</v>
      </c>
      <c r="AB438" s="19">
        <v>196719.0</v>
      </c>
      <c r="AC438" s="19">
        <v>1.0</v>
      </c>
      <c r="AD438" s="13">
        <v>2463.38</v>
      </c>
      <c r="AE438" s="15">
        <v>0.0</v>
      </c>
      <c r="AF438" s="20"/>
      <c r="AG438" s="2">
        <v>102560.0</v>
      </c>
      <c r="AH438" s="2" t="s">
        <v>415</v>
      </c>
      <c r="AI438" s="2" t="s">
        <v>59</v>
      </c>
      <c r="AJ438" s="2" t="s">
        <v>56</v>
      </c>
      <c r="AK438" s="2">
        <v>0.0</v>
      </c>
      <c r="AL438" s="2" t="s">
        <v>57</v>
      </c>
      <c r="AM438" s="2">
        <v>1.0</v>
      </c>
      <c r="AN438" s="2">
        <v>2463.38</v>
      </c>
      <c r="AO438" s="20">
        <f t="shared" ref="AO438:AO446" si="61">+AN438/1.16</f>
        <v>2123.603448</v>
      </c>
      <c r="AP438" s="20">
        <f t="shared" ref="AP438:AP446" si="62">+AO438*0.16</f>
        <v>339.7765517</v>
      </c>
      <c r="AQ438" s="2" t="s">
        <v>366</v>
      </c>
      <c r="AR438" s="2" t="s">
        <v>361</v>
      </c>
      <c r="AS438" s="2" t="s">
        <v>364</v>
      </c>
      <c r="AT438" s="2" t="s">
        <v>363</v>
      </c>
      <c r="BI438" s="15">
        <v>2123.6034482758623</v>
      </c>
      <c r="BJ438" s="14" t="s">
        <v>50</v>
      </c>
      <c r="BK438" s="15">
        <v>339.77655172413796</v>
      </c>
      <c r="BL438" s="13" t="s">
        <v>51</v>
      </c>
      <c r="BM438" s="18">
        <v>0.16</v>
      </c>
    </row>
    <row r="439" ht="12.75" customHeight="1">
      <c r="A439" s="13"/>
      <c r="B439" s="14"/>
      <c r="C439" s="14"/>
      <c r="D439" s="14"/>
      <c r="E439" s="14"/>
      <c r="F439" s="14"/>
      <c r="G439" s="13"/>
      <c r="H439" s="13"/>
      <c r="I439" s="13"/>
      <c r="J439" s="13"/>
      <c r="K439" s="21"/>
      <c r="L439" s="17" t="s">
        <v>48</v>
      </c>
      <c r="M439" s="17" t="s">
        <v>49</v>
      </c>
      <c r="N439" s="14">
        <v>1.0</v>
      </c>
      <c r="O439" s="13"/>
      <c r="P439" s="13"/>
      <c r="Q439" s="15">
        <v>315.89655172413796</v>
      </c>
      <c r="R439" s="14" t="s">
        <v>50</v>
      </c>
      <c r="S439" s="15">
        <v>50.543448275862076</v>
      </c>
      <c r="T439" s="13" t="s">
        <v>51</v>
      </c>
      <c r="U439" s="18">
        <v>0.16</v>
      </c>
      <c r="V439" s="13" t="s">
        <v>416</v>
      </c>
      <c r="W439" s="13" t="s">
        <v>59</v>
      </c>
      <c r="X439" s="13" t="s">
        <v>48</v>
      </c>
      <c r="Y439" s="14">
        <v>1.0</v>
      </c>
      <c r="Z439" s="13">
        <v>366.44</v>
      </c>
      <c r="AA439" s="13" t="s">
        <v>54</v>
      </c>
      <c r="AB439" s="19">
        <v>197961.0</v>
      </c>
      <c r="AC439" s="19">
        <v>1.0</v>
      </c>
      <c r="AD439" s="13">
        <v>366.44</v>
      </c>
      <c r="AE439" s="15">
        <v>0.0</v>
      </c>
      <c r="AF439" s="20"/>
      <c r="AH439" s="2" t="s">
        <v>416</v>
      </c>
      <c r="AI439" s="2" t="s">
        <v>59</v>
      </c>
      <c r="AJ439" s="2" t="s">
        <v>56</v>
      </c>
      <c r="AK439" s="2">
        <v>0.0</v>
      </c>
      <c r="AL439" s="2" t="s">
        <v>57</v>
      </c>
      <c r="AM439" s="2">
        <v>1.0</v>
      </c>
      <c r="AN439" s="2">
        <v>366.44</v>
      </c>
      <c r="AO439" s="20">
        <f t="shared" si="61"/>
        <v>315.8965517</v>
      </c>
      <c r="AP439" s="20">
        <f t="shared" si="62"/>
        <v>50.54344828</v>
      </c>
      <c r="BI439" s="15">
        <v>315.89655172413796</v>
      </c>
      <c r="BJ439" s="14" t="s">
        <v>50</v>
      </c>
      <c r="BK439" s="15">
        <v>50.543448275862076</v>
      </c>
      <c r="BL439" s="13" t="s">
        <v>51</v>
      </c>
      <c r="BM439" s="18">
        <v>0.16</v>
      </c>
    </row>
    <row r="440" ht="12.75" customHeight="1">
      <c r="A440" s="13"/>
      <c r="B440" s="14"/>
      <c r="C440" s="14"/>
      <c r="D440" s="14"/>
      <c r="E440" s="14"/>
      <c r="F440" s="14"/>
      <c r="G440" s="13"/>
      <c r="H440" s="13"/>
      <c r="I440" s="13"/>
      <c r="J440" s="13"/>
      <c r="K440" s="21"/>
      <c r="L440" s="17" t="s">
        <v>48</v>
      </c>
      <c r="M440" s="17" t="s">
        <v>49</v>
      </c>
      <c r="N440" s="14">
        <v>1.0</v>
      </c>
      <c r="O440" s="13"/>
      <c r="P440" s="13"/>
      <c r="Q440" s="15">
        <v>4782.0862068965525</v>
      </c>
      <c r="R440" s="14" t="s">
        <v>50</v>
      </c>
      <c r="S440" s="15">
        <v>765.1337931034484</v>
      </c>
      <c r="T440" s="13" t="s">
        <v>51</v>
      </c>
      <c r="U440" s="18">
        <v>0.16</v>
      </c>
      <c r="V440" s="13" t="s">
        <v>417</v>
      </c>
      <c r="W440" s="13" t="s">
        <v>59</v>
      </c>
      <c r="X440" s="13" t="s">
        <v>48</v>
      </c>
      <c r="Y440" s="14">
        <v>1.0</v>
      </c>
      <c r="Z440" s="13">
        <v>5547.22</v>
      </c>
      <c r="AA440" s="13" t="s">
        <v>54</v>
      </c>
      <c r="AB440" s="19">
        <v>199475.0</v>
      </c>
      <c r="AC440" s="19">
        <v>1.0</v>
      </c>
      <c r="AD440" s="13">
        <v>5547.22</v>
      </c>
      <c r="AE440" s="15">
        <v>0.0</v>
      </c>
      <c r="AF440" s="20"/>
      <c r="AH440" s="2" t="s">
        <v>417</v>
      </c>
      <c r="AI440" s="2" t="s">
        <v>59</v>
      </c>
      <c r="AJ440" s="2" t="s">
        <v>56</v>
      </c>
      <c r="AK440" s="2">
        <v>0.0</v>
      </c>
      <c r="AL440" s="2" t="s">
        <v>57</v>
      </c>
      <c r="AM440" s="2">
        <v>1.0</v>
      </c>
      <c r="AN440" s="2">
        <v>5547.22</v>
      </c>
      <c r="AO440" s="20">
        <f t="shared" si="61"/>
        <v>4782.086207</v>
      </c>
      <c r="AP440" s="20">
        <f t="shared" si="62"/>
        <v>765.1337931</v>
      </c>
      <c r="BI440" s="15">
        <v>4782.0862068965525</v>
      </c>
      <c r="BJ440" s="14" t="s">
        <v>50</v>
      </c>
      <c r="BK440" s="15">
        <v>765.1337931034484</v>
      </c>
      <c r="BL440" s="13" t="s">
        <v>51</v>
      </c>
      <c r="BM440" s="18">
        <v>0.16</v>
      </c>
    </row>
    <row r="441" ht="12.75" customHeight="1">
      <c r="A441" s="13"/>
      <c r="B441" s="14"/>
      <c r="C441" s="14"/>
      <c r="D441" s="14"/>
      <c r="E441" s="14"/>
      <c r="F441" s="14"/>
      <c r="G441" s="13"/>
      <c r="H441" s="13"/>
      <c r="I441" s="13"/>
      <c r="J441" s="13"/>
      <c r="K441" s="21"/>
      <c r="L441" s="17" t="s">
        <v>48</v>
      </c>
      <c r="M441" s="17" t="s">
        <v>49</v>
      </c>
      <c r="N441" s="14">
        <v>1.0</v>
      </c>
      <c r="O441" s="13"/>
      <c r="P441" s="13"/>
      <c r="Q441" s="15">
        <v>59168.051724137935</v>
      </c>
      <c r="R441" s="14" t="s">
        <v>50</v>
      </c>
      <c r="S441" s="15">
        <v>9466.88827586207</v>
      </c>
      <c r="T441" s="13" t="s">
        <v>51</v>
      </c>
      <c r="U441" s="18">
        <v>0.16</v>
      </c>
      <c r="V441" s="13" t="s">
        <v>414</v>
      </c>
      <c r="W441" s="13" t="s">
        <v>59</v>
      </c>
      <c r="X441" s="13" t="s">
        <v>48</v>
      </c>
      <c r="Y441" s="14">
        <v>1.0</v>
      </c>
      <c r="Z441" s="13">
        <v>68634.94</v>
      </c>
      <c r="AA441" s="13" t="s">
        <v>54</v>
      </c>
      <c r="AB441" s="19">
        <v>199563.0</v>
      </c>
      <c r="AC441" s="19">
        <v>1.0</v>
      </c>
      <c r="AD441" s="13">
        <v>68634.94</v>
      </c>
      <c r="AE441" s="15">
        <v>0.0</v>
      </c>
      <c r="AF441" s="20"/>
      <c r="AH441" s="2" t="s">
        <v>414</v>
      </c>
      <c r="AI441" s="2" t="s">
        <v>59</v>
      </c>
      <c r="AJ441" s="2" t="s">
        <v>56</v>
      </c>
      <c r="AK441" s="2">
        <v>0.0</v>
      </c>
      <c r="AL441" s="2" t="s">
        <v>57</v>
      </c>
      <c r="AM441" s="2">
        <v>1.0</v>
      </c>
      <c r="AN441" s="2">
        <v>68634.94</v>
      </c>
      <c r="AO441" s="20">
        <f t="shared" si="61"/>
        <v>59168.05172</v>
      </c>
      <c r="AP441" s="20">
        <f t="shared" si="62"/>
        <v>9466.888276</v>
      </c>
      <c r="BI441" s="15">
        <v>59168.051724137935</v>
      </c>
      <c r="BJ441" s="14" t="s">
        <v>50</v>
      </c>
      <c r="BK441" s="15">
        <v>9466.88827586207</v>
      </c>
      <c r="BL441" s="13" t="s">
        <v>51</v>
      </c>
      <c r="BM441" s="18">
        <v>0.16</v>
      </c>
    </row>
    <row r="442" ht="12.75" customHeight="1">
      <c r="A442" s="13"/>
      <c r="B442" s="14"/>
      <c r="C442" s="14"/>
      <c r="D442" s="14"/>
      <c r="E442" s="14"/>
      <c r="F442" s="14"/>
      <c r="G442" s="13"/>
      <c r="H442" s="13"/>
      <c r="I442" s="13"/>
      <c r="J442" s="13"/>
      <c r="K442" s="21"/>
      <c r="L442" s="17" t="s">
        <v>48</v>
      </c>
      <c r="M442" s="17" t="s">
        <v>49</v>
      </c>
      <c r="N442" s="14">
        <v>1.0</v>
      </c>
      <c r="O442" s="13"/>
      <c r="P442" s="13"/>
      <c r="Q442" s="15">
        <v>9492.500000000002</v>
      </c>
      <c r="R442" s="14" t="s">
        <v>50</v>
      </c>
      <c r="S442" s="15">
        <v>1518.8000000000004</v>
      </c>
      <c r="T442" s="13" t="s">
        <v>51</v>
      </c>
      <c r="U442" s="18">
        <v>0.16</v>
      </c>
      <c r="V442" s="13" t="s">
        <v>418</v>
      </c>
      <c r="W442" s="13" t="s">
        <v>59</v>
      </c>
      <c r="X442" s="13" t="s">
        <v>48</v>
      </c>
      <c r="Y442" s="14">
        <v>1.0</v>
      </c>
      <c r="Z442" s="13">
        <v>11011.300000000001</v>
      </c>
      <c r="AA442" s="13" t="s">
        <v>54</v>
      </c>
      <c r="AB442" s="19">
        <v>199694.0</v>
      </c>
      <c r="AC442" s="19">
        <v>1.0</v>
      </c>
      <c r="AD442" s="13">
        <v>11011.300000000001</v>
      </c>
      <c r="AE442" s="15">
        <v>0.0</v>
      </c>
      <c r="AF442" s="20"/>
      <c r="AH442" s="2" t="s">
        <v>418</v>
      </c>
      <c r="AI442" s="2" t="s">
        <v>59</v>
      </c>
      <c r="AJ442" s="2" t="s">
        <v>56</v>
      </c>
      <c r="AK442" s="2">
        <v>0.0</v>
      </c>
      <c r="AL442" s="2" t="s">
        <v>57</v>
      </c>
      <c r="AM442" s="2">
        <v>1.0</v>
      </c>
      <c r="AN442" s="2">
        <v>11011.300000000001</v>
      </c>
      <c r="AO442" s="20">
        <f t="shared" si="61"/>
        <v>9492.5</v>
      </c>
      <c r="AP442" s="20">
        <f t="shared" si="62"/>
        <v>1518.8</v>
      </c>
      <c r="BI442" s="15">
        <v>9492.500000000002</v>
      </c>
      <c r="BJ442" s="14" t="s">
        <v>50</v>
      </c>
      <c r="BK442" s="15">
        <v>1518.8000000000004</v>
      </c>
      <c r="BL442" s="13" t="s">
        <v>51</v>
      </c>
      <c r="BM442" s="18">
        <v>0.16</v>
      </c>
    </row>
    <row r="443" ht="12.75" customHeight="1">
      <c r="A443" s="13"/>
      <c r="B443" s="14"/>
      <c r="C443" s="14"/>
      <c r="D443" s="14"/>
      <c r="E443" s="14"/>
      <c r="F443" s="14"/>
      <c r="G443" s="13"/>
      <c r="H443" s="13"/>
      <c r="I443" s="13"/>
      <c r="J443" s="13"/>
      <c r="K443" s="21"/>
      <c r="L443" s="17" t="s">
        <v>48</v>
      </c>
      <c r="M443" s="17" t="s">
        <v>49</v>
      </c>
      <c r="N443" s="14">
        <v>1.0</v>
      </c>
      <c r="O443" s="13"/>
      <c r="P443" s="13"/>
      <c r="Q443" s="15">
        <v>8146.267241379311</v>
      </c>
      <c r="R443" s="14" t="s">
        <v>50</v>
      </c>
      <c r="S443" s="15">
        <v>1303.4027586206898</v>
      </c>
      <c r="T443" s="13" t="s">
        <v>51</v>
      </c>
      <c r="U443" s="18">
        <v>0.16</v>
      </c>
      <c r="V443" s="13" t="s">
        <v>419</v>
      </c>
      <c r="W443" s="13" t="s">
        <v>59</v>
      </c>
      <c r="X443" s="13" t="s">
        <v>48</v>
      </c>
      <c r="Y443" s="14">
        <v>1.0</v>
      </c>
      <c r="Z443" s="13">
        <v>9449.67</v>
      </c>
      <c r="AA443" s="13" t="s">
        <v>54</v>
      </c>
      <c r="AB443" s="19">
        <v>199733.0</v>
      </c>
      <c r="AC443" s="19">
        <v>1.0</v>
      </c>
      <c r="AD443" s="13">
        <v>9449.67</v>
      </c>
      <c r="AE443" s="15">
        <v>0.0</v>
      </c>
      <c r="AF443" s="20"/>
      <c r="AH443" s="2" t="s">
        <v>419</v>
      </c>
      <c r="AI443" s="2" t="s">
        <v>59</v>
      </c>
      <c r="AJ443" s="2" t="s">
        <v>56</v>
      </c>
      <c r="AK443" s="2">
        <v>0.0</v>
      </c>
      <c r="AL443" s="2" t="s">
        <v>57</v>
      </c>
      <c r="AM443" s="2">
        <v>1.0</v>
      </c>
      <c r="AN443" s="2">
        <v>9449.67</v>
      </c>
      <c r="AO443" s="20">
        <f t="shared" si="61"/>
        <v>8146.267241</v>
      </c>
      <c r="AP443" s="20">
        <f t="shared" si="62"/>
        <v>1303.402759</v>
      </c>
      <c r="BI443" s="15">
        <v>8146.267241379311</v>
      </c>
      <c r="BJ443" s="14" t="s">
        <v>50</v>
      </c>
      <c r="BK443" s="15">
        <v>1303.4027586206898</v>
      </c>
      <c r="BL443" s="13" t="s">
        <v>51</v>
      </c>
      <c r="BM443" s="18">
        <v>0.16</v>
      </c>
    </row>
    <row r="444" ht="12.75" customHeight="1">
      <c r="A444" s="13"/>
      <c r="B444" s="14"/>
      <c r="C444" s="14"/>
      <c r="D444" s="14"/>
      <c r="E444" s="14"/>
      <c r="F444" s="14"/>
      <c r="G444" s="13"/>
      <c r="H444" s="13"/>
      <c r="I444" s="13"/>
      <c r="J444" s="13"/>
      <c r="K444" s="21"/>
      <c r="L444" s="17" t="s">
        <v>48</v>
      </c>
      <c r="M444" s="17" t="s">
        <v>49</v>
      </c>
      <c r="N444" s="14">
        <v>1.0</v>
      </c>
      <c r="O444" s="13"/>
      <c r="P444" s="13"/>
      <c r="Q444" s="15">
        <v>1411.2672413793105</v>
      </c>
      <c r="R444" s="14" t="s">
        <v>50</v>
      </c>
      <c r="S444" s="15">
        <v>225.80275862068967</v>
      </c>
      <c r="T444" s="13" t="s">
        <v>51</v>
      </c>
      <c r="U444" s="18">
        <v>0.16</v>
      </c>
      <c r="V444" s="13" t="s">
        <v>420</v>
      </c>
      <c r="W444" s="13" t="s">
        <v>59</v>
      </c>
      <c r="X444" s="13" t="s">
        <v>48</v>
      </c>
      <c r="Y444" s="14">
        <v>1.0</v>
      </c>
      <c r="Z444" s="13">
        <v>1637.07</v>
      </c>
      <c r="AA444" s="13" t="s">
        <v>54</v>
      </c>
      <c r="AB444" s="19">
        <v>201018.0</v>
      </c>
      <c r="AC444" s="19">
        <v>1.0</v>
      </c>
      <c r="AD444" s="13">
        <v>1637.07</v>
      </c>
      <c r="AE444" s="15">
        <v>0.0</v>
      </c>
      <c r="AF444" s="20"/>
      <c r="AH444" s="2" t="s">
        <v>420</v>
      </c>
      <c r="AI444" s="2" t="s">
        <v>59</v>
      </c>
      <c r="AJ444" s="2" t="s">
        <v>56</v>
      </c>
      <c r="AK444" s="2">
        <v>0.0</v>
      </c>
      <c r="AL444" s="2" t="s">
        <v>57</v>
      </c>
      <c r="AM444" s="2">
        <v>1.0</v>
      </c>
      <c r="AN444" s="2">
        <v>1637.07</v>
      </c>
      <c r="AO444" s="20">
        <f t="shared" si="61"/>
        <v>1411.267241</v>
      </c>
      <c r="AP444" s="20">
        <f t="shared" si="62"/>
        <v>225.8027586</v>
      </c>
      <c r="BI444" s="15">
        <v>1411.2672413793105</v>
      </c>
      <c r="BJ444" s="14" t="s">
        <v>50</v>
      </c>
      <c r="BK444" s="15">
        <v>225.80275862068967</v>
      </c>
      <c r="BL444" s="13" t="s">
        <v>51</v>
      </c>
      <c r="BM444" s="18">
        <v>0.16</v>
      </c>
    </row>
    <row r="445" ht="12.75" customHeight="1">
      <c r="A445" s="13"/>
      <c r="B445" s="14"/>
      <c r="C445" s="14"/>
      <c r="D445" s="14"/>
      <c r="E445" s="14"/>
      <c r="F445" s="14"/>
      <c r="G445" s="13"/>
      <c r="H445" s="13"/>
      <c r="I445" s="13"/>
      <c r="J445" s="13"/>
      <c r="K445" s="21"/>
      <c r="L445" s="17" t="s">
        <v>48</v>
      </c>
      <c r="M445" s="17" t="s">
        <v>49</v>
      </c>
      <c r="N445" s="14">
        <v>1.0</v>
      </c>
      <c r="O445" s="13"/>
      <c r="P445" s="13"/>
      <c r="Q445" s="15">
        <v>812.1810344827587</v>
      </c>
      <c r="R445" s="14" t="s">
        <v>50</v>
      </c>
      <c r="S445" s="15">
        <v>129.9489655172414</v>
      </c>
      <c r="T445" s="13" t="s">
        <v>51</v>
      </c>
      <c r="U445" s="18">
        <v>0.16</v>
      </c>
      <c r="V445" s="13" t="s">
        <v>421</v>
      </c>
      <c r="W445" s="13" t="s">
        <v>59</v>
      </c>
      <c r="X445" s="13" t="s">
        <v>48</v>
      </c>
      <c r="Y445" s="14">
        <v>1.0</v>
      </c>
      <c r="Z445" s="13">
        <v>942.13</v>
      </c>
      <c r="AA445" s="13" t="s">
        <v>54</v>
      </c>
      <c r="AB445" s="19">
        <v>203714.0</v>
      </c>
      <c r="AC445" s="19">
        <v>1.0</v>
      </c>
      <c r="AD445" s="13">
        <v>942.13</v>
      </c>
      <c r="AE445" s="15">
        <v>0.0</v>
      </c>
      <c r="AF445" s="20"/>
      <c r="AH445" s="2" t="s">
        <v>421</v>
      </c>
      <c r="AI445" s="2" t="s">
        <v>59</v>
      </c>
      <c r="AJ445" s="2" t="s">
        <v>56</v>
      </c>
      <c r="AK445" s="2">
        <v>0.0</v>
      </c>
      <c r="AL445" s="2" t="s">
        <v>57</v>
      </c>
      <c r="AM445" s="2">
        <v>1.0</v>
      </c>
      <c r="AN445" s="2">
        <v>942.13</v>
      </c>
      <c r="AO445" s="20">
        <f t="shared" si="61"/>
        <v>812.1810345</v>
      </c>
      <c r="AP445" s="20">
        <f t="shared" si="62"/>
        <v>129.9489655</v>
      </c>
      <c r="BI445" s="15">
        <v>812.1810344827587</v>
      </c>
      <c r="BJ445" s="14" t="s">
        <v>50</v>
      </c>
      <c r="BK445" s="15">
        <v>129.9489655172414</v>
      </c>
      <c r="BL445" s="13" t="s">
        <v>51</v>
      </c>
      <c r="BM445" s="18">
        <v>0.16</v>
      </c>
    </row>
    <row r="446" ht="12.75" customHeight="1">
      <c r="A446" s="13"/>
      <c r="B446" s="14"/>
      <c r="C446" s="14"/>
      <c r="D446" s="14"/>
      <c r="E446" s="14"/>
      <c r="F446" s="14"/>
      <c r="G446" s="13"/>
      <c r="H446" s="13"/>
      <c r="I446" s="13"/>
      <c r="J446" s="13"/>
      <c r="K446" s="21"/>
      <c r="L446" s="17" t="s">
        <v>48</v>
      </c>
      <c r="M446" s="17" t="s">
        <v>49</v>
      </c>
      <c r="N446" s="14">
        <v>1.0</v>
      </c>
      <c r="O446" s="13"/>
      <c r="P446" s="13"/>
      <c r="Q446" s="15">
        <v>2161.939655172414</v>
      </c>
      <c r="R446" s="14" t="s">
        <v>50</v>
      </c>
      <c r="S446" s="15">
        <v>345.91034482758624</v>
      </c>
      <c r="T446" s="13" t="s">
        <v>51</v>
      </c>
      <c r="U446" s="18">
        <v>0.16</v>
      </c>
      <c r="V446" s="13" t="s">
        <v>422</v>
      </c>
      <c r="W446" s="13" t="s">
        <v>59</v>
      </c>
      <c r="X446" s="13" t="s">
        <v>48</v>
      </c>
      <c r="Y446" s="14">
        <v>1.0</v>
      </c>
      <c r="Z446" s="13">
        <v>2507.85</v>
      </c>
      <c r="AA446" s="13" t="s">
        <v>54</v>
      </c>
      <c r="AB446" s="19">
        <v>203727.0</v>
      </c>
      <c r="AC446" s="19">
        <v>1.0</v>
      </c>
      <c r="AD446" s="13">
        <v>2507.85</v>
      </c>
      <c r="AE446" s="15">
        <v>0.0</v>
      </c>
      <c r="AF446" s="20"/>
      <c r="AH446" s="2" t="s">
        <v>422</v>
      </c>
      <c r="AI446" s="2" t="s">
        <v>59</v>
      </c>
      <c r="AJ446" s="2" t="s">
        <v>56</v>
      </c>
      <c r="AK446" s="2">
        <v>0.0</v>
      </c>
      <c r="AL446" s="2" t="s">
        <v>57</v>
      </c>
      <c r="AM446" s="2">
        <v>1.0</v>
      </c>
      <c r="AN446" s="2">
        <v>2507.85</v>
      </c>
      <c r="AO446" s="20">
        <f t="shared" si="61"/>
        <v>2161.939655</v>
      </c>
      <c r="AP446" s="20">
        <f t="shared" si="62"/>
        <v>345.9103448</v>
      </c>
      <c r="BI446" s="15">
        <v>2161.939655172414</v>
      </c>
      <c r="BJ446" s="14" t="s">
        <v>50</v>
      </c>
      <c r="BK446" s="15">
        <v>345.91034482758624</v>
      </c>
      <c r="BL446" s="13" t="s">
        <v>51</v>
      </c>
      <c r="BM446" s="18">
        <v>0.16</v>
      </c>
    </row>
    <row r="447" ht="12.75" hidden="1" customHeight="1">
      <c r="A447" s="13"/>
      <c r="B447" s="14"/>
      <c r="C447" s="14"/>
      <c r="D447" s="14"/>
      <c r="E447" s="14"/>
      <c r="F447" s="14"/>
      <c r="G447" s="13"/>
      <c r="H447" s="13"/>
      <c r="I447" s="13"/>
      <c r="J447" s="13"/>
      <c r="K447" s="21"/>
      <c r="L447" s="17"/>
      <c r="M447" s="17"/>
      <c r="N447" s="14"/>
      <c r="O447" s="13"/>
      <c r="P447" s="13"/>
      <c r="Q447" s="15">
        <f t="array" ref="Q447">SUM(ROUND(Q438:Q446,2))</f>
        <v>88413.8</v>
      </c>
      <c r="R447" s="14"/>
      <c r="S447" s="15">
        <f t="array" ref="S447">SUM(ROUND(S438:S446,2))</f>
        <v>14146.2</v>
      </c>
      <c r="T447" s="13"/>
      <c r="U447" s="18"/>
      <c r="V447" s="13"/>
      <c r="W447" s="13"/>
      <c r="X447" s="13"/>
      <c r="Y447" s="14"/>
      <c r="Z447" s="13"/>
      <c r="AA447" s="13"/>
      <c r="AB447" s="19"/>
      <c r="AC447" s="19"/>
      <c r="AD447" s="13"/>
      <c r="AE447" s="15"/>
      <c r="AF447" s="20"/>
      <c r="AO447" s="20"/>
      <c r="AP447" s="20"/>
      <c r="BI447" s="15">
        <f t="array" ref="BI447">SUM(ROUND(BI438:BI446,2))</f>
        <v>88413.8</v>
      </c>
      <c r="BJ447" s="14"/>
      <c r="BK447" s="15">
        <f t="array" ref="BK447">SUM(ROUND(BK438:BK446,2))</f>
        <v>14146.2</v>
      </c>
      <c r="BL447" s="13"/>
      <c r="BM447" s="18"/>
    </row>
    <row r="448" ht="12.75" customHeight="1">
      <c r="A448" s="13"/>
      <c r="B448" s="14"/>
      <c r="C448" s="14"/>
      <c r="D448" s="14"/>
      <c r="E448" s="14"/>
      <c r="F448" s="14"/>
      <c r="G448" s="13"/>
      <c r="H448" s="13"/>
      <c r="I448" s="13"/>
      <c r="J448" s="13"/>
      <c r="K448" s="21"/>
      <c r="L448" s="17"/>
      <c r="M448" s="17"/>
      <c r="N448" s="14"/>
      <c r="O448" s="13"/>
      <c r="P448" s="13"/>
      <c r="Q448" s="15"/>
      <c r="R448" s="14"/>
      <c r="S448" s="15"/>
      <c r="T448" s="13"/>
      <c r="U448" s="18"/>
      <c r="V448" s="13"/>
      <c r="W448" s="13"/>
      <c r="X448" s="13"/>
      <c r="Y448" s="14"/>
      <c r="Z448" s="13"/>
      <c r="AA448" s="13"/>
      <c r="AB448" s="19"/>
      <c r="AC448" s="19"/>
      <c r="AD448" s="13"/>
      <c r="AE448" s="15"/>
      <c r="AF448" s="20"/>
      <c r="AO448" s="20"/>
      <c r="AP448" s="20"/>
      <c r="BI448" s="15"/>
      <c r="BJ448" s="14"/>
      <c r="BK448" s="15"/>
      <c r="BL448" s="13"/>
      <c r="BM448" s="18"/>
    </row>
    <row r="449" ht="12.75" customHeight="1">
      <c r="A449" s="13"/>
      <c r="B449" s="14"/>
      <c r="C449" s="14"/>
      <c r="D449" s="14"/>
      <c r="E449" s="14"/>
      <c r="F449" s="14"/>
      <c r="G449" s="13"/>
      <c r="H449" s="13"/>
      <c r="I449" s="13"/>
      <c r="J449" s="13"/>
      <c r="K449" s="21"/>
      <c r="L449" s="17"/>
      <c r="M449" s="17"/>
      <c r="N449" s="14"/>
      <c r="O449" s="13"/>
      <c r="P449" s="13"/>
      <c r="Q449" s="15"/>
      <c r="R449" s="14"/>
      <c r="S449" s="15"/>
      <c r="T449" s="13"/>
      <c r="U449" s="18"/>
      <c r="V449" s="13"/>
      <c r="W449" s="13"/>
      <c r="X449" s="13"/>
      <c r="Y449" s="14"/>
      <c r="Z449" s="13"/>
      <c r="AA449" s="13"/>
      <c r="AB449" s="19"/>
      <c r="AC449" s="19"/>
      <c r="AD449" s="13"/>
      <c r="AE449" s="15"/>
      <c r="AF449" s="20"/>
      <c r="AO449" s="20"/>
      <c r="AP449" s="20"/>
      <c r="BI449" s="15"/>
      <c r="BJ449" s="14"/>
      <c r="BK449" s="15"/>
      <c r="BL449" s="13"/>
      <c r="BM449" s="18"/>
    </row>
    <row r="450" ht="12.75" customHeight="1">
      <c r="A450" s="13">
        <v>601.0</v>
      </c>
      <c r="B450" s="14" t="str">
        <f>AR450</f>
        <v>VICC840621HD7</v>
      </c>
      <c r="C450" s="14" t="str">
        <f>AQ450</f>
        <v>JOSE CARLOS VILLARREAL CARDENAS</v>
      </c>
      <c r="D450" s="14" t="str">
        <f>AT450</f>
        <v>facturacioncavic@gmail.com</v>
      </c>
      <c r="E450" s="14" t="str">
        <f>AS450</f>
        <v>28030</v>
      </c>
      <c r="F450" s="14">
        <v>612.0</v>
      </c>
      <c r="G450" s="13">
        <v>5.50087771E8</v>
      </c>
      <c r="H450" s="15">
        <f>Q451</f>
        <v>19623.13793</v>
      </c>
      <c r="I450" s="13">
        <v>22762.84</v>
      </c>
      <c r="J450" s="15">
        <f>S451</f>
        <v>3139.702069</v>
      </c>
      <c r="K450" s="21">
        <v>44991.5</v>
      </c>
      <c r="L450" s="17" t="s">
        <v>48</v>
      </c>
      <c r="M450" s="17" t="s">
        <v>49</v>
      </c>
      <c r="N450" s="14">
        <v>1.0</v>
      </c>
      <c r="O450" s="13">
        <v>22762.84</v>
      </c>
      <c r="P450" s="13">
        <v>22762.84</v>
      </c>
      <c r="Q450" s="15">
        <v>19623.137931034486</v>
      </c>
      <c r="R450" s="14" t="s">
        <v>50</v>
      </c>
      <c r="S450" s="15">
        <v>3139.702068965518</v>
      </c>
      <c r="T450" s="13" t="s">
        <v>51</v>
      </c>
      <c r="U450" s="18">
        <v>0.16</v>
      </c>
      <c r="V450" s="13" t="s">
        <v>427</v>
      </c>
      <c r="W450" s="13" t="s">
        <v>59</v>
      </c>
      <c r="X450" s="13" t="s">
        <v>48</v>
      </c>
      <c r="Y450" s="14">
        <v>1.0</v>
      </c>
      <c r="Z450" s="13">
        <v>22762.84</v>
      </c>
      <c r="AA450" s="13" t="s">
        <v>54</v>
      </c>
      <c r="AB450" s="19">
        <v>195772.0</v>
      </c>
      <c r="AC450" s="19">
        <v>1.0</v>
      </c>
      <c r="AD450" s="13">
        <v>22762.84</v>
      </c>
      <c r="AE450" s="15">
        <v>0.0</v>
      </c>
      <c r="AF450" s="20"/>
      <c r="AG450" s="2">
        <v>22762.84</v>
      </c>
      <c r="AH450" s="2" t="s">
        <v>427</v>
      </c>
      <c r="AI450" s="2" t="s">
        <v>59</v>
      </c>
      <c r="AJ450" s="2" t="s">
        <v>56</v>
      </c>
      <c r="AK450" s="2">
        <v>0.0</v>
      </c>
      <c r="AL450" s="2" t="s">
        <v>57</v>
      </c>
      <c r="AM450" s="2">
        <v>1.0</v>
      </c>
      <c r="AN450" s="2">
        <v>22762.84</v>
      </c>
      <c r="AO450" s="20">
        <f>+AN450/1.16</f>
        <v>19623.13793</v>
      </c>
      <c r="AP450" s="20">
        <f>+AO450*0.16</f>
        <v>3139.702069</v>
      </c>
      <c r="AQ450" s="2" t="s">
        <v>424</v>
      </c>
      <c r="AR450" s="2" t="s">
        <v>423</v>
      </c>
      <c r="AS450" s="2" t="s">
        <v>426</v>
      </c>
      <c r="AT450" s="2" t="s">
        <v>425</v>
      </c>
      <c r="BI450" s="15">
        <v>19623.137931034486</v>
      </c>
      <c r="BJ450" s="14" t="s">
        <v>50</v>
      </c>
      <c r="BK450" s="15">
        <v>3139.702068965518</v>
      </c>
      <c r="BL450" s="13" t="s">
        <v>51</v>
      </c>
      <c r="BM450" s="18">
        <v>0.16</v>
      </c>
    </row>
    <row r="451" ht="12.75" hidden="1" customHeight="1">
      <c r="A451" s="13"/>
      <c r="B451" s="14"/>
      <c r="C451" s="14"/>
      <c r="D451" s="14"/>
      <c r="E451" s="14"/>
      <c r="F451" s="14"/>
      <c r="G451" s="13"/>
      <c r="H451" s="13"/>
      <c r="I451" s="13"/>
      <c r="J451" s="13"/>
      <c r="K451" s="21"/>
      <c r="L451" s="17"/>
      <c r="M451" s="17"/>
      <c r="N451" s="14"/>
      <c r="O451" s="13"/>
      <c r="P451" s="13"/>
      <c r="Q451" s="15">
        <f>SUM(Q450)</f>
        <v>19623.13793</v>
      </c>
      <c r="R451" s="14"/>
      <c r="S451" s="15">
        <f>SUM(S450)</f>
        <v>3139.702069</v>
      </c>
      <c r="T451" s="13"/>
      <c r="U451" s="18"/>
      <c r="V451" s="13"/>
      <c r="W451" s="13"/>
      <c r="X451" s="13"/>
      <c r="Y451" s="14"/>
      <c r="Z451" s="13"/>
      <c r="AA451" s="13"/>
      <c r="AB451" s="19"/>
      <c r="AC451" s="19"/>
      <c r="AD451" s="13"/>
      <c r="AE451" s="15"/>
      <c r="AF451" s="20"/>
      <c r="AO451" s="20"/>
      <c r="AP451" s="20"/>
      <c r="BI451" s="15">
        <f>SUM(BI450)</f>
        <v>19623.13793</v>
      </c>
      <c r="BJ451" s="14"/>
      <c r="BK451" s="15">
        <f>SUM(BK450)</f>
        <v>3139.702069</v>
      </c>
      <c r="BL451" s="13"/>
      <c r="BM451" s="18"/>
    </row>
    <row r="452" ht="12.75" customHeight="1">
      <c r="A452" s="13"/>
      <c r="B452" s="14"/>
      <c r="C452" s="14"/>
      <c r="D452" s="14"/>
      <c r="E452" s="14"/>
      <c r="F452" s="14"/>
      <c r="G452" s="13"/>
      <c r="H452" s="13"/>
      <c r="I452" s="13"/>
      <c r="J452" s="13"/>
      <c r="K452" s="21"/>
      <c r="L452" s="17"/>
      <c r="M452" s="17"/>
      <c r="N452" s="14"/>
      <c r="O452" s="13"/>
      <c r="P452" s="13"/>
      <c r="Q452" s="15"/>
      <c r="R452" s="14"/>
      <c r="S452" s="15"/>
      <c r="T452" s="13"/>
      <c r="U452" s="18"/>
      <c r="V452" s="13"/>
      <c r="W452" s="13"/>
      <c r="X452" s="13"/>
      <c r="Y452" s="14"/>
      <c r="Z452" s="13"/>
      <c r="AA452" s="13"/>
      <c r="AB452" s="19"/>
      <c r="AC452" s="19"/>
      <c r="AD452" s="13"/>
      <c r="AE452" s="15"/>
      <c r="AF452" s="20"/>
      <c r="AO452" s="20"/>
      <c r="AP452" s="20"/>
      <c r="BI452" s="15"/>
      <c r="BJ452" s="14"/>
      <c r="BK452" s="15"/>
      <c r="BL452" s="13"/>
      <c r="BM452" s="18"/>
    </row>
    <row r="453" ht="12.75" customHeight="1">
      <c r="A453" s="13">
        <v>601.0</v>
      </c>
      <c r="B453" s="14" t="str">
        <f>AR453</f>
        <v>VICC840621HD7</v>
      </c>
      <c r="C453" s="14" t="str">
        <f>AQ453</f>
        <v>JOSE CARLOS VILLARREAL CARDENAS</v>
      </c>
      <c r="D453" s="14" t="str">
        <f>AT453</f>
        <v>facturacioncavic@gmail.com</v>
      </c>
      <c r="E453" s="14" t="str">
        <f>AS453</f>
        <v>28030</v>
      </c>
      <c r="F453" s="14">
        <v>612.0</v>
      </c>
      <c r="G453" s="13">
        <v>5.50087771E8</v>
      </c>
      <c r="H453" s="15">
        <f>Q463</f>
        <v>40820.17</v>
      </c>
      <c r="I453" s="13">
        <v>47351.39</v>
      </c>
      <c r="J453" s="15">
        <f>S463</f>
        <v>6531.22</v>
      </c>
      <c r="K453" s="21">
        <v>44992.5</v>
      </c>
      <c r="L453" s="17" t="s">
        <v>48</v>
      </c>
      <c r="M453" s="17" t="s">
        <v>49</v>
      </c>
      <c r="N453" s="14">
        <v>1.0</v>
      </c>
      <c r="O453" s="13">
        <v>47351.39</v>
      </c>
      <c r="P453" s="13">
        <v>47351.39</v>
      </c>
      <c r="Q453" s="15">
        <v>10305.560344827587</v>
      </c>
      <c r="R453" s="14" t="s">
        <v>50</v>
      </c>
      <c r="S453" s="15">
        <v>1648.889655172414</v>
      </c>
      <c r="T453" s="13" t="s">
        <v>51</v>
      </c>
      <c r="U453" s="18">
        <v>0.16</v>
      </c>
      <c r="V453" s="13" t="s">
        <v>428</v>
      </c>
      <c r="W453" s="13" t="s">
        <v>59</v>
      </c>
      <c r="X453" s="13" t="s">
        <v>48</v>
      </c>
      <c r="Y453" s="14">
        <v>1.0</v>
      </c>
      <c r="Z453" s="13">
        <v>11954.45</v>
      </c>
      <c r="AA453" s="13" t="s">
        <v>54</v>
      </c>
      <c r="AB453" s="19">
        <v>195820.0</v>
      </c>
      <c r="AC453" s="19">
        <v>1.0</v>
      </c>
      <c r="AD453" s="13">
        <v>11954.45</v>
      </c>
      <c r="AE453" s="15">
        <v>0.0</v>
      </c>
      <c r="AF453" s="20"/>
      <c r="AG453" s="2">
        <v>47351.39</v>
      </c>
      <c r="AH453" s="2" t="s">
        <v>428</v>
      </c>
      <c r="AI453" s="2" t="s">
        <v>59</v>
      </c>
      <c r="AJ453" s="2" t="s">
        <v>56</v>
      </c>
      <c r="AK453" s="2">
        <v>0.0</v>
      </c>
      <c r="AL453" s="2" t="s">
        <v>57</v>
      </c>
      <c r="AM453" s="2">
        <v>1.0</v>
      </c>
      <c r="AN453" s="2">
        <v>11954.45</v>
      </c>
      <c r="AO453" s="20">
        <f t="shared" ref="AO453:AO462" si="63">+AN453/1.16</f>
        <v>10305.56034</v>
      </c>
      <c r="AP453" s="20">
        <f t="shared" ref="AP453:AP462" si="64">+AO453*0.16</f>
        <v>1648.889655</v>
      </c>
      <c r="AQ453" s="2" t="s">
        <v>424</v>
      </c>
      <c r="AR453" s="2" t="s">
        <v>423</v>
      </c>
      <c r="AS453" s="2" t="s">
        <v>426</v>
      </c>
      <c r="AT453" s="2" t="s">
        <v>425</v>
      </c>
      <c r="BI453" s="15">
        <v>10305.560344827587</v>
      </c>
      <c r="BJ453" s="14" t="s">
        <v>50</v>
      </c>
      <c r="BK453" s="15">
        <v>1648.889655172414</v>
      </c>
      <c r="BL453" s="13" t="s">
        <v>51</v>
      </c>
      <c r="BM453" s="18">
        <v>0.16</v>
      </c>
    </row>
    <row r="454" ht="12.75" customHeight="1">
      <c r="A454" s="13"/>
      <c r="B454" s="14"/>
      <c r="C454" s="14"/>
      <c r="D454" s="14"/>
      <c r="E454" s="14"/>
      <c r="F454" s="14"/>
      <c r="G454" s="13"/>
      <c r="H454" s="13"/>
      <c r="I454" s="13"/>
      <c r="J454" s="13"/>
      <c r="K454" s="21"/>
      <c r="L454" s="17" t="s">
        <v>48</v>
      </c>
      <c r="M454" s="17" t="s">
        <v>49</v>
      </c>
      <c r="N454" s="14">
        <v>1.0</v>
      </c>
      <c r="O454" s="13"/>
      <c r="P454" s="13"/>
      <c r="Q454" s="15">
        <v>1141.8189655172414</v>
      </c>
      <c r="R454" s="14" t="s">
        <v>50</v>
      </c>
      <c r="S454" s="15">
        <v>182.69103448275862</v>
      </c>
      <c r="T454" s="13" t="s">
        <v>51</v>
      </c>
      <c r="U454" s="18">
        <v>0.16</v>
      </c>
      <c r="V454" s="13" t="s">
        <v>429</v>
      </c>
      <c r="W454" s="13" t="s">
        <v>59</v>
      </c>
      <c r="X454" s="13" t="s">
        <v>48</v>
      </c>
      <c r="Y454" s="14">
        <v>1.0</v>
      </c>
      <c r="Z454" s="13">
        <v>1324.51</v>
      </c>
      <c r="AA454" s="13" t="s">
        <v>54</v>
      </c>
      <c r="AB454" s="19">
        <v>197189.0</v>
      </c>
      <c r="AC454" s="19">
        <v>1.0</v>
      </c>
      <c r="AD454" s="13">
        <v>1324.51</v>
      </c>
      <c r="AE454" s="15">
        <v>0.0</v>
      </c>
      <c r="AF454" s="20"/>
      <c r="AH454" s="2" t="s">
        <v>429</v>
      </c>
      <c r="AI454" s="2" t="s">
        <v>59</v>
      </c>
      <c r="AJ454" s="2" t="s">
        <v>56</v>
      </c>
      <c r="AK454" s="2">
        <v>0.0</v>
      </c>
      <c r="AL454" s="2" t="s">
        <v>57</v>
      </c>
      <c r="AM454" s="2">
        <v>1.0</v>
      </c>
      <c r="AN454" s="2">
        <v>1324.51</v>
      </c>
      <c r="AO454" s="20">
        <f t="shared" si="63"/>
        <v>1141.818966</v>
      </c>
      <c r="AP454" s="20">
        <f t="shared" si="64"/>
        <v>182.6910345</v>
      </c>
      <c r="BI454" s="15">
        <v>1141.8189655172414</v>
      </c>
      <c r="BJ454" s="14" t="s">
        <v>50</v>
      </c>
      <c r="BK454" s="15">
        <v>182.69103448275862</v>
      </c>
      <c r="BL454" s="13" t="s">
        <v>51</v>
      </c>
      <c r="BM454" s="18">
        <v>0.16</v>
      </c>
    </row>
    <row r="455" ht="12.75" customHeight="1">
      <c r="A455" s="13"/>
      <c r="B455" s="14"/>
      <c r="C455" s="14"/>
      <c r="D455" s="14"/>
      <c r="E455" s="14"/>
      <c r="F455" s="14"/>
      <c r="G455" s="13"/>
      <c r="H455" s="13"/>
      <c r="I455" s="13"/>
      <c r="J455" s="13"/>
      <c r="K455" s="21"/>
      <c r="L455" s="17" t="s">
        <v>48</v>
      </c>
      <c r="M455" s="17" t="s">
        <v>49</v>
      </c>
      <c r="N455" s="14">
        <v>1.0</v>
      </c>
      <c r="O455" s="13"/>
      <c r="P455" s="13"/>
      <c r="Q455" s="15">
        <v>948.5000000000001</v>
      </c>
      <c r="R455" s="14" t="s">
        <v>50</v>
      </c>
      <c r="S455" s="15">
        <v>151.76000000000002</v>
      </c>
      <c r="T455" s="13" t="s">
        <v>51</v>
      </c>
      <c r="U455" s="18">
        <v>0.16</v>
      </c>
      <c r="V455" s="13" t="s">
        <v>430</v>
      </c>
      <c r="W455" s="13" t="s">
        <v>59</v>
      </c>
      <c r="X455" s="13" t="s">
        <v>48</v>
      </c>
      <c r="Y455" s="14">
        <v>1.0</v>
      </c>
      <c r="Z455" s="13">
        <v>1100.26</v>
      </c>
      <c r="AA455" s="13" t="s">
        <v>54</v>
      </c>
      <c r="AB455" s="19">
        <v>198808.0</v>
      </c>
      <c r="AC455" s="19">
        <v>1.0</v>
      </c>
      <c r="AD455" s="13">
        <v>1100.26</v>
      </c>
      <c r="AE455" s="15">
        <v>0.0</v>
      </c>
      <c r="AF455" s="20"/>
      <c r="AH455" s="2" t="s">
        <v>430</v>
      </c>
      <c r="AI455" s="2" t="s">
        <v>59</v>
      </c>
      <c r="AJ455" s="2" t="s">
        <v>56</v>
      </c>
      <c r="AK455" s="2">
        <v>0.0</v>
      </c>
      <c r="AL455" s="2" t="s">
        <v>57</v>
      </c>
      <c r="AM455" s="2">
        <v>1.0</v>
      </c>
      <c r="AN455" s="2">
        <v>1100.26</v>
      </c>
      <c r="AO455" s="20">
        <f t="shared" si="63"/>
        <v>948.5</v>
      </c>
      <c r="AP455" s="20">
        <f t="shared" si="64"/>
        <v>151.76</v>
      </c>
      <c r="BI455" s="15">
        <v>948.5000000000001</v>
      </c>
      <c r="BJ455" s="14" t="s">
        <v>50</v>
      </c>
      <c r="BK455" s="15">
        <v>151.76000000000002</v>
      </c>
      <c r="BL455" s="13" t="s">
        <v>51</v>
      </c>
      <c r="BM455" s="18">
        <v>0.16</v>
      </c>
    </row>
    <row r="456" ht="12.75" customHeight="1">
      <c r="A456" s="13"/>
      <c r="B456" s="14"/>
      <c r="C456" s="14"/>
      <c r="D456" s="14"/>
      <c r="E456" s="14"/>
      <c r="F456" s="14"/>
      <c r="G456" s="13"/>
      <c r="H456" s="13"/>
      <c r="I456" s="13"/>
      <c r="J456" s="13"/>
      <c r="K456" s="21"/>
      <c r="L456" s="17" t="s">
        <v>48</v>
      </c>
      <c r="M456" s="17" t="s">
        <v>49</v>
      </c>
      <c r="N456" s="14">
        <v>1.0</v>
      </c>
      <c r="O456" s="13"/>
      <c r="P456" s="13"/>
      <c r="Q456" s="15">
        <v>1048.9827586206898</v>
      </c>
      <c r="R456" s="14" t="s">
        <v>50</v>
      </c>
      <c r="S456" s="15">
        <v>167.83724137931037</v>
      </c>
      <c r="T456" s="13" t="s">
        <v>51</v>
      </c>
      <c r="U456" s="18">
        <v>0.16</v>
      </c>
      <c r="V456" s="13" t="s">
        <v>431</v>
      </c>
      <c r="W456" s="13" t="s">
        <v>59</v>
      </c>
      <c r="X456" s="13" t="s">
        <v>48</v>
      </c>
      <c r="Y456" s="14">
        <v>1.0</v>
      </c>
      <c r="Z456" s="13">
        <v>1216.82</v>
      </c>
      <c r="AA456" s="13" t="s">
        <v>54</v>
      </c>
      <c r="AB456" s="19">
        <v>199224.0</v>
      </c>
      <c r="AC456" s="19">
        <v>1.0</v>
      </c>
      <c r="AD456" s="13">
        <v>1216.82</v>
      </c>
      <c r="AE456" s="15">
        <v>0.0</v>
      </c>
      <c r="AF456" s="20"/>
      <c r="AH456" s="2" t="s">
        <v>431</v>
      </c>
      <c r="AI456" s="2" t="s">
        <v>59</v>
      </c>
      <c r="AJ456" s="2" t="s">
        <v>56</v>
      </c>
      <c r="AK456" s="2">
        <v>0.0</v>
      </c>
      <c r="AL456" s="2" t="s">
        <v>57</v>
      </c>
      <c r="AM456" s="2">
        <v>1.0</v>
      </c>
      <c r="AN456" s="2">
        <v>1216.82</v>
      </c>
      <c r="AO456" s="20">
        <f t="shared" si="63"/>
        <v>1048.982759</v>
      </c>
      <c r="AP456" s="20">
        <f t="shared" si="64"/>
        <v>167.8372414</v>
      </c>
      <c r="BI456" s="15">
        <v>1048.9827586206898</v>
      </c>
      <c r="BJ456" s="14" t="s">
        <v>50</v>
      </c>
      <c r="BK456" s="15">
        <v>167.83724137931037</v>
      </c>
      <c r="BL456" s="13" t="s">
        <v>51</v>
      </c>
      <c r="BM456" s="18">
        <v>0.16</v>
      </c>
    </row>
    <row r="457" ht="12.75" customHeight="1">
      <c r="A457" s="13"/>
      <c r="B457" s="14"/>
      <c r="C457" s="14"/>
      <c r="D457" s="14"/>
      <c r="E457" s="14"/>
      <c r="F457" s="14"/>
      <c r="G457" s="13"/>
      <c r="H457" s="13"/>
      <c r="I457" s="13"/>
      <c r="J457" s="13"/>
      <c r="K457" s="21"/>
      <c r="L457" s="17" t="s">
        <v>48</v>
      </c>
      <c r="M457" s="17" t="s">
        <v>49</v>
      </c>
      <c r="N457" s="14">
        <v>1.0</v>
      </c>
      <c r="O457" s="13"/>
      <c r="P457" s="13"/>
      <c r="Q457" s="15">
        <v>6350.706896551725</v>
      </c>
      <c r="R457" s="14" t="s">
        <v>50</v>
      </c>
      <c r="S457" s="15">
        <v>1016.113103448276</v>
      </c>
      <c r="T457" s="13" t="s">
        <v>51</v>
      </c>
      <c r="U457" s="18">
        <v>0.16</v>
      </c>
      <c r="V457" s="13" t="s">
        <v>432</v>
      </c>
      <c r="W457" s="13" t="s">
        <v>59</v>
      </c>
      <c r="X457" s="13" t="s">
        <v>48</v>
      </c>
      <c r="Y457" s="14">
        <v>1.0</v>
      </c>
      <c r="Z457" s="13">
        <v>7366.82</v>
      </c>
      <c r="AA457" s="13" t="s">
        <v>54</v>
      </c>
      <c r="AB457" s="19">
        <v>199374.0</v>
      </c>
      <c r="AC457" s="19">
        <v>1.0</v>
      </c>
      <c r="AD457" s="13">
        <v>7366.82</v>
      </c>
      <c r="AE457" s="15">
        <v>0.0</v>
      </c>
      <c r="AF457" s="20"/>
      <c r="AH457" s="2" t="s">
        <v>432</v>
      </c>
      <c r="AI457" s="2" t="s">
        <v>59</v>
      </c>
      <c r="AJ457" s="2" t="s">
        <v>56</v>
      </c>
      <c r="AK457" s="2">
        <v>0.0</v>
      </c>
      <c r="AL457" s="2" t="s">
        <v>57</v>
      </c>
      <c r="AM457" s="2">
        <v>1.0</v>
      </c>
      <c r="AN457" s="2">
        <v>7366.82</v>
      </c>
      <c r="AO457" s="20">
        <f t="shared" si="63"/>
        <v>6350.706897</v>
      </c>
      <c r="AP457" s="20">
        <f t="shared" si="64"/>
        <v>1016.113103</v>
      </c>
      <c r="BI457" s="15">
        <v>6350.706896551725</v>
      </c>
      <c r="BJ457" s="14" t="s">
        <v>50</v>
      </c>
      <c r="BK457" s="15">
        <v>1016.113103448276</v>
      </c>
      <c r="BL457" s="13" t="s">
        <v>51</v>
      </c>
      <c r="BM457" s="18">
        <v>0.16</v>
      </c>
    </row>
    <row r="458" ht="12.75" customHeight="1">
      <c r="A458" s="13"/>
      <c r="B458" s="14"/>
      <c r="C458" s="14"/>
      <c r="D458" s="14"/>
      <c r="E458" s="14"/>
      <c r="F458" s="14"/>
      <c r="G458" s="13"/>
      <c r="H458" s="13"/>
      <c r="I458" s="13"/>
      <c r="J458" s="13"/>
      <c r="K458" s="21"/>
      <c r="L458" s="17" t="s">
        <v>48</v>
      </c>
      <c r="M458" s="17" t="s">
        <v>49</v>
      </c>
      <c r="N458" s="14">
        <v>1.0</v>
      </c>
      <c r="O458" s="13"/>
      <c r="P458" s="13"/>
      <c r="Q458" s="15">
        <v>7207.077586206898</v>
      </c>
      <c r="R458" s="14" t="s">
        <v>50</v>
      </c>
      <c r="S458" s="15">
        <v>1153.1324137931038</v>
      </c>
      <c r="T458" s="13" t="s">
        <v>51</v>
      </c>
      <c r="U458" s="18">
        <v>0.16</v>
      </c>
      <c r="V458" s="13" t="s">
        <v>433</v>
      </c>
      <c r="W458" s="13" t="s">
        <v>59</v>
      </c>
      <c r="X458" s="13" t="s">
        <v>48</v>
      </c>
      <c r="Y458" s="14">
        <v>1.0</v>
      </c>
      <c r="Z458" s="13">
        <v>8360.210000000001</v>
      </c>
      <c r="AA458" s="13" t="s">
        <v>54</v>
      </c>
      <c r="AB458" s="19">
        <v>200513.0</v>
      </c>
      <c r="AC458" s="19">
        <v>1.0</v>
      </c>
      <c r="AD458" s="13">
        <v>8360.210000000001</v>
      </c>
      <c r="AE458" s="15">
        <v>0.0</v>
      </c>
      <c r="AF458" s="20"/>
      <c r="AH458" s="2" t="s">
        <v>433</v>
      </c>
      <c r="AI458" s="2" t="s">
        <v>59</v>
      </c>
      <c r="AJ458" s="2" t="s">
        <v>56</v>
      </c>
      <c r="AK458" s="2">
        <v>0.0</v>
      </c>
      <c r="AL458" s="2" t="s">
        <v>57</v>
      </c>
      <c r="AM458" s="2">
        <v>1.0</v>
      </c>
      <c r="AN458" s="2">
        <v>8360.210000000001</v>
      </c>
      <c r="AO458" s="20">
        <f t="shared" si="63"/>
        <v>7207.077586</v>
      </c>
      <c r="AP458" s="20">
        <f t="shared" si="64"/>
        <v>1153.132414</v>
      </c>
      <c r="BI458" s="15">
        <v>7207.077586206898</v>
      </c>
      <c r="BJ458" s="14" t="s">
        <v>50</v>
      </c>
      <c r="BK458" s="15">
        <v>1153.1324137931038</v>
      </c>
      <c r="BL458" s="13" t="s">
        <v>51</v>
      </c>
      <c r="BM458" s="18">
        <v>0.16</v>
      </c>
    </row>
    <row r="459" ht="12.75" customHeight="1">
      <c r="A459" s="13"/>
      <c r="B459" s="14"/>
      <c r="C459" s="14"/>
      <c r="D459" s="14"/>
      <c r="E459" s="14"/>
      <c r="F459" s="14"/>
      <c r="G459" s="13"/>
      <c r="H459" s="13"/>
      <c r="I459" s="13"/>
      <c r="J459" s="13"/>
      <c r="K459" s="21"/>
      <c r="L459" s="17" t="s">
        <v>48</v>
      </c>
      <c r="M459" s="17" t="s">
        <v>49</v>
      </c>
      <c r="N459" s="14">
        <v>1.0</v>
      </c>
      <c r="O459" s="13"/>
      <c r="P459" s="13"/>
      <c r="Q459" s="15">
        <v>2761.0000000000005</v>
      </c>
      <c r="R459" s="14" t="s">
        <v>50</v>
      </c>
      <c r="S459" s="15">
        <v>441.7600000000001</v>
      </c>
      <c r="T459" s="13" t="s">
        <v>51</v>
      </c>
      <c r="U459" s="18">
        <v>0.16</v>
      </c>
      <c r="V459" s="13" t="s">
        <v>434</v>
      </c>
      <c r="W459" s="13" t="s">
        <v>59</v>
      </c>
      <c r="X459" s="13" t="s">
        <v>48</v>
      </c>
      <c r="Y459" s="14">
        <v>1.0</v>
      </c>
      <c r="Z459" s="13">
        <v>3202.76</v>
      </c>
      <c r="AA459" s="13" t="s">
        <v>54</v>
      </c>
      <c r="AB459" s="19">
        <v>200534.0</v>
      </c>
      <c r="AC459" s="19">
        <v>1.0</v>
      </c>
      <c r="AD459" s="13">
        <v>3202.76</v>
      </c>
      <c r="AE459" s="15">
        <v>0.0</v>
      </c>
      <c r="AF459" s="20"/>
      <c r="AH459" s="2" t="s">
        <v>434</v>
      </c>
      <c r="AI459" s="2" t="s">
        <v>59</v>
      </c>
      <c r="AJ459" s="2" t="s">
        <v>56</v>
      </c>
      <c r="AK459" s="2">
        <v>0.0</v>
      </c>
      <c r="AL459" s="2" t="s">
        <v>57</v>
      </c>
      <c r="AM459" s="2">
        <v>1.0</v>
      </c>
      <c r="AN459" s="2">
        <v>3202.76</v>
      </c>
      <c r="AO459" s="20">
        <f t="shared" si="63"/>
        <v>2761</v>
      </c>
      <c r="AP459" s="20">
        <f t="shared" si="64"/>
        <v>441.76</v>
      </c>
      <c r="BI459" s="15">
        <v>2761.0000000000005</v>
      </c>
      <c r="BJ459" s="14" t="s">
        <v>50</v>
      </c>
      <c r="BK459" s="15">
        <v>441.7600000000001</v>
      </c>
      <c r="BL459" s="13" t="s">
        <v>51</v>
      </c>
      <c r="BM459" s="18">
        <v>0.16</v>
      </c>
    </row>
    <row r="460" ht="12.75" customHeight="1">
      <c r="A460" s="13"/>
      <c r="B460" s="14"/>
      <c r="C460" s="14"/>
      <c r="D460" s="14"/>
      <c r="E460" s="14"/>
      <c r="F460" s="14"/>
      <c r="G460" s="13"/>
      <c r="H460" s="13"/>
      <c r="I460" s="13"/>
      <c r="J460" s="13"/>
      <c r="K460" s="21"/>
      <c r="L460" s="17" t="s">
        <v>48</v>
      </c>
      <c r="M460" s="17" t="s">
        <v>49</v>
      </c>
      <c r="N460" s="14">
        <v>1.0</v>
      </c>
      <c r="O460" s="13"/>
      <c r="P460" s="13"/>
      <c r="Q460" s="15">
        <v>5312.810344827587</v>
      </c>
      <c r="R460" s="14" t="s">
        <v>50</v>
      </c>
      <c r="S460" s="15">
        <v>850.049655172414</v>
      </c>
      <c r="T460" s="13" t="s">
        <v>51</v>
      </c>
      <c r="U460" s="18">
        <v>0.16</v>
      </c>
      <c r="V460" s="13" t="s">
        <v>435</v>
      </c>
      <c r="W460" s="13" t="s">
        <v>59</v>
      </c>
      <c r="X460" s="13" t="s">
        <v>48</v>
      </c>
      <c r="Y460" s="14">
        <v>1.0</v>
      </c>
      <c r="Z460" s="13">
        <v>6162.860000000001</v>
      </c>
      <c r="AA460" s="13" t="s">
        <v>54</v>
      </c>
      <c r="AB460" s="19">
        <v>200728.0</v>
      </c>
      <c r="AC460" s="19">
        <v>1.0</v>
      </c>
      <c r="AD460" s="13">
        <v>6162.860000000001</v>
      </c>
      <c r="AE460" s="15">
        <v>0.0</v>
      </c>
      <c r="AF460" s="20"/>
      <c r="AH460" s="2" t="s">
        <v>435</v>
      </c>
      <c r="AI460" s="2" t="s">
        <v>59</v>
      </c>
      <c r="AJ460" s="2" t="s">
        <v>56</v>
      </c>
      <c r="AK460" s="2">
        <v>0.0</v>
      </c>
      <c r="AL460" s="2" t="s">
        <v>57</v>
      </c>
      <c r="AM460" s="2">
        <v>1.0</v>
      </c>
      <c r="AN460" s="2">
        <v>6162.860000000001</v>
      </c>
      <c r="AO460" s="20">
        <f t="shared" si="63"/>
        <v>5312.810345</v>
      </c>
      <c r="AP460" s="20">
        <f t="shared" si="64"/>
        <v>850.0496552</v>
      </c>
      <c r="BI460" s="15">
        <v>5312.810344827587</v>
      </c>
      <c r="BJ460" s="14" t="s">
        <v>50</v>
      </c>
      <c r="BK460" s="15">
        <v>850.049655172414</v>
      </c>
      <c r="BL460" s="13" t="s">
        <v>51</v>
      </c>
      <c r="BM460" s="18">
        <v>0.16</v>
      </c>
    </row>
    <row r="461" ht="12.75" customHeight="1">
      <c r="A461" s="13"/>
      <c r="B461" s="14"/>
      <c r="C461" s="14"/>
      <c r="D461" s="14"/>
      <c r="E461" s="14"/>
      <c r="F461" s="14"/>
      <c r="G461" s="13"/>
      <c r="H461" s="13"/>
      <c r="I461" s="13"/>
      <c r="J461" s="13"/>
      <c r="K461" s="21"/>
      <c r="L461" s="17" t="s">
        <v>48</v>
      </c>
      <c r="M461" s="17" t="s">
        <v>49</v>
      </c>
      <c r="N461" s="14">
        <v>1.0</v>
      </c>
      <c r="O461" s="13"/>
      <c r="P461" s="13"/>
      <c r="Q461" s="15">
        <v>1033.0862068965519</v>
      </c>
      <c r="R461" s="14" t="s">
        <v>50</v>
      </c>
      <c r="S461" s="15">
        <v>165.2937931034483</v>
      </c>
      <c r="T461" s="13" t="s">
        <v>51</v>
      </c>
      <c r="U461" s="18">
        <v>0.16</v>
      </c>
      <c r="V461" s="13" t="s">
        <v>436</v>
      </c>
      <c r="W461" s="13" t="s">
        <v>59</v>
      </c>
      <c r="X461" s="13" t="s">
        <v>48</v>
      </c>
      <c r="Y461" s="14">
        <v>1.0</v>
      </c>
      <c r="Z461" s="13">
        <v>1198.38</v>
      </c>
      <c r="AA461" s="13" t="s">
        <v>54</v>
      </c>
      <c r="AB461" s="19">
        <v>201829.0</v>
      </c>
      <c r="AC461" s="19">
        <v>1.0</v>
      </c>
      <c r="AD461" s="13">
        <v>1198.38</v>
      </c>
      <c r="AE461" s="15">
        <v>0.0</v>
      </c>
      <c r="AF461" s="20"/>
      <c r="AH461" s="2" t="s">
        <v>436</v>
      </c>
      <c r="AI461" s="2" t="s">
        <v>59</v>
      </c>
      <c r="AJ461" s="2" t="s">
        <v>56</v>
      </c>
      <c r="AK461" s="2">
        <v>0.0</v>
      </c>
      <c r="AL461" s="2" t="s">
        <v>57</v>
      </c>
      <c r="AM461" s="2">
        <v>1.0</v>
      </c>
      <c r="AN461" s="2">
        <v>1198.38</v>
      </c>
      <c r="AO461" s="20">
        <f t="shared" si="63"/>
        <v>1033.086207</v>
      </c>
      <c r="AP461" s="20">
        <f t="shared" si="64"/>
        <v>165.2937931</v>
      </c>
      <c r="BI461" s="15">
        <v>1033.0862068965519</v>
      </c>
      <c r="BJ461" s="14" t="s">
        <v>50</v>
      </c>
      <c r="BK461" s="15">
        <v>165.2937931034483</v>
      </c>
      <c r="BL461" s="13" t="s">
        <v>51</v>
      </c>
      <c r="BM461" s="18">
        <v>0.16</v>
      </c>
    </row>
    <row r="462" ht="12.75" customHeight="1">
      <c r="A462" s="13"/>
      <c r="B462" s="14"/>
      <c r="C462" s="14"/>
      <c r="D462" s="14"/>
      <c r="E462" s="14"/>
      <c r="F462" s="14"/>
      <c r="G462" s="13"/>
      <c r="H462" s="13"/>
      <c r="I462" s="13"/>
      <c r="J462" s="13"/>
      <c r="K462" s="21"/>
      <c r="L462" s="17" t="s">
        <v>48</v>
      </c>
      <c r="M462" s="17" t="s">
        <v>49</v>
      </c>
      <c r="N462" s="14">
        <v>1.0</v>
      </c>
      <c r="O462" s="13"/>
      <c r="P462" s="13"/>
      <c r="Q462" s="15">
        <v>4710.620689655172</v>
      </c>
      <c r="R462" s="14" t="s">
        <v>50</v>
      </c>
      <c r="S462" s="15">
        <v>753.6993103448275</v>
      </c>
      <c r="T462" s="13" t="s">
        <v>51</v>
      </c>
      <c r="U462" s="18">
        <v>0.16</v>
      </c>
      <c r="V462" s="13" t="s">
        <v>437</v>
      </c>
      <c r="W462" s="13" t="s">
        <v>59</v>
      </c>
      <c r="X462" s="13" t="s">
        <v>48</v>
      </c>
      <c r="Y462" s="14">
        <v>1.0</v>
      </c>
      <c r="Z462" s="13">
        <v>5464.32</v>
      </c>
      <c r="AA462" s="13" t="s">
        <v>54</v>
      </c>
      <c r="AB462" s="19">
        <v>203103.0</v>
      </c>
      <c r="AC462" s="19">
        <v>1.0</v>
      </c>
      <c r="AD462" s="13">
        <v>5464.32</v>
      </c>
      <c r="AE462" s="15">
        <v>0.0</v>
      </c>
      <c r="AF462" s="20"/>
      <c r="AH462" s="2" t="s">
        <v>437</v>
      </c>
      <c r="AI462" s="2" t="s">
        <v>59</v>
      </c>
      <c r="AJ462" s="2" t="s">
        <v>56</v>
      </c>
      <c r="AK462" s="2">
        <v>0.0</v>
      </c>
      <c r="AL462" s="2" t="s">
        <v>57</v>
      </c>
      <c r="AM462" s="2">
        <v>1.0</v>
      </c>
      <c r="AN462" s="2">
        <v>5464.32</v>
      </c>
      <c r="AO462" s="20">
        <f t="shared" si="63"/>
        <v>4710.62069</v>
      </c>
      <c r="AP462" s="20">
        <f t="shared" si="64"/>
        <v>753.6993103</v>
      </c>
      <c r="BI462" s="15">
        <v>4710.620689655172</v>
      </c>
      <c r="BJ462" s="14" t="s">
        <v>50</v>
      </c>
      <c r="BK462" s="15">
        <v>753.6993103448275</v>
      </c>
      <c r="BL462" s="13" t="s">
        <v>51</v>
      </c>
      <c r="BM462" s="18">
        <v>0.16</v>
      </c>
    </row>
    <row r="463" ht="12.75" hidden="1" customHeight="1">
      <c r="A463" s="13"/>
      <c r="B463" s="14"/>
      <c r="C463" s="14"/>
      <c r="D463" s="14"/>
      <c r="E463" s="14"/>
      <c r="F463" s="14"/>
      <c r="G463" s="13"/>
      <c r="H463" s="13"/>
      <c r="I463" s="13"/>
      <c r="J463" s="13"/>
      <c r="K463" s="21"/>
      <c r="L463" s="17"/>
      <c r="M463" s="17"/>
      <c r="N463" s="14"/>
      <c r="O463" s="13"/>
      <c r="P463" s="13"/>
      <c r="Q463" s="15">
        <f t="array" ref="Q463">SUM(ROUND(Q453:Q462,2))</f>
        <v>40820.17</v>
      </c>
      <c r="R463" s="14"/>
      <c r="S463" s="15">
        <f t="array" ref="S463">SUM(ROUND(S453:S462,2))</f>
        <v>6531.22</v>
      </c>
      <c r="T463" s="13"/>
      <c r="U463" s="18"/>
      <c r="V463" s="13"/>
      <c r="W463" s="13"/>
      <c r="X463" s="13"/>
      <c r="Y463" s="14"/>
      <c r="Z463" s="13"/>
      <c r="AA463" s="13"/>
      <c r="AB463" s="19"/>
      <c r="AC463" s="19"/>
      <c r="AD463" s="13"/>
      <c r="AE463" s="15"/>
      <c r="AF463" s="20"/>
      <c r="AO463" s="20"/>
      <c r="AP463" s="20"/>
      <c r="BI463" s="15">
        <f t="array" ref="BI463">SUM(ROUND(BI453:BI462,2))</f>
        <v>40820.17</v>
      </c>
      <c r="BJ463" s="14"/>
      <c r="BK463" s="15">
        <f t="array" ref="BK463">SUM(ROUND(BK453:BK462,2))</f>
        <v>6531.22</v>
      </c>
      <c r="BL463" s="13"/>
      <c r="BM463" s="18"/>
    </row>
    <row r="464" ht="12.75" customHeight="1">
      <c r="A464" s="13"/>
      <c r="B464" s="14"/>
      <c r="C464" s="14"/>
      <c r="D464" s="14"/>
      <c r="E464" s="14"/>
      <c r="F464" s="14"/>
      <c r="G464" s="13"/>
      <c r="H464" s="13"/>
      <c r="I464" s="13"/>
      <c r="J464" s="13"/>
      <c r="K464" s="21"/>
      <c r="L464" s="17"/>
      <c r="M464" s="17"/>
      <c r="N464" s="14"/>
      <c r="O464" s="13"/>
      <c r="P464" s="13"/>
      <c r="Q464" s="15"/>
      <c r="R464" s="14"/>
      <c r="S464" s="15"/>
      <c r="T464" s="13"/>
      <c r="U464" s="18"/>
      <c r="V464" s="13"/>
      <c r="W464" s="13"/>
      <c r="X464" s="13"/>
      <c r="Y464" s="14"/>
      <c r="Z464" s="13"/>
      <c r="AA464" s="13"/>
      <c r="AB464" s="19"/>
      <c r="AC464" s="19"/>
      <c r="AD464" s="13"/>
      <c r="AE464" s="15"/>
      <c r="AF464" s="20"/>
      <c r="AO464" s="20"/>
      <c r="AP464" s="20"/>
      <c r="BI464" s="15"/>
      <c r="BJ464" s="14"/>
      <c r="BK464" s="15"/>
      <c r="BL464" s="13"/>
      <c r="BM464" s="18"/>
    </row>
    <row r="465" ht="12.75" customHeight="1">
      <c r="A465" s="13">
        <v>601.0</v>
      </c>
      <c r="B465" s="14" t="str">
        <f>AR465</f>
        <v>VICC840621HD7</v>
      </c>
      <c r="C465" s="14" t="str">
        <f>AQ465</f>
        <v>JOSE CARLOS VILLARREAL CARDENAS</v>
      </c>
      <c r="D465" s="14" t="str">
        <f>AT465</f>
        <v>facturacioncavic@gmail.com</v>
      </c>
      <c r="E465" s="14" t="str">
        <f>AS465</f>
        <v>28030</v>
      </c>
      <c r="F465" s="14">
        <v>612.0</v>
      </c>
      <c r="G465" s="13">
        <v>5.50087771E8</v>
      </c>
      <c r="H465" s="15">
        <f>Q466</f>
        <v>57150.12931</v>
      </c>
      <c r="I465" s="13">
        <v>66294.15</v>
      </c>
      <c r="J465" s="15">
        <f>S466</f>
        <v>9144.02069</v>
      </c>
      <c r="K465" s="21">
        <v>44993.5</v>
      </c>
      <c r="L465" s="17" t="s">
        <v>48</v>
      </c>
      <c r="M465" s="17" t="s">
        <v>49</v>
      </c>
      <c r="N465" s="14">
        <v>1.0</v>
      </c>
      <c r="O465" s="13">
        <v>66294.15</v>
      </c>
      <c r="P465" s="13">
        <v>66294.15</v>
      </c>
      <c r="Q465" s="15">
        <v>57150.129310344826</v>
      </c>
      <c r="R465" s="14" t="s">
        <v>50</v>
      </c>
      <c r="S465" s="15">
        <v>9144.020689655172</v>
      </c>
      <c r="T465" s="13" t="s">
        <v>51</v>
      </c>
      <c r="U465" s="18">
        <v>0.16</v>
      </c>
      <c r="V465" s="13" t="s">
        <v>438</v>
      </c>
      <c r="W465" s="13" t="s">
        <v>59</v>
      </c>
      <c r="X465" s="13" t="s">
        <v>48</v>
      </c>
      <c r="Y465" s="14">
        <v>1.0</v>
      </c>
      <c r="Z465" s="13">
        <v>66294.15</v>
      </c>
      <c r="AA465" s="13" t="s">
        <v>54</v>
      </c>
      <c r="AB465" s="19">
        <v>200767.0</v>
      </c>
      <c r="AC465" s="19">
        <v>1.0</v>
      </c>
      <c r="AD465" s="13">
        <v>66294.15</v>
      </c>
      <c r="AE465" s="15">
        <v>0.0</v>
      </c>
      <c r="AF465" s="20"/>
      <c r="AG465" s="2">
        <v>66294.15</v>
      </c>
      <c r="AH465" s="2" t="s">
        <v>438</v>
      </c>
      <c r="AI465" s="2" t="s">
        <v>59</v>
      </c>
      <c r="AJ465" s="2" t="s">
        <v>56</v>
      </c>
      <c r="AK465" s="2">
        <v>0.0</v>
      </c>
      <c r="AL465" s="2" t="s">
        <v>57</v>
      </c>
      <c r="AM465" s="2">
        <v>1.0</v>
      </c>
      <c r="AN465" s="2">
        <v>66294.15</v>
      </c>
      <c r="AO465" s="20">
        <f>+AN465/1.16</f>
        <v>57150.12931</v>
      </c>
      <c r="AP465" s="20">
        <f>+AO465*0.16</f>
        <v>9144.02069</v>
      </c>
      <c r="AQ465" s="2" t="s">
        <v>424</v>
      </c>
      <c r="AR465" s="2" t="s">
        <v>423</v>
      </c>
      <c r="AS465" s="2" t="s">
        <v>426</v>
      </c>
      <c r="AT465" s="2" t="s">
        <v>425</v>
      </c>
      <c r="BI465" s="15">
        <v>57150.129310344826</v>
      </c>
      <c r="BJ465" s="14" t="s">
        <v>50</v>
      </c>
      <c r="BK465" s="15">
        <v>9144.020689655172</v>
      </c>
      <c r="BL465" s="13" t="s">
        <v>51</v>
      </c>
      <c r="BM465" s="18">
        <v>0.16</v>
      </c>
    </row>
    <row r="466" ht="12.75" hidden="1" customHeight="1">
      <c r="A466" s="13"/>
      <c r="B466" s="14"/>
      <c r="C466" s="14"/>
      <c r="D466" s="14"/>
      <c r="E466" s="14"/>
      <c r="F466" s="14"/>
      <c r="G466" s="13"/>
      <c r="H466" s="13"/>
      <c r="I466" s="13"/>
      <c r="J466" s="13"/>
      <c r="K466" s="21"/>
      <c r="L466" s="17"/>
      <c r="M466" s="17"/>
      <c r="N466" s="14"/>
      <c r="O466" s="13"/>
      <c r="P466" s="13"/>
      <c r="Q466" s="15">
        <f>SUM(Q465)</f>
        <v>57150.12931</v>
      </c>
      <c r="R466" s="14"/>
      <c r="S466" s="15">
        <f>SUM(S465)</f>
        <v>9144.02069</v>
      </c>
      <c r="T466" s="13"/>
      <c r="U466" s="18"/>
      <c r="V466" s="13"/>
      <c r="W466" s="13"/>
      <c r="X466" s="13"/>
      <c r="Y466" s="14"/>
      <c r="Z466" s="13"/>
      <c r="AA466" s="13"/>
      <c r="AB466" s="19"/>
      <c r="AC466" s="19"/>
      <c r="AD466" s="13"/>
      <c r="AE466" s="15"/>
      <c r="AF466" s="20"/>
      <c r="AO466" s="20"/>
      <c r="AP466" s="20"/>
      <c r="BI466" s="15">
        <f>SUM(BI465)</f>
        <v>57150.12931</v>
      </c>
      <c r="BJ466" s="14"/>
      <c r="BK466" s="15">
        <f>SUM(BK465)</f>
        <v>9144.02069</v>
      </c>
      <c r="BL466" s="13"/>
      <c r="BM466" s="18"/>
    </row>
    <row r="467" ht="12.75" customHeight="1">
      <c r="A467" s="13"/>
      <c r="B467" s="14"/>
      <c r="C467" s="14"/>
      <c r="D467" s="14"/>
      <c r="E467" s="14"/>
      <c r="F467" s="14"/>
      <c r="G467" s="13"/>
      <c r="H467" s="13"/>
      <c r="I467" s="13"/>
      <c r="J467" s="13"/>
      <c r="K467" s="21"/>
      <c r="L467" s="17"/>
      <c r="M467" s="17"/>
      <c r="N467" s="14"/>
      <c r="O467" s="13"/>
      <c r="P467" s="13"/>
      <c r="Q467" s="15"/>
      <c r="R467" s="14"/>
      <c r="S467" s="15"/>
      <c r="T467" s="13"/>
      <c r="U467" s="18"/>
      <c r="V467" s="13"/>
      <c r="W467" s="13"/>
      <c r="X467" s="13"/>
      <c r="Y467" s="14"/>
      <c r="Z467" s="13"/>
      <c r="AA467" s="13"/>
      <c r="AB467" s="19"/>
      <c r="AC467" s="19"/>
      <c r="AD467" s="13"/>
      <c r="AE467" s="15"/>
      <c r="AF467" s="20"/>
      <c r="AO467" s="20"/>
      <c r="AP467" s="20"/>
      <c r="BI467" s="15"/>
      <c r="BJ467" s="14"/>
      <c r="BK467" s="15"/>
      <c r="BL467" s="13"/>
      <c r="BM467" s="18"/>
    </row>
    <row r="468" ht="12.75" customHeight="1">
      <c r="A468" s="13">
        <v>601.0</v>
      </c>
      <c r="B468" s="14" t="str">
        <f>AR468</f>
        <v>VICC840621HD7</v>
      </c>
      <c r="C468" s="14" t="str">
        <f>AQ468</f>
        <v>JOSE CARLOS VILLARREAL CARDENAS</v>
      </c>
      <c r="D468" s="14" t="str">
        <f>AT468</f>
        <v>facturacioncavic@gmail.com</v>
      </c>
      <c r="E468" s="14" t="str">
        <f>AS468</f>
        <v>28030</v>
      </c>
      <c r="F468" s="14">
        <v>612.0</v>
      </c>
      <c r="G468" s="13">
        <v>5.50087771E8</v>
      </c>
      <c r="H468" s="15">
        <f>Q481</f>
        <v>57058.23</v>
      </c>
      <c r="I468" s="13">
        <v>66187.54000000001</v>
      </c>
      <c r="J468" s="15">
        <f>S481</f>
        <v>9129.31</v>
      </c>
      <c r="K468" s="21">
        <v>44995.5</v>
      </c>
      <c r="L468" s="17" t="s">
        <v>48</v>
      </c>
      <c r="M468" s="17" t="s">
        <v>49</v>
      </c>
      <c r="N468" s="14">
        <v>1.0</v>
      </c>
      <c r="O468" s="13">
        <v>66187.54000000001</v>
      </c>
      <c r="P468" s="13">
        <v>66187.54000000001</v>
      </c>
      <c r="Q468" s="15">
        <v>10241.681034482759</v>
      </c>
      <c r="R468" s="14" t="s">
        <v>50</v>
      </c>
      <c r="S468" s="15">
        <v>1638.6689655172415</v>
      </c>
      <c r="T468" s="13" t="s">
        <v>51</v>
      </c>
      <c r="U468" s="18">
        <v>0.16</v>
      </c>
      <c r="V468" s="13" t="s">
        <v>439</v>
      </c>
      <c r="W468" s="13" t="s">
        <v>59</v>
      </c>
      <c r="X468" s="13" t="s">
        <v>48</v>
      </c>
      <c r="Y468" s="14">
        <v>1.0</v>
      </c>
      <c r="Z468" s="13">
        <v>11880.35</v>
      </c>
      <c r="AA468" s="13" t="s">
        <v>54</v>
      </c>
      <c r="AB468" s="19">
        <v>196398.0</v>
      </c>
      <c r="AC468" s="19">
        <v>1.0</v>
      </c>
      <c r="AD468" s="13">
        <v>11880.35</v>
      </c>
      <c r="AE468" s="15">
        <v>0.0</v>
      </c>
      <c r="AF468" s="20"/>
      <c r="AG468" s="2">
        <v>66187.54000000001</v>
      </c>
      <c r="AH468" s="2" t="s">
        <v>439</v>
      </c>
      <c r="AI468" s="2" t="s">
        <v>59</v>
      </c>
      <c r="AJ468" s="2" t="s">
        <v>56</v>
      </c>
      <c r="AK468" s="2">
        <v>0.0</v>
      </c>
      <c r="AL468" s="2" t="s">
        <v>57</v>
      </c>
      <c r="AM468" s="2">
        <v>1.0</v>
      </c>
      <c r="AN468" s="2">
        <v>11880.35</v>
      </c>
      <c r="AO468" s="20">
        <f t="shared" ref="AO468:AO480" si="65">+AN468/1.16</f>
        <v>10241.68103</v>
      </c>
      <c r="AP468" s="20">
        <f t="shared" ref="AP468:AP480" si="66">+AO468*0.16</f>
        <v>1638.668966</v>
      </c>
      <c r="AQ468" s="2" t="s">
        <v>424</v>
      </c>
      <c r="AR468" s="2" t="s">
        <v>423</v>
      </c>
      <c r="AS468" s="2" t="s">
        <v>426</v>
      </c>
      <c r="AT468" s="2" t="s">
        <v>425</v>
      </c>
      <c r="BI468" s="15">
        <v>10241.681034482759</v>
      </c>
      <c r="BJ468" s="14" t="s">
        <v>50</v>
      </c>
      <c r="BK468" s="15">
        <v>1638.6689655172415</v>
      </c>
      <c r="BL468" s="13" t="s">
        <v>51</v>
      </c>
      <c r="BM468" s="18">
        <v>0.16</v>
      </c>
    </row>
    <row r="469" ht="12.75" customHeight="1">
      <c r="A469" s="13"/>
      <c r="B469" s="14"/>
      <c r="C469" s="14"/>
      <c r="D469" s="14"/>
      <c r="E469" s="14"/>
      <c r="F469" s="14"/>
      <c r="G469" s="13"/>
      <c r="H469" s="13"/>
      <c r="I469" s="13"/>
      <c r="J469" s="13"/>
      <c r="K469" s="21"/>
      <c r="L469" s="17" t="s">
        <v>48</v>
      </c>
      <c r="M469" s="17" t="s">
        <v>49</v>
      </c>
      <c r="N469" s="14">
        <v>1.0</v>
      </c>
      <c r="O469" s="13"/>
      <c r="P469" s="13"/>
      <c r="Q469" s="15">
        <v>3172.2586206896553</v>
      </c>
      <c r="R469" s="14" t="s">
        <v>50</v>
      </c>
      <c r="S469" s="15">
        <v>507.5613793103449</v>
      </c>
      <c r="T469" s="13" t="s">
        <v>51</v>
      </c>
      <c r="U469" s="18">
        <v>0.16</v>
      </c>
      <c r="V469" s="13" t="s">
        <v>440</v>
      </c>
      <c r="W469" s="13" t="s">
        <v>59</v>
      </c>
      <c r="X469" s="13" t="s">
        <v>48</v>
      </c>
      <c r="Y469" s="14">
        <v>1.0</v>
      </c>
      <c r="Z469" s="13">
        <v>3679.82</v>
      </c>
      <c r="AA469" s="13" t="s">
        <v>54</v>
      </c>
      <c r="AB469" s="19">
        <v>196937.0</v>
      </c>
      <c r="AC469" s="19">
        <v>1.0</v>
      </c>
      <c r="AD469" s="13">
        <v>3679.82</v>
      </c>
      <c r="AE469" s="15">
        <v>0.0</v>
      </c>
      <c r="AF469" s="20"/>
      <c r="AH469" s="2" t="s">
        <v>440</v>
      </c>
      <c r="AI469" s="2" t="s">
        <v>59</v>
      </c>
      <c r="AJ469" s="2" t="s">
        <v>56</v>
      </c>
      <c r="AK469" s="2">
        <v>0.0</v>
      </c>
      <c r="AL469" s="2" t="s">
        <v>57</v>
      </c>
      <c r="AM469" s="2">
        <v>1.0</v>
      </c>
      <c r="AN469" s="2">
        <v>3679.82</v>
      </c>
      <c r="AO469" s="20">
        <f t="shared" si="65"/>
        <v>3172.258621</v>
      </c>
      <c r="AP469" s="20">
        <f t="shared" si="66"/>
        <v>507.5613793</v>
      </c>
      <c r="BI469" s="15">
        <v>3172.2586206896553</v>
      </c>
      <c r="BJ469" s="14" t="s">
        <v>50</v>
      </c>
      <c r="BK469" s="15">
        <v>507.5613793103449</v>
      </c>
      <c r="BL469" s="13" t="s">
        <v>51</v>
      </c>
      <c r="BM469" s="18">
        <v>0.16</v>
      </c>
    </row>
    <row r="470" ht="12.75" customHeight="1">
      <c r="A470" s="13"/>
      <c r="B470" s="14"/>
      <c r="C470" s="14"/>
      <c r="D470" s="14"/>
      <c r="E470" s="14"/>
      <c r="F470" s="14"/>
      <c r="G470" s="13"/>
      <c r="H470" s="13"/>
      <c r="I470" s="13"/>
      <c r="J470" s="13"/>
      <c r="K470" s="21"/>
      <c r="L470" s="17" t="s">
        <v>48</v>
      </c>
      <c r="M470" s="17" t="s">
        <v>49</v>
      </c>
      <c r="N470" s="14">
        <v>1.0</v>
      </c>
      <c r="O470" s="13"/>
      <c r="P470" s="13"/>
      <c r="Q470" s="15">
        <v>1043.6810344827588</v>
      </c>
      <c r="R470" s="14" t="s">
        <v>50</v>
      </c>
      <c r="S470" s="15">
        <v>166.9889655172414</v>
      </c>
      <c r="T470" s="13" t="s">
        <v>51</v>
      </c>
      <c r="U470" s="18">
        <v>0.16</v>
      </c>
      <c r="V470" s="13" t="s">
        <v>441</v>
      </c>
      <c r="W470" s="13" t="s">
        <v>59</v>
      </c>
      <c r="X470" s="13" t="s">
        <v>48</v>
      </c>
      <c r="Y470" s="14">
        <v>1.0</v>
      </c>
      <c r="Z470" s="13">
        <v>1210.67</v>
      </c>
      <c r="AA470" s="13" t="s">
        <v>54</v>
      </c>
      <c r="AB470" s="19">
        <v>199700.0</v>
      </c>
      <c r="AC470" s="19">
        <v>1.0</v>
      </c>
      <c r="AD470" s="13">
        <v>1210.67</v>
      </c>
      <c r="AE470" s="15">
        <v>0.0</v>
      </c>
      <c r="AF470" s="20"/>
      <c r="AH470" s="2" t="s">
        <v>441</v>
      </c>
      <c r="AI470" s="2" t="s">
        <v>59</v>
      </c>
      <c r="AJ470" s="2" t="s">
        <v>56</v>
      </c>
      <c r="AK470" s="2">
        <v>0.0</v>
      </c>
      <c r="AL470" s="2" t="s">
        <v>57</v>
      </c>
      <c r="AM470" s="2">
        <v>1.0</v>
      </c>
      <c r="AN470" s="2">
        <v>1210.67</v>
      </c>
      <c r="AO470" s="20">
        <f t="shared" si="65"/>
        <v>1043.681034</v>
      </c>
      <c r="AP470" s="20">
        <f t="shared" si="66"/>
        <v>166.9889655</v>
      </c>
      <c r="BI470" s="15">
        <v>1043.6810344827588</v>
      </c>
      <c r="BJ470" s="14" t="s">
        <v>50</v>
      </c>
      <c r="BK470" s="15">
        <v>166.9889655172414</v>
      </c>
      <c r="BL470" s="13" t="s">
        <v>51</v>
      </c>
      <c r="BM470" s="18">
        <v>0.16</v>
      </c>
    </row>
    <row r="471" ht="12.75" customHeight="1">
      <c r="A471" s="13"/>
      <c r="B471" s="14"/>
      <c r="C471" s="14"/>
      <c r="D471" s="14"/>
      <c r="E471" s="14"/>
      <c r="F471" s="14"/>
      <c r="G471" s="13"/>
      <c r="H471" s="13"/>
      <c r="I471" s="13"/>
      <c r="J471" s="13"/>
      <c r="K471" s="21"/>
      <c r="L471" s="17" t="s">
        <v>48</v>
      </c>
      <c r="M471" s="17" t="s">
        <v>49</v>
      </c>
      <c r="N471" s="14">
        <v>1.0</v>
      </c>
      <c r="O471" s="13"/>
      <c r="P471" s="13"/>
      <c r="Q471" s="15">
        <v>2761.0000000000005</v>
      </c>
      <c r="R471" s="14" t="s">
        <v>50</v>
      </c>
      <c r="S471" s="15">
        <v>441.7600000000001</v>
      </c>
      <c r="T471" s="13" t="s">
        <v>51</v>
      </c>
      <c r="U471" s="18">
        <v>0.16</v>
      </c>
      <c r="V471" s="13" t="s">
        <v>442</v>
      </c>
      <c r="W471" s="13" t="s">
        <v>59</v>
      </c>
      <c r="X471" s="13" t="s">
        <v>48</v>
      </c>
      <c r="Y471" s="14">
        <v>1.0</v>
      </c>
      <c r="Z471" s="13">
        <v>3202.76</v>
      </c>
      <c r="AA471" s="13" t="s">
        <v>54</v>
      </c>
      <c r="AB471" s="19">
        <v>199717.0</v>
      </c>
      <c r="AC471" s="19">
        <v>1.0</v>
      </c>
      <c r="AD471" s="13">
        <v>3202.76</v>
      </c>
      <c r="AE471" s="15">
        <v>0.0</v>
      </c>
      <c r="AF471" s="20"/>
      <c r="AH471" s="2" t="s">
        <v>442</v>
      </c>
      <c r="AI471" s="2" t="s">
        <v>59</v>
      </c>
      <c r="AJ471" s="2" t="s">
        <v>56</v>
      </c>
      <c r="AK471" s="2">
        <v>0.0</v>
      </c>
      <c r="AL471" s="2" t="s">
        <v>57</v>
      </c>
      <c r="AM471" s="2">
        <v>1.0</v>
      </c>
      <c r="AN471" s="2">
        <v>3202.76</v>
      </c>
      <c r="AO471" s="20">
        <f t="shared" si="65"/>
        <v>2761</v>
      </c>
      <c r="AP471" s="20">
        <f t="shared" si="66"/>
        <v>441.76</v>
      </c>
      <c r="BI471" s="15">
        <v>2761.0000000000005</v>
      </c>
      <c r="BJ471" s="14" t="s">
        <v>50</v>
      </c>
      <c r="BK471" s="15">
        <v>441.7600000000001</v>
      </c>
      <c r="BL471" s="13" t="s">
        <v>51</v>
      </c>
      <c r="BM471" s="18">
        <v>0.16</v>
      </c>
    </row>
    <row r="472" ht="12.75" customHeight="1">
      <c r="A472" s="13"/>
      <c r="B472" s="14"/>
      <c r="C472" s="14"/>
      <c r="D472" s="14"/>
      <c r="E472" s="14"/>
      <c r="F472" s="14"/>
      <c r="G472" s="13"/>
      <c r="H472" s="13"/>
      <c r="I472" s="13"/>
      <c r="J472" s="13"/>
      <c r="K472" s="21"/>
      <c r="L472" s="17" t="s">
        <v>48</v>
      </c>
      <c r="M472" s="17" t="s">
        <v>49</v>
      </c>
      <c r="N472" s="14">
        <v>1.0</v>
      </c>
      <c r="O472" s="13"/>
      <c r="P472" s="13"/>
      <c r="Q472" s="15">
        <v>5862.000000000001</v>
      </c>
      <c r="R472" s="14" t="s">
        <v>50</v>
      </c>
      <c r="S472" s="15">
        <v>937.9200000000002</v>
      </c>
      <c r="T472" s="13" t="s">
        <v>51</v>
      </c>
      <c r="U472" s="18">
        <v>0.16</v>
      </c>
      <c r="V472" s="13" t="s">
        <v>443</v>
      </c>
      <c r="W472" s="13" t="s">
        <v>59</v>
      </c>
      <c r="X472" s="13" t="s">
        <v>48</v>
      </c>
      <c r="Y472" s="14">
        <v>1.0</v>
      </c>
      <c r="Z472" s="13">
        <v>6799.92</v>
      </c>
      <c r="AA472" s="13" t="s">
        <v>54</v>
      </c>
      <c r="AB472" s="19">
        <v>200772.0</v>
      </c>
      <c r="AC472" s="19">
        <v>1.0</v>
      </c>
      <c r="AD472" s="13">
        <v>6799.92</v>
      </c>
      <c r="AE472" s="15">
        <v>0.0</v>
      </c>
      <c r="AF472" s="20"/>
      <c r="AH472" s="2" t="s">
        <v>443</v>
      </c>
      <c r="AI472" s="2" t="s">
        <v>59</v>
      </c>
      <c r="AJ472" s="2" t="s">
        <v>56</v>
      </c>
      <c r="AK472" s="2">
        <v>0.0</v>
      </c>
      <c r="AL472" s="2" t="s">
        <v>57</v>
      </c>
      <c r="AM472" s="2">
        <v>1.0</v>
      </c>
      <c r="AN472" s="2">
        <v>6799.92</v>
      </c>
      <c r="AO472" s="20">
        <f t="shared" si="65"/>
        <v>5862</v>
      </c>
      <c r="AP472" s="20">
        <f t="shared" si="66"/>
        <v>937.92</v>
      </c>
      <c r="BI472" s="15">
        <v>5862.000000000001</v>
      </c>
      <c r="BJ472" s="14" t="s">
        <v>50</v>
      </c>
      <c r="BK472" s="15">
        <v>937.9200000000002</v>
      </c>
      <c r="BL472" s="13" t="s">
        <v>51</v>
      </c>
      <c r="BM472" s="18">
        <v>0.16</v>
      </c>
    </row>
    <row r="473" ht="12.75" customHeight="1">
      <c r="A473" s="13"/>
      <c r="B473" s="14"/>
      <c r="C473" s="14"/>
      <c r="D473" s="14"/>
      <c r="E473" s="14"/>
      <c r="F473" s="14"/>
      <c r="G473" s="13"/>
      <c r="H473" s="13"/>
      <c r="I473" s="13"/>
      <c r="J473" s="13"/>
      <c r="K473" s="21"/>
      <c r="L473" s="17" t="s">
        <v>48</v>
      </c>
      <c r="M473" s="17" t="s">
        <v>49</v>
      </c>
      <c r="N473" s="14">
        <v>1.0</v>
      </c>
      <c r="O473" s="13"/>
      <c r="P473" s="13"/>
      <c r="Q473" s="15">
        <v>14326.017241379312</v>
      </c>
      <c r="R473" s="14" t="s">
        <v>50</v>
      </c>
      <c r="S473" s="15">
        <v>2292.16275862069</v>
      </c>
      <c r="T473" s="13" t="s">
        <v>51</v>
      </c>
      <c r="U473" s="18">
        <v>0.16</v>
      </c>
      <c r="V473" s="13" t="s">
        <v>444</v>
      </c>
      <c r="W473" s="13" t="s">
        <v>59</v>
      </c>
      <c r="X473" s="13" t="s">
        <v>48</v>
      </c>
      <c r="Y473" s="14">
        <v>1.0</v>
      </c>
      <c r="Z473" s="13">
        <v>16618.18</v>
      </c>
      <c r="AA473" s="13" t="s">
        <v>54</v>
      </c>
      <c r="AB473" s="19">
        <v>201036.0</v>
      </c>
      <c r="AC473" s="19">
        <v>1.0</v>
      </c>
      <c r="AD473" s="13">
        <v>16618.18</v>
      </c>
      <c r="AE473" s="15">
        <v>0.0</v>
      </c>
      <c r="AF473" s="20"/>
      <c r="AH473" s="2" t="s">
        <v>444</v>
      </c>
      <c r="AI473" s="2" t="s">
        <v>59</v>
      </c>
      <c r="AJ473" s="2" t="s">
        <v>56</v>
      </c>
      <c r="AK473" s="2">
        <v>0.0</v>
      </c>
      <c r="AL473" s="2" t="s">
        <v>57</v>
      </c>
      <c r="AM473" s="2">
        <v>1.0</v>
      </c>
      <c r="AN473" s="2">
        <v>16618.18</v>
      </c>
      <c r="AO473" s="20">
        <f t="shared" si="65"/>
        <v>14326.01724</v>
      </c>
      <c r="AP473" s="20">
        <f t="shared" si="66"/>
        <v>2292.162759</v>
      </c>
      <c r="BI473" s="15">
        <v>14326.017241379312</v>
      </c>
      <c r="BJ473" s="14" t="s">
        <v>50</v>
      </c>
      <c r="BK473" s="15">
        <v>2292.16275862069</v>
      </c>
      <c r="BL473" s="13" t="s">
        <v>51</v>
      </c>
      <c r="BM473" s="18">
        <v>0.16</v>
      </c>
    </row>
    <row r="474" ht="12.75" customHeight="1">
      <c r="A474" s="13"/>
      <c r="B474" s="14"/>
      <c r="C474" s="14"/>
      <c r="D474" s="14"/>
      <c r="E474" s="14"/>
      <c r="F474" s="14"/>
      <c r="G474" s="13"/>
      <c r="H474" s="13"/>
      <c r="I474" s="13"/>
      <c r="J474" s="13"/>
      <c r="K474" s="21"/>
      <c r="L474" s="17" t="s">
        <v>48</v>
      </c>
      <c r="M474" s="17" t="s">
        <v>49</v>
      </c>
      <c r="N474" s="14">
        <v>1.0</v>
      </c>
      <c r="O474" s="13"/>
      <c r="P474" s="13"/>
      <c r="Q474" s="15">
        <v>214.30172413793105</v>
      </c>
      <c r="R474" s="14" t="s">
        <v>50</v>
      </c>
      <c r="S474" s="15">
        <v>34.28827586206897</v>
      </c>
      <c r="T474" s="13" t="s">
        <v>51</v>
      </c>
      <c r="U474" s="18">
        <v>0.16</v>
      </c>
      <c r="V474" s="13" t="s">
        <v>445</v>
      </c>
      <c r="W474" s="13" t="s">
        <v>59</v>
      </c>
      <c r="X474" s="13" t="s">
        <v>48</v>
      </c>
      <c r="Y474" s="14">
        <v>1.0</v>
      </c>
      <c r="Z474" s="13">
        <v>248.59</v>
      </c>
      <c r="AA474" s="13" t="s">
        <v>54</v>
      </c>
      <c r="AB474" s="19">
        <v>201116.0</v>
      </c>
      <c r="AC474" s="19">
        <v>1.0</v>
      </c>
      <c r="AD474" s="13">
        <v>248.59</v>
      </c>
      <c r="AE474" s="15">
        <v>0.0</v>
      </c>
      <c r="AF474" s="20"/>
      <c r="AH474" s="2" t="s">
        <v>445</v>
      </c>
      <c r="AI474" s="2" t="s">
        <v>59</v>
      </c>
      <c r="AJ474" s="2" t="s">
        <v>56</v>
      </c>
      <c r="AK474" s="2">
        <v>0.0</v>
      </c>
      <c r="AL474" s="2" t="s">
        <v>57</v>
      </c>
      <c r="AM474" s="2">
        <v>1.0</v>
      </c>
      <c r="AN474" s="2">
        <v>248.59</v>
      </c>
      <c r="AO474" s="20">
        <f t="shared" si="65"/>
        <v>214.3017241</v>
      </c>
      <c r="AP474" s="20">
        <f t="shared" si="66"/>
        <v>34.28827586</v>
      </c>
      <c r="BI474" s="15">
        <v>214.30172413793105</v>
      </c>
      <c r="BJ474" s="14" t="s">
        <v>50</v>
      </c>
      <c r="BK474" s="15">
        <v>34.28827586206897</v>
      </c>
      <c r="BL474" s="13" t="s">
        <v>51</v>
      </c>
      <c r="BM474" s="18">
        <v>0.16</v>
      </c>
    </row>
    <row r="475" ht="12.75" customHeight="1">
      <c r="A475" s="13"/>
      <c r="B475" s="14"/>
      <c r="C475" s="14"/>
      <c r="D475" s="14"/>
      <c r="E475" s="14"/>
      <c r="F475" s="14"/>
      <c r="G475" s="13"/>
      <c r="H475" s="13"/>
      <c r="I475" s="13"/>
      <c r="J475" s="13"/>
      <c r="K475" s="21"/>
      <c r="L475" s="17" t="s">
        <v>48</v>
      </c>
      <c r="M475" s="17" t="s">
        <v>49</v>
      </c>
      <c r="N475" s="14">
        <v>1.0</v>
      </c>
      <c r="O475" s="13"/>
      <c r="P475" s="13"/>
      <c r="Q475" s="15">
        <v>1147.3017241379312</v>
      </c>
      <c r="R475" s="14" t="s">
        <v>50</v>
      </c>
      <c r="S475" s="15">
        <v>183.568275862069</v>
      </c>
      <c r="T475" s="13" t="s">
        <v>51</v>
      </c>
      <c r="U475" s="18">
        <v>0.16</v>
      </c>
      <c r="V475" s="13" t="s">
        <v>446</v>
      </c>
      <c r="W475" s="13" t="s">
        <v>59</v>
      </c>
      <c r="X475" s="13" t="s">
        <v>48</v>
      </c>
      <c r="Y475" s="14">
        <v>1.0</v>
      </c>
      <c r="Z475" s="13">
        <v>1330.8700000000001</v>
      </c>
      <c r="AA475" s="13" t="s">
        <v>54</v>
      </c>
      <c r="AB475" s="19">
        <v>201131.0</v>
      </c>
      <c r="AC475" s="19">
        <v>1.0</v>
      </c>
      <c r="AD475" s="13">
        <v>1330.8700000000001</v>
      </c>
      <c r="AE475" s="15">
        <v>0.0</v>
      </c>
      <c r="AF475" s="20"/>
      <c r="AH475" s="2" t="s">
        <v>446</v>
      </c>
      <c r="AI475" s="2" t="s">
        <v>59</v>
      </c>
      <c r="AJ475" s="2" t="s">
        <v>56</v>
      </c>
      <c r="AK475" s="2">
        <v>0.0</v>
      </c>
      <c r="AL475" s="2" t="s">
        <v>57</v>
      </c>
      <c r="AM475" s="2">
        <v>1.0</v>
      </c>
      <c r="AN475" s="2">
        <v>1330.8700000000001</v>
      </c>
      <c r="AO475" s="20">
        <f t="shared" si="65"/>
        <v>1147.301724</v>
      </c>
      <c r="AP475" s="20">
        <f t="shared" si="66"/>
        <v>183.5682759</v>
      </c>
      <c r="BI475" s="15">
        <v>1147.3017241379312</v>
      </c>
      <c r="BJ475" s="14" t="s">
        <v>50</v>
      </c>
      <c r="BK475" s="15">
        <v>183.568275862069</v>
      </c>
      <c r="BL475" s="13" t="s">
        <v>51</v>
      </c>
      <c r="BM475" s="18">
        <v>0.16</v>
      </c>
    </row>
    <row r="476" ht="12.75" customHeight="1">
      <c r="A476" s="13"/>
      <c r="B476" s="14"/>
      <c r="C476" s="14"/>
      <c r="D476" s="14"/>
      <c r="E476" s="14"/>
      <c r="F476" s="14"/>
      <c r="G476" s="13"/>
      <c r="H476" s="13"/>
      <c r="I476" s="13"/>
      <c r="J476" s="13"/>
      <c r="K476" s="21"/>
      <c r="L476" s="17" t="s">
        <v>48</v>
      </c>
      <c r="M476" s="17" t="s">
        <v>49</v>
      </c>
      <c r="N476" s="14">
        <v>1.0</v>
      </c>
      <c r="O476" s="13"/>
      <c r="P476" s="13"/>
      <c r="Q476" s="15">
        <v>1046.0775862068967</v>
      </c>
      <c r="R476" s="14" t="s">
        <v>50</v>
      </c>
      <c r="S476" s="15">
        <v>167.37241379310348</v>
      </c>
      <c r="T476" s="13" t="s">
        <v>51</v>
      </c>
      <c r="U476" s="18">
        <v>0.16</v>
      </c>
      <c r="V476" s="13" t="s">
        <v>447</v>
      </c>
      <c r="W476" s="13" t="s">
        <v>59</v>
      </c>
      <c r="X476" s="13" t="s">
        <v>48</v>
      </c>
      <c r="Y476" s="14">
        <v>1.0</v>
      </c>
      <c r="Z476" s="13">
        <v>1213.45</v>
      </c>
      <c r="AA476" s="13" t="s">
        <v>54</v>
      </c>
      <c r="AB476" s="19">
        <v>202228.0</v>
      </c>
      <c r="AC476" s="19">
        <v>1.0</v>
      </c>
      <c r="AD476" s="13">
        <v>1213.45</v>
      </c>
      <c r="AE476" s="15">
        <v>0.0</v>
      </c>
      <c r="AF476" s="20"/>
      <c r="AH476" s="2" t="s">
        <v>447</v>
      </c>
      <c r="AI476" s="2" t="s">
        <v>59</v>
      </c>
      <c r="AJ476" s="2" t="s">
        <v>56</v>
      </c>
      <c r="AK476" s="2">
        <v>0.0</v>
      </c>
      <c r="AL476" s="2" t="s">
        <v>57</v>
      </c>
      <c r="AM476" s="2">
        <v>1.0</v>
      </c>
      <c r="AN476" s="2">
        <v>1213.45</v>
      </c>
      <c r="AO476" s="20">
        <f t="shared" si="65"/>
        <v>1046.077586</v>
      </c>
      <c r="AP476" s="20">
        <f t="shared" si="66"/>
        <v>167.3724138</v>
      </c>
      <c r="BI476" s="15">
        <v>1046.0775862068967</v>
      </c>
      <c r="BJ476" s="14" t="s">
        <v>50</v>
      </c>
      <c r="BK476" s="15">
        <v>167.37241379310348</v>
      </c>
      <c r="BL476" s="13" t="s">
        <v>51</v>
      </c>
      <c r="BM476" s="18">
        <v>0.16</v>
      </c>
    </row>
    <row r="477" ht="12.75" customHeight="1">
      <c r="A477" s="13"/>
      <c r="B477" s="14"/>
      <c r="C477" s="14"/>
      <c r="D477" s="14"/>
      <c r="E477" s="14"/>
      <c r="F477" s="14"/>
      <c r="G477" s="13"/>
      <c r="H477" s="13"/>
      <c r="I477" s="13"/>
      <c r="J477" s="13"/>
      <c r="K477" s="21"/>
      <c r="L477" s="17" t="s">
        <v>48</v>
      </c>
      <c r="M477" s="17" t="s">
        <v>49</v>
      </c>
      <c r="N477" s="14">
        <v>1.0</v>
      </c>
      <c r="O477" s="13"/>
      <c r="P477" s="13"/>
      <c r="Q477" s="15">
        <v>4889.7758620689665</v>
      </c>
      <c r="R477" s="14" t="s">
        <v>50</v>
      </c>
      <c r="S477" s="15">
        <v>782.3641379310346</v>
      </c>
      <c r="T477" s="13" t="s">
        <v>51</v>
      </c>
      <c r="U477" s="18">
        <v>0.16</v>
      </c>
      <c r="V477" s="13" t="s">
        <v>448</v>
      </c>
      <c r="W477" s="13" t="s">
        <v>59</v>
      </c>
      <c r="X477" s="13" t="s">
        <v>48</v>
      </c>
      <c r="Y477" s="14">
        <v>1.0</v>
      </c>
      <c r="Z477" s="13">
        <v>5672.14</v>
      </c>
      <c r="AA477" s="13" t="s">
        <v>54</v>
      </c>
      <c r="AB477" s="19">
        <v>203769.0</v>
      </c>
      <c r="AC477" s="19">
        <v>1.0</v>
      </c>
      <c r="AD477" s="13">
        <v>5672.14</v>
      </c>
      <c r="AE477" s="15">
        <v>0.0</v>
      </c>
      <c r="AF477" s="20"/>
      <c r="AH477" s="2" t="s">
        <v>448</v>
      </c>
      <c r="AI477" s="2" t="s">
        <v>59</v>
      </c>
      <c r="AJ477" s="2" t="s">
        <v>56</v>
      </c>
      <c r="AK477" s="2">
        <v>0.0</v>
      </c>
      <c r="AL477" s="2" t="s">
        <v>57</v>
      </c>
      <c r="AM477" s="2">
        <v>1.0</v>
      </c>
      <c r="AN477" s="2">
        <v>5672.14</v>
      </c>
      <c r="AO477" s="20">
        <f t="shared" si="65"/>
        <v>4889.775862</v>
      </c>
      <c r="AP477" s="20">
        <f t="shared" si="66"/>
        <v>782.3641379</v>
      </c>
      <c r="BI477" s="15">
        <v>4889.7758620689665</v>
      </c>
      <c r="BJ477" s="14" t="s">
        <v>50</v>
      </c>
      <c r="BK477" s="15">
        <v>782.3641379310346</v>
      </c>
      <c r="BL477" s="13" t="s">
        <v>51</v>
      </c>
      <c r="BM477" s="18">
        <v>0.16</v>
      </c>
    </row>
    <row r="478" ht="12.75" customHeight="1">
      <c r="A478" s="13"/>
      <c r="B478" s="14"/>
      <c r="C478" s="14"/>
      <c r="D478" s="14"/>
      <c r="E478" s="14"/>
      <c r="F478" s="14"/>
      <c r="G478" s="13"/>
      <c r="H478" s="13"/>
      <c r="I478" s="13"/>
      <c r="J478" s="13"/>
      <c r="K478" s="21"/>
      <c r="L478" s="17" t="s">
        <v>48</v>
      </c>
      <c r="M478" s="17" t="s">
        <v>49</v>
      </c>
      <c r="N478" s="14">
        <v>1.0</v>
      </c>
      <c r="O478" s="13"/>
      <c r="P478" s="13"/>
      <c r="Q478" s="15">
        <v>797.8189655172415</v>
      </c>
      <c r="R478" s="14" t="s">
        <v>50</v>
      </c>
      <c r="S478" s="15">
        <v>127.65103448275865</v>
      </c>
      <c r="T478" s="13" t="s">
        <v>51</v>
      </c>
      <c r="U478" s="18">
        <v>0.16</v>
      </c>
      <c r="V478" s="13" t="s">
        <v>449</v>
      </c>
      <c r="W478" s="13" t="s">
        <v>59</v>
      </c>
      <c r="X478" s="13" t="s">
        <v>48</v>
      </c>
      <c r="Y478" s="14">
        <v>1.0</v>
      </c>
      <c r="Z478" s="13">
        <v>925.47</v>
      </c>
      <c r="AA478" s="13" t="s">
        <v>54</v>
      </c>
      <c r="AB478" s="19">
        <v>203770.0</v>
      </c>
      <c r="AC478" s="19">
        <v>1.0</v>
      </c>
      <c r="AD478" s="13">
        <v>925.47</v>
      </c>
      <c r="AE478" s="15">
        <v>0.0</v>
      </c>
      <c r="AF478" s="20"/>
      <c r="AH478" s="2" t="s">
        <v>449</v>
      </c>
      <c r="AI478" s="2" t="s">
        <v>59</v>
      </c>
      <c r="AJ478" s="2" t="s">
        <v>56</v>
      </c>
      <c r="AK478" s="2">
        <v>0.0</v>
      </c>
      <c r="AL478" s="2" t="s">
        <v>57</v>
      </c>
      <c r="AM478" s="2">
        <v>1.0</v>
      </c>
      <c r="AN478" s="2">
        <v>925.47</v>
      </c>
      <c r="AO478" s="20">
        <f t="shared" si="65"/>
        <v>797.8189655</v>
      </c>
      <c r="AP478" s="20">
        <f t="shared" si="66"/>
        <v>127.6510345</v>
      </c>
      <c r="BI478" s="15">
        <v>797.8189655172415</v>
      </c>
      <c r="BJ478" s="14" t="s">
        <v>50</v>
      </c>
      <c r="BK478" s="15">
        <v>127.65103448275865</v>
      </c>
      <c r="BL478" s="13" t="s">
        <v>51</v>
      </c>
      <c r="BM478" s="18">
        <v>0.16</v>
      </c>
    </row>
    <row r="479" ht="12.75" customHeight="1">
      <c r="A479" s="13"/>
      <c r="B479" s="14"/>
      <c r="C479" s="14"/>
      <c r="D479" s="14"/>
      <c r="E479" s="14"/>
      <c r="F479" s="14"/>
      <c r="G479" s="13"/>
      <c r="H479" s="13"/>
      <c r="I479" s="13"/>
      <c r="J479" s="13"/>
      <c r="K479" s="21"/>
      <c r="L479" s="17" t="s">
        <v>48</v>
      </c>
      <c r="M479" s="17" t="s">
        <v>49</v>
      </c>
      <c r="N479" s="14">
        <v>1.0</v>
      </c>
      <c r="O479" s="13"/>
      <c r="P479" s="13"/>
      <c r="Q479" s="15">
        <v>4571.603448275862</v>
      </c>
      <c r="R479" s="14" t="s">
        <v>50</v>
      </c>
      <c r="S479" s="15">
        <v>731.456551724138</v>
      </c>
      <c r="T479" s="13" t="s">
        <v>51</v>
      </c>
      <c r="U479" s="18">
        <v>0.16</v>
      </c>
      <c r="V479" s="13" t="s">
        <v>450</v>
      </c>
      <c r="W479" s="13" t="s">
        <v>59</v>
      </c>
      <c r="X479" s="13" t="s">
        <v>48</v>
      </c>
      <c r="Y479" s="14">
        <v>1.0</v>
      </c>
      <c r="Z479" s="13">
        <v>5303.06</v>
      </c>
      <c r="AA479" s="13" t="s">
        <v>54</v>
      </c>
      <c r="AB479" s="19">
        <v>203771.0</v>
      </c>
      <c r="AC479" s="19">
        <v>1.0</v>
      </c>
      <c r="AD479" s="13">
        <v>5303.06</v>
      </c>
      <c r="AE479" s="15">
        <v>0.0</v>
      </c>
      <c r="AF479" s="20"/>
      <c r="AH479" s="2" t="s">
        <v>450</v>
      </c>
      <c r="AI479" s="2" t="s">
        <v>59</v>
      </c>
      <c r="AJ479" s="2" t="s">
        <v>56</v>
      </c>
      <c r="AK479" s="2">
        <v>0.0</v>
      </c>
      <c r="AL479" s="2" t="s">
        <v>57</v>
      </c>
      <c r="AM479" s="2">
        <v>1.0</v>
      </c>
      <c r="AN479" s="2">
        <v>5303.06</v>
      </c>
      <c r="AO479" s="20">
        <f t="shared" si="65"/>
        <v>4571.603448</v>
      </c>
      <c r="AP479" s="20">
        <f t="shared" si="66"/>
        <v>731.4565517</v>
      </c>
      <c r="BI479" s="15">
        <v>4571.603448275862</v>
      </c>
      <c r="BJ479" s="14" t="s">
        <v>50</v>
      </c>
      <c r="BK479" s="15">
        <v>731.456551724138</v>
      </c>
      <c r="BL479" s="13" t="s">
        <v>51</v>
      </c>
      <c r="BM479" s="18">
        <v>0.16</v>
      </c>
    </row>
    <row r="480" ht="12.75" customHeight="1">
      <c r="A480" s="13"/>
      <c r="B480" s="14"/>
      <c r="C480" s="14"/>
      <c r="D480" s="14"/>
      <c r="E480" s="14"/>
      <c r="F480" s="14"/>
      <c r="G480" s="13"/>
      <c r="H480" s="13"/>
      <c r="I480" s="13"/>
      <c r="J480" s="13"/>
      <c r="K480" s="21"/>
      <c r="L480" s="17" t="s">
        <v>48</v>
      </c>
      <c r="M480" s="17" t="s">
        <v>49</v>
      </c>
      <c r="N480" s="14">
        <v>1.0</v>
      </c>
      <c r="O480" s="13"/>
      <c r="P480" s="13"/>
      <c r="Q480" s="15">
        <v>6984.706896551725</v>
      </c>
      <c r="R480" s="14" t="s">
        <v>50</v>
      </c>
      <c r="S480" s="15">
        <v>1117.553103448276</v>
      </c>
      <c r="T480" s="13" t="s">
        <v>51</v>
      </c>
      <c r="U480" s="18">
        <v>0.16</v>
      </c>
      <c r="V480" s="13" t="s">
        <v>451</v>
      </c>
      <c r="W480" s="13" t="s">
        <v>59</v>
      </c>
      <c r="X480" s="13" t="s">
        <v>48</v>
      </c>
      <c r="Y480" s="14">
        <v>1.0</v>
      </c>
      <c r="Z480" s="13">
        <v>8102.26</v>
      </c>
      <c r="AA480" s="13" t="s">
        <v>54</v>
      </c>
      <c r="AB480" s="19">
        <v>203772.0</v>
      </c>
      <c r="AC480" s="19">
        <v>1.0</v>
      </c>
      <c r="AD480" s="13">
        <v>8102.26</v>
      </c>
      <c r="AE480" s="15">
        <v>0.0</v>
      </c>
      <c r="AF480" s="20"/>
      <c r="AH480" s="2" t="s">
        <v>451</v>
      </c>
      <c r="AI480" s="2" t="s">
        <v>59</v>
      </c>
      <c r="AJ480" s="2" t="s">
        <v>56</v>
      </c>
      <c r="AK480" s="2">
        <v>0.0</v>
      </c>
      <c r="AL480" s="2" t="s">
        <v>57</v>
      </c>
      <c r="AM480" s="2">
        <v>1.0</v>
      </c>
      <c r="AN480" s="2">
        <v>8102.26</v>
      </c>
      <c r="AO480" s="20">
        <f t="shared" si="65"/>
        <v>6984.706897</v>
      </c>
      <c r="AP480" s="20">
        <f t="shared" si="66"/>
        <v>1117.553103</v>
      </c>
      <c r="BI480" s="15">
        <v>6984.706896551725</v>
      </c>
      <c r="BJ480" s="14" t="s">
        <v>50</v>
      </c>
      <c r="BK480" s="15">
        <v>1117.553103448276</v>
      </c>
      <c r="BL480" s="13" t="s">
        <v>51</v>
      </c>
      <c r="BM480" s="18">
        <v>0.16</v>
      </c>
    </row>
    <row r="481" ht="12.75" hidden="1" customHeight="1">
      <c r="A481" s="13"/>
      <c r="B481" s="14"/>
      <c r="C481" s="14"/>
      <c r="D481" s="14"/>
      <c r="E481" s="14"/>
      <c r="F481" s="14"/>
      <c r="G481" s="13"/>
      <c r="H481" s="13"/>
      <c r="I481" s="13"/>
      <c r="J481" s="13"/>
      <c r="K481" s="21"/>
      <c r="L481" s="17"/>
      <c r="M481" s="17"/>
      <c r="N481" s="14"/>
      <c r="O481" s="13"/>
      <c r="P481" s="13"/>
      <c r="Q481" s="15">
        <f t="array" ref="Q481">SUM(ROUND(Q468:Q480,2))</f>
        <v>57058.23</v>
      </c>
      <c r="R481" s="14"/>
      <c r="S481" s="15">
        <f t="array" ref="S481">SUM(ROUND(S468:S480,2))</f>
        <v>9129.31</v>
      </c>
      <c r="T481" s="13"/>
      <c r="U481" s="18"/>
      <c r="V481" s="13"/>
      <c r="W481" s="13"/>
      <c r="X481" s="13"/>
      <c r="Y481" s="14"/>
      <c r="Z481" s="13"/>
      <c r="AA481" s="13"/>
      <c r="AB481" s="19"/>
      <c r="AC481" s="19"/>
      <c r="AD481" s="13"/>
      <c r="AE481" s="15"/>
      <c r="AF481" s="20"/>
      <c r="AO481" s="20"/>
      <c r="AP481" s="20"/>
      <c r="BI481" s="15">
        <f t="array" ref="BI481">SUM(ROUND(BI468:BI480,2))</f>
        <v>57058.23</v>
      </c>
      <c r="BJ481" s="14"/>
      <c r="BK481" s="15">
        <f t="array" ref="BK481">SUM(ROUND(BK468:BK480,2))</f>
        <v>9129.31</v>
      </c>
      <c r="BL481" s="13"/>
      <c r="BM481" s="18"/>
    </row>
    <row r="482" ht="12.75" customHeight="1">
      <c r="A482" s="13"/>
      <c r="B482" s="14"/>
      <c r="C482" s="14"/>
      <c r="D482" s="14"/>
      <c r="E482" s="14"/>
      <c r="F482" s="14"/>
      <c r="G482" s="13"/>
      <c r="H482" s="13"/>
      <c r="I482" s="13"/>
      <c r="J482" s="13"/>
      <c r="K482" s="21"/>
      <c r="L482" s="17"/>
      <c r="M482" s="17"/>
      <c r="N482" s="14"/>
      <c r="O482" s="13"/>
      <c r="P482" s="13"/>
      <c r="Q482" s="15"/>
      <c r="R482" s="14"/>
      <c r="S482" s="15"/>
      <c r="T482" s="13"/>
      <c r="U482" s="18"/>
      <c r="V482" s="13"/>
      <c r="W482" s="13"/>
      <c r="X482" s="13"/>
      <c r="Y482" s="14"/>
      <c r="Z482" s="13"/>
      <c r="AA482" s="13"/>
      <c r="AB482" s="19"/>
      <c r="AC482" s="19"/>
      <c r="AD482" s="13"/>
      <c r="AE482" s="15"/>
      <c r="AF482" s="20"/>
      <c r="AO482" s="20"/>
      <c r="AP482" s="20"/>
      <c r="BI482" s="15"/>
      <c r="BJ482" s="14"/>
      <c r="BK482" s="15"/>
      <c r="BL482" s="13"/>
      <c r="BM482" s="18"/>
    </row>
    <row r="483" ht="12.75" customHeight="1">
      <c r="A483" s="13">
        <v>601.0</v>
      </c>
      <c r="B483" s="14" t="str">
        <f>AR483</f>
        <v>VICC840621HD7</v>
      </c>
      <c r="C483" s="14" t="str">
        <f>AQ483</f>
        <v>JOSE CARLOS VILLARREAL CARDENAS</v>
      </c>
      <c r="D483" s="14" t="str">
        <f>AT483</f>
        <v>facturacioncavic@gmail.com</v>
      </c>
      <c r="E483" s="14" t="str">
        <f>AS483</f>
        <v>28030</v>
      </c>
      <c r="F483" s="14">
        <v>612.0</v>
      </c>
      <c r="G483" s="13">
        <v>5.50087771E8</v>
      </c>
      <c r="H483" s="15">
        <f>Q484</f>
        <v>37298.86207</v>
      </c>
      <c r="I483" s="13">
        <v>43266.68</v>
      </c>
      <c r="J483" s="15">
        <f>S484</f>
        <v>5967.817931</v>
      </c>
      <c r="K483" s="21">
        <v>45001.5</v>
      </c>
      <c r="L483" s="17" t="s">
        <v>48</v>
      </c>
      <c r="M483" s="17" t="s">
        <v>49</v>
      </c>
      <c r="N483" s="14">
        <v>1.0</v>
      </c>
      <c r="O483" s="13">
        <v>43266.68</v>
      </c>
      <c r="P483" s="13">
        <v>43266.68</v>
      </c>
      <c r="Q483" s="15">
        <v>37298.86206896552</v>
      </c>
      <c r="R483" s="14" t="s">
        <v>50</v>
      </c>
      <c r="S483" s="15">
        <v>5967.817931034484</v>
      </c>
      <c r="T483" s="13" t="s">
        <v>51</v>
      </c>
      <c r="U483" s="18">
        <v>0.16</v>
      </c>
      <c r="V483" s="13" t="s">
        <v>452</v>
      </c>
      <c r="W483" s="13" t="s">
        <v>59</v>
      </c>
      <c r="X483" s="13" t="s">
        <v>48</v>
      </c>
      <c r="Y483" s="14">
        <v>1.0</v>
      </c>
      <c r="Z483" s="13">
        <v>43266.68</v>
      </c>
      <c r="AA483" s="13" t="s">
        <v>54</v>
      </c>
      <c r="AB483" s="19">
        <v>201253.0</v>
      </c>
      <c r="AC483" s="19">
        <v>1.0</v>
      </c>
      <c r="AD483" s="13">
        <v>43266.68</v>
      </c>
      <c r="AE483" s="15">
        <v>0.0</v>
      </c>
      <c r="AF483" s="20"/>
      <c r="AG483" s="2">
        <v>43266.68</v>
      </c>
      <c r="AH483" s="2" t="s">
        <v>452</v>
      </c>
      <c r="AI483" s="2" t="s">
        <v>59</v>
      </c>
      <c r="AJ483" s="2" t="s">
        <v>56</v>
      </c>
      <c r="AK483" s="2">
        <v>0.0</v>
      </c>
      <c r="AL483" s="2" t="s">
        <v>57</v>
      </c>
      <c r="AM483" s="2">
        <v>1.0</v>
      </c>
      <c r="AN483" s="2">
        <v>43266.68</v>
      </c>
      <c r="AO483" s="20">
        <f>+AN483/1.16</f>
        <v>37298.86207</v>
      </c>
      <c r="AP483" s="20">
        <f>+AO483*0.16</f>
        <v>5967.817931</v>
      </c>
      <c r="AQ483" s="2" t="s">
        <v>424</v>
      </c>
      <c r="AR483" s="2" t="s">
        <v>423</v>
      </c>
      <c r="AS483" s="2" t="s">
        <v>426</v>
      </c>
      <c r="AT483" s="2" t="s">
        <v>425</v>
      </c>
      <c r="BI483" s="15">
        <v>37298.86206896552</v>
      </c>
      <c r="BJ483" s="14" t="s">
        <v>50</v>
      </c>
      <c r="BK483" s="15">
        <v>5967.817931034484</v>
      </c>
      <c r="BL483" s="13" t="s">
        <v>51</v>
      </c>
      <c r="BM483" s="18">
        <v>0.16</v>
      </c>
    </row>
    <row r="484" ht="12.75" hidden="1" customHeight="1">
      <c r="A484" s="13"/>
      <c r="B484" s="14"/>
      <c r="C484" s="14"/>
      <c r="D484" s="14"/>
      <c r="E484" s="14"/>
      <c r="F484" s="14"/>
      <c r="G484" s="13"/>
      <c r="H484" s="13"/>
      <c r="I484" s="13"/>
      <c r="J484" s="13"/>
      <c r="K484" s="21"/>
      <c r="L484" s="17"/>
      <c r="M484" s="17"/>
      <c r="N484" s="14"/>
      <c r="O484" s="13"/>
      <c r="P484" s="13"/>
      <c r="Q484" s="15">
        <f>SUM(Q483)</f>
        <v>37298.86207</v>
      </c>
      <c r="R484" s="14"/>
      <c r="S484" s="15">
        <f>SUM(S483)</f>
        <v>5967.817931</v>
      </c>
      <c r="T484" s="13"/>
      <c r="U484" s="18"/>
      <c r="V484" s="13"/>
      <c r="W484" s="13"/>
      <c r="X484" s="13"/>
      <c r="Y484" s="14"/>
      <c r="Z484" s="13"/>
      <c r="AA484" s="13"/>
      <c r="AB484" s="19"/>
      <c r="AC484" s="19"/>
      <c r="AD484" s="13"/>
      <c r="AE484" s="15"/>
      <c r="AF484" s="20"/>
      <c r="AO484" s="20"/>
      <c r="AP484" s="20"/>
      <c r="BI484" s="15">
        <f>SUM(BI483)</f>
        <v>37298.86207</v>
      </c>
      <c r="BJ484" s="14"/>
      <c r="BK484" s="15">
        <f>SUM(BK483)</f>
        <v>5967.817931</v>
      </c>
      <c r="BL484" s="13"/>
      <c r="BM484" s="18"/>
    </row>
    <row r="485" ht="12.75" customHeight="1">
      <c r="A485" s="13"/>
      <c r="B485" s="14"/>
      <c r="C485" s="14"/>
      <c r="D485" s="14"/>
      <c r="E485" s="14"/>
      <c r="F485" s="14"/>
      <c r="G485" s="13"/>
      <c r="H485" s="13"/>
      <c r="I485" s="13"/>
      <c r="J485" s="13"/>
      <c r="K485" s="21"/>
      <c r="L485" s="17"/>
      <c r="M485" s="17"/>
      <c r="N485" s="14"/>
      <c r="O485" s="13"/>
      <c r="P485" s="13"/>
      <c r="Q485" s="15"/>
      <c r="R485" s="14"/>
      <c r="S485" s="15"/>
      <c r="T485" s="13"/>
      <c r="U485" s="18"/>
      <c r="V485" s="13"/>
      <c r="W485" s="13"/>
      <c r="X485" s="13"/>
      <c r="Y485" s="14"/>
      <c r="Z485" s="13"/>
      <c r="AA485" s="13"/>
      <c r="AB485" s="19"/>
      <c r="AC485" s="19"/>
      <c r="AD485" s="13"/>
      <c r="AE485" s="15"/>
      <c r="AF485" s="20"/>
      <c r="AO485" s="20"/>
      <c r="AP485" s="20"/>
      <c r="BI485" s="15"/>
      <c r="BJ485" s="14"/>
      <c r="BK485" s="15"/>
      <c r="BL485" s="13"/>
      <c r="BM485" s="18"/>
    </row>
    <row r="486" ht="12.75" customHeight="1">
      <c r="A486" s="13">
        <v>601.0</v>
      </c>
      <c r="B486" s="14" t="str">
        <f>AR486</f>
        <v>VICC840621HD7</v>
      </c>
      <c r="C486" s="14" t="str">
        <f>AQ486</f>
        <v>JOSE CARLOS VILLARREAL CARDENAS</v>
      </c>
      <c r="D486" s="14" t="str">
        <f>AT486</f>
        <v>facturacioncavic@gmail.com</v>
      </c>
      <c r="E486" s="14" t="str">
        <f>AS486</f>
        <v>28030</v>
      </c>
      <c r="F486" s="14">
        <v>612.0</v>
      </c>
      <c r="G486" s="13">
        <v>5.50087771E8</v>
      </c>
      <c r="H486" s="15">
        <f>Q495</f>
        <v>36736.16</v>
      </c>
      <c r="I486" s="13">
        <v>42613.93</v>
      </c>
      <c r="J486" s="15">
        <f>S495</f>
        <v>5877.77</v>
      </c>
      <c r="K486" s="21">
        <v>45006.5</v>
      </c>
      <c r="L486" s="17" t="s">
        <v>48</v>
      </c>
      <c r="M486" s="17" t="s">
        <v>49</v>
      </c>
      <c r="N486" s="14">
        <v>1.0</v>
      </c>
      <c r="O486" s="13">
        <v>42613.93</v>
      </c>
      <c r="P486" s="13">
        <v>42613.93</v>
      </c>
      <c r="Q486" s="15">
        <v>1708.0</v>
      </c>
      <c r="R486" s="14" t="s">
        <v>50</v>
      </c>
      <c r="S486" s="15">
        <v>273.28000000000003</v>
      </c>
      <c r="T486" s="13" t="s">
        <v>51</v>
      </c>
      <c r="U486" s="18">
        <v>0.16</v>
      </c>
      <c r="V486" s="13" t="s">
        <v>453</v>
      </c>
      <c r="W486" s="13" t="s">
        <v>53</v>
      </c>
      <c r="X486" s="13" t="s">
        <v>48</v>
      </c>
      <c r="Y486" s="14">
        <v>1.0</v>
      </c>
      <c r="Z486" s="13">
        <v>1981.28</v>
      </c>
      <c r="AA486" s="13" t="s">
        <v>54</v>
      </c>
      <c r="AB486" s="19" t="s">
        <v>454</v>
      </c>
      <c r="AC486" s="19">
        <v>1.0</v>
      </c>
      <c r="AD486" s="13">
        <v>1981.28</v>
      </c>
      <c r="AE486" s="15">
        <v>0.0</v>
      </c>
      <c r="AF486" s="20"/>
      <c r="AG486" s="2">
        <v>42613.93</v>
      </c>
      <c r="AH486" s="2" t="s">
        <v>453</v>
      </c>
      <c r="AI486" s="2" t="s">
        <v>53</v>
      </c>
      <c r="AJ486" s="2" t="s">
        <v>56</v>
      </c>
      <c r="AK486" s="2">
        <v>0.0</v>
      </c>
      <c r="AL486" s="2" t="s">
        <v>57</v>
      </c>
      <c r="AM486" s="2">
        <v>1.0</v>
      </c>
      <c r="AN486" s="2">
        <v>1981.28</v>
      </c>
      <c r="AO486" s="20">
        <f t="shared" ref="AO486:AO494" si="67">+AN486/1.16</f>
        <v>1708</v>
      </c>
      <c r="AP486" s="20">
        <f t="shared" ref="AP486:AP494" si="68">+AO486*0.16</f>
        <v>273.28</v>
      </c>
      <c r="AQ486" s="2" t="s">
        <v>424</v>
      </c>
      <c r="AR486" s="2" t="s">
        <v>423</v>
      </c>
      <c r="AS486" s="2" t="s">
        <v>426</v>
      </c>
      <c r="AT486" s="2" t="s">
        <v>425</v>
      </c>
      <c r="BI486" s="15">
        <v>1708.0</v>
      </c>
      <c r="BJ486" s="14" t="s">
        <v>50</v>
      </c>
      <c r="BK486" s="15">
        <v>273.28000000000003</v>
      </c>
      <c r="BL486" s="13" t="s">
        <v>51</v>
      </c>
      <c r="BM486" s="18">
        <v>0.16</v>
      </c>
    </row>
    <row r="487" ht="12.75" customHeight="1">
      <c r="A487" s="13"/>
      <c r="B487" s="14"/>
      <c r="C487" s="14"/>
      <c r="D487" s="14"/>
      <c r="E487" s="14"/>
      <c r="F487" s="14"/>
      <c r="G487" s="13"/>
      <c r="H487" s="13"/>
      <c r="I487" s="13"/>
      <c r="J487" s="13"/>
      <c r="K487" s="21"/>
      <c r="L487" s="17" t="s">
        <v>48</v>
      </c>
      <c r="M487" s="17" t="s">
        <v>49</v>
      </c>
      <c r="N487" s="14">
        <v>1.0</v>
      </c>
      <c r="O487" s="13"/>
      <c r="P487" s="13"/>
      <c r="Q487" s="15">
        <v>631.7931034482759</v>
      </c>
      <c r="R487" s="14" t="s">
        <v>50</v>
      </c>
      <c r="S487" s="15">
        <v>101.08689655172415</v>
      </c>
      <c r="T487" s="13" t="s">
        <v>51</v>
      </c>
      <c r="U487" s="18">
        <v>0.16</v>
      </c>
      <c r="V487" s="13" t="s">
        <v>455</v>
      </c>
      <c r="W487" s="13" t="s">
        <v>59</v>
      </c>
      <c r="X487" s="13" t="s">
        <v>48</v>
      </c>
      <c r="Y487" s="14">
        <v>1.0</v>
      </c>
      <c r="Z487" s="13">
        <v>732.88</v>
      </c>
      <c r="AA487" s="13" t="s">
        <v>54</v>
      </c>
      <c r="AB487" s="19">
        <v>198460.0</v>
      </c>
      <c r="AC487" s="19">
        <v>1.0</v>
      </c>
      <c r="AD487" s="13">
        <v>732.88</v>
      </c>
      <c r="AE487" s="15">
        <v>0.0</v>
      </c>
      <c r="AF487" s="20"/>
      <c r="AH487" s="2" t="s">
        <v>455</v>
      </c>
      <c r="AI487" s="2" t="s">
        <v>59</v>
      </c>
      <c r="AJ487" s="2" t="s">
        <v>56</v>
      </c>
      <c r="AK487" s="2">
        <v>0.0</v>
      </c>
      <c r="AL487" s="2" t="s">
        <v>57</v>
      </c>
      <c r="AM487" s="2">
        <v>1.0</v>
      </c>
      <c r="AN487" s="2">
        <v>732.88</v>
      </c>
      <c r="AO487" s="20">
        <f t="shared" si="67"/>
        <v>631.7931034</v>
      </c>
      <c r="AP487" s="20">
        <f t="shared" si="68"/>
        <v>101.0868966</v>
      </c>
      <c r="BI487" s="15">
        <v>631.7931034482759</v>
      </c>
      <c r="BJ487" s="14" t="s">
        <v>50</v>
      </c>
      <c r="BK487" s="15">
        <v>101.08689655172415</v>
      </c>
      <c r="BL487" s="13" t="s">
        <v>51</v>
      </c>
      <c r="BM487" s="18">
        <v>0.16</v>
      </c>
    </row>
    <row r="488" ht="12.75" customHeight="1">
      <c r="A488" s="13"/>
      <c r="B488" s="14"/>
      <c r="C488" s="14"/>
      <c r="D488" s="14"/>
      <c r="E488" s="14"/>
      <c r="F488" s="14"/>
      <c r="G488" s="13"/>
      <c r="H488" s="13"/>
      <c r="I488" s="13"/>
      <c r="J488" s="13"/>
      <c r="K488" s="21"/>
      <c r="L488" s="17" t="s">
        <v>48</v>
      </c>
      <c r="M488" s="17" t="s">
        <v>49</v>
      </c>
      <c r="N488" s="14">
        <v>1.0</v>
      </c>
      <c r="O488" s="13"/>
      <c r="P488" s="13"/>
      <c r="Q488" s="15">
        <v>2543.5689655172414</v>
      </c>
      <c r="R488" s="14" t="s">
        <v>50</v>
      </c>
      <c r="S488" s="15">
        <v>406.9710344827586</v>
      </c>
      <c r="T488" s="13" t="s">
        <v>51</v>
      </c>
      <c r="U488" s="18">
        <v>0.16</v>
      </c>
      <c r="V488" s="13" t="s">
        <v>456</v>
      </c>
      <c r="W488" s="13" t="s">
        <v>59</v>
      </c>
      <c r="X488" s="13" t="s">
        <v>48</v>
      </c>
      <c r="Y488" s="14">
        <v>1.0</v>
      </c>
      <c r="Z488" s="13">
        <v>2950.54</v>
      </c>
      <c r="AA488" s="13" t="s">
        <v>54</v>
      </c>
      <c r="AB488" s="19">
        <v>198612.0</v>
      </c>
      <c r="AC488" s="19">
        <v>1.0</v>
      </c>
      <c r="AD488" s="13">
        <v>2950.54</v>
      </c>
      <c r="AE488" s="15">
        <v>0.0</v>
      </c>
      <c r="AF488" s="20"/>
      <c r="AH488" s="2" t="s">
        <v>456</v>
      </c>
      <c r="AI488" s="2" t="s">
        <v>59</v>
      </c>
      <c r="AJ488" s="2" t="s">
        <v>56</v>
      </c>
      <c r="AK488" s="2">
        <v>0.0</v>
      </c>
      <c r="AL488" s="2" t="s">
        <v>57</v>
      </c>
      <c r="AM488" s="2">
        <v>1.0</v>
      </c>
      <c r="AN488" s="2">
        <v>2950.54</v>
      </c>
      <c r="AO488" s="20">
        <f t="shared" si="67"/>
        <v>2543.568966</v>
      </c>
      <c r="AP488" s="20">
        <f t="shared" si="68"/>
        <v>406.9710345</v>
      </c>
      <c r="BI488" s="15">
        <v>2543.5689655172414</v>
      </c>
      <c r="BJ488" s="14" t="s">
        <v>50</v>
      </c>
      <c r="BK488" s="15">
        <v>406.9710344827586</v>
      </c>
      <c r="BL488" s="13" t="s">
        <v>51</v>
      </c>
      <c r="BM488" s="18">
        <v>0.16</v>
      </c>
    </row>
    <row r="489" ht="12.75" customHeight="1">
      <c r="A489" s="13"/>
      <c r="B489" s="14"/>
      <c r="C489" s="14"/>
      <c r="D489" s="14"/>
      <c r="E489" s="14"/>
      <c r="F489" s="14"/>
      <c r="G489" s="13"/>
      <c r="H489" s="13"/>
      <c r="I489" s="13"/>
      <c r="J489" s="13"/>
      <c r="K489" s="21"/>
      <c r="L489" s="17" t="s">
        <v>48</v>
      </c>
      <c r="M489" s="17" t="s">
        <v>49</v>
      </c>
      <c r="N489" s="14">
        <v>1.0</v>
      </c>
      <c r="O489" s="13"/>
      <c r="P489" s="13"/>
      <c r="Q489" s="15">
        <v>11528.887931034484</v>
      </c>
      <c r="R489" s="14" t="s">
        <v>50</v>
      </c>
      <c r="S489" s="15">
        <v>1844.6220689655174</v>
      </c>
      <c r="T489" s="13" t="s">
        <v>51</v>
      </c>
      <c r="U489" s="18">
        <v>0.16</v>
      </c>
      <c r="V489" s="13" t="s">
        <v>457</v>
      </c>
      <c r="W489" s="13" t="s">
        <v>59</v>
      </c>
      <c r="X489" s="13" t="s">
        <v>48</v>
      </c>
      <c r="Y489" s="14">
        <v>1.0</v>
      </c>
      <c r="Z489" s="13">
        <v>13373.51</v>
      </c>
      <c r="AA489" s="13" t="s">
        <v>54</v>
      </c>
      <c r="AB489" s="19">
        <v>200031.0</v>
      </c>
      <c r="AC489" s="19">
        <v>1.0</v>
      </c>
      <c r="AD489" s="13">
        <v>13373.51</v>
      </c>
      <c r="AE489" s="15">
        <v>0.0</v>
      </c>
      <c r="AF489" s="20"/>
      <c r="AH489" s="2" t="s">
        <v>457</v>
      </c>
      <c r="AI489" s="2" t="s">
        <v>59</v>
      </c>
      <c r="AJ489" s="2" t="s">
        <v>56</v>
      </c>
      <c r="AK489" s="2">
        <v>0.0</v>
      </c>
      <c r="AL489" s="2" t="s">
        <v>57</v>
      </c>
      <c r="AM489" s="2">
        <v>1.0</v>
      </c>
      <c r="AN489" s="2">
        <v>13373.51</v>
      </c>
      <c r="AO489" s="20">
        <f t="shared" si="67"/>
        <v>11528.88793</v>
      </c>
      <c r="AP489" s="20">
        <f t="shared" si="68"/>
        <v>1844.622069</v>
      </c>
      <c r="BI489" s="15">
        <v>11528.887931034484</v>
      </c>
      <c r="BJ489" s="14" t="s">
        <v>50</v>
      </c>
      <c r="BK489" s="15">
        <v>1844.6220689655174</v>
      </c>
      <c r="BL489" s="13" t="s">
        <v>51</v>
      </c>
      <c r="BM489" s="18">
        <v>0.16</v>
      </c>
    </row>
    <row r="490" ht="12.75" customHeight="1">
      <c r="A490" s="13"/>
      <c r="B490" s="14"/>
      <c r="C490" s="14"/>
      <c r="D490" s="14"/>
      <c r="E490" s="14"/>
      <c r="F490" s="14"/>
      <c r="G490" s="13"/>
      <c r="H490" s="13"/>
      <c r="I490" s="13"/>
      <c r="J490" s="13"/>
      <c r="K490" s="21"/>
      <c r="L490" s="17" t="s">
        <v>48</v>
      </c>
      <c r="M490" s="17" t="s">
        <v>49</v>
      </c>
      <c r="N490" s="14">
        <v>1.0</v>
      </c>
      <c r="O490" s="13"/>
      <c r="P490" s="13"/>
      <c r="Q490" s="15">
        <v>2107.456896551724</v>
      </c>
      <c r="R490" s="14" t="s">
        <v>50</v>
      </c>
      <c r="S490" s="15">
        <v>337.19310344827585</v>
      </c>
      <c r="T490" s="13" t="s">
        <v>51</v>
      </c>
      <c r="U490" s="18">
        <v>0.16</v>
      </c>
      <c r="V490" s="13" t="s">
        <v>458</v>
      </c>
      <c r="W490" s="13" t="s">
        <v>59</v>
      </c>
      <c r="X490" s="13" t="s">
        <v>48</v>
      </c>
      <c r="Y490" s="14">
        <v>1.0</v>
      </c>
      <c r="Z490" s="13">
        <v>2444.65</v>
      </c>
      <c r="AA490" s="13" t="s">
        <v>54</v>
      </c>
      <c r="AB490" s="19">
        <v>201386.0</v>
      </c>
      <c r="AC490" s="19">
        <v>1.0</v>
      </c>
      <c r="AD490" s="13">
        <v>2444.65</v>
      </c>
      <c r="AE490" s="15">
        <v>0.0</v>
      </c>
      <c r="AF490" s="20"/>
      <c r="AH490" s="2" t="s">
        <v>458</v>
      </c>
      <c r="AI490" s="2" t="s">
        <v>59</v>
      </c>
      <c r="AJ490" s="2" t="s">
        <v>56</v>
      </c>
      <c r="AK490" s="2">
        <v>0.0</v>
      </c>
      <c r="AL490" s="2" t="s">
        <v>57</v>
      </c>
      <c r="AM490" s="2">
        <v>1.0</v>
      </c>
      <c r="AN490" s="2">
        <v>2444.65</v>
      </c>
      <c r="AO490" s="20">
        <f t="shared" si="67"/>
        <v>2107.456897</v>
      </c>
      <c r="AP490" s="20">
        <f t="shared" si="68"/>
        <v>337.1931034</v>
      </c>
      <c r="BI490" s="15">
        <v>2107.456896551724</v>
      </c>
      <c r="BJ490" s="14" t="s">
        <v>50</v>
      </c>
      <c r="BK490" s="15">
        <v>337.19310344827585</v>
      </c>
      <c r="BL490" s="13" t="s">
        <v>51</v>
      </c>
      <c r="BM490" s="18">
        <v>0.16</v>
      </c>
    </row>
    <row r="491" ht="12.75" customHeight="1">
      <c r="A491" s="13"/>
      <c r="B491" s="14"/>
      <c r="C491" s="14"/>
      <c r="D491" s="14"/>
      <c r="E491" s="14"/>
      <c r="F491" s="14"/>
      <c r="G491" s="13"/>
      <c r="H491" s="13"/>
      <c r="I491" s="13"/>
      <c r="J491" s="13"/>
      <c r="K491" s="21"/>
      <c r="L491" s="17" t="s">
        <v>48</v>
      </c>
      <c r="M491" s="17" t="s">
        <v>49</v>
      </c>
      <c r="N491" s="14">
        <v>1.0</v>
      </c>
      <c r="O491" s="13"/>
      <c r="P491" s="13"/>
      <c r="Q491" s="15">
        <v>110.96551724137932</v>
      </c>
      <c r="R491" s="14" t="s">
        <v>50</v>
      </c>
      <c r="S491" s="15">
        <v>17.754482758620693</v>
      </c>
      <c r="T491" s="13" t="s">
        <v>51</v>
      </c>
      <c r="U491" s="18">
        <v>0.16</v>
      </c>
      <c r="V491" s="13" t="s">
        <v>459</v>
      </c>
      <c r="W491" s="13" t="s">
        <v>59</v>
      </c>
      <c r="X491" s="13" t="s">
        <v>48</v>
      </c>
      <c r="Y491" s="14">
        <v>1.0</v>
      </c>
      <c r="Z491" s="13">
        <v>128.72</v>
      </c>
      <c r="AA491" s="13" t="s">
        <v>54</v>
      </c>
      <c r="AB491" s="19">
        <v>201430.0</v>
      </c>
      <c r="AC491" s="19">
        <v>1.0</v>
      </c>
      <c r="AD491" s="13">
        <v>128.72</v>
      </c>
      <c r="AE491" s="15">
        <v>0.0</v>
      </c>
      <c r="AF491" s="20"/>
      <c r="AH491" s="2" t="s">
        <v>459</v>
      </c>
      <c r="AI491" s="2" t="s">
        <v>59</v>
      </c>
      <c r="AJ491" s="2" t="s">
        <v>56</v>
      </c>
      <c r="AK491" s="2">
        <v>0.0</v>
      </c>
      <c r="AL491" s="2" t="s">
        <v>57</v>
      </c>
      <c r="AM491" s="2">
        <v>1.0</v>
      </c>
      <c r="AN491" s="2">
        <v>128.72</v>
      </c>
      <c r="AO491" s="20">
        <f t="shared" si="67"/>
        <v>110.9655172</v>
      </c>
      <c r="AP491" s="20">
        <f t="shared" si="68"/>
        <v>17.75448276</v>
      </c>
      <c r="BI491" s="15">
        <v>110.96551724137932</v>
      </c>
      <c r="BJ491" s="14" t="s">
        <v>50</v>
      </c>
      <c r="BK491" s="15">
        <v>17.754482758620693</v>
      </c>
      <c r="BL491" s="13" t="s">
        <v>51</v>
      </c>
      <c r="BM491" s="18">
        <v>0.16</v>
      </c>
    </row>
    <row r="492" ht="12.75" customHeight="1">
      <c r="A492" s="13"/>
      <c r="B492" s="14"/>
      <c r="C492" s="14"/>
      <c r="D492" s="14"/>
      <c r="E492" s="14"/>
      <c r="F492" s="14"/>
      <c r="G492" s="13"/>
      <c r="H492" s="13"/>
      <c r="I492" s="13"/>
      <c r="J492" s="13"/>
      <c r="K492" s="21"/>
      <c r="L492" s="17" t="s">
        <v>48</v>
      </c>
      <c r="M492" s="17" t="s">
        <v>49</v>
      </c>
      <c r="N492" s="14">
        <v>1.0</v>
      </c>
      <c r="O492" s="13"/>
      <c r="P492" s="13"/>
      <c r="Q492" s="15">
        <v>3135.698275862069</v>
      </c>
      <c r="R492" s="14" t="s">
        <v>50</v>
      </c>
      <c r="S492" s="15">
        <v>501.711724137931</v>
      </c>
      <c r="T492" s="13" t="s">
        <v>51</v>
      </c>
      <c r="U492" s="18">
        <v>0.16</v>
      </c>
      <c r="V492" s="13" t="s">
        <v>460</v>
      </c>
      <c r="W492" s="13" t="s">
        <v>59</v>
      </c>
      <c r="X492" s="13" t="s">
        <v>48</v>
      </c>
      <c r="Y492" s="14">
        <v>1.0</v>
      </c>
      <c r="Z492" s="13">
        <v>3637.41</v>
      </c>
      <c r="AA492" s="13" t="s">
        <v>54</v>
      </c>
      <c r="AB492" s="19">
        <v>202582.0</v>
      </c>
      <c r="AC492" s="19">
        <v>1.0</v>
      </c>
      <c r="AD492" s="13">
        <v>3637.41</v>
      </c>
      <c r="AE492" s="15">
        <v>0.0</v>
      </c>
      <c r="AF492" s="20"/>
      <c r="AH492" s="2" t="s">
        <v>460</v>
      </c>
      <c r="AI492" s="2" t="s">
        <v>59</v>
      </c>
      <c r="AJ492" s="2" t="s">
        <v>56</v>
      </c>
      <c r="AK492" s="2">
        <v>0.0</v>
      </c>
      <c r="AL492" s="2" t="s">
        <v>57</v>
      </c>
      <c r="AM492" s="2">
        <v>1.0</v>
      </c>
      <c r="AN492" s="2">
        <v>3637.41</v>
      </c>
      <c r="AO492" s="20">
        <f t="shared" si="67"/>
        <v>3135.698276</v>
      </c>
      <c r="AP492" s="20">
        <f t="shared" si="68"/>
        <v>501.7117241</v>
      </c>
      <c r="BI492" s="15">
        <v>3135.698275862069</v>
      </c>
      <c r="BJ492" s="14" t="s">
        <v>50</v>
      </c>
      <c r="BK492" s="15">
        <v>501.711724137931</v>
      </c>
      <c r="BL492" s="13" t="s">
        <v>51</v>
      </c>
      <c r="BM492" s="18">
        <v>0.16</v>
      </c>
    </row>
    <row r="493" ht="12.75" customHeight="1">
      <c r="A493" s="13"/>
      <c r="B493" s="14"/>
      <c r="C493" s="14"/>
      <c r="D493" s="14"/>
      <c r="E493" s="14"/>
      <c r="F493" s="14"/>
      <c r="G493" s="13"/>
      <c r="H493" s="13"/>
      <c r="I493" s="13"/>
      <c r="J493" s="13"/>
      <c r="K493" s="21"/>
      <c r="L493" s="17" t="s">
        <v>48</v>
      </c>
      <c r="M493" s="17" t="s">
        <v>49</v>
      </c>
      <c r="N493" s="14">
        <v>1.0</v>
      </c>
      <c r="O493" s="13"/>
      <c r="P493" s="13"/>
      <c r="Q493" s="15">
        <v>1046.0775862068967</v>
      </c>
      <c r="R493" s="14" t="s">
        <v>50</v>
      </c>
      <c r="S493" s="15">
        <v>167.37241379310348</v>
      </c>
      <c r="T493" s="13" t="s">
        <v>51</v>
      </c>
      <c r="U493" s="18">
        <v>0.16</v>
      </c>
      <c r="V493" s="13" t="s">
        <v>461</v>
      </c>
      <c r="W493" s="13" t="s">
        <v>59</v>
      </c>
      <c r="X493" s="13" t="s">
        <v>48</v>
      </c>
      <c r="Y493" s="14">
        <v>1.0</v>
      </c>
      <c r="Z493" s="13">
        <v>1213.45</v>
      </c>
      <c r="AA493" s="13" t="s">
        <v>54</v>
      </c>
      <c r="AB493" s="19">
        <v>202721.0</v>
      </c>
      <c r="AC493" s="19">
        <v>1.0</v>
      </c>
      <c r="AD493" s="13">
        <v>1213.45</v>
      </c>
      <c r="AE493" s="15">
        <v>0.0</v>
      </c>
      <c r="AF493" s="20"/>
      <c r="AH493" s="2" t="s">
        <v>461</v>
      </c>
      <c r="AI493" s="2" t="s">
        <v>59</v>
      </c>
      <c r="AJ493" s="2" t="s">
        <v>56</v>
      </c>
      <c r="AK493" s="2">
        <v>0.0</v>
      </c>
      <c r="AL493" s="2" t="s">
        <v>57</v>
      </c>
      <c r="AM493" s="2">
        <v>1.0</v>
      </c>
      <c r="AN493" s="2">
        <v>1213.45</v>
      </c>
      <c r="AO493" s="20">
        <f t="shared" si="67"/>
        <v>1046.077586</v>
      </c>
      <c r="AP493" s="20">
        <f t="shared" si="68"/>
        <v>167.3724138</v>
      </c>
      <c r="BI493" s="15">
        <v>1046.0775862068967</v>
      </c>
      <c r="BJ493" s="14" t="s">
        <v>50</v>
      </c>
      <c r="BK493" s="15">
        <v>167.37241379310348</v>
      </c>
      <c r="BL493" s="13" t="s">
        <v>51</v>
      </c>
      <c r="BM493" s="18">
        <v>0.16</v>
      </c>
    </row>
    <row r="494" ht="12.75" customHeight="1">
      <c r="A494" s="13"/>
      <c r="B494" s="14"/>
      <c r="C494" s="14"/>
      <c r="D494" s="14"/>
      <c r="E494" s="14"/>
      <c r="F494" s="14"/>
      <c r="G494" s="13"/>
      <c r="H494" s="13"/>
      <c r="I494" s="13"/>
      <c r="J494" s="13"/>
      <c r="K494" s="21"/>
      <c r="L494" s="17" t="s">
        <v>48</v>
      </c>
      <c r="M494" s="17" t="s">
        <v>49</v>
      </c>
      <c r="N494" s="14">
        <v>1.0</v>
      </c>
      <c r="O494" s="13"/>
      <c r="P494" s="13"/>
      <c r="Q494" s="15">
        <v>13923.698275862069</v>
      </c>
      <c r="R494" s="14" t="s">
        <v>50</v>
      </c>
      <c r="S494" s="15">
        <v>2227.791724137931</v>
      </c>
      <c r="T494" s="13" t="s">
        <v>51</v>
      </c>
      <c r="U494" s="18">
        <v>0.16</v>
      </c>
      <c r="V494" s="13" t="s">
        <v>462</v>
      </c>
      <c r="W494" s="13" t="s">
        <v>59</v>
      </c>
      <c r="X494" s="13" t="s">
        <v>48</v>
      </c>
      <c r="Y494" s="14">
        <v>1.0</v>
      </c>
      <c r="Z494" s="13">
        <v>16151.49</v>
      </c>
      <c r="AA494" s="13" t="s">
        <v>54</v>
      </c>
      <c r="AB494" s="19">
        <v>203981.0</v>
      </c>
      <c r="AC494" s="19">
        <v>1.0</v>
      </c>
      <c r="AD494" s="13">
        <v>16151.49</v>
      </c>
      <c r="AE494" s="15">
        <v>0.0</v>
      </c>
      <c r="AF494" s="20"/>
      <c r="AH494" s="2" t="s">
        <v>462</v>
      </c>
      <c r="AI494" s="2" t="s">
        <v>59</v>
      </c>
      <c r="AJ494" s="2" t="s">
        <v>56</v>
      </c>
      <c r="AK494" s="2">
        <v>0.0</v>
      </c>
      <c r="AL494" s="2" t="s">
        <v>57</v>
      </c>
      <c r="AM494" s="2">
        <v>1.0</v>
      </c>
      <c r="AN494" s="2">
        <v>16151.49</v>
      </c>
      <c r="AO494" s="20">
        <f t="shared" si="67"/>
        <v>13923.69828</v>
      </c>
      <c r="AP494" s="20">
        <f t="shared" si="68"/>
        <v>2227.791724</v>
      </c>
      <c r="BI494" s="15">
        <v>13923.698275862069</v>
      </c>
      <c r="BJ494" s="14" t="s">
        <v>50</v>
      </c>
      <c r="BK494" s="15">
        <v>2227.791724137931</v>
      </c>
      <c r="BL494" s="13" t="s">
        <v>51</v>
      </c>
      <c r="BM494" s="18">
        <v>0.16</v>
      </c>
    </row>
    <row r="495" ht="12.75" hidden="1" customHeight="1">
      <c r="A495" s="13"/>
      <c r="B495" s="14"/>
      <c r="C495" s="14"/>
      <c r="D495" s="14"/>
      <c r="E495" s="14"/>
      <c r="F495" s="14"/>
      <c r="G495" s="13"/>
      <c r="H495" s="13"/>
      <c r="I495" s="13"/>
      <c r="J495" s="13"/>
      <c r="K495" s="21"/>
      <c r="L495" s="17"/>
      <c r="M495" s="17"/>
      <c r="N495" s="14"/>
      <c r="O495" s="13"/>
      <c r="P495" s="13"/>
      <c r="Q495" s="15">
        <f t="array" ref="Q495">SUM(ROUND(Q486:Q494,2))</f>
        <v>36736.16</v>
      </c>
      <c r="R495" s="14"/>
      <c r="S495" s="15">
        <f t="array" ref="S495">SUM(ROUND(S486:S494,2))</f>
        <v>5877.77</v>
      </c>
      <c r="T495" s="13"/>
      <c r="U495" s="18"/>
      <c r="V495" s="13"/>
      <c r="W495" s="13"/>
      <c r="X495" s="13"/>
      <c r="Y495" s="14"/>
      <c r="Z495" s="13"/>
      <c r="AA495" s="13"/>
      <c r="AB495" s="19"/>
      <c r="AC495" s="19"/>
      <c r="AD495" s="13"/>
      <c r="AE495" s="15"/>
      <c r="AF495" s="20"/>
      <c r="AO495" s="20"/>
      <c r="AP495" s="20"/>
      <c r="BI495" s="15">
        <f t="array" ref="BI495">SUM(ROUND(BI486:BI494,2))</f>
        <v>36736.16</v>
      </c>
      <c r="BJ495" s="14"/>
      <c r="BK495" s="15">
        <f t="array" ref="BK495">SUM(ROUND(BK486:BK494,2))</f>
        <v>5877.77</v>
      </c>
      <c r="BL495" s="13"/>
      <c r="BM495" s="18"/>
    </row>
    <row r="496" ht="12.75" customHeight="1">
      <c r="A496" s="13"/>
      <c r="B496" s="14"/>
      <c r="C496" s="14"/>
      <c r="D496" s="14"/>
      <c r="E496" s="14"/>
      <c r="F496" s="14"/>
      <c r="G496" s="13"/>
      <c r="H496" s="13"/>
      <c r="I496" s="13"/>
      <c r="J496" s="13"/>
      <c r="K496" s="21"/>
      <c r="L496" s="17"/>
      <c r="M496" s="17"/>
      <c r="N496" s="14"/>
      <c r="O496" s="13"/>
      <c r="P496" s="13"/>
      <c r="Q496" s="15"/>
      <c r="R496" s="14"/>
      <c r="S496" s="15"/>
      <c r="T496" s="13"/>
      <c r="U496" s="18"/>
      <c r="V496" s="13"/>
      <c r="W496" s="13"/>
      <c r="X496" s="13"/>
      <c r="Y496" s="14"/>
      <c r="Z496" s="13"/>
      <c r="AA496" s="13"/>
      <c r="AB496" s="19"/>
      <c r="AC496" s="19"/>
      <c r="AD496" s="13"/>
      <c r="AE496" s="15"/>
      <c r="AF496" s="20"/>
      <c r="AO496" s="20"/>
      <c r="AP496" s="20"/>
      <c r="BI496" s="15"/>
      <c r="BJ496" s="14"/>
      <c r="BK496" s="15"/>
      <c r="BL496" s="13"/>
      <c r="BM496" s="18"/>
    </row>
    <row r="497" ht="12.75" customHeight="1">
      <c r="A497" s="13">
        <v>601.0</v>
      </c>
      <c r="B497" s="14" t="str">
        <f>AR497</f>
        <v>VICC840621HD7</v>
      </c>
      <c r="C497" s="14" t="str">
        <f>AQ497</f>
        <v>JOSE CARLOS VILLARREAL CARDENAS</v>
      </c>
      <c r="D497" s="14" t="str">
        <f>AT497</f>
        <v>facturacioncavic@gmail.com</v>
      </c>
      <c r="E497" s="14" t="str">
        <f>AS497</f>
        <v>28030</v>
      </c>
      <c r="F497" s="14">
        <v>612.0</v>
      </c>
      <c r="G497" s="13">
        <v>5.50087771E8</v>
      </c>
      <c r="H497" s="15">
        <f>Q499</f>
        <v>49602.12</v>
      </c>
      <c r="I497" s="13">
        <v>57538.46</v>
      </c>
      <c r="J497" s="15">
        <f>S499</f>
        <v>7936.34</v>
      </c>
      <c r="K497" s="21">
        <v>45008.5</v>
      </c>
      <c r="L497" s="17" t="s">
        <v>48</v>
      </c>
      <c r="M497" s="17" t="s">
        <v>49</v>
      </c>
      <c r="N497" s="14">
        <v>1.0</v>
      </c>
      <c r="O497" s="13">
        <v>57538.46</v>
      </c>
      <c r="P497" s="13">
        <v>57538.46</v>
      </c>
      <c r="Q497" s="15">
        <v>35276.10344827586</v>
      </c>
      <c r="R497" s="14" t="s">
        <v>50</v>
      </c>
      <c r="S497" s="15">
        <v>5644.176551724138</v>
      </c>
      <c r="T497" s="13" t="s">
        <v>51</v>
      </c>
      <c r="U497" s="18">
        <v>0.16</v>
      </c>
      <c r="V497" s="13" t="s">
        <v>463</v>
      </c>
      <c r="W497" s="13" t="s">
        <v>59</v>
      </c>
      <c r="X497" s="13" t="s">
        <v>48</v>
      </c>
      <c r="Y497" s="14">
        <v>1.0</v>
      </c>
      <c r="Z497" s="13">
        <v>40920.28</v>
      </c>
      <c r="AA497" s="13" t="s">
        <v>54</v>
      </c>
      <c r="AB497" s="19">
        <v>201457.0</v>
      </c>
      <c r="AC497" s="19">
        <v>1.0</v>
      </c>
      <c r="AD497" s="13">
        <v>40920.28</v>
      </c>
      <c r="AE497" s="15">
        <v>0.0</v>
      </c>
      <c r="AF497" s="20"/>
      <c r="AG497" s="2">
        <v>57538.46</v>
      </c>
      <c r="AH497" s="2" t="s">
        <v>463</v>
      </c>
      <c r="AI497" s="2" t="s">
        <v>59</v>
      </c>
      <c r="AJ497" s="2" t="s">
        <v>56</v>
      </c>
      <c r="AK497" s="2">
        <v>0.0</v>
      </c>
      <c r="AL497" s="2" t="s">
        <v>57</v>
      </c>
      <c r="AM497" s="2">
        <v>1.0</v>
      </c>
      <c r="AN497" s="2">
        <v>40920.28</v>
      </c>
      <c r="AO497" s="20">
        <f t="shared" ref="AO497:AO498" si="69">+AN497/1.16</f>
        <v>35276.10345</v>
      </c>
      <c r="AP497" s="20">
        <f t="shared" ref="AP497:AP498" si="70">+AO497*0.16</f>
        <v>5644.176552</v>
      </c>
      <c r="AQ497" s="2" t="s">
        <v>424</v>
      </c>
      <c r="AR497" s="2" t="s">
        <v>423</v>
      </c>
      <c r="AS497" s="2" t="s">
        <v>426</v>
      </c>
      <c r="AT497" s="2" t="s">
        <v>425</v>
      </c>
      <c r="BI497" s="15">
        <v>35276.10344827586</v>
      </c>
      <c r="BJ497" s="14" t="s">
        <v>50</v>
      </c>
      <c r="BK497" s="15">
        <v>5644.176551724138</v>
      </c>
      <c r="BL497" s="13" t="s">
        <v>51</v>
      </c>
      <c r="BM497" s="18">
        <v>0.16</v>
      </c>
    </row>
    <row r="498" ht="12.75" customHeight="1">
      <c r="A498" s="13"/>
      <c r="B498" s="14"/>
      <c r="C498" s="14"/>
      <c r="D498" s="14"/>
      <c r="E498" s="14"/>
      <c r="F498" s="14"/>
      <c r="G498" s="13"/>
      <c r="H498" s="13"/>
      <c r="I498" s="13"/>
      <c r="J498" s="13"/>
      <c r="K498" s="21"/>
      <c r="L498" s="17" t="s">
        <v>48</v>
      </c>
      <c r="M498" s="17" t="s">
        <v>49</v>
      </c>
      <c r="N498" s="14">
        <v>1.0</v>
      </c>
      <c r="O498" s="13"/>
      <c r="P498" s="13"/>
      <c r="Q498" s="15">
        <v>14326.017241379312</v>
      </c>
      <c r="R498" s="14" t="s">
        <v>50</v>
      </c>
      <c r="S498" s="15">
        <v>2292.16275862069</v>
      </c>
      <c r="T498" s="13" t="s">
        <v>51</v>
      </c>
      <c r="U498" s="18">
        <v>0.16</v>
      </c>
      <c r="V498" s="13" t="s">
        <v>464</v>
      </c>
      <c r="W498" s="13" t="s">
        <v>59</v>
      </c>
      <c r="X498" s="13" t="s">
        <v>48</v>
      </c>
      <c r="Y498" s="14">
        <v>1.0</v>
      </c>
      <c r="Z498" s="13">
        <v>16618.18</v>
      </c>
      <c r="AA498" s="13" t="s">
        <v>54</v>
      </c>
      <c r="AB498" s="19">
        <v>202827.0</v>
      </c>
      <c r="AC498" s="19">
        <v>1.0</v>
      </c>
      <c r="AD498" s="13">
        <v>16618.18</v>
      </c>
      <c r="AE498" s="15">
        <v>0.0</v>
      </c>
      <c r="AF498" s="20"/>
      <c r="AH498" s="2" t="s">
        <v>464</v>
      </c>
      <c r="AI498" s="2" t="s">
        <v>59</v>
      </c>
      <c r="AJ498" s="2" t="s">
        <v>56</v>
      </c>
      <c r="AK498" s="2">
        <v>0.0</v>
      </c>
      <c r="AL498" s="2" t="s">
        <v>57</v>
      </c>
      <c r="AM498" s="2">
        <v>1.0</v>
      </c>
      <c r="AN498" s="2">
        <v>16618.18</v>
      </c>
      <c r="AO498" s="20">
        <f t="shared" si="69"/>
        <v>14326.01724</v>
      </c>
      <c r="AP498" s="20">
        <f t="shared" si="70"/>
        <v>2292.162759</v>
      </c>
      <c r="BI498" s="15">
        <v>14326.017241379312</v>
      </c>
      <c r="BJ498" s="14" t="s">
        <v>50</v>
      </c>
      <c r="BK498" s="15">
        <v>2292.16275862069</v>
      </c>
      <c r="BL498" s="13" t="s">
        <v>51</v>
      </c>
      <c r="BM498" s="18">
        <v>0.16</v>
      </c>
    </row>
    <row r="499" ht="12.75" hidden="1" customHeight="1">
      <c r="A499" s="13"/>
      <c r="B499" s="14"/>
      <c r="C499" s="14"/>
      <c r="D499" s="14"/>
      <c r="E499" s="14"/>
      <c r="F499" s="14"/>
      <c r="G499" s="13"/>
      <c r="H499" s="13"/>
      <c r="I499" s="13"/>
      <c r="J499" s="13"/>
      <c r="K499" s="21"/>
      <c r="L499" s="17"/>
      <c r="M499" s="17"/>
      <c r="N499" s="14"/>
      <c r="O499" s="13"/>
      <c r="P499" s="13"/>
      <c r="Q499" s="15">
        <f t="array" ref="Q499">SUM(ROUND(Q497:Q498,2))</f>
        <v>49602.12</v>
      </c>
      <c r="R499" s="14"/>
      <c r="S499" s="15">
        <f t="array" ref="S499">SUM(ROUND(S497:S498,2))</f>
        <v>7936.34</v>
      </c>
      <c r="T499" s="13"/>
      <c r="U499" s="18"/>
      <c r="V499" s="13"/>
      <c r="W499" s="13"/>
      <c r="X499" s="13"/>
      <c r="Y499" s="14"/>
      <c r="Z499" s="13"/>
      <c r="AA499" s="13"/>
      <c r="AB499" s="19"/>
      <c r="AC499" s="19"/>
      <c r="AD499" s="13"/>
      <c r="AE499" s="15"/>
      <c r="AF499" s="20"/>
      <c r="AO499" s="20"/>
      <c r="AP499" s="20"/>
      <c r="BI499" s="15">
        <f t="array" ref="BI499">SUM(ROUND(BI497:BI498,2))</f>
        <v>49602.12</v>
      </c>
      <c r="BJ499" s="14"/>
      <c r="BK499" s="15">
        <f t="array" ref="BK499">SUM(ROUND(BK497:BK498,2))</f>
        <v>7936.34</v>
      </c>
      <c r="BL499" s="13"/>
      <c r="BM499" s="18"/>
    </row>
    <row r="500" ht="12.75" customHeight="1">
      <c r="A500" s="13"/>
      <c r="B500" s="14"/>
      <c r="C500" s="14"/>
      <c r="D500" s="14"/>
      <c r="E500" s="14"/>
      <c r="F500" s="14"/>
      <c r="G500" s="13"/>
      <c r="H500" s="13"/>
      <c r="I500" s="13"/>
      <c r="J500" s="13"/>
      <c r="K500" s="21"/>
      <c r="L500" s="17"/>
      <c r="M500" s="17"/>
      <c r="N500" s="14"/>
      <c r="O500" s="13"/>
      <c r="P500" s="13"/>
      <c r="Q500" s="15"/>
      <c r="R500" s="14"/>
      <c r="S500" s="15"/>
      <c r="T500" s="13"/>
      <c r="U500" s="18"/>
      <c r="V500" s="13"/>
      <c r="W500" s="13"/>
      <c r="X500" s="13"/>
      <c r="Y500" s="14"/>
      <c r="Z500" s="13"/>
      <c r="AA500" s="13"/>
      <c r="AB500" s="19"/>
      <c r="AC500" s="19"/>
      <c r="AD500" s="13"/>
      <c r="AE500" s="15"/>
      <c r="AF500" s="20"/>
      <c r="AO500" s="20"/>
      <c r="AP500" s="20"/>
      <c r="BI500" s="15"/>
      <c r="BJ500" s="14"/>
      <c r="BK500" s="15"/>
      <c r="BL500" s="13"/>
      <c r="BM500" s="18"/>
    </row>
    <row r="501" ht="12.75" customHeight="1">
      <c r="A501" s="13">
        <v>601.0</v>
      </c>
      <c r="B501" s="14" t="str">
        <f>AR501</f>
        <v>VICC840621HD7</v>
      </c>
      <c r="C501" s="14" t="str">
        <f>AQ501</f>
        <v>JOSE CARLOS VILLARREAL CARDENAS</v>
      </c>
      <c r="D501" s="14" t="str">
        <f>AT501</f>
        <v>facturacioncavic@gmail.com</v>
      </c>
      <c r="E501" s="14" t="str">
        <f>AS501</f>
        <v>28030</v>
      </c>
      <c r="F501" s="14">
        <v>612.0</v>
      </c>
      <c r="G501" s="13">
        <v>5.50087771E8</v>
      </c>
      <c r="H501" s="15">
        <f>Q507</f>
        <v>48886.84</v>
      </c>
      <c r="I501" s="13">
        <v>56708.72</v>
      </c>
      <c r="J501" s="15">
        <f>S507</f>
        <v>7821.88</v>
      </c>
      <c r="K501" s="21">
        <v>45012.5</v>
      </c>
      <c r="L501" s="17" t="s">
        <v>48</v>
      </c>
      <c r="M501" s="17" t="s">
        <v>49</v>
      </c>
      <c r="N501" s="14">
        <v>1.0</v>
      </c>
      <c r="O501" s="13">
        <v>56708.72</v>
      </c>
      <c r="P501" s="13">
        <v>56708.72</v>
      </c>
      <c r="Q501" s="15">
        <v>1144.5862068965519</v>
      </c>
      <c r="R501" s="14" t="s">
        <v>50</v>
      </c>
      <c r="S501" s="15">
        <v>183.1337931034483</v>
      </c>
      <c r="T501" s="13" t="s">
        <v>51</v>
      </c>
      <c r="U501" s="18">
        <v>0.16</v>
      </c>
      <c r="V501" s="13" t="s">
        <v>429</v>
      </c>
      <c r="W501" s="13" t="s">
        <v>59</v>
      </c>
      <c r="X501" s="13" t="s">
        <v>48</v>
      </c>
      <c r="Y501" s="14">
        <v>1.0</v>
      </c>
      <c r="Z501" s="13">
        <v>1327.72</v>
      </c>
      <c r="AA501" s="13" t="s">
        <v>54</v>
      </c>
      <c r="AB501" s="19">
        <v>197189.0</v>
      </c>
      <c r="AC501" s="19">
        <v>1.0</v>
      </c>
      <c r="AD501" s="13">
        <v>1327.72</v>
      </c>
      <c r="AE501" s="15">
        <v>0.0</v>
      </c>
      <c r="AF501" s="20"/>
      <c r="AG501" s="2">
        <v>56708.72</v>
      </c>
      <c r="AH501" s="2" t="s">
        <v>429</v>
      </c>
      <c r="AI501" s="2" t="s">
        <v>59</v>
      </c>
      <c r="AJ501" s="2" t="s">
        <v>56</v>
      </c>
      <c r="AK501" s="2">
        <v>0.0</v>
      </c>
      <c r="AL501" s="2" t="s">
        <v>57</v>
      </c>
      <c r="AM501" s="2">
        <v>1.0</v>
      </c>
      <c r="AN501" s="2">
        <v>1327.72</v>
      </c>
      <c r="AO501" s="20">
        <f t="shared" ref="AO501:AO506" si="71">+AN501/1.16</f>
        <v>1144.586207</v>
      </c>
      <c r="AP501" s="20">
        <f t="shared" ref="AP501:AP506" si="72">+AO501*0.16</f>
        <v>183.1337931</v>
      </c>
      <c r="AQ501" s="2" t="s">
        <v>424</v>
      </c>
      <c r="AR501" s="2" t="s">
        <v>423</v>
      </c>
      <c r="AS501" s="2" t="s">
        <v>426</v>
      </c>
      <c r="AT501" s="2" t="s">
        <v>425</v>
      </c>
      <c r="BI501" s="15">
        <v>1144.5862068965519</v>
      </c>
      <c r="BJ501" s="14" t="s">
        <v>50</v>
      </c>
      <c r="BK501" s="15">
        <v>183.1337931034483</v>
      </c>
      <c r="BL501" s="13" t="s">
        <v>51</v>
      </c>
      <c r="BM501" s="18">
        <v>0.16</v>
      </c>
    </row>
    <row r="502" ht="12.75" customHeight="1">
      <c r="A502" s="13"/>
      <c r="B502" s="14"/>
      <c r="C502" s="14"/>
      <c r="D502" s="14"/>
      <c r="E502" s="14"/>
      <c r="F502" s="14"/>
      <c r="G502" s="13"/>
      <c r="H502" s="13"/>
      <c r="I502" s="13"/>
      <c r="J502" s="13"/>
      <c r="K502" s="21"/>
      <c r="L502" s="17" t="s">
        <v>48</v>
      </c>
      <c r="M502" s="17" t="s">
        <v>49</v>
      </c>
      <c r="N502" s="14">
        <v>1.0</v>
      </c>
      <c r="O502" s="13"/>
      <c r="P502" s="13"/>
      <c r="Q502" s="15">
        <v>948.5000000000001</v>
      </c>
      <c r="R502" s="14" t="s">
        <v>50</v>
      </c>
      <c r="S502" s="15">
        <v>151.76000000000002</v>
      </c>
      <c r="T502" s="13" t="s">
        <v>51</v>
      </c>
      <c r="U502" s="18">
        <v>0.16</v>
      </c>
      <c r="V502" s="13" t="s">
        <v>430</v>
      </c>
      <c r="W502" s="13" t="s">
        <v>59</v>
      </c>
      <c r="X502" s="13" t="s">
        <v>48</v>
      </c>
      <c r="Y502" s="14">
        <v>1.0</v>
      </c>
      <c r="Z502" s="13">
        <v>1100.26</v>
      </c>
      <c r="AA502" s="13" t="s">
        <v>54</v>
      </c>
      <c r="AB502" s="19">
        <v>198808.0</v>
      </c>
      <c r="AC502" s="19">
        <v>1.0</v>
      </c>
      <c r="AD502" s="13">
        <v>1100.26</v>
      </c>
      <c r="AE502" s="15">
        <v>0.0</v>
      </c>
      <c r="AF502" s="20"/>
      <c r="AH502" s="2" t="s">
        <v>430</v>
      </c>
      <c r="AI502" s="2" t="s">
        <v>59</v>
      </c>
      <c r="AJ502" s="2" t="s">
        <v>56</v>
      </c>
      <c r="AK502" s="2">
        <v>0.0</v>
      </c>
      <c r="AL502" s="2" t="s">
        <v>57</v>
      </c>
      <c r="AM502" s="2">
        <v>1.0</v>
      </c>
      <c r="AN502" s="2">
        <v>1100.26</v>
      </c>
      <c r="AO502" s="20">
        <f t="shared" si="71"/>
        <v>948.5</v>
      </c>
      <c r="AP502" s="20">
        <f t="shared" si="72"/>
        <v>151.76</v>
      </c>
      <c r="BI502" s="15">
        <v>948.5000000000001</v>
      </c>
      <c r="BJ502" s="14" t="s">
        <v>50</v>
      </c>
      <c r="BK502" s="15">
        <v>151.76000000000002</v>
      </c>
      <c r="BL502" s="13" t="s">
        <v>51</v>
      </c>
      <c r="BM502" s="18">
        <v>0.16</v>
      </c>
    </row>
    <row r="503" ht="12.75" customHeight="1">
      <c r="A503" s="13"/>
      <c r="B503" s="14"/>
      <c r="C503" s="14"/>
      <c r="D503" s="14"/>
      <c r="E503" s="14"/>
      <c r="F503" s="14"/>
      <c r="G503" s="13"/>
      <c r="H503" s="13"/>
      <c r="I503" s="13"/>
      <c r="J503" s="13"/>
      <c r="K503" s="21"/>
      <c r="L503" s="17" t="s">
        <v>48</v>
      </c>
      <c r="M503" s="17" t="s">
        <v>49</v>
      </c>
      <c r="N503" s="14">
        <v>1.0</v>
      </c>
      <c r="O503" s="13"/>
      <c r="P503" s="13"/>
      <c r="Q503" s="15">
        <v>14326.017241379312</v>
      </c>
      <c r="R503" s="14" t="s">
        <v>50</v>
      </c>
      <c r="S503" s="15">
        <v>2292.16275862069</v>
      </c>
      <c r="T503" s="13" t="s">
        <v>51</v>
      </c>
      <c r="U503" s="18">
        <v>0.16</v>
      </c>
      <c r="V503" s="13" t="s">
        <v>465</v>
      </c>
      <c r="W503" s="13" t="s">
        <v>59</v>
      </c>
      <c r="X503" s="13" t="s">
        <v>48</v>
      </c>
      <c r="Y503" s="14">
        <v>1.0</v>
      </c>
      <c r="Z503" s="13">
        <v>16618.18</v>
      </c>
      <c r="AA503" s="13" t="s">
        <v>54</v>
      </c>
      <c r="AB503" s="19">
        <v>201522.0</v>
      </c>
      <c r="AC503" s="19">
        <v>1.0</v>
      </c>
      <c r="AD503" s="13">
        <v>16618.18</v>
      </c>
      <c r="AE503" s="15">
        <v>0.0</v>
      </c>
      <c r="AF503" s="20"/>
      <c r="AH503" s="2" t="s">
        <v>465</v>
      </c>
      <c r="AI503" s="2" t="s">
        <v>59</v>
      </c>
      <c r="AJ503" s="2" t="s">
        <v>56</v>
      </c>
      <c r="AK503" s="2">
        <v>0.0</v>
      </c>
      <c r="AL503" s="2" t="s">
        <v>57</v>
      </c>
      <c r="AM503" s="2">
        <v>1.0</v>
      </c>
      <c r="AN503" s="2">
        <v>16618.18</v>
      </c>
      <c r="AO503" s="20">
        <f t="shared" si="71"/>
        <v>14326.01724</v>
      </c>
      <c r="AP503" s="20">
        <f t="shared" si="72"/>
        <v>2292.162759</v>
      </c>
      <c r="BI503" s="15">
        <v>14326.017241379312</v>
      </c>
      <c r="BJ503" s="14" t="s">
        <v>50</v>
      </c>
      <c r="BK503" s="15">
        <v>2292.16275862069</v>
      </c>
      <c r="BL503" s="13" t="s">
        <v>51</v>
      </c>
      <c r="BM503" s="18">
        <v>0.16</v>
      </c>
    </row>
    <row r="504" ht="12.75" customHeight="1">
      <c r="A504" s="13"/>
      <c r="B504" s="14"/>
      <c r="C504" s="14"/>
      <c r="D504" s="14"/>
      <c r="E504" s="14"/>
      <c r="F504" s="14"/>
      <c r="G504" s="13"/>
      <c r="H504" s="13"/>
      <c r="I504" s="13"/>
      <c r="J504" s="13"/>
      <c r="K504" s="21"/>
      <c r="L504" s="17" t="s">
        <v>48</v>
      </c>
      <c r="M504" s="17" t="s">
        <v>49</v>
      </c>
      <c r="N504" s="14">
        <v>1.0</v>
      </c>
      <c r="O504" s="13"/>
      <c r="P504" s="13"/>
      <c r="Q504" s="15">
        <v>23643.5775862069</v>
      </c>
      <c r="R504" s="14" t="s">
        <v>50</v>
      </c>
      <c r="S504" s="15">
        <v>3782.972413793104</v>
      </c>
      <c r="T504" s="13" t="s">
        <v>51</v>
      </c>
      <c r="U504" s="18">
        <v>0.16</v>
      </c>
      <c r="V504" s="13" t="s">
        <v>466</v>
      </c>
      <c r="W504" s="13" t="s">
        <v>59</v>
      </c>
      <c r="X504" s="13" t="s">
        <v>48</v>
      </c>
      <c r="Y504" s="14">
        <v>1.0</v>
      </c>
      <c r="Z504" s="13">
        <v>27426.55</v>
      </c>
      <c r="AA504" s="13" t="s">
        <v>54</v>
      </c>
      <c r="AB504" s="19">
        <v>201524.0</v>
      </c>
      <c r="AC504" s="19">
        <v>1.0</v>
      </c>
      <c r="AD504" s="13">
        <v>27426.55</v>
      </c>
      <c r="AE504" s="15">
        <v>0.0</v>
      </c>
      <c r="AF504" s="20"/>
      <c r="AH504" s="2" t="s">
        <v>466</v>
      </c>
      <c r="AI504" s="2" t="s">
        <v>59</v>
      </c>
      <c r="AJ504" s="2" t="s">
        <v>56</v>
      </c>
      <c r="AK504" s="2">
        <v>0.0</v>
      </c>
      <c r="AL504" s="2" t="s">
        <v>57</v>
      </c>
      <c r="AM504" s="2">
        <v>1.0</v>
      </c>
      <c r="AN504" s="2">
        <v>27426.55</v>
      </c>
      <c r="AO504" s="20">
        <f t="shared" si="71"/>
        <v>23643.57759</v>
      </c>
      <c r="AP504" s="20">
        <f t="shared" si="72"/>
        <v>3782.972414</v>
      </c>
      <c r="BI504" s="15">
        <v>23643.5775862069</v>
      </c>
      <c r="BJ504" s="14" t="s">
        <v>50</v>
      </c>
      <c r="BK504" s="15">
        <v>3782.972413793104</v>
      </c>
      <c r="BL504" s="13" t="s">
        <v>51</v>
      </c>
      <c r="BM504" s="18">
        <v>0.16</v>
      </c>
    </row>
    <row r="505" ht="12.75" customHeight="1">
      <c r="A505" s="13"/>
      <c r="B505" s="14"/>
      <c r="C505" s="14"/>
      <c r="D505" s="14"/>
      <c r="E505" s="14"/>
      <c r="F505" s="14"/>
      <c r="G505" s="13"/>
      <c r="H505" s="13"/>
      <c r="I505" s="13"/>
      <c r="J505" s="13"/>
      <c r="K505" s="21"/>
      <c r="L505" s="17" t="s">
        <v>48</v>
      </c>
      <c r="M505" s="17" t="s">
        <v>49</v>
      </c>
      <c r="N505" s="14">
        <v>1.0</v>
      </c>
      <c r="O505" s="13"/>
      <c r="P505" s="13"/>
      <c r="Q505" s="15">
        <v>6787.646551724139</v>
      </c>
      <c r="R505" s="14" t="s">
        <v>50</v>
      </c>
      <c r="S505" s="15">
        <v>1086.0234482758622</v>
      </c>
      <c r="T505" s="13" t="s">
        <v>51</v>
      </c>
      <c r="U505" s="18">
        <v>0.16</v>
      </c>
      <c r="V505" s="13" t="s">
        <v>467</v>
      </c>
      <c r="W505" s="13" t="s">
        <v>59</v>
      </c>
      <c r="X505" s="13" t="s">
        <v>48</v>
      </c>
      <c r="Y505" s="14">
        <v>1.0</v>
      </c>
      <c r="Z505" s="13">
        <v>7873.67</v>
      </c>
      <c r="AA505" s="13" t="s">
        <v>54</v>
      </c>
      <c r="AB505" s="19">
        <v>201625.0</v>
      </c>
      <c r="AC505" s="19">
        <v>1.0</v>
      </c>
      <c r="AD505" s="13">
        <v>7873.67</v>
      </c>
      <c r="AE505" s="15">
        <v>0.0</v>
      </c>
      <c r="AF505" s="20"/>
      <c r="AH505" s="2" t="s">
        <v>467</v>
      </c>
      <c r="AI505" s="2" t="s">
        <v>59</v>
      </c>
      <c r="AJ505" s="2" t="s">
        <v>56</v>
      </c>
      <c r="AK505" s="2">
        <v>0.0</v>
      </c>
      <c r="AL505" s="2" t="s">
        <v>57</v>
      </c>
      <c r="AM505" s="2">
        <v>1.0</v>
      </c>
      <c r="AN505" s="2">
        <v>7873.67</v>
      </c>
      <c r="AO505" s="20">
        <f t="shared" si="71"/>
        <v>6787.646552</v>
      </c>
      <c r="AP505" s="20">
        <f t="shared" si="72"/>
        <v>1086.023448</v>
      </c>
      <c r="BI505" s="15">
        <v>6787.646551724139</v>
      </c>
      <c r="BJ505" s="14" t="s">
        <v>50</v>
      </c>
      <c r="BK505" s="15">
        <v>1086.0234482758622</v>
      </c>
      <c r="BL505" s="13" t="s">
        <v>51</v>
      </c>
      <c r="BM505" s="18">
        <v>0.16</v>
      </c>
    </row>
    <row r="506" ht="12.75" customHeight="1">
      <c r="A506" s="13"/>
      <c r="B506" s="14"/>
      <c r="C506" s="14"/>
      <c r="D506" s="14"/>
      <c r="E506" s="14"/>
      <c r="F506" s="14"/>
      <c r="G506" s="13"/>
      <c r="H506" s="13"/>
      <c r="I506" s="13"/>
      <c r="J506" s="13"/>
      <c r="K506" s="21"/>
      <c r="L506" s="17" t="s">
        <v>48</v>
      </c>
      <c r="M506" s="17" t="s">
        <v>49</v>
      </c>
      <c r="N506" s="14">
        <v>1.0</v>
      </c>
      <c r="O506" s="13"/>
      <c r="P506" s="13"/>
      <c r="Q506" s="15">
        <v>2036.5000000000002</v>
      </c>
      <c r="R506" s="14" t="s">
        <v>50</v>
      </c>
      <c r="S506" s="15">
        <v>325.84000000000003</v>
      </c>
      <c r="T506" s="13" t="s">
        <v>51</v>
      </c>
      <c r="U506" s="18">
        <v>0.16</v>
      </c>
      <c r="V506" s="13" t="s">
        <v>468</v>
      </c>
      <c r="W506" s="13" t="s">
        <v>59</v>
      </c>
      <c r="X506" s="13" t="s">
        <v>48</v>
      </c>
      <c r="Y506" s="14">
        <v>1.0</v>
      </c>
      <c r="Z506" s="13">
        <v>2362.34</v>
      </c>
      <c r="AA506" s="13" t="s">
        <v>54</v>
      </c>
      <c r="AB506" s="19">
        <v>204373.0</v>
      </c>
      <c r="AC506" s="19">
        <v>1.0</v>
      </c>
      <c r="AD506" s="13">
        <v>2362.34</v>
      </c>
      <c r="AE506" s="15">
        <v>0.0</v>
      </c>
      <c r="AF506" s="20"/>
      <c r="AH506" s="2" t="s">
        <v>468</v>
      </c>
      <c r="AI506" s="2" t="s">
        <v>59</v>
      </c>
      <c r="AJ506" s="2" t="s">
        <v>56</v>
      </c>
      <c r="AK506" s="2">
        <v>0.0</v>
      </c>
      <c r="AL506" s="2" t="s">
        <v>57</v>
      </c>
      <c r="AM506" s="2">
        <v>1.0</v>
      </c>
      <c r="AN506" s="2">
        <v>2362.34</v>
      </c>
      <c r="AO506" s="20">
        <f t="shared" si="71"/>
        <v>2036.5</v>
      </c>
      <c r="AP506" s="20">
        <f t="shared" si="72"/>
        <v>325.84</v>
      </c>
      <c r="BI506" s="15">
        <v>2036.5000000000002</v>
      </c>
      <c r="BJ506" s="14" t="s">
        <v>50</v>
      </c>
      <c r="BK506" s="15">
        <v>325.84000000000003</v>
      </c>
      <c r="BL506" s="13" t="s">
        <v>51</v>
      </c>
      <c r="BM506" s="18">
        <v>0.16</v>
      </c>
    </row>
    <row r="507" ht="12.75" hidden="1" customHeight="1">
      <c r="A507" s="13"/>
      <c r="B507" s="14"/>
      <c r="C507" s="14"/>
      <c r="D507" s="14"/>
      <c r="E507" s="14"/>
      <c r="F507" s="14"/>
      <c r="G507" s="13"/>
      <c r="H507" s="13"/>
      <c r="I507" s="13"/>
      <c r="J507" s="13"/>
      <c r="K507" s="21"/>
      <c r="L507" s="17"/>
      <c r="M507" s="17"/>
      <c r="N507" s="14"/>
      <c r="O507" s="13"/>
      <c r="P507" s="13"/>
      <c r="Q507" s="15">
        <f t="array" ref="Q507">SUM(ROUND(Q501:Q506,2))</f>
        <v>48886.84</v>
      </c>
      <c r="R507" s="14"/>
      <c r="S507" s="15">
        <f t="array" ref="S507">SUM(ROUND(S501:S506,2))</f>
        <v>7821.88</v>
      </c>
      <c r="T507" s="13"/>
      <c r="U507" s="18"/>
      <c r="V507" s="13"/>
      <c r="W507" s="13"/>
      <c r="X507" s="13"/>
      <c r="Y507" s="14"/>
      <c r="Z507" s="13"/>
      <c r="AA507" s="13"/>
      <c r="AB507" s="19"/>
      <c r="AC507" s="19"/>
      <c r="AD507" s="13"/>
      <c r="AE507" s="15"/>
      <c r="AF507" s="20"/>
      <c r="AO507" s="20"/>
      <c r="AP507" s="20"/>
      <c r="BI507" s="15">
        <f t="array" ref="BI507">SUM(ROUND(BI501:BI506,2))</f>
        <v>48886.84</v>
      </c>
      <c r="BJ507" s="14"/>
      <c r="BK507" s="15">
        <f t="array" ref="BK507">SUM(ROUND(BK501:BK506,2))</f>
        <v>7821.88</v>
      </c>
      <c r="BL507" s="13"/>
      <c r="BM507" s="18"/>
    </row>
    <row r="508" ht="12.75" customHeight="1">
      <c r="A508" s="13"/>
      <c r="B508" s="14"/>
      <c r="C508" s="14"/>
      <c r="D508" s="14"/>
      <c r="E508" s="14"/>
      <c r="F508" s="14"/>
      <c r="G508" s="13"/>
      <c r="H508" s="13"/>
      <c r="I508" s="13"/>
      <c r="J508" s="13"/>
      <c r="K508" s="21"/>
      <c r="L508" s="17"/>
      <c r="M508" s="17"/>
      <c r="N508" s="14"/>
      <c r="O508" s="13"/>
      <c r="P508" s="13"/>
      <c r="Q508" s="15"/>
      <c r="R508" s="14"/>
      <c r="S508" s="15"/>
      <c r="T508" s="13"/>
      <c r="U508" s="18"/>
      <c r="V508" s="13"/>
      <c r="W508" s="13"/>
      <c r="X508" s="13"/>
      <c r="Y508" s="14"/>
      <c r="Z508" s="13"/>
      <c r="AA508" s="13"/>
      <c r="AB508" s="19"/>
      <c r="AC508" s="19"/>
      <c r="AD508" s="13"/>
      <c r="AE508" s="15"/>
      <c r="AF508" s="20"/>
      <c r="AO508" s="20"/>
      <c r="AP508" s="20"/>
      <c r="BI508" s="15"/>
      <c r="BJ508" s="14"/>
      <c r="BK508" s="15"/>
      <c r="BL508" s="13"/>
      <c r="BM508" s="18"/>
    </row>
    <row r="509" ht="12.75" customHeight="1">
      <c r="A509" s="13"/>
      <c r="B509" s="14"/>
      <c r="C509" s="14"/>
      <c r="D509" s="14"/>
      <c r="E509" s="14"/>
      <c r="F509" s="14"/>
      <c r="G509" s="13"/>
      <c r="H509" s="13"/>
      <c r="I509" s="13"/>
      <c r="J509" s="13"/>
      <c r="K509" s="21"/>
      <c r="L509" s="17"/>
      <c r="M509" s="17"/>
      <c r="N509" s="14"/>
      <c r="O509" s="13"/>
      <c r="P509" s="13"/>
      <c r="Q509" s="15"/>
      <c r="R509" s="14"/>
      <c r="S509" s="15"/>
      <c r="T509" s="13"/>
      <c r="U509" s="18"/>
      <c r="V509" s="13"/>
      <c r="W509" s="13"/>
      <c r="X509" s="13"/>
      <c r="Y509" s="14"/>
      <c r="Z509" s="13"/>
      <c r="AA509" s="13"/>
      <c r="AB509" s="19"/>
      <c r="AC509" s="19"/>
      <c r="AD509" s="13"/>
      <c r="AE509" s="15"/>
      <c r="AF509" s="20"/>
      <c r="AO509" s="20"/>
      <c r="AP509" s="20"/>
      <c r="BI509" s="15"/>
      <c r="BJ509" s="14"/>
      <c r="BK509" s="15"/>
      <c r="BL509" s="13"/>
      <c r="BM509" s="18"/>
    </row>
    <row r="510" ht="12.75" customHeight="1">
      <c r="A510" s="13">
        <v>601.0</v>
      </c>
      <c r="B510" s="14" t="str">
        <f>AR510</f>
        <v>VICC840621HD7</v>
      </c>
      <c r="C510" s="14" t="str">
        <f>AQ510</f>
        <v>JOSE CARLOS VILLARREAL CARDENAS</v>
      </c>
      <c r="D510" s="14" t="str">
        <f>AT510</f>
        <v>facturacioncavic@gmail.com</v>
      </c>
      <c r="E510" s="14" t="str">
        <f>AS510</f>
        <v>28030</v>
      </c>
      <c r="F510" s="14">
        <v>612.0</v>
      </c>
      <c r="G510" s="13">
        <v>5.50087771E8</v>
      </c>
      <c r="H510" s="15">
        <f>Q517</f>
        <v>38674.03</v>
      </c>
      <c r="I510" s="13">
        <v>44861.87</v>
      </c>
      <c r="J510" s="15">
        <f>S517</f>
        <v>6187.84</v>
      </c>
      <c r="K510" s="21">
        <v>45013.5</v>
      </c>
      <c r="L510" s="17" t="s">
        <v>48</v>
      </c>
      <c r="M510" s="17" t="s">
        <v>49</v>
      </c>
      <c r="N510" s="14">
        <v>1.0</v>
      </c>
      <c r="O510" s="13">
        <v>44861.87</v>
      </c>
      <c r="P510" s="13">
        <v>44861.87</v>
      </c>
      <c r="Q510" s="15">
        <v>2761.0000000000005</v>
      </c>
      <c r="R510" s="14" t="s">
        <v>50</v>
      </c>
      <c r="S510" s="15">
        <v>441.7600000000001</v>
      </c>
      <c r="T510" s="13" t="s">
        <v>51</v>
      </c>
      <c r="U510" s="18">
        <v>0.16</v>
      </c>
      <c r="V510" s="13" t="s">
        <v>434</v>
      </c>
      <c r="W510" s="13" t="s">
        <v>59</v>
      </c>
      <c r="X510" s="13" t="s">
        <v>48</v>
      </c>
      <c r="Y510" s="14">
        <v>1.0</v>
      </c>
      <c r="Z510" s="13">
        <v>3202.76</v>
      </c>
      <c r="AA510" s="13" t="s">
        <v>54</v>
      </c>
      <c r="AB510" s="19">
        <v>200534.0</v>
      </c>
      <c r="AC510" s="19">
        <v>1.0</v>
      </c>
      <c r="AD510" s="13">
        <v>3202.76</v>
      </c>
      <c r="AE510" s="15">
        <v>0.0</v>
      </c>
      <c r="AF510" s="20"/>
      <c r="AG510" s="2">
        <v>44861.87</v>
      </c>
      <c r="AH510" s="2" t="s">
        <v>434</v>
      </c>
      <c r="AI510" s="2" t="s">
        <v>59</v>
      </c>
      <c r="AJ510" s="2" t="s">
        <v>56</v>
      </c>
      <c r="AK510" s="2">
        <v>0.0</v>
      </c>
      <c r="AL510" s="2" t="s">
        <v>57</v>
      </c>
      <c r="AM510" s="2">
        <v>1.0</v>
      </c>
      <c r="AN510" s="2">
        <v>3202.76</v>
      </c>
      <c r="AO510" s="20">
        <f t="shared" ref="AO510:AO516" si="73">+AN510/1.16</f>
        <v>2761</v>
      </c>
      <c r="AP510" s="20">
        <f t="shared" ref="AP510:AP516" si="74">+AO510*0.16</f>
        <v>441.76</v>
      </c>
      <c r="AQ510" s="2" t="s">
        <v>424</v>
      </c>
      <c r="AR510" s="2" t="s">
        <v>423</v>
      </c>
      <c r="AS510" s="2" t="s">
        <v>426</v>
      </c>
      <c r="AT510" s="2" t="s">
        <v>425</v>
      </c>
      <c r="BI510" s="15">
        <v>2761.0000000000005</v>
      </c>
      <c r="BJ510" s="14" t="s">
        <v>50</v>
      </c>
      <c r="BK510" s="15">
        <v>441.7600000000001</v>
      </c>
      <c r="BL510" s="13" t="s">
        <v>51</v>
      </c>
      <c r="BM510" s="18">
        <v>0.16</v>
      </c>
    </row>
    <row r="511" ht="12.75" customHeight="1">
      <c r="A511" s="13"/>
      <c r="B511" s="14"/>
      <c r="C511" s="14"/>
      <c r="D511" s="14"/>
      <c r="E511" s="14"/>
      <c r="F511" s="14"/>
      <c r="G511" s="13"/>
      <c r="H511" s="13"/>
      <c r="I511" s="13"/>
      <c r="J511" s="13"/>
      <c r="K511" s="21"/>
      <c r="L511" s="17" t="s">
        <v>48</v>
      </c>
      <c r="M511" s="17" t="s">
        <v>49</v>
      </c>
      <c r="N511" s="14">
        <v>1.0</v>
      </c>
      <c r="O511" s="13"/>
      <c r="P511" s="13"/>
      <c r="Q511" s="15">
        <v>7375.637931034483</v>
      </c>
      <c r="R511" s="14" t="s">
        <v>50</v>
      </c>
      <c r="S511" s="15">
        <v>1180.1020689655172</v>
      </c>
      <c r="T511" s="13" t="s">
        <v>51</v>
      </c>
      <c r="U511" s="18">
        <v>0.16</v>
      </c>
      <c r="V511" s="13" t="s">
        <v>469</v>
      </c>
      <c r="W511" s="13" t="s">
        <v>59</v>
      </c>
      <c r="X511" s="13" t="s">
        <v>48</v>
      </c>
      <c r="Y511" s="14">
        <v>1.0</v>
      </c>
      <c r="Z511" s="13">
        <v>8555.74</v>
      </c>
      <c r="AA511" s="13" t="s">
        <v>54</v>
      </c>
      <c r="AB511" s="19">
        <v>201613.0</v>
      </c>
      <c r="AC511" s="19">
        <v>1.0</v>
      </c>
      <c r="AD511" s="13">
        <v>8555.74</v>
      </c>
      <c r="AE511" s="15">
        <v>0.0</v>
      </c>
      <c r="AF511" s="20"/>
      <c r="AH511" s="2" t="s">
        <v>469</v>
      </c>
      <c r="AI511" s="2" t="s">
        <v>59</v>
      </c>
      <c r="AJ511" s="2" t="s">
        <v>56</v>
      </c>
      <c r="AK511" s="2">
        <v>0.0</v>
      </c>
      <c r="AL511" s="2" t="s">
        <v>57</v>
      </c>
      <c r="AM511" s="2">
        <v>1.0</v>
      </c>
      <c r="AN511" s="2">
        <v>8555.74</v>
      </c>
      <c r="AO511" s="20">
        <f t="shared" si="73"/>
        <v>7375.637931</v>
      </c>
      <c r="AP511" s="20">
        <f t="shared" si="74"/>
        <v>1180.102069</v>
      </c>
      <c r="BI511" s="15">
        <v>7375.637931034483</v>
      </c>
      <c r="BJ511" s="14" t="s">
        <v>50</v>
      </c>
      <c r="BK511" s="15">
        <v>1180.1020689655172</v>
      </c>
      <c r="BL511" s="13" t="s">
        <v>51</v>
      </c>
      <c r="BM511" s="18">
        <v>0.16</v>
      </c>
    </row>
    <row r="512" ht="12.75" customHeight="1">
      <c r="A512" s="13"/>
      <c r="B512" s="14"/>
      <c r="C512" s="14"/>
      <c r="D512" s="14"/>
      <c r="E512" s="14"/>
      <c r="F512" s="14"/>
      <c r="G512" s="13"/>
      <c r="H512" s="13"/>
      <c r="I512" s="13"/>
      <c r="J512" s="13"/>
      <c r="K512" s="21"/>
      <c r="L512" s="17" t="s">
        <v>48</v>
      </c>
      <c r="M512" s="17" t="s">
        <v>49</v>
      </c>
      <c r="N512" s="14">
        <v>1.0</v>
      </c>
      <c r="O512" s="13"/>
      <c r="P512" s="13"/>
      <c r="Q512" s="15">
        <v>11497.801724137933</v>
      </c>
      <c r="R512" s="14" t="s">
        <v>50</v>
      </c>
      <c r="S512" s="15">
        <v>1839.6482758620693</v>
      </c>
      <c r="T512" s="13" t="s">
        <v>51</v>
      </c>
      <c r="U512" s="18">
        <v>0.16</v>
      </c>
      <c r="V512" s="13" t="s">
        <v>470</v>
      </c>
      <c r="W512" s="13" t="s">
        <v>59</v>
      </c>
      <c r="X512" s="13" t="s">
        <v>48</v>
      </c>
      <c r="Y512" s="14">
        <v>1.0</v>
      </c>
      <c r="Z512" s="13">
        <v>13337.45</v>
      </c>
      <c r="AA512" s="13" t="s">
        <v>54</v>
      </c>
      <c r="AB512" s="19">
        <v>201627.0</v>
      </c>
      <c r="AC512" s="19">
        <v>1.0</v>
      </c>
      <c r="AD512" s="13">
        <v>13337.45</v>
      </c>
      <c r="AE512" s="15">
        <v>0.0</v>
      </c>
      <c r="AF512" s="20"/>
      <c r="AH512" s="2" t="s">
        <v>470</v>
      </c>
      <c r="AI512" s="2" t="s">
        <v>59</v>
      </c>
      <c r="AJ512" s="2" t="s">
        <v>56</v>
      </c>
      <c r="AK512" s="2">
        <v>0.0</v>
      </c>
      <c r="AL512" s="2" t="s">
        <v>57</v>
      </c>
      <c r="AM512" s="2">
        <v>1.0</v>
      </c>
      <c r="AN512" s="2">
        <v>13337.45</v>
      </c>
      <c r="AO512" s="20">
        <f t="shared" si="73"/>
        <v>11497.80172</v>
      </c>
      <c r="AP512" s="20">
        <f t="shared" si="74"/>
        <v>1839.648276</v>
      </c>
      <c r="BI512" s="15">
        <v>11497.801724137933</v>
      </c>
      <c r="BJ512" s="14" t="s">
        <v>50</v>
      </c>
      <c r="BK512" s="15">
        <v>1839.6482758620693</v>
      </c>
      <c r="BL512" s="13" t="s">
        <v>51</v>
      </c>
      <c r="BM512" s="18">
        <v>0.16</v>
      </c>
    </row>
    <row r="513" ht="12.75" customHeight="1">
      <c r="A513" s="13"/>
      <c r="B513" s="14"/>
      <c r="C513" s="14"/>
      <c r="D513" s="14"/>
      <c r="E513" s="14"/>
      <c r="F513" s="14"/>
      <c r="G513" s="13"/>
      <c r="H513" s="13"/>
      <c r="I513" s="13"/>
      <c r="J513" s="13"/>
      <c r="K513" s="21"/>
      <c r="L513" s="17" t="s">
        <v>48</v>
      </c>
      <c r="M513" s="17" t="s">
        <v>49</v>
      </c>
      <c r="N513" s="14">
        <v>1.0</v>
      </c>
      <c r="O513" s="13"/>
      <c r="P513" s="13"/>
      <c r="Q513" s="15">
        <v>7452.879310344828</v>
      </c>
      <c r="R513" s="14" t="s">
        <v>50</v>
      </c>
      <c r="S513" s="15">
        <v>1192.4606896551725</v>
      </c>
      <c r="T513" s="13" t="s">
        <v>51</v>
      </c>
      <c r="U513" s="18">
        <v>0.16</v>
      </c>
      <c r="V513" s="13" t="s">
        <v>471</v>
      </c>
      <c r="W513" s="13" t="s">
        <v>59</v>
      </c>
      <c r="X513" s="13" t="s">
        <v>48</v>
      </c>
      <c r="Y513" s="14">
        <v>1.0</v>
      </c>
      <c r="Z513" s="13">
        <v>8645.34</v>
      </c>
      <c r="AA513" s="13" t="s">
        <v>54</v>
      </c>
      <c r="AB513" s="19">
        <v>201787.0</v>
      </c>
      <c r="AC513" s="19">
        <v>1.0</v>
      </c>
      <c r="AD513" s="13">
        <v>8645.34</v>
      </c>
      <c r="AE513" s="15">
        <v>0.0</v>
      </c>
      <c r="AF513" s="20"/>
      <c r="AH513" s="2" t="s">
        <v>471</v>
      </c>
      <c r="AI513" s="2" t="s">
        <v>59</v>
      </c>
      <c r="AJ513" s="2" t="s">
        <v>56</v>
      </c>
      <c r="AK513" s="2">
        <v>0.0</v>
      </c>
      <c r="AL513" s="2" t="s">
        <v>57</v>
      </c>
      <c r="AM513" s="2">
        <v>1.0</v>
      </c>
      <c r="AN513" s="2">
        <v>8645.34</v>
      </c>
      <c r="AO513" s="20">
        <f t="shared" si="73"/>
        <v>7452.87931</v>
      </c>
      <c r="AP513" s="20">
        <f t="shared" si="74"/>
        <v>1192.46069</v>
      </c>
      <c r="BI513" s="15">
        <v>7452.879310344828</v>
      </c>
      <c r="BJ513" s="14" t="s">
        <v>50</v>
      </c>
      <c r="BK513" s="15">
        <v>1192.4606896551725</v>
      </c>
      <c r="BL513" s="13" t="s">
        <v>51</v>
      </c>
      <c r="BM513" s="18">
        <v>0.16</v>
      </c>
    </row>
    <row r="514" ht="12.75" customHeight="1">
      <c r="A514" s="13"/>
      <c r="B514" s="14"/>
      <c r="C514" s="14"/>
      <c r="D514" s="14"/>
      <c r="E514" s="14"/>
      <c r="F514" s="14"/>
      <c r="G514" s="13"/>
      <c r="H514" s="13"/>
      <c r="I514" s="13"/>
      <c r="J514" s="13"/>
      <c r="K514" s="21"/>
      <c r="L514" s="17" t="s">
        <v>48</v>
      </c>
      <c r="M514" s="17" t="s">
        <v>49</v>
      </c>
      <c r="N514" s="14">
        <v>1.0</v>
      </c>
      <c r="O514" s="13"/>
      <c r="P514" s="13"/>
      <c r="Q514" s="15">
        <v>3843.0000000000005</v>
      </c>
      <c r="R514" s="14" t="s">
        <v>50</v>
      </c>
      <c r="S514" s="15">
        <v>614.8800000000001</v>
      </c>
      <c r="T514" s="13" t="s">
        <v>51</v>
      </c>
      <c r="U514" s="18">
        <v>0.16</v>
      </c>
      <c r="V514" s="13" t="s">
        <v>472</v>
      </c>
      <c r="W514" s="13" t="s">
        <v>59</v>
      </c>
      <c r="X514" s="13" t="s">
        <v>48</v>
      </c>
      <c r="Y514" s="14">
        <v>1.0</v>
      </c>
      <c r="Z514" s="13">
        <v>4457.88</v>
      </c>
      <c r="AA514" s="13" t="s">
        <v>54</v>
      </c>
      <c r="AB514" s="19">
        <v>201826.0</v>
      </c>
      <c r="AC514" s="19">
        <v>1.0</v>
      </c>
      <c r="AD514" s="13">
        <v>4457.88</v>
      </c>
      <c r="AE514" s="15">
        <v>0.0</v>
      </c>
      <c r="AF514" s="20"/>
      <c r="AH514" s="2" t="s">
        <v>472</v>
      </c>
      <c r="AI514" s="2" t="s">
        <v>59</v>
      </c>
      <c r="AJ514" s="2" t="s">
        <v>56</v>
      </c>
      <c r="AK514" s="2">
        <v>0.0</v>
      </c>
      <c r="AL514" s="2" t="s">
        <v>57</v>
      </c>
      <c r="AM514" s="2">
        <v>1.0</v>
      </c>
      <c r="AN514" s="2">
        <v>4457.88</v>
      </c>
      <c r="AO514" s="20">
        <f t="shared" si="73"/>
        <v>3843</v>
      </c>
      <c r="AP514" s="20">
        <f t="shared" si="74"/>
        <v>614.88</v>
      </c>
      <c r="BI514" s="15">
        <v>3843.0000000000005</v>
      </c>
      <c r="BJ514" s="14" t="s">
        <v>50</v>
      </c>
      <c r="BK514" s="15">
        <v>614.8800000000001</v>
      </c>
      <c r="BL514" s="13" t="s">
        <v>51</v>
      </c>
      <c r="BM514" s="18">
        <v>0.16</v>
      </c>
    </row>
    <row r="515" ht="12.75" customHeight="1">
      <c r="A515" s="13"/>
      <c r="B515" s="14"/>
      <c r="C515" s="14"/>
      <c r="D515" s="14"/>
      <c r="E515" s="14"/>
      <c r="F515" s="14"/>
      <c r="G515" s="13"/>
      <c r="H515" s="13"/>
      <c r="I515" s="13"/>
      <c r="J515" s="13"/>
      <c r="K515" s="21"/>
      <c r="L515" s="17" t="s">
        <v>48</v>
      </c>
      <c r="M515" s="17" t="s">
        <v>49</v>
      </c>
      <c r="N515" s="14">
        <v>1.0</v>
      </c>
      <c r="O515" s="13"/>
      <c r="P515" s="13"/>
      <c r="Q515" s="15">
        <v>1033.0862068965519</v>
      </c>
      <c r="R515" s="14" t="s">
        <v>50</v>
      </c>
      <c r="S515" s="15">
        <v>165.2937931034483</v>
      </c>
      <c r="T515" s="13" t="s">
        <v>51</v>
      </c>
      <c r="U515" s="18">
        <v>0.16</v>
      </c>
      <c r="V515" s="13" t="s">
        <v>436</v>
      </c>
      <c r="W515" s="13" t="s">
        <v>59</v>
      </c>
      <c r="X515" s="13" t="s">
        <v>48</v>
      </c>
      <c r="Y515" s="14">
        <v>1.0</v>
      </c>
      <c r="Z515" s="13">
        <v>1198.38</v>
      </c>
      <c r="AA515" s="13" t="s">
        <v>54</v>
      </c>
      <c r="AB515" s="19">
        <v>201829.0</v>
      </c>
      <c r="AC515" s="19">
        <v>1.0</v>
      </c>
      <c r="AD515" s="13">
        <v>1198.38</v>
      </c>
      <c r="AE515" s="15">
        <v>0.0</v>
      </c>
      <c r="AF515" s="20"/>
      <c r="AH515" s="2" t="s">
        <v>436</v>
      </c>
      <c r="AI515" s="2" t="s">
        <v>59</v>
      </c>
      <c r="AJ515" s="2" t="s">
        <v>56</v>
      </c>
      <c r="AK515" s="2">
        <v>0.0</v>
      </c>
      <c r="AL515" s="2" t="s">
        <v>57</v>
      </c>
      <c r="AM515" s="2">
        <v>1.0</v>
      </c>
      <c r="AN515" s="2">
        <v>1198.38</v>
      </c>
      <c r="AO515" s="20">
        <f t="shared" si="73"/>
        <v>1033.086207</v>
      </c>
      <c r="AP515" s="20">
        <f t="shared" si="74"/>
        <v>165.2937931</v>
      </c>
      <c r="BI515" s="15">
        <v>1033.0862068965519</v>
      </c>
      <c r="BJ515" s="14" t="s">
        <v>50</v>
      </c>
      <c r="BK515" s="15">
        <v>165.2937931034483</v>
      </c>
      <c r="BL515" s="13" t="s">
        <v>51</v>
      </c>
      <c r="BM515" s="18">
        <v>0.16</v>
      </c>
    </row>
    <row r="516" ht="12.75" customHeight="1">
      <c r="A516" s="13"/>
      <c r="B516" s="14"/>
      <c r="C516" s="14"/>
      <c r="D516" s="14"/>
      <c r="E516" s="14"/>
      <c r="F516" s="14"/>
      <c r="G516" s="13"/>
      <c r="H516" s="13"/>
      <c r="I516" s="13"/>
      <c r="J516" s="13"/>
      <c r="K516" s="21"/>
      <c r="L516" s="17" t="s">
        <v>48</v>
      </c>
      <c r="M516" s="17" t="s">
        <v>49</v>
      </c>
      <c r="N516" s="14">
        <v>1.0</v>
      </c>
      <c r="O516" s="13"/>
      <c r="P516" s="13"/>
      <c r="Q516" s="15">
        <v>4710.620689655172</v>
      </c>
      <c r="R516" s="14" t="s">
        <v>50</v>
      </c>
      <c r="S516" s="15">
        <v>753.6993103448275</v>
      </c>
      <c r="T516" s="13" t="s">
        <v>51</v>
      </c>
      <c r="U516" s="18">
        <v>0.16</v>
      </c>
      <c r="V516" s="13" t="s">
        <v>437</v>
      </c>
      <c r="W516" s="13" t="s">
        <v>59</v>
      </c>
      <c r="X516" s="13" t="s">
        <v>48</v>
      </c>
      <c r="Y516" s="14">
        <v>1.0</v>
      </c>
      <c r="Z516" s="13">
        <v>5464.32</v>
      </c>
      <c r="AA516" s="13" t="s">
        <v>54</v>
      </c>
      <c r="AB516" s="19">
        <v>203103.0</v>
      </c>
      <c r="AC516" s="19">
        <v>1.0</v>
      </c>
      <c r="AD516" s="13">
        <v>5464.32</v>
      </c>
      <c r="AE516" s="15">
        <v>0.0</v>
      </c>
      <c r="AF516" s="20"/>
      <c r="AH516" s="2" t="s">
        <v>437</v>
      </c>
      <c r="AI516" s="2" t="s">
        <v>59</v>
      </c>
      <c r="AJ516" s="2" t="s">
        <v>56</v>
      </c>
      <c r="AK516" s="2">
        <v>0.0</v>
      </c>
      <c r="AL516" s="2" t="s">
        <v>57</v>
      </c>
      <c r="AM516" s="2">
        <v>1.0</v>
      </c>
      <c r="AN516" s="2">
        <v>5464.32</v>
      </c>
      <c r="AO516" s="20">
        <f t="shared" si="73"/>
        <v>4710.62069</v>
      </c>
      <c r="AP516" s="20">
        <f t="shared" si="74"/>
        <v>753.6993103</v>
      </c>
      <c r="BI516" s="15">
        <v>4710.620689655172</v>
      </c>
      <c r="BJ516" s="14" t="s">
        <v>50</v>
      </c>
      <c r="BK516" s="15">
        <v>753.6993103448275</v>
      </c>
      <c r="BL516" s="13" t="s">
        <v>51</v>
      </c>
      <c r="BM516" s="18">
        <v>0.16</v>
      </c>
    </row>
    <row r="517" ht="12.75" hidden="1" customHeight="1">
      <c r="A517" s="13"/>
      <c r="B517" s="14"/>
      <c r="C517" s="14"/>
      <c r="D517" s="14"/>
      <c r="E517" s="14"/>
      <c r="F517" s="14"/>
      <c r="G517" s="13"/>
      <c r="H517" s="13"/>
      <c r="I517" s="13"/>
      <c r="J517" s="13"/>
      <c r="K517" s="21"/>
      <c r="L517" s="17"/>
      <c r="M517" s="17"/>
      <c r="N517" s="14"/>
      <c r="O517" s="13"/>
      <c r="P517" s="13"/>
      <c r="Q517" s="15">
        <f t="array" ref="Q517">SUM(ROUND(Q510:Q516,2))</f>
        <v>38674.03</v>
      </c>
      <c r="R517" s="14"/>
      <c r="S517" s="15">
        <f t="array" ref="S517">SUM(ROUND(S510:S516,2))</f>
        <v>6187.84</v>
      </c>
      <c r="T517" s="13"/>
      <c r="U517" s="18"/>
      <c r="V517" s="13"/>
      <c r="W517" s="13"/>
      <c r="X517" s="13"/>
      <c r="Y517" s="14"/>
      <c r="Z517" s="13"/>
      <c r="AA517" s="13"/>
      <c r="AB517" s="19"/>
      <c r="AC517" s="19"/>
      <c r="AD517" s="13"/>
      <c r="AE517" s="15"/>
      <c r="AF517" s="20"/>
      <c r="AO517" s="20"/>
      <c r="AP517" s="20"/>
      <c r="BI517" s="15">
        <f t="array" ref="BI517">SUM(ROUND(BI510:BI516,2))</f>
        <v>38674.03</v>
      </c>
      <c r="BJ517" s="14"/>
      <c r="BK517" s="15">
        <f t="array" ref="BK517">SUM(ROUND(BK510:BK516,2))</f>
        <v>6187.84</v>
      </c>
      <c r="BL517" s="13"/>
      <c r="BM517" s="18"/>
    </row>
    <row r="518" ht="12.75" customHeight="1">
      <c r="A518" s="13"/>
      <c r="B518" s="14"/>
      <c r="C518" s="14"/>
      <c r="D518" s="14"/>
      <c r="E518" s="14"/>
      <c r="F518" s="14"/>
      <c r="G518" s="13"/>
      <c r="H518" s="13"/>
      <c r="I518" s="13"/>
      <c r="J518" s="13"/>
      <c r="K518" s="21"/>
      <c r="L518" s="17"/>
      <c r="M518" s="17"/>
      <c r="N518" s="14"/>
      <c r="O518" s="13"/>
      <c r="P518" s="13"/>
      <c r="Q518" s="15"/>
      <c r="R518" s="14"/>
      <c r="S518" s="15"/>
      <c r="T518" s="13"/>
      <c r="U518" s="18"/>
      <c r="V518" s="13"/>
      <c r="W518" s="13"/>
      <c r="X518" s="13"/>
      <c r="Y518" s="14"/>
      <c r="Z518" s="13"/>
      <c r="AA518" s="13"/>
      <c r="AB518" s="19"/>
      <c r="AC518" s="19"/>
      <c r="AD518" s="13"/>
      <c r="AE518" s="15"/>
      <c r="AF518" s="20"/>
      <c r="AO518" s="20"/>
      <c r="AP518" s="20"/>
      <c r="BI518" s="15"/>
      <c r="BJ518" s="14"/>
      <c r="BK518" s="15"/>
      <c r="BL518" s="13"/>
      <c r="BM518" s="18"/>
    </row>
    <row r="519" ht="12.75" customHeight="1">
      <c r="A519" s="13"/>
      <c r="B519" s="14"/>
      <c r="C519" s="14"/>
      <c r="D519" s="14"/>
      <c r="E519" s="14"/>
      <c r="F519" s="14"/>
      <c r="G519" s="13"/>
      <c r="H519" s="13"/>
      <c r="I519" s="13"/>
      <c r="J519" s="13"/>
      <c r="K519" s="21"/>
      <c r="L519" s="17"/>
      <c r="M519" s="17"/>
      <c r="N519" s="14"/>
      <c r="O519" s="13"/>
      <c r="P519" s="13"/>
      <c r="Q519" s="15"/>
      <c r="R519" s="14"/>
      <c r="S519" s="15"/>
      <c r="T519" s="13"/>
      <c r="U519" s="18"/>
      <c r="V519" s="13"/>
      <c r="W519" s="13"/>
      <c r="X519" s="13"/>
      <c r="Y519" s="14"/>
      <c r="Z519" s="13"/>
      <c r="AA519" s="13"/>
      <c r="AB519" s="19"/>
      <c r="AC519" s="19"/>
      <c r="AD519" s="13"/>
      <c r="AE519" s="15"/>
      <c r="AF519" s="20"/>
      <c r="AO519" s="20"/>
      <c r="AP519" s="20"/>
      <c r="BI519" s="15"/>
      <c r="BJ519" s="14"/>
      <c r="BK519" s="15"/>
      <c r="BL519" s="13"/>
      <c r="BM519" s="18"/>
    </row>
    <row r="520" ht="12.75" customHeight="1">
      <c r="A520" s="13">
        <v>601.0</v>
      </c>
      <c r="B520" s="14" t="str">
        <f>AR520</f>
        <v>VICC840621HD7</v>
      </c>
      <c r="C520" s="14" t="str">
        <f>AQ520</f>
        <v>JOSE CARLOS VILLARREAL CARDENAS</v>
      </c>
      <c r="D520" s="14" t="str">
        <f>AT520</f>
        <v>facturacioncavic@gmail.com</v>
      </c>
      <c r="E520" s="14" t="str">
        <f>AS520</f>
        <v>28030</v>
      </c>
      <c r="F520" s="14">
        <v>612.0</v>
      </c>
      <c r="G520" s="13">
        <v>5.50087771E8</v>
      </c>
      <c r="H520" s="15">
        <f>Q521</f>
        <v>73160.80172</v>
      </c>
      <c r="I520" s="13">
        <v>84866.53</v>
      </c>
      <c r="J520" s="15">
        <f>S521</f>
        <v>11705.72828</v>
      </c>
      <c r="K520" s="21">
        <v>45014.5</v>
      </c>
      <c r="L520" s="17" t="s">
        <v>48</v>
      </c>
      <c r="M520" s="17" t="s">
        <v>49</v>
      </c>
      <c r="N520" s="14">
        <v>1.0</v>
      </c>
      <c r="O520" s="13">
        <v>84866.53</v>
      </c>
      <c r="P520" s="13">
        <v>84866.53</v>
      </c>
      <c r="Q520" s="15">
        <v>73160.80172413794</v>
      </c>
      <c r="R520" s="14" t="s">
        <v>50</v>
      </c>
      <c r="S520" s="15">
        <v>11705.728275862071</v>
      </c>
      <c r="T520" s="13" t="s">
        <v>51</v>
      </c>
      <c r="U520" s="18">
        <v>0.16</v>
      </c>
      <c r="V520" s="13" t="s">
        <v>473</v>
      </c>
      <c r="W520" s="13" t="s">
        <v>59</v>
      </c>
      <c r="X520" s="13" t="s">
        <v>48</v>
      </c>
      <c r="Y520" s="14">
        <v>1.0</v>
      </c>
      <c r="Z520" s="13">
        <v>84866.53</v>
      </c>
      <c r="AA520" s="13" t="s">
        <v>54</v>
      </c>
      <c r="AB520" s="19">
        <v>201934.0</v>
      </c>
      <c r="AC520" s="19">
        <v>1.0</v>
      </c>
      <c r="AD520" s="13">
        <v>84866.53</v>
      </c>
      <c r="AE520" s="15">
        <v>0.0</v>
      </c>
      <c r="AF520" s="20"/>
      <c r="AG520" s="2">
        <v>84866.53</v>
      </c>
      <c r="AH520" s="2" t="s">
        <v>473</v>
      </c>
      <c r="AI520" s="2" t="s">
        <v>59</v>
      </c>
      <c r="AJ520" s="2" t="s">
        <v>56</v>
      </c>
      <c r="AK520" s="2">
        <v>0.0</v>
      </c>
      <c r="AL520" s="2" t="s">
        <v>57</v>
      </c>
      <c r="AM520" s="2">
        <v>1.0</v>
      </c>
      <c r="AN520" s="2">
        <v>84866.53</v>
      </c>
      <c r="AO520" s="20">
        <f>+AN520/1.16</f>
        <v>73160.80172</v>
      </c>
      <c r="AP520" s="20">
        <f>+AO520*0.16</f>
        <v>11705.72828</v>
      </c>
      <c r="AQ520" s="2" t="s">
        <v>424</v>
      </c>
      <c r="AR520" s="2" t="s">
        <v>423</v>
      </c>
      <c r="AS520" s="2" t="s">
        <v>426</v>
      </c>
      <c r="AT520" s="2" t="s">
        <v>425</v>
      </c>
      <c r="BI520" s="15">
        <v>73160.80172413794</v>
      </c>
      <c r="BJ520" s="14" t="s">
        <v>50</v>
      </c>
      <c r="BK520" s="15">
        <v>11705.728275862071</v>
      </c>
      <c r="BL520" s="13" t="s">
        <v>51</v>
      </c>
      <c r="BM520" s="18">
        <v>0.16</v>
      </c>
    </row>
    <row r="521" ht="12.75" hidden="1" customHeight="1">
      <c r="A521" s="13"/>
      <c r="B521" s="14"/>
      <c r="C521" s="14"/>
      <c r="D521" s="14"/>
      <c r="E521" s="14"/>
      <c r="F521" s="14"/>
      <c r="G521" s="13"/>
      <c r="H521" s="13"/>
      <c r="I521" s="13"/>
      <c r="J521" s="13"/>
      <c r="K521" s="21"/>
      <c r="L521" s="17"/>
      <c r="M521" s="17"/>
      <c r="N521" s="14"/>
      <c r="O521" s="13"/>
      <c r="P521" s="13"/>
      <c r="Q521" s="15">
        <f>SUM(Q520)</f>
        <v>73160.80172</v>
      </c>
      <c r="R521" s="14"/>
      <c r="S521" s="15">
        <f>SUM(S520)</f>
        <v>11705.72828</v>
      </c>
      <c r="T521" s="13"/>
      <c r="U521" s="18"/>
      <c r="V521" s="13"/>
      <c r="W521" s="13"/>
      <c r="X521" s="13"/>
      <c r="Y521" s="14"/>
      <c r="Z521" s="13"/>
      <c r="AA521" s="13"/>
      <c r="AB521" s="19"/>
      <c r="AC521" s="19"/>
      <c r="AD521" s="13"/>
      <c r="AE521" s="15"/>
      <c r="AF521" s="20"/>
      <c r="AO521" s="20"/>
      <c r="AP521" s="20"/>
      <c r="BI521" s="15">
        <f>SUM(BI520)</f>
        <v>73160.80172</v>
      </c>
      <c r="BJ521" s="14"/>
      <c r="BK521" s="15">
        <f>SUM(BK520)</f>
        <v>11705.72828</v>
      </c>
      <c r="BL521" s="13"/>
      <c r="BM521" s="18"/>
    </row>
    <row r="522" ht="12.75" customHeight="1">
      <c r="A522" s="13"/>
      <c r="B522" s="14"/>
      <c r="C522" s="14"/>
      <c r="D522" s="14"/>
      <c r="E522" s="14"/>
      <c r="F522" s="14"/>
      <c r="G522" s="13"/>
      <c r="H522" s="13"/>
      <c r="I522" s="13"/>
      <c r="J522" s="13"/>
      <c r="K522" s="21"/>
      <c r="L522" s="17"/>
      <c r="M522" s="17"/>
      <c r="N522" s="14"/>
      <c r="O522" s="13"/>
      <c r="P522" s="13"/>
      <c r="Q522" s="15"/>
      <c r="R522" s="14"/>
      <c r="S522" s="15"/>
      <c r="T522" s="13"/>
      <c r="U522" s="18"/>
      <c r="V522" s="13"/>
      <c r="W522" s="13"/>
      <c r="X522" s="13"/>
      <c r="Y522" s="14"/>
      <c r="Z522" s="13"/>
      <c r="AA522" s="13"/>
      <c r="AB522" s="19"/>
      <c r="AC522" s="19"/>
      <c r="AD522" s="13"/>
      <c r="AE522" s="15"/>
      <c r="AF522" s="20"/>
      <c r="AO522" s="20"/>
      <c r="AP522" s="20"/>
      <c r="BI522" s="15"/>
      <c r="BJ522" s="14"/>
      <c r="BK522" s="15"/>
      <c r="BL522" s="13"/>
      <c r="BM522" s="18"/>
    </row>
    <row r="523" ht="12.75" customHeight="1">
      <c r="A523" s="13"/>
      <c r="B523" s="14"/>
      <c r="C523" s="14"/>
      <c r="D523" s="14"/>
      <c r="E523" s="14"/>
      <c r="F523" s="14"/>
      <c r="G523" s="13"/>
      <c r="H523" s="13"/>
      <c r="I523" s="13"/>
      <c r="J523" s="13"/>
      <c r="K523" s="21"/>
      <c r="L523" s="17"/>
      <c r="M523" s="17"/>
      <c r="N523" s="14"/>
      <c r="O523" s="13"/>
      <c r="P523" s="13"/>
      <c r="Q523" s="15"/>
      <c r="R523" s="14"/>
      <c r="S523" s="15"/>
      <c r="T523" s="13"/>
      <c r="U523" s="18"/>
      <c r="V523" s="13"/>
      <c r="W523" s="13"/>
      <c r="X523" s="13"/>
      <c r="Y523" s="14"/>
      <c r="Z523" s="13"/>
      <c r="AA523" s="13"/>
      <c r="AB523" s="19"/>
      <c r="AC523" s="19"/>
      <c r="AD523" s="13"/>
      <c r="AE523" s="15"/>
      <c r="AF523" s="20"/>
      <c r="AO523" s="20"/>
      <c r="AP523" s="20"/>
      <c r="BI523" s="15"/>
      <c r="BJ523" s="14"/>
      <c r="BK523" s="15"/>
      <c r="BL523" s="13"/>
      <c r="BM523" s="18"/>
    </row>
    <row r="524" ht="12.75" customHeight="1">
      <c r="A524" s="13">
        <v>601.0</v>
      </c>
      <c r="B524" s="14" t="str">
        <f>AR524</f>
        <v>VICC840621HD7</v>
      </c>
      <c r="C524" s="14" t="str">
        <f>AQ524</f>
        <v>JOSE CARLOS VILLARREAL CARDENAS</v>
      </c>
      <c r="D524" s="14" t="str">
        <f>AT524</f>
        <v>facturacioncavic@gmail.com</v>
      </c>
      <c r="E524" s="14" t="str">
        <f>AS524</f>
        <v>28030</v>
      </c>
      <c r="F524" s="14">
        <v>612.0</v>
      </c>
      <c r="G524" s="13">
        <v>5.50087771E8</v>
      </c>
      <c r="H524" s="15">
        <f>Q535</f>
        <v>76261.83</v>
      </c>
      <c r="I524" s="13">
        <v>88463.71</v>
      </c>
      <c r="J524" s="15">
        <f>S535</f>
        <v>12201.88</v>
      </c>
      <c r="K524" s="21">
        <v>45016.5</v>
      </c>
      <c r="L524" s="17" t="s">
        <v>48</v>
      </c>
      <c r="M524" s="17" t="s">
        <v>49</v>
      </c>
      <c r="N524" s="14">
        <v>1.0</v>
      </c>
      <c r="O524" s="13">
        <v>88463.71</v>
      </c>
      <c r="P524" s="13">
        <v>88463.71</v>
      </c>
      <c r="Q524" s="15">
        <v>1740.0000000000002</v>
      </c>
      <c r="R524" s="14" t="s">
        <v>50</v>
      </c>
      <c r="S524" s="15">
        <v>278.40000000000003</v>
      </c>
      <c r="T524" s="13" t="s">
        <v>51</v>
      </c>
      <c r="U524" s="18">
        <v>0.16</v>
      </c>
      <c r="V524" s="13" t="s">
        <v>474</v>
      </c>
      <c r="W524" s="13" t="s">
        <v>53</v>
      </c>
      <c r="X524" s="13" t="s">
        <v>48</v>
      </c>
      <c r="Y524" s="14">
        <v>1.0</v>
      </c>
      <c r="Z524" s="13">
        <v>2018.4</v>
      </c>
      <c r="AA524" s="13" t="s">
        <v>54</v>
      </c>
      <c r="AB524" s="19" t="s">
        <v>475</v>
      </c>
      <c r="AC524" s="19">
        <v>1.0</v>
      </c>
      <c r="AD524" s="13">
        <v>2018.4</v>
      </c>
      <c r="AE524" s="15">
        <v>0.0</v>
      </c>
      <c r="AF524" s="20"/>
      <c r="AG524" s="2">
        <v>88463.71</v>
      </c>
      <c r="AH524" s="2" t="s">
        <v>474</v>
      </c>
      <c r="AI524" s="2" t="s">
        <v>53</v>
      </c>
      <c r="AJ524" s="2" t="s">
        <v>56</v>
      </c>
      <c r="AK524" s="2">
        <v>0.0</v>
      </c>
      <c r="AL524" s="2" t="s">
        <v>57</v>
      </c>
      <c r="AM524" s="2">
        <v>1.0</v>
      </c>
      <c r="AN524" s="2">
        <v>2018.4</v>
      </c>
      <c r="AO524" s="20">
        <f t="shared" ref="AO524:AO534" si="75">+AN524/1.16</f>
        <v>1740</v>
      </c>
      <c r="AP524" s="20">
        <f t="shared" ref="AP524:AP534" si="76">+AO524*0.16</f>
        <v>278.4</v>
      </c>
      <c r="AQ524" s="2" t="s">
        <v>424</v>
      </c>
      <c r="AR524" s="2" t="s">
        <v>423</v>
      </c>
      <c r="AS524" s="2" t="s">
        <v>426</v>
      </c>
      <c r="AT524" s="2" t="s">
        <v>425</v>
      </c>
      <c r="BI524" s="15">
        <v>1740.0000000000002</v>
      </c>
      <c r="BJ524" s="14" t="s">
        <v>50</v>
      </c>
      <c r="BK524" s="15">
        <v>278.40000000000003</v>
      </c>
      <c r="BL524" s="13" t="s">
        <v>51</v>
      </c>
      <c r="BM524" s="18">
        <v>0.16</v>
      </c>
    </row>
    <row r="525" ht="12.75" customHeight="1">
      <c r="A525" s="13"/>
      <c r="B525" s="14"/>
      <c r="C525" s="14"/>
      <c r="D525" s="14"/>
      <c r="E525" s="14"/>
      <c r="F525" s="14"/>
      <c r="G525" s="13"/>
      <c r="H525" s="13"/>
      <c r="I525" s="13"/>
      <c r="J525" s="13"/>
      <c r="K525" s="21"/>
      <c r="L525" s="17" t="s">
        <v>48</v>
      </c>
      <c r="M525" s="17" t="s">
        <v>49</v>
      </c>
      <c r="N525" s="14">
        <v>1.0</v>
      </c>
      <c r="O525" s="13"/>
      <c r="P525" s="13"/>
      <c r="Q525" s="15">
        <v>1048.9827586206898</v>
      </c>
      <c r="R525" s="14" t="s">
        <v>50</v>
      </c>
      <c r="S525" s="15">
        <v>167.83724137931037</v>
      </c>
      <c r="T525" s="13" t="s">
        <v>51</v>
      </c>
      <c r="U525" s="18">
        <v>0.16</v>
      </c>
      <c r="V525" s="13" t="s">
        <v>431</v>
      </c>
      <c r="W525" s="13" t="s">
        <v>59</v>
      </c>
      <c r="X525" s="13" t="s">
        <v>48</v>
      </c>
      <c r="Y525" s="14">
        <v>1.0</v>
      </c>
      <c r="Z525" s="13">
        <v>1216.82</v>
      </c>
      <c r="AA525" s="13" t="s">
        <v>54</v>
      </c>
      <c r="AB525" s="19">
        <v>199224.0</v>
      </c>
      <c r="AC525" s="19">
        <v>1.0</v>
      </c>
      <c r="AD525" s="13">
        <v>1216.82</v>
      </c>
      <c r="AE525" s="15">
        <v>0.0</v>
      </c>
      <c r="AF525" s="20"/>
      <c r="AH525" s="2" t="s">
        <v>431</v>
      </c>
      <c r="AI525" s="2" t="s">
        <v>59</v>
      </c>
      <c r="AJ525" s="2" t="s">
        <v>56</v>
      </c>
      <c r="AK525" s="2">
        <v>0.0</v>
      </c>
      <c r="AL525" s="2" t="s">
        <v>57</v>
      </c>
      <c r="AM525" s="2">
        <v>1.0</v>
      </c>
      <c r="AN525" s="2">
        <v>1216.82</v>
      </c>
      <c r="AO525" s="20">
        <f t="shared" si="75"/>
        <v>1048.982759</v>
      </c>
      <c r="AP525" s="20">
        <f t="shared" si="76"/>
        <v>167.8372414</v>
      </c>
      <c r="BI525" s="15">
        <v>1048.9827586206898</v>
      </c>
      <c r="BJ525" s="14" t="s">
        <v>50</v>
      </c>
      <c r="BK525" s="15">
        <v>167.83724137931037</v>
      </c>
      <c r="BL525" s="13" t="s">
        <v>51</v>
      </c>
      <c r="BM525" s="18">
        <v>0.16</v>
      </c>
    </row>
    <row r="526" ht="12.75" customHeight="1">
      <c r="A526" s="13"/>
      <c r="B526" s="14"/>
      <c r="C526" s="14"/>
      <c r="D526" s="14"/>
      <c r="E526" s="14"/>
      <c r="F526" s="14"/>
      <c r="G526" s="13"/>
      <c r="H526" s="13"/>
      <c r="I526" s="13"/>
      <c r="J526" s="13"/>
      <c r="K526" s="21"/>
      <c r="L526" s="17" t="s">
        <v>48</v>
      </c>
      <c r="M526" s="17" t="s">
        <v>49</v>
      </c>
      <c r="N526" s="14">
        <v>1.0</v>
      </c>
      <c r="O526" s="13"/>
      <c r="P526" s="13"/>
      <c r="Q526" s="15">
        <v>6350.706896551725</v>
      </c>
      <c r="R526" s="14" t="s">
        <v>50</v>
      </c>
      <c r="S526" s="15">
        <v>1016.113103448276</v>
      </c>
      <c r="T526" s="13" t="s">
        <v>51</v>
      </c>
      <c r="U526" s="18">
        <v>0.16</v>
      </c>
      <c r="V526" s="13" t="s">
        <v>432</v>
      </c>
      <c r="W526" s="13" t="s">
        <v>59</v>
      </c>
      <c r="X526" s="13" t="s">
        <v>48</v>
      </c>
      <c r="Y526" s="14">
        <v>1.0</v>
      </c>
      <c r="Z526" s="13">
        <v>7366.82</v>
      </c>
      <c r="AA526" s="13" t="s">
        <v>54</v>
      </c>
      <c r="AB526" s="19">
        <v>199374.0</v>
      </c>
      <c r="AC526" s="19">
        <v>1.0</v>
      </c>
      <c r="AD526" s="13">
        <v>7366.82</v>
      </c>
      <c r="AE526" s="15">
        <v>0.0</v>
      </c>
      <c r="AF526" s="20"/>
      <c r="AH526" s="2" t="s">
        <v>432</v>
      </c>
      <c r="AI526" s="2" t="s">
        <v>59</v>
      </c>
      <c r="AJ526" s="2" t="s">
        <v>56</v>
      </c>
      <c r="AK526" s="2">
        <v>0.0</v>
      </c>
      <c r="AL526" s="2" t="s">
        <v>57</v>
      </c>
      <c r="AM526" s="2">
        <v>1.0</v>
      </c>
      <c r="AN526" s="2">
        <v>7366.82</v>
      </c>
      <c r="AO526" s="20">
        <f t="shared" si="75"/>
        <v>6350.706897</v>
      </c>
      <c r="AP526" s="20">
        <f t="shared" si="76"/>
        <v>1016.113103</v>
      </c>
      <c r="BI526" s="15">
        <v>6350.706896551725</v>
      </c>
      <c r="BJ526" s="14" t="s">
        <v>50</v>
      </c>
      <c r="BK526" s="15">
        <v>1016.113103448276</v>
      </c>
      <c r="BL526" s="13" t="s">
        <v>51</v>
      </c>
      <c r="BM526" s="18">
        <v>0.16</v>
      </c>
    </row>
    <row r="527" ht="12.75" customHeight="1">
      <c r="A527" s="13"/>
      <c r="B527" s="14"/>
      <c r="C527" s="14"/>
      <c r="D527" s="14"/>
      <c r="E527" s="14"/>
      <c r="F527" s="14"/>
      <c r="G527" s="13"/>
      <c r="H527" s="13"/>
      <c r="I527" s="13"/>
      <c r="J527" s="13"/>
      <c r="K527" s="21"/>
      <c r="L527" s="17" t="s">
        <v>48</v>
      </c>
      <c r="M527" s="17" t="s">
        <v>49</v>
      </c>
      <c r="N527" s="14">
        <v>1.0</v>
      </c>
      <c r="O527" s="13"/>
      <c r="P527" s="13"/>
      <c r="Q527" s="15">
        <v>1043.6810344827588</v>
      </c>
      <c r="R527" s="14" t="s">
        <v>50</v>
      </c>
      <c r="S527" s="15">
        <v>166.9889655172414</v>
      </c>
      <c r="T527" s="13" t="s">
        <v>51</v>
      </c>
      <c r="U527" s="18">
        <v>0.16</v>
      </c>
      <c r="V527" s="13" t="s">
        <v>441</v>
      </c>
      <c r="W527" s="13" t="s">
        <v>59</v>
      </c>
      <c r="X527" s="13" t="s">
        <v>48</v>
      </c>
      <c r="Y527" s="14">
        <v>1.0</v>
      </c>
      <c r="Z527" s="13">
        <v>1210.67</v>
      </c>
      <c r="AA527" s="13" t="s">
        <v>54</v>
      </c>
      <c r="AB527" s="19">
        <v>199700.0</v>
      </c>
      <c r="AC527" s="19">
        <v>1.0</v>
      </c>
      <c r="AD527" s="13">
        <v>1210.67</v>
      </c>
      <c r="AE527" s="15">
        <v>0.0</v>
      </c>
      <c r="AF527" s="20"/>
      <c r="AH527" s="2" t="s">
        <v>441</v>
      </c>
      <c r="AI527" s="2" t="s">
        <v>59</v>
      </c>
      <c r="AJ527" s="2" t="s">
        <v>56</v>
      </c>
      <c r="AK527" s="2">
        <v>0.0</v>
      </c>
      <c r="AL527" s="2" t="s">
        <v>57</v>
      </c>
      <c r="AM527" s="2">
        <v>1.0</v>
      </c>
      <c r="AN527" s="2">
        <v>1210.67</v>
      </c>
      <c r="AO527" s="20">
        <f t="shared" si="75"/>
        <v>1043.681034</v>
      </c>
      <c r="AP527" s="20">
        <f t="shared" si="76"/>
        <v>166.9889655</v>
      </c>
      <c r="BI527" s="15">
        <v>1043.6810344827588</v>
      </c>
      <c r="BJ527" s="14" t="s">
        <v>50</v>
      </c>
      <c r="BK527" s="15">
        <v>166.9889655172414</v>
      </c>
      <c r="BL527" s="13" t="s">
        <v>51</v>
      </c>
      <c r="BM527" s="18">
        <v>0.16</v>
      </c>
    </row>
    <row r="528" ht="12.75" customHeight="1">
      <c r="A528" s="13"/>
      <c r="B528" s="14"/>
      <c r="C528" s="14"/>
      <c r="D528" s="14"/>
      <c r="E528" s="14"/>
      <c r="F528" s="14"/>
      <c r="G528" s="13"/>
      <c r="H528" s="13"/>
      <c r="I528" s="13"/>
      <c r="J528" s="13"/>
      <c r="K528" s="21"/>
      <c r="L528" s="17" t="s">
        <v>48</v>
      </c>
      <c r="M528" s="17" t="s">
        <v>49</v>
      </c>
      <c r="N528" s="14">
        <v>1.0</v>
      </c>
      <c r="O528" s="13"/>
      <c r="P528" s="13"/>
      <c r="Q528" s="15">
        <v>2761.0000000000005</v>
      </c>
      <c r="R528" s="14" t="s">
        <v>50</v>
      </c>
      <c r="S528" s="15">
        <v>441.7600000000001</v>
      </c>
      <c r="T528" s="13" t="s">
        <v>51</v>
      </c>
      <c r="U528" s="18">
        <v>0.16</v>
      </c>
      <c r="V528" s="13" t="s">
        <v>442</v>
      </c>
      <c r="W528" s="13" t="s">
        <v>59</v>
      </c>
      <c r="X528" s="13" t="s">
        <v>48</v>
      </c>
      <c r="Y528" s="14">
        <v>1.0</v>
      </c>
      <c r="Z528" s="13">
        <v>3202.76</v>
      </c>
      <c r="AA528" s="13" t="s">
        <v>54</v>
      </c>
      <c r="AB528" s="19">
        <v>199717.0</v>
      </c>
      <c r="AC528" s="19">
        <v>1.0</v>
      </c>
      <c r="AD528" s="13">
        <v>3202.76</v>
      </c>
      <c r="AE528" s="15">
        <v>0.0</v>
      </c>
      <c r="AF528" s="20"/>
      <c r="AH528" s="2" t="s">
        <v>442</v>
      </c>
      <c r="AI528" s="2" t="s">
        <v>59</v>
      </c>
      <c r="AJ528" s="2" t="s">
        <v>56</v>
      </c>
      <c r="AK528" s="2">
        <v>0.0</v>
      </c>
      <c r="AL528" s="2" t="s">
        <v>57</v>
      </c>
      <c r="AM528" s="2">
        <v>1.0</v>
      </c>
      <c r="AN528" s="2">
        <v>3202.76</v>
      </c>
      <c r="AO528" s="20">
        <f t="shared" si="75"/>
        <v>2761</v>
      </c>
      <c r="AP528" s="20">
        <f t="shared" si="76"/>
        <v>441.76</v>
      </c>
      <c r="BI528" s="15">
        <v>2761.0000000000005</v>
      </c>
      <c r="BJ528" s="14" t="s">
        <v>50</v>
      </c>
      <c r="BK528" s="15">
        <v>441.7600000000001</v>
      </c>
      <c r="BL528" s="13" t="s">
        <v>51</v>
      </c>
      <c r="BM528" s="18">
        <v>0.16</v>
      </c>
    </row>
    <row r="529" ht="12.75" customHeight="1">
      <c r="A529" s="13"/>
      <c r="B529" s="14"/>
      <c r="C529" s="14"/>
      <c r="D529" s="14"/>
      <c r="E529" s="14"/>
      <c r="F529" s="14"/>
      <c r="G529" s="13"/>
      <c r="H529" s="13"/>
      <c r="I529" s="13"/>
      <c r="J529" s="13"/>
      <c r="K529" s="21"/>
      <c r="L529" s="17" t="s">
        <v>48</v>
      </c>
      <c r="M529" s="17" t="s">
        <v>49</v>
      </c>
      <c r="N529" s="14">
        <v>1.0</v>
      </c>
      <c r="O529" s="13"/>
      <c r="P529" s="13"/>
      <c r="Q529" s="15">
        <v>14326.017241379312</v>
      </c>
      <c r="R529" s="14" t="s">
        <v>50</v>
      </c>
      <c r="S529" s="15">
        <v>2292.16275862069</v>
      </c>
      <c r="T529" s="13" t="s">
        <v>51</v>
      </c>
      <c r="U529" s="18">
        <v>0.16</v>
      </c>
      <c r="V529" s="13" t="s">
        <v>444</v>
      </c>
      <c r="W529" s="13" t="s">
        <v>59</v>
      </c>
      <c r="X529" s="13" t="s">
        <v>48</v>
      </c>
      <c r="Y529" s="14">
        <v>1.0</v>
      </c>
      <c r="Z529" s="13">
        <v>16618.18</v>
      </c>
      <c r="AA529" s="13" t="s">
        <v>54</v>
      </c>
      <c r="AB529" s="19">
        <v>201036.0</v>
      </c>
      <c r="AC529" s="19">
        <v>1.0</v>
      </c>
      <c r="AD529" s="13">
        <v>16618.18</v>
      </c>
      <c r="AE529" s="15">
        <v>0.0</v>
      </c>
      <c r="AF529" s="20"/>
      <c r="AH529" s="2" t="s">
        <v>444</v>
      </c>
      <c r="AI529" s="2" t="s">
        <v>59</v>
      </c>
      <c r="AJ529" s="2" t="s">
        <v>56</v>
      </c>
      <c r="AK529" s="2">
        <v>0.0</v>
      </c>
      <c r="AL529" s="2" t="s">
        <v>57</v>
      </c>
      <c r="AM529" s="2">
        <v>1.0</v>
      </c>
      <c r="AN529" s="2">
        <v>16618.18</v>
      </c>
      <c r="AO529" s="20">
        <f t="shared" si="75"/>
        <v>14326.01724</v>
      </c>
      <c r="AP529" s="20">
        <f t="shared" si="76"/>
        <v>2292.162759</v>
      </c>
      <c r="BI529" s="15">
        <v>14326.017241379312</v>
      </c>
      <c r="BJ529" s="14" t="s">
        <v>50</v>
      </c>
      <c r="BK529" s="15">
        <v>2292.16275862069</v>
      </c>
      <c r="BL529" s="13" t="s">
        <v>51</v>
      </c>
      <c r="BM529" s="18">
        <v>0.16</v>
      </c>
    </row>
    <row r="530" ht="12.75" customHeight="1">
      <c r="A530" s="13"/>
      <c r="B530" s="14"/>
      <c r="C530" s="14"/>
      <c r="D530" s="14"/>
      <c r="E530" s="14"/>
      <c r="F530" s="14"/>
      <c r="G530" s="13"/>
      <c r="H530" s="13"/>
      <c r="I530" s="13"/>
      <c r="J530" s="13"/>
      <c r="K530" s="21"/>
      <c r="L530" s="17" t="s">
        <v>48</v>
      </c>
      <c r="M530" s="17" t="s">
        <v>49</v>
      </c>
      <c r="N530" s="14">
        <v>1.0</v>
      </c>
      <c r="O530" s="13"/>
      <c r="P530" s="13"/>
      <c r="Q530" s="15">
        <v>15964.87931034483</v>
      </c>
      <c r="R530" s="14" t="s">
        <v>50</v>
      </c>
      <c r="S530" s="15">
        <v>2554.380689655173</v>
      </c>
      <c r="T530" s="13" t="s">
        <v>51</v>
      </c>
      <c r="U530" s="18">
        <v>0.16</v>
      </c>
      <c r="V530" s="13" t="s">
        <v>476</v>
      </c>
      <c r="W530" s="13" t="s">
        <v>59</v>
      </c>
      <c r="X530" s="13" t="s">
        <v>48</v>
      </c>
      <c r="Y530" s="14">
        <v>1.0</v>
      </c>
      <c r="Z530" s="13">
        <v>18519.260000000002</v>
      </c>
      <c r="AA530" s="13" t="s">
        <v>54</v>
      </c>
      <c r="AB530" s="19">
        <v>201935.0</v>
      </c>
      <c r="AC530" s="19">
        <v>1.0</v>
      </c>
      <c r="AD530" s="13">
        <v>18519.260000000002</v>
      </c>
      <c r="AE530" s="15">
        <v>0.0</v>
      </c>
      <c r="AF530" s="20"/>
      <c r="AH530" s="2" t="s">
        <v>476</v>
      </c>
      <c r="AI530" s="2" t="s">
        <v>59</v>
      </c>
      <c r="AJ530" s="2" t="s">
        <v>56</v>
      </c>
      <c r="AK530" s="2">
        <v>0.0</v>
      </c>
      <c r="AL530" s="2" t="s">
        <v>57</v>
      </c>
      <c r="AM530" s="2">
        <v>1.0</v>
      </c>
      <c r="AN530" s="2">
        <v>18519.260000000002</v>
      </c>
      <c r="AO530" s="20">
        <f t="shared" si="75"/>
        <v>15964.87931</v>
      </c>
      <c r="AP530" s="20">
        <f t="shared" si="76"/>
        <v>2554.38069</v>
      </c>
      <c r="BI530" s="15">
        <v>15964.87931034483</v>
      </c>
      <c r="BJ530" s="14" t="s">
        <v>50</v>
      </c>
      <c r="BK530" s="15">
        <v>2554.380689655173</v>
      </c>
      <c r="BL530" s="13" t="s">
        <v>51</v>
      </c>
      <c r="BM530" s="18">
        <v>0.16</v>
      </c>
    </row>
    <row r="531" ht="12.75" customHeight="1">
      <c r="A531" s="13"/>
      <c r="B531" s="14"/>
      <c r="C531" s="14"/>
      <c r="D531" s="14"/>
      <c r="E531" s="14"/>
      <c r="F531" s="14"/>
      <c r="G531" s="13"/>
      <c r="H531" s="13"/>
      <c r="I531" s="13"/>
      <c r="J531" s="13"/>
      <c r="K531" s="21"/>
      <c r="L531" s="17" t="s">
        <v>48</v>
      </c>
      <c r="M531" s="17" t="s">
        <v>49</v>
      </c>
      <c r="N531" s="14">
        <v>1.0</v>
      </c>
      <c r="O531" s="13"/>
      <c r="P531" s="13"/>
      <c r="Q531" s="15">
        <v>1201.198275862069</v>
      </c>
      <c r="R531" s="14" t="s">
        <v>50</v>
      </c>
      <c r="S531" s="15">
        <v>192.19172413793106</v>
      </c>
      <c r="T531" s="13" t="s">
        <v>51</v>
      </c>
      <c r="U531" s="18">
        <v>0.16</v>
      </c>
      <c r="V531" s="13" t="s">
        <v>477</v>
      </c>
      <c r="W531" s="13" t="s">
        <v>59</v>
      </c>
      <c r="X531" s="13" t="s">
        <v>48</v>
      </c>
      <c r="Y531" s="14">
        <v>1.0</v>
      </c>
      <c r="Z531" s="13">
        <v>1393.39</v>
      </c>
      <c r="AA531" s="13" t="s">
        <v>54</v>
      </c>
      <c r="AB531" s="19">
        <v>201937.0</v>
      </c>
      <c r="AC531" s="19">
        <v>1.0</v>
      </c>
      <c r="AD531" s="13">
        <v>1393.39</v>
      </c>
      <c r="AE531" s="15">
        <v>0.0</v>
      </c>
      <c r="AF531" s="20"/>
      <c r="AH531" s="2" t="s">
        <v>477</v>
      </c>
      <c r="AI531" s="2" t="s">
        <v>59</v>
      </c>
      <c r="AJ531" s="2" t="s">
        <v>56</v>
      </c>
      <c r="AK531" s="2">
        <v>0.0</v>
      </c>
      <c r="AL531" s="2" t="s">
        <v>57</v>
      </c>
      <c r="AM531" s="2">
        <v>1.0</v>
      </c>
      <c r="AN531" s="2">
        <v>1393.39</v>
      </c>
      <c r="AO531" s="20">
        <f t="shared" si="75"/>
        <v>1201.198276</v>
      </c>
      <c r="AP531" s="20">
        <f t="shared" si="76"/>
        <v>192.1917241</v>
      </c>
      <c r="BI531" s="15">
        <v>1201.198275862069</v>
      </c>
      <c r="BJ531" s="14" t="s">
        <v>50</v>
      </c>
      <c r="BK531" s="15">
        <v>192.19172413793106</v>
      </c>
      <c r="BL531" s="13" t="s">
        <v>51</v>
      </c>
      <c r="BM531" s="18">
        <v>0.16</v>
      </c>
    </row>
    <row r="532" ht="12.75" customHeight="1">
      <c r="A532" s="13"/>
      <c r="B532" s="14"/>
      <c r="C532" s="14"/>
      <c r="D532" s="14"/>
      <c r="E532" s="14"/>
      <c r="F532" s="14"/>
      <c r="G532" s="13"/>
      <c r="H532" s="13"/>
      <c r="I532" s="13"/>
      <c r="J532" s="13"/>
      <c r="K532" s="21"/>
      <c r="L532" s="17" t="s">
        <v>48</v>
      </c>
      <c r="M532" s="17" t="s">
        <v>49</v>
      </c>
      <c r="N532" s="14">
        <v>1.0</v>
      </c>
      <c r="O532" s="13"/>
      <c r="P532" s="13"/>
      <c r="Q532" s="15">
        <v>1046.0775862068967</v>
      </c>
      <c r="R532" s="14" t="s">
        <v>50</v>
      </c>
      <c r="S532" s="15">
        <v>167.37241379310348</v>
      </c>
      <c r="T532" s="13" t="s">
        <v>51</v>
      </c>
      <c r="U532" s="18">
        <v>0.16</v>
      </c>
      <c r="V532" s="13" t="s">
        <v>447</v>
      </c>
      <c r="W532" s="13" t="s">
        <v>59</v>
      </c>
      <c r="X532" s="13" t="s">
        <v>48</v>
      </c>
      <c r="Y532" s="14">
        <v>1.0</v>
      </c>
      <c r="Z532" s="13">
        <v>1213.45</v>
      </c>
      <c r="AA532" s="13" t="s">
        <v>54</v>
      </c>
      <c r="AB532" s="19">
        <v>202228.0</v>
      </c>
      <c r="AC532" s="19">
        <v>1.0</v>
      </c>
      <c r="AD532" s="13">
        <v>1213.45</v>
      </c>
      <c r="AE532" s="15">
        <v>0.0</v>
      </c>
      <c r="AF532" s="20"/>
      <c r="AH532" s="2" t="s">
        <v>447</v>
      </c>
      <c r="AI532" s="2" t="s">
        <v>59</v>
      </c>
      <c r="AJ532" s="2" t="s">
        <v>56</v>
      </c>
      <c r="AK532" s="2">
        <v>0.0</v>
      </c>
      <c r="AL532" s="2" t="s">
        <v>57</v>
      </c>
      <c r="AM532" s="2">
        <v>1.0</v>
      </c>
      <c r="AN532" s="2">
        <v>1213.45</v>
      </c>
      <c r="AO532" s="20">
        <f t="shared" si="75"/>
        <v>1046.077586</v>
      </c>
      <c r="AP532" s="20">
        <f t="shared" si="76"/>
        <v>167.3724138</v>
      </c>
      <c r="BI532" s="15">
        <v>1046.0775862068967</v>
      </c>
      <c r="BJ532" s="14" t="s">
        <v>50</v>
      </c>
      <c r="BK532" s="15">
        <v>167.37241379310348</v>
      </c>
      <c r="BL532" s="13" t="s">
        <v>51</v>
      </c>
      <c r="BM532" s="18">
        <v>0.16</v>
      </c>
    </row>
    <row r="533" ht="12.75" customHeight="1">
      <c r="A533" s="13"/>
      <c r="B533" s="14"/>
      <c r="C533" s="14"/>
      <c r="D533" s="14"/>
      <c r="E533" s="14"/>
      <c r="F533" s="14"/>
      <c r="G533" s="13"/>
      <c r="H533" s="13"/>
      <c r="I533" s="13"/>
      <c r="J533" s="13"/>
      <c r="K533" s="21"/>
      <c r="L533" s="17" t="s">
        <v>48</v>
      </c>
      <c r="M533" s="17" t="s">
        <v>49</v>
      </c>
      <c r="N533" s="14">
        <v>1.0</v>
      </c>
      <c r="O533" s="13"/>
      <c r="P533" s="13"/>
      <c r="Q533" s="15">
        <v>11473.275862068966</v>
      </c>
      <c r="R533" s="14" t="s">
        <v>50</v>
      </c>
      <c r="S533" s="15">
        <v>1835.7241379310344</v>
      </c>
      <c r="T533" s="13" t="s">
        <v>51</v>
      </c>
      <c r="U533" s="18">
        <v>0.16</v>
      </c>
      <c r="V533" s="13" t="s">
        <v>478</v>
      </c>
      <c r="W533" s="13" t="s">
        <v>59</v>
      </c>
      <c r="X533" s="13" t="s">
        <v>48</v>
      </c>
      <c r="Y533" s="14">
        <v>1.0</v>
      </c>
      <c r="Z533" s="13">
        <v>13309.0</v>
      </c>
      <c r="AA533" s="13" t="s">
        <v>54</v>
      </c>
      <c r="AB533" s="19">
        <v>202231.0</v>
      </c>
      <c r="AC533" s="19">
        <v>1.0</v>
      </c>
      <c r="AD533" s="13">
        <v>13309.0</v>
      </c>
      <c r="AE533" s="15">
        <v>0.0</v>
      </c>
      <c r="AF533" s="20"/>
      <c r="AH533" s="2" t="s">
        <v>478</v>
      </c>
      <c r="AI533" s="2" t="s">
        <v>59</v>
      </c>
      <c r="AJ533" s="2" t="s">
        <v>56</v>
      </c>
      <c r="AK533" s="2">
        <v>0.0</v>
      </c>
      <c r="AL533" s="2" t="s">
        <v>57</v>
      </c>
      <c r="AM533" s="2">
        <v>1.0</v>
      </c>
      <c r="AN533" s="2">
        <v>13309.0</v>
      </c>
      <c r="AO533" s="20">
        <f t="shared" si="75"/>
        <v>11473.27586</v>
      </c>
      <c r="AP533" s="20">
        <f t="shared" si="76"/>
        <v>1835.724138</v>
      </c>
      <c r="BI533" s="15">
        <v>11473.275862068966</v>
      </c>
      <c r="BJ533" s="14" t="s">
        <v>50</v>
      </c>
      <c r="BK533" s="15">
        <v>1835.7241379310344</v>
      </c>
      <c r="BL533" s="13" t="s">
        <v>51</v>
      </c>
      <c r="BM533" s="18">
        <v>0.16</v>
      </c>
    </row>
    <row r="534" ht="12.75" customHeight="1">
      <c r="A534" s="13"/>
      <c r="B534" s="14"/>
      <c r="C534" s="14"/>
      <c r="D534" s="14"/>
      <c r="E534" s="14"/>
      <c r="F534" s="14"/>
      <c r="G534" s="13"/>
      <c r="H534" s="13"/>
      <c r="I534" s="13"/>
      <c r="J534" s="13"/>
      <c r="K534" s="21"/>
      <c r="L534" s="17" t="s">
        <v>48</v>
      </c>
      <c r="M534" s="17" t="s">
        <v>49</v>
      </c>
      <c r="N534" s="14">
        <v>1.0</v>
      </c>
      <c r="O534" s="13"/>
      <c r="P534" s="13"/>
      <c r="Q534" s="15">
        <v>19306.0</v>
      </c>
      <c r="R534" s="14" t="s">
        <v>50</v>
      </c>
      <c r="S534" s="15">
        <v>3088.96</v>
      </c>
      <c r="T534" s="13" t="s">
        <v>51</v>
      </c>
      <c r="U534" s="18">
        <v>0.16</v>
      </c>
      <c r="V534" s="13" t="s">
        <v>479</v>
      </c>
      <c r="W534" s="13" t="s">
        <v>59</v>
      </c>
      <c r="X534" s="13" t="s">
        <v>48</v>
      </c>
      <c r="Y534" s="14">
        <v>1.0</v>
      </c>
      <c r="Z534" s="13">
        <v>22394.96</v>
      </c>
      <c r="AA534" s="13" t="s">
        <v>54</v>
      </c>
      <c r="AB534" s="19">
        <v>202297.0</v>
      </c>
      <c r="AC534" s="19">
        <v>1.0</v>
      </c>
      <c r="AD534" s="13">
        <v>22394.96</v>
      </c>
      <c r="AE534" s="15">
        <v>0.0</v>
      </c>
      <c r="AF534" s="20"/>
      <c r="AH534" s="2" t="s">
        <v>479</v>
      </c>
      <c r="AI534" s="2" t="s">
        <v>59</v>
      </c>
      <c r="AJ534" s="2" t="s">
        <v>56</v>
      </c>
      <c r="AK534" s="2">
        <v>0.0</v>
      </c>
      <c r="AL534" s="2" t="s">
        <v>57</v>
      </c>
      <c r="AM534" s="2">
        <v>1.0</v>
      </c>
      <c r="AN534" s="2">
        <v>22394.96</v>
      </c>
      <c r="AO534" s="20">
        <f t="shared" si="75"/>
        <v>19306</v>
      </c>
      <c r="AP534" s="20">
        <f t="shared" si="76"/>
        <v>3088.96</v>
      </c>
      <c r="BI534" s="15">
        <v>19306.0</v>
      </c>
      <c r="BJ534" s="14" t="s">
        <v>50</v>
      </c>
      <c r="BK534" s="15">
        <v>3088.96</v>
      </c>
      <c r="BL534" s="13" t="s">
        <v>51</v>
      </c>
      <c r="BM534" s="18">
        <v>0.16</v>
      </c>
    </row>
    <row r="535" ht="12.75" hidden="1" customHeight="1">
      <c r="A535" s="13"/>
      <c r="B535" s="14"/>
      <c r="C535" s="14"/>
      <c r="D535" s="14"/>
      <c r="E535" s="14"/>
      <c r="F535" s="14"/>
      <c r="G535" s="13"/>
      <c r="H535" s="13"/>
      <c r="I535" s="13"/>
      <c r="J535" s="13"/>
      <c r="K535" s="21"/>
      <c r="L535" s="17"/>
      <c r="M535" s="17"/>
      <c r="N535" s="14"/>
      <c r="O535" s="13"/>
      <c r="P535" s="13"/>
      <c r="Q535" s="15">
        <f t="array" ref="Q535">SUM(ROUND(Q524:Q534,2))</f>
        <v>76261.83</v>
      </c>
      <c r="R535" s="14"/>
      <c r="S535" s="15">
        <f t="array" ref="S535">SUM(ROUND(S524:S534,2))</f>
        <v>12201.88</v>
      </c>
      <c r="T535" s="13"/>
      <c r="U535" s="18"/>
      <c r="V535" s="13"/>
      <c r="W535" s="13"/>
      <c r="X535" s="13"/>
      <c r="Y535" s="14"/>
      <c r="Z535" s="13"/>
      <c r="AA535" s="13"/>
      <c r="AB535" s="19"/>
      <c r="AC535" s="19"/>
      <c r="AD535" s="13"/>
      <c r="AE535" s="15"/>
      <c r="AF535" s="20"/>
      <c r="AO535" s="20"/>
      <c r="AP535" s="20"/>
      <c r="BI535" s="15">
        <f t="array" ref="BI535">SUM(ROUND(BI524:BI534,2))</f>
        <v>76261.83</v>
      </c>
      <c r="BJ535" s="14"/>
      <c r="BK535" s="15">
        <f t="array" ref="BK535">SUM(ROUND(BK524:BK534,2))</f>
        <v>12201.88</v>
      </c>
      <c r="BL535" s="13"/>
      <c r="BM535" s="18"/>
    </row>
    <row r="536" ht="12.75" customHeight="1">
      <c r="A536" s="13"/>
      <c r="B536" s="14"/>
      <c r="C536" s="14"/>
      <c r="D536" s="14"/>
      <c r="E536" s="14"/>
      <c r="F536" s="14"/>
      <c r="G536" s="13"/>
      <c r="H536" s="13"/>
      <c r="I536" s="13"/>
      <c r="J536" s="13"/>
      <c r="K536" s="21"/>
      <c r="L536" s="17"/>
      <c r="M536" s="17"/>
      <c r="N536" s="14"/>
      <c r="O536" s="13"/>
      <c r="P536" s="13"/>
      <c r="Q536" s="15"/>
      <c r="R536" s="14"/>
      <c r="S536" s="15"/>
      <c r="T536" s="13"/>
      <c r="U536" s="18"/>
      <c r="V536" s="13"/>
      <c r="W536" s="13"/>
      <c r="X536" s="13"/>
      <c r="Y536" s="14"/>
      <c r="Z536" s="13"/>
      <c r="AA536" s="13"/>
      <c r="AB536" s="19"/>
      <c r="AC536" s="19"/>
      <c r="AD536" s="13"/>
      <c r="AE536" s="15"/>
      <c r="AF536" s="20"/>
      <c r="AO536" s="20"/>
      <c r="AP536" s="20"/>
      <c r="BI536" s="15"/>
      <c r="BJ536" s="14"/>
      <c r="BK536" s="15"/>
      <c r="BL536" s="13"/>
      <c r="BM536" s="18"/>
    </row>
    <row r="537" ht="12.75" customHeight="1">
      <c r="A537" s="13"/>
      <c r="B537" s="14"/>
      <c r="C537" s="14"/>
      <c r="D537" s="14"/>
      <c r="E537" s="14"/>
      <c r="F537" s="14"/>
      <c r="G537" s="13"/>
      <c r="H537" s="13"/>
      <c r="I537" s="13"/>
      <c r="J537" s="13"/>
      <c r="K537" s="21"/>
      <c r="L537" s="17"/>
      <c r="M537" s="17"/>
      <c r="N537" s="14"/>
      <c r="O537" s="13"/>
      <c r="P537" s="13"/>
      <c r="Q537" s="15"/>
      <c r="R537" s="14"/>
      <c r="S537" s="15"/>
      <c r="T537" s="13"/>
      <c r="U537" s="18"/>
      <c r="V537" s="13"/>
      <c r="W537" s="13"/>
      <c r="X537" s="13"/>
      <c r="Y537" s="14"/>
      <c r="Z537" s="13"/>
      <c r="AA537" s="13"/>
      <c r="AB537" s="19"/>
      <c r="AC537" s="19"/>
      <c r="AD537" s="13"/>
      <c r="AE537" s="15"/>
      <c r="AF537" s="20"/>
      <c r="AO537" s="20"/>
      <c r="AP537" s="20"/>
      <c r="BI537" s="15"/>
      <c r="BJ537" s="14"/>
      <c r="BK537" s="15"/>
      <c r="BL537" s="13"/>
      <c r="BM537" s="18"/>
    </row>
    <row r="538" ht="12.75" customHeight="1">
      <c r="A538" s="13">
        <v>601.0</v>
      </c>
      <c r="B538" s="14" t="str">
        <f>AR538</f>
        <v>VICC840621HD7</v>
      </c>
      <c r="C538" s="14" t="str">
        <f>AQ538</f>
        <v>JOSE CARLOS VILLARREAL CARDENAS</v>
      </c>
      <c r="D538" s="14" t="str">
        <f>AT538</f>
        <v>facturacioncavic@gmail.com</v>
      </c>
      <c r="E538" s="14" t="str">
        <f>AS538</f>
        <v>28030</v>
      </c>
      <c r="F538" s="14">
        <v>612.0</v>
      </c>
      <c r="G538" s="13">
        <v>5.50087771E8</v>
      </c>
      <c r="H538" s="15">
        <f>Q545</f>
        <v>37259.95</v>
      </c>
      <c r="I538" s="13">
        <v>43221.53</v>
      </c>
      <c r="J538" s="15">
        <f>S545</f>
        <v>5961.58</v>
      </c>
      <c r="K538" s="21">
        <v>45016.5</v>
      </c>
      <c r="L538" s="17" t="s">
        <v>48</v>
      </c>
      <c r="M538" s="17" t="s">
        <v>49</v>
      </c>
      <c r="N538" s="14">
        <v>1.0</v>
      </c>
      <c r="O538" s="13">
        <v>43221.53</v>
      </c>
      <c r="P538" s="13">
        <v>43221.53</v>
      </c>
      <c r="Q538" s="15">
        <v>633.2931034482759</v>
      </c>
      <c r="R538" s="14" t="s">
        <v>50</v>
      </c>
      <c r="S538" s="15">
        <v>101.32689655172415</v>
      </c>
      <c r="T538" s="13" t="s">
        <v>51</v>
      </c>
      <c r="U538" s="18">
        <v>0.16</v>
      </c>
      <c r="V538" s="13" t="s">
        <v>455</v>
      </c>
      <c r="W538" s="13" t="s">
        <v>59</v>
      </c>
      <c r="X538" s="13" t="s">
        <v>48</v>
      </c>
      <c r="Y538" s="14">
        <v>1.0</v>
      </c>
      <c r="Z538" s="13">
        <v>734.62</v>
      </c>
      <c r="AA538" s="13" t="s">
        <v>54</v>
      </c>
      <c r="AB538" s="19">
        <v>198460.0</v>
      </c>
      <c r="AC538" s="19">
        <v>1.0</v>
      </c>
      <c r="AD538" s="13">
        <v>734.62</v>
      </c>
      <c r="AE538" s="15">
        <v>0.0</v>
      </c>
      <c r="AF538" s="20"/>
      <c r="AG538" s="2">
        <v>43221.53</v>
      </c>
      <c r="AH538" s="2" t="s">
        <v>455</v>
      </c>
      <c r="AI538" s="2" t="s">
        <v>59</v>
      </c>
      <c r="AJ538" s="2" t="s">
        <v>56</v>
      </c>
      <c r="AK538" s="2">
        <v>0.0</v>
      </c>
      <c r="AL538" s="2" t="s">
        <v>57</v>
      </c>
      <c r="AM538" s="2">
        <v>1.0</v>
      </c>
      <c r="AN538" s="2">
        <v>734.62</v>
      </c>
      <c r="AO538" s="20">
        <f t="shared" ref="AO538:AO544" si="77">+AN538/1.16</f>
        <v>633.2931034</v>
      </c>
      <c r="AP538" s="20">
        <f t="shared" ref="AP538:AP544" si="78">+AO538*0.16</f>
        <v>101.3268966</v>
      </c>
      <c r="AQ538" s="2" t="s">
        <v>424</v>
      </c>
      <c r="AR538" s="2" t="s">
        <v>423</v>
      </c>
      <c r="AS538" s="2" t="s">
        <v>426</v>
      </c>
      <c r="AT538" s="2" t="s">
        <v>425</v>
      </c>
      <c r="BI538" s="15">
        <v>633.2931034482759</v>
      </c>
      <c r="BJ538" s="14" t="s">
        <v>50</v>
      </c>
      <c r="BK538" s="15">
        <v>101.32689655172415</v>
      </c>
      <c r="BL538" s="13" t="s">
        <v>51</v>
      </c>
      <c r="BM538" s="18">
        <v>0.16</v>
      </c>
    </row>
    <row r="539" ht="12.75" customHeight="1">
      <c r="A539" s="13"/>
      <c r="B539" s="14"/>
      <c r="C539" s="14"/>
      <c r="D539" s="14"/>
      <c r="E539" s="14"/>
      <c r="F539" s="14"/>
      <c r="G539" s="13"/>
      <c r="H539" s="13"/>
      <c r="I539" s="13"/>
      <c r="J539" s="13"/>
      <c r="K539" s="21"/>
      <c r="L539" s="17" t="s">
        <v>48</v>
      </c>
      <c r="M539" s="17" t="s">
        <v>49</v>
      </c>
      <c r="N539" s="14">
        <v>1.0</v>
      </c>
      <c r="O539" s="13"/>
      <c r="P539" s="13"/>
      <c r="Q539" s="15">
        <v>2549.655172413793</v>
      </c>
      <c r="R539" s="14" t="s">
        <v>50</v>
      </c>
      <c r="S539" s="15">
        <v>407.9448275862069</v>
      </c>
      <c r="T539" s="13" t="s">
        <v>51</v>
      </c>
      <c r="U539" s="18">
        <v>0.16</v>
      </c>
      <c r="V539" s="13" t="s">
        <v>456</v>
      </c>
      <c r="W539" s="13" t="s">
        <v>59</v>
      </c>
      <c r="X539" s="13" t="s">
        <v>48</v>
      </c>
      <c r="Y539" s="14">
        <v>1.0</v>
      </c>
      <c r="Z539" s="13">
        <v>2957.6</v>
      </c>
      <c r="AA539" s="13" t="s">
        <v>54</v>
      </c>
      <c r="AB539" s="19">
        <v>198612.0</v>
      </c>
      <c r="AC539" s="19">
        <v>1.0</v>
      </c>
      <c r="AD539" s="13">
        <v>2957.6</v>
      </c>
      <c r="AE539" s="15">
        <v>0.0</v>
      </c>
      <c r="AF539" s="20"/>
      <c r="AH539" s="2" t="s">
        <v>456</v>
      </c>
      <c r="AI539" s="2" t="s">
        <v>59</v>
      </c>
      <c r="AJ539" s="2" t="s">
        <v>56</v>
      </c>
      <c r="AK539" s="2">
        <v>0.0</v>
      </c>
      <c r="AL539" s="2" t="s">
        <v>57</v>
      </c>
      <c r="AM539" s="2">
        <v>1.0</v>
      </c>
      <c r="AN539" s="2">
        <v>2957.6</v>
      </c>
      <c r="AO539" s="20">
        <f t="shared" si="77"/>
        <v>2549.655172</v>
      </c>
      <c r="AP539" s="20">
        <f t="shared" si="78"/>
        <v>407.9448276</v>
      </c>
      <c r="BI539" s="15">
        <v>2549.655172413793</v>
      </c>
      <c r="BJ539" s="14" t="s">
        <v>50</v>
      </c>
      <c r="BK539" s="15">
        <v>407.9448275862069</v>
      </c>
      <c r="BL539" s="13" t="s">
        <v>51</v>
      </c>
      <c r="BM539" s="18">
        <v>0.16</v>
      </c>
    </row>
    <row r="540" ht="12.75" customHeight="1">
      <c r="A540" s="13"/>
      <c r="B540" s="14"/>
      <c r="C540" s="14"/>
      <c r="D540" s="14"/>
      <c r="E540" s="14"/>
      <c r="F540" s="14"/>
      <c r="G540" s="13"/>
      <c r="H540" s="13"/>
      <c r="I540" s="13"/>
      <c r="J540" s="13"/>
      <c r="K540" s="21"/>
      <c r="L540" s="17" t="s">
        <v>48</v>
      </c>
      <c r="M540" s="17" t="s">
        <v>49</v>
      </c>
      <c r="N540" s="14">
        <v>1.0</v>
      </c>
      <c r="O540" s="13"/>
      <c r="P540" s="13"/>
      <c r="Q540" s="15">
        <v>11528.887931034484</v>
      </c>
      <c r="R540" s="14" t="s">
        <v>50</v>
      </c>
      <c r="S540" s="15">
        <v>1844.6220689655174</v>
      </c>
      <c r="T540" s="13" t="s">
        <v>51</v>
      </c>
      <c r="U540" s="18">
        <v>0.16</v>
      </c>
      <c r="V540" s="13" t="s">
        <v>457</v>
      </c>
      <c r="W540" s="13" t="s">
        <v>59</v>
      </c>
      <c r="X540" s="13" t="s">
        <v>48</v>
      </c>
      <c r="Y540" s="14">
        <v>1.0</v>
      </c>
      <c r="Z540" s="13">
        <v>13373.51</v>
      </c>
      <c r="AA540" s="13" t="s">
        <v>54</v>
      </c>
      <c r="AB540" s="19">
        <v>200031.0</v>
      </c>
      <c r="AC540" s="19">
        <v>1.0</v>
      </c>
      <c r="AD540" s="13">
        <v>13373.51</v>
      </c>
      <c r="AE540" s="15">
        <v>0.0</v>
      </c>
      <c r="AF540" s="20"/>
      <c r="AH540" s="2" t="s">
        <v>457</v>
      </c>
      <c r="AI540" s="2" t="s">
        <v>59</v>
      </c>
      <c r="AJ540" s="2" t="s">
        <v>56</v>
      </c>
      <c r="AK540" s="2">
        <v>0.0</v>
      </c>
      <c r="AL540" s="2" t="s">
        <v>57</v>
      </c>
      <c r="AM540" s="2">
        <v>1.0</v>
      </c>
      <c r="AN540" s="2">
        <v>13373.51</v>
      </c>
      <c r="AO540" s="20">
        <f t="shared" si="77"/>
        <v>11528.88793</v>
      </c>
      <c r="AP540" s="20">
        <f t="shared" si="78"/>
        <v>1844.622069</v>
      </c>
      <c r="BI540" s="15">
        <v>11528.887931034484</v>
      </c>
      <c r="BJ540" s="14" t="s">
        <v>50</v>
      </c>
      <c r="BK540" s="15">
        <v>1844.6220689655174</v>
      </c>
      <c r="BL540" s="13" t="s">
        <v>51</v>
      </c>
      <c r="BM540" s="18">
        <v>0.16</v>
      </c>
    </row>
    <row r="541" ht="12.75" customHeight="1">
      <c r="A541" s="13"/>
      <c r="B541" s="14"/>
      <c r="C541" s="14"/>
      <c r="D541" s="14"/>
      <c r="E541" s="14"/>
      <c r="F541" s="14"/>
      <c r="G541" s="13"/>
      <c r="H541" s="13"/>
      <c r="I541" s="13"/>
      <c r="J541" s="13"/>
      <c r="K541" s="21"/>
      <c r="L541" s="17" t="s">
        <v>48</v>
      </c>
      <c r="M541" s="17" t="s">
        <v>49</v>
      </c>
      <c r="N541" s="14">
        <v>1.0</v>
      </c>
      <c r="O541" s="13"/>
      <c r="P541" s="13"/>
      <c r="Q541" s="15">
        <v>214.30172413793105</v>
      </c>
      <c r="R541" s="14" t="s">
        <v>50</v>
      </c>
      <c r="S541" s="15">
        <v>34.28827586206897</v>
      </c>
      <c r="T541" s="13" t="s">
        <v>51</v>
      </c>
      <c r="U541" s="18">
        <v>0.16</v>
      </c>
      <c r="V541" s="13" t="s">
        <v>445</v>
      </c>
      <c r="W541" s="13" t="s">
        <v>59</v>
      </c>
      <c r="X541" s="13" t="s">
        <v>48</v>
      </c>
      <c r="Y541" s="14">
        <v>1.0</v>
      </c>
      <c r="Z541" s="13">
        <v>248.59</v>
      </c>
      <c r="AA541" s="13" t="s">
        <v>54</v>
      </c>
      <c r="AB541" s="19">
        <v>201116.0</v>
      </c>
      <c r="AC541" s="19">
        <v>1.0</v>
      </c>
      <c r="AD541" s="13">
        <v>248.59</v>
      </c>
      <c r="AE541" s="15">
        <v>0.0</v>
      </c>
      <c r="AF541" s="20"/>
      <c r="AH541" s="2" t="s">
        <v>445</v>
      </c>
      <c r="AI541" s="2" t="s">
        <v>59</v>
      </c>
      <c r="AJ541" s="2" t="s">
        <v>56</v>
      </c>
      <c r="AK541" s="2">
        <v>0.0</v>
      </c>
      <c r="AL541" s="2" t="s">
        <v>57</v>
      </c>
      <c r="AM541" s="2">
        <v>1.0</v>
      </c>
      <c r="AN541" s="2">
        <v>248.59</v>
      </c>
      <c r="AO541" s="20">
        <f t="shared" si="77"/>
        <v>214.3017241</v>
      </c>
      <c r="AP541" s="20">
        <f t="shared" si="78"/>
        <v>34.28827586</v>
      </c>
      <c r="BI541" s="15">
        <v>214.30172413793105</v>
      </c>
      <c r="BJ541" s="14" t="s">
        <v>50</v>
      </c>
      <c r="BK541" s="15">
        <v>34.28827586206897</v>
      </c>
      <c r="BL541" s="13" t="s">
        <v>51</v>
      </c>
      <c r="BM541" s="18">
        <v>0.16</v>
      </c>
    </row>
    <row r="542" ht="12.75" customHeight="1">
      <c r="A542" s="13"/>
      <c r="B542" s="14"/>
      <c r="C542" s="14"/>
      <c r="D542" s="14"/>
      <c r="E542" s="14"/>
      <c r="F542" s="14"/>
      <c r="G542" s="13"/>
      <c r="H542" s="13"/>
      <c r="I542" s="13"/>
      <c r="J542" s="13"/>
      <c r="K542" s="21"/>
      <c r="L542" s="17" t="s">
        <v>48</v>
      </c>
      <c r="M542" s="17" t="s">
        <v>49</v>
      </c>
      <c r="N542" s="14">
        <v>1.0</v>
      </c>
      <c r="O542" s="13"/>
      <c r="P542" s="13"/>
      <c r="Q542" s="15">
        <v>12213.39655172414</v>
      </c>
      <c r="R542" s="14" t="s">
        <v>50</v>
      </c>
      <c r="S542" s="15">
        <v>1954.1434482758623</v>
      </c>
      <c r="T542" s="13" t="s">
        <v>51</v>
      </c>
      <c r="U542" s="18">
        <v>0.16</v>
      </c>
      <c r="V542" s="13" t="s">
        <v>480</v>
      </c>
      <c r="W542" s="13" t="s">
        <v>59</v>
      </c>
      <c r="X542" s="13" t="s">
        <v>48</v>
      </c>
      <c r="Y542" s="14">
        <v>1.0</v>
      </c>
      <c r="Z542" s="13">
        <v>14167.54</v>
      </c>
      <c r="AA542" s="13" t="s">
        <v>54</v>
      </c>
      <c r="AB542" s="19">
        <v>202544.0</v>
      </c>
      <c r="AC542" s="19">
        <v>1.0</v>
      </c>
      <c r="AD542" s="13">
        <v>14167.54</v>
      </c>
      <c r="AE542" s="15">
        <v>0.0</v>
      </c>
      <c r="AF542" s="20"/>
      <c r="AH542" s="2" t="s">
        <v>480</v>
      </c>
      <c r="AI542" s="2" t="s">
        <v>59</v>
      </c>
      <c r="AJ542" s="2" t="s">
        <v>56</v>
      </c>
      <c r="AK542" s="2">
        <v>0.0</v>
      </c>
      <c r="AL542" s="2" t="s">
        <v>57</v>
      </c>
      <c r="AM542" s="2">
        <v>1.0</v>
      </c>
      <c r="AN542" s="2">
        <v>14167.54</v>
      </c>
      <c r="AO542" s="20">
        <f t="shared" si="77"/>
        <v>12213.39655</v>
      </c>
      <c r="AP542" s="20">
        <f t="shared" si="78"/>
        <v>1954.143448</v>
      </c>
      <c r="BI542" s="15">
        <v>12213.39655172414</v>
      </c>
      <c r="BJ542" s="14" t="s">
        <v>50</v>
      </c>
      <c r="BK542" s="15">
        <v>1954.1434482758623</v>
      </c>
      <c r="BL542" s="13" t="s">
        <v>51</v>
      </c>
      <c r="BM542" s="18">
        <v>0.16</v>
      </c>
    </row>
    <row r="543" ht="12.75" customHeight="1">
      <c r="A543" s="13"/>
      <c r="B543" s="14"/>
      <c r="C543" s="14"/>
      <c r="D543" s="14"/>
      <c r="E543" s="14"/>
      <c r="F543" s="14"/>
      <c r="G543" s="13"/>
      <c r="H543" s="13"/>
      <c r="I543" s="13"/>
      <c r="J543" s="13"/>
      <c r="K543" s="21"/>
      <c r="L543" s="17" t="s">
        <v>48</v>
      </c>
      <c r="M543" s="17" t="s">
        <v>49</v>
      </c>
      <c r="N543" s="14">
        <v>1.0</v>
      </c>
      <c r="O543" s="13"/>
      <c r="P543" s="13"/>
      <c r="Q543" s="15">
        <v>3135.698275862069</v>
      </c>
      <c r="R543" s="14" t="s">
        <v>50</v>
      </c>
      <c r="S543" s="15">
        <v>501.711724137931</v>
      </c>
      <c r="T543" s="13" t="s">
        <v>51</v>
      </c>
      <c r="U543" s="18">
        <v>0.16</v>
      </c>
      <c r="V543" s="13" t="s">
        <v>460</v>
      </c>
      <c r="W543" s="13" t="s">
        <v>59</v>
      </c>
      <c r="X543" s="13" t="s">
        <v>48</v>
      </c>
      <c r="Y543" s="14">
        <v>1.0</v>
      </c>
      <c r="Z543" s="13">
        <v>3637.41</v>
      </c>
      <c r="AA543" s="13" t="s">
        <v>54</v>
      </c>
      <c r="AB543" s="19">
        <v>202582.0</v>
      </c>
      <c r="AC543" s="19">
        <v>1.0</v>
      </c>
      <c r="AD543" s="13">
        <v>3637.41</v>
      </c>
      <c r="AE543" s="15">
        <v>0.0</v>
      </c>
      <c r="AF543" s="20"/>
      <c r="AH543" s="2" t="s">
        <v>460</v>
      </c>
      <c r="AI543" s="2" t="s">
        <v>59</v>
      </c>
      <c r="AJ543" s="2" t="s">
        <v>56</v>
      </c>
      <c r="AK543" s="2">
        <v>0.0</v>
      </c>
      <c r="AL543" s="2" t="s">
        <v>57</v>
      </c>
      <c r="AM543" s="2">
        <v>1.0</v>
      </c>
      <c r="AN543" s="2">
        <v>3637.41</v>
      </c>
      <c r="AO543" s="20">
        <f t="shared" si="77"/>
        <v>3135.698276</v>
      </c>
      <c r="AP543" s="20">
        <f t="shared" si="78"/>
        <v>501.7117241</v>
      </c>
      <c r="BI543" s="15">
        <v>3135.698275862069</v>
      </c>
      <c r="BJ543" s="14" t="s">
        <v>50</v>
      </c>
      <c r="BK543" s="15">
        <v>501.711724137931</v>
      </c>
      <c r="BL543" s="13" t="s">
        <v>51</v>
      </c>
      <c r="BM543" s="18">
        <v>0.16</v>
      </c>
    </row>
    <row r="544" ht="12.75" customHeight="1">
      <c r="A544" s="13"/>
      <c r="B544" s="14"/>
      <c r="C544" s="14"/>
      <c r="D544" s="14"/>
      <c r="E544" s="14"/>
      <c r="F544" s="14"/>
      <c r="G544" s="13"/>
      <c r="H544" s="13"/>
      <c r="I544" s="13"/>
      <c r="J544" s="13"/>
      <c r="K544" s="21"/>
      <c r="L544" s="17" t="s">
        <v>48</v>
      </c>
      <c r="M544" s="17" t="s">
        <v>49</v>
      </c>
      <c r="N544" s="14">
        <v>1.0</v>
      </c>
      <c r="O544" s="13"/>
      <c r="P544" s="13"/>
      <c r="Q544" s="15">
        <v>6984.706896551725</v>
      </c>
      <c r="R544" s="14" t="s">
        <v>50</v>
      </c>
      <c r="S544" s="15">
        <v>1117.553103448276</v>
      </c>
      <c r="T544" s="13" t="s">
        <v>51</v>
      </c>
      <c r="U544" s="18">
        <v>0.16</v>
      </c>
      <c r="V544" s="13" t="s">
        <v>451</v>
      </c>
      <c r="W544" s="13" t="s">
        <v>59</v>
      </c>
      <c r="X544" s="13" t="s">
        <v>48</v>
      </c>
      <c r="Y544" s="14">
        <v>1.0</v>
      </c>
      <c r="Z544" s="13">
        <v>8102.26</v>
      </c>
      <c r="AA544" s="13" t="s">
        <v>54</v>
      </c>
      <c r="AB544" s="19">
        <v>203772.0</v>
      </c>
      <c r="AC544" s="19">
        <v>1.0</v>
      </c>
      <c r="AD544" s="13">
        <v>8102.26</v>
      </c>
      <c r="AE544" s="15">
        <v>0.0</v>
      </c>
      <c r="AF544" s="20"/>
      <c r="AH544" s="2" t="s">
        <v>451</v>
      </c>
      <c r="AI544" s="2" t="s">
        <v>59</v>
      </c>
      <c r="AJ544" s="2" t="s">
        <v>56</v>
      </c>
      <c r="AK544" s="2">
        <v>0.0</v>
      </c>
      <c r="AL544" s="2" t="s">
        <v>57</v>
      </c>
      <c r="AM544" s="2">
        <v>1.0</v>
      </c>
      <c r="AN544" s="2">
        <v>8102.26</v>
      </c>
      <c r="AO544" s="20">
        <f t="shared" si="77"/>
        <v>6984.706897</v>
      </c>
      <c r="AP544" s="20">
        <f t="shared" si="78"/>
        <v>1117.553103</v>
      </c>
      <c r="BI544" s="15">
        <v>6984.706896551725</v>
      </c>
      <c r="BJ544" s="14" t="s">
        <v>50</v>
      </c>
      <c r="BK544" s="15">
        <v>1117.553103448276</v>
      </c>
      <c r="BL544" s="13" t="s">
        <v>51</v>
      </c>
      <c r="BM544" s="18">
        <v>0.16</v>
      </c>
    </row>
    <row r="545" ht="12.75" hidden="1" customHeight="1">
      <c r="A545" s="13"/>
      <c r="B545" s="14"/>
      <c r="C545" s="14"/>
      <c r="D545" s="14"/>
      <c r="E545" s="14"/>
      <c r="F545" s="14"/>
      <c r="G545" s="13"/>
      <c r="H545" s="13"/>
      <c r="I545" s="13"/>
      <c r="J545" s="13"/>
      <c r="K545" s="21"/>
      <c r="L545" s="17"/>
      <c r="M545" s="17"/>
      <c r="N545" s="14"/>
      <c r="O545" s="13"/>
      <c r="P545" s="13"/>
      <c r="Q545" s="15">
        <f t="array" ref="Q545">SUM(ROUND(Q538:Q544,2))</f>
        <v>37259.95</v>
      </c>
      <c r="R545" s="14"/>
      <c r="S545" s="15">
        <f t="array" ref="S545">SUM(ROUND(S538:S544,2))</f>
        <v>5961.58</v>
      </c>
      <c r="T545" s="13"/>
      <c r="U545" s="18"/>
      <c r="V545" s="13"/>
      <c r="W545" s="13"/>
      <c r="X545" s="13"/>
      <c r="Y545" s="14"/>
      <c r="Z545" s="13"/>
      <c r="AA545" s="13"/>
      <c r="AB545" s="19"/>
      <c r="AC545" s="19"/>
      <c r="AD545" s="13"/>
      <c r="AE545" s="15"/>
      <c r="AF545" s="20"/>
      <c r="AO545" s="20"/>
      <c r="AP545" s="20"/>
      <c r="BI545" s="15">
        <f t="array" ref="BI545">SUM(ROUND(BI538:BI544,2))</f>
        <v>37259.95</v>
      </c>
      <c r="BJ545" s="14"/>
      <c r="BK545" s="15">
        <f t="array" ref="BK545">SUM(ROUND(BK538:BK544,2))</f>
        <v>5961.58</v>
      </c>
      <c r="BL545" s="13"/>
      <c r="BM545" s="18"/>
    </row>
    <row r="546" ht="12.75" customHeight="1">
      <c r="A546" s="13"/>
      <c r="B546" s="14"/>
      <c r="C546" s="14"/>
      <c r="D546" s="14"/>
      <c r="E546" s="14"/>
      <c r="F546" s="14"/>
      <c r="G546" s="13"/>
      <c r="H546" s="13"/>
      <c r="I546" s="13"/>
      <c r="J546" s="13"/>
      <c r="K546" s="21"/>
      <c r="L546" s="17"/>
      <c r="M546" s="17"/>
      <c r="N546" s="14"/>
      <c r="O546" s="13"/>
      <c r="P546" s="13"/>
      <c r="Q546" s="15"/>
      <c r="R546" s="14"/>
      <c r="S546" s="15"/>
      <c r="T546" s="13"/>
      <c r="U546" s="18"/>
      <c r="V546" s="13"/>
      <c r="W546" s="13"/>
      <c r="X546" s="13"/>
      <c r="Y546" s="14"/>
      <c r="Z546" s="13"/>
      <c r="AA546" s="13"/>
      <c r="AB546" s="19"/>
      <c r="AC546" s="19"/>
      <c r="AD546" s="13"/>
      <c r="AE546" s="15"/>
      <c r="AF546" s="20"/>
      <c r="AO546" s="20"/>
      <c r="AP546" s="20"/>
      <c r="BI546" s="15"/>
      <c r="BJ546" s="14"/>
      <c r="BK546" s="15"/>
      <c r="BL546" s="13"/>
      <c r="BM546" s="18"/>
    </row>
    <row r="547" ht="12.75" customHeight="1">
      <c r="A547" s="13"/>
      <c r="B547" s="14"/>
      <c r="C547" s="14"/>
      <c r="D547" s="14"/>
      <c r="E547" s="14"/>
      <c r="F547" s="14"/>
      <c r="G547" s="13"/>
      <c r="H547" s="13"/>
      <c r="I547" s="13"/>
      <c r="J547" s="13"/>
      <c r="K547" s="21"/>
      <c r="L547" s="17"/>
      <c r="M547" s="17"/>
      <c r="N547" s="14"/>
      <c r="O547" s="13"/>
      <c r="P547" s="13"/>
      <c r="Q547" s="15"/>
      <c r="R547" s="14"/>
      <c r="S547" s="15"/>
      <c r="T547" s="13"/>
      <c r="U547" s="18"/>
      <c r="V547" s="13"/>
      <c r="W547" s="13"/>
      <c r="X547" s="13"/>
      <c r="Y547" s="14"/>
      <c r="Z547" s="13"/>
      <c r="AA547" s="13"/>
      <c r="AB547" s="19"/>
      <c r="AC547" s="19"/>
      <c r="AD547" s="13"/>
      <c r="AE547" s="15"/>
      <c r="AF547" s="20"/>
      <c r="AO547" s="20"/>
      <c r="AP547" s="20"/>
      <c r="BI547" s="15"/>
      <c r="BJ547" s="14"/>
      <c r="BK547" s="15"/>
      <c r="BL547" s="13"/>
      <c r="BM547" s="18"/>
    </row>
    <row r="548" ht="12.75" customHeight="1">
      <c r="A548" s="13">
        <v>601.0</v>
      </c>
      <c r="B548" s="14" t="str">
        <f>AR548</f>
        <v>KPS100202JG4</v>
      </c>
      <c r="C548" s="14" t="s">
        <v>482</v>
      </c>
      <c r="D548" s="14" t="str">
        <f>AT548</f>
        <v>tdelallave@kyoprint.com.mx</v>
      </c>
      <c r="E548" s="14" t="str">
        <f>AS548</f>
        <v>54070</v>
      </c>
      <c r="F548" s="14">
        <v>601.0</v>
      </c>
      <c r="G548" s="13">
        <v>5.50090088E8</v>
      </c>
      <c r="H548" s="15">
        <f>Q569</f>
        <v>432142.53</v>
      </c>
      <c r="I548" s="13">
        <v>501285.33</v>
      </c>
      <c r="J548" s="15">
        <f>S569</f>
        <v>69142.8</v>
      </c>
      <c r="K548" s="21">
        <v>45007.5</v>
      </c>
      <c r="L548" s="17" t="s">
        <v>48</v>
      </c>
      <c r="M548" s="17" t="s">
        <v>49</v>
      </c>
      <c r="N548" s="14">
        <v>1.0</v>
      </c>
      <c r="O548" s="13">
        <v>501285.33</v>
      </c>
      <c r="P548" s="13">
        <v>501285.33</v>
      </c>
      <c r="Q548" s="15">
        <v>17436.46551724138</v>
      </c>
      <c r="R548" s="14" t="s">
        <v>50</v>
      </c>
      <c r="S548" s="15">
        <v>2789.834482758621</v>
      </c>
      <c r="T548" s="13" t="s">
        <v>51</v>
      </c>
      <c r="U548" s="18">
        <v>0.16</v>
      </c>
      <c r="V548" s="13" t="s">
        <v>485</v>
      </c>
      <c r="W548" s="13" t="s">
        <v>59</v>
      </c>
      <c r="X548" s="13" t="s">
        <v>48</v>
      </c>
      <c r="Y548" s="14">
        <v>1.0</v>
      </c>
      <c r="Z548" s="13">
        <v>20226.3</v>
      </c>
      <c r="AA548" s="13" t="s">
        <v>54</v>
      </c>
      <c r="AB548" s="19">
        <v>197354.0</v>
      </c>
      <c r="AC548" s="19">
        <v>1.0</v>
      </c>
      <c r="AD548" s="13">
        <v>20226.3</v>
      </c>
      <c r="AE548" s="15">
        <v>0.0</v>
      </c>
      <c r="AF548" s="20"/>
      <c r="AG548" s="2">
        <v>501285.33</v>
      </c>
      <c r="AH548" s="2" t="s">
        <v>485</v>
      </c>
      <c r="AI548" s="2" t="s">
        <v>59</v>
      </c>
      <c r="AJ548" s="2" t="s">
        <v>56</v>
      </c>
      <c r="AK548" s="2">
        <v>0.0</v>
      </c>
      <c r="AL548" s="2" t="s">
        <v>57</v>
      </c>
      <c r="AM548" s="2">
        <v>1.0</v>
      </c>
      <c r="AN548" s="2">
        <v>20226.3</v>
      </c>
      <c r="AO548" s="20">
        <f t="shared" ref="AO548:AO568" si="79">+AN548/1.16</f>
        <v>17436.46552</v>
      </c>
      <c r="AP548" s="20">
        <f t="shared" ref="AP548:AP568" si="80">+AO548*0.16</f>
        <v>2789.834483</v>
      </c>
      <c r="AQ548" s="2" t="s">
        <v>486</v>
      </c>
      <c r="AR548" s="2" t="s">
        <v>481</v>
      </c>
      <c r="AS548" s="2" t="s">
        <v>484</v>
      </c>
      <c r="AT548" s="2" t="s">
        <v>483</v>
      </c>
      <c r="BI548" s="15">
        <v>17436.46551724138</v>
      </c>
      <c r="BJ548" s="14" t="s">
        <v>50</v>
      </c>
      <c r="BK548" s="15">
        <v>2789.834482758621</v>
      </c>
      <c r="BL548" s="13" t="s">
        <v>51</v>
      </c>
      <c r="BM548" s="18">
        <v>0.16</v>
      </c>
    </row>
    <row r="549" ht="12.75" customHeight="1">
      <c r="A549" s="13"/>
      <c r="B549" s="14"/>
      <c r="C549" s="14"/>
      <c r="D549" s="14"/>
      <c r="E549" s="14"/>
      <c r="F549" s="14"/>
      <c r="G549" s="13"/>
      <c r="H549" s="13"/>
      <c r="I549" s="13"/>
      <c r="J549" s="13"/>
      <c r="K549" s="21"/>
      <c r="L549" s="17" t="s">
        <v>48</v>
      </c>
      <c r="M549" s="17" t="s">
        <v>49</v>
      </c>
      <c r="N549" s="14">
        <v>1.0</v>
      </c>
      <c r="O549" s="13"/>
      <c r="P549" s="13"/>
      <c r="Q549" s="15">
        <v>3987.344827586207</v>
      </c>
      <c r="R549" s="14" t="s">
        <v>50</v>
      </c>
      <c r="S549" s="15">
        <v>637.9751724137931</v>
      </c>
      <c r="T549" s="13" t="s">
        <v>51</v>
      </c>
      <c r="U549" s="18">
        <v>0.16</v>
      </c>
      <c r="V549" s="13" t="s">
        <v>487</v>
      </c>
      <c r="W549" s="13" t="s">
        <v>59</v>
      </c>
      <c r="X549" s="13" t="s">
        <v>48</v>
      </c>
      <c r="Y549" s="14">
        <v>1.0</v>
      </c>
      <c r="Z549" s="13">
        <v>4625.32</v>
      </c>
      <c r="AA549" s="13" t="s">
        <v>54</v>
      </c>
      <c r="AB549" s="19">
        <v>197355.0</v>
      </c>
      <c r="AC549" s="19">
        <v>1.0</v>
      </c>
      <c r="AD549" s="13">
        <v>4625.32</v>
      </c>
      <c r="AE549" s="15">
        <v>0.0</v>
      </c>
      <c r="AF549" s="20"/>
      <c r="AH549" s="2" t="s">
        <v>487</v>
      </c>
      <c r="AI549" s="2" t="s">
        <v>59</v>
      </c>
      <c r="AJ549" s="2" t="s">
        <v>56</v>
      </c>
      <c r="AK549" s="2">
        <v>0.0</v>
      </c>
      <c r="AL549" s="2" t="s">
        <v>57</v>
      </c>
      <c r="AM549" s="2">
        <v>1.0</v>
      </c>
      <c r="AN549" s="2">
        <v>4625.32</v>
      </c>
      <c r="AO549" s="20">
        <f t="shared" si="79"/>
        <v>3987.344828</v>
      </c>
      <c r="AP549" s="20">
        <f t="shared" si="80"/>
        <v>637.9751724</v>
      </c>
      <c r="BI549" s="15">
        <v>3987.344827586207</v>
      </c>
      <c r="BJ549" s="14" t="s">
        <v>50</v>
      </c>
      <c r="BK549" s="15">
        <v>637.9751724137931</v>
      </c>
      <c r="BL549" s="13" t="s">
        <v>51</v>
      </c>
      <c r="BM549" s="18">
        <v>0.16</v>
      </c>
    </row>
    <row r="550" ht="12.75" customHeight="1">
      <c r="A550" s="13"/>
      <c r="B550" s="14"/>
      <c r="C550" s="14"/>
      <c r="D550" s="14"/>
      <c r="E550" s="14"/>
      <c r="F550" s="14"/>
      <c r="G550" s="13"/>
      <c r="H550" s="13"/>
      <c r="I550" s="13"/>
      <c r="J550" s="13"/>
      <c r="K550" s="21"/>
      <c r="L550" s="17" t="s">
        <v>48</v>
      </c>
      <c r="M550" s="17" t="s">
        <v>49</v>
      </c>
      <c r="N550" s="14">
        <v>1.0</v>
      </c>
      <c r="O550" s="13"/>
      <c r="P550" s="13"/>
      <c r="Q550" s="15">
        <v>672.9396551724138</v>
      </c>
      <c r="R550" s="14" t="s">
        <v>50</v>
      </c>
      <c r="S550" s="15">
        <v>107.67034482758622</v>
      </c>
      <c r="T550" s="13" t="s">
        <v>51</v>
      </c>
      <c r="U550" s="18">
        <v>0.16</v>
      </c>
      <c r="V550" s="13" t="s">
        <v>488</v>
      </c>
      <c r="W550" s="13" t="s">
        <v>59</v>
      </c>
      <c r="X550" s="13" t="s">
        <v>48</v>
      </c>
      <c r="Y550" s="14">
        <v>1.0</v>
      </c>
      <c r="Z550" s="13">
        <v>780.61</v>
      </c>
      <c r="AA550" s="13" t="s">
        <v>54</v>
      </c>
      <c r="AB550" s="19">
        <v>197356.0</v>
      </c>
      <c r="AC550" s="19">
        <v>1.0</v>
      </c>
      <c r="AD550" s="13">
        <v>780.61</v>
      </c>
      <c r="AE550" s="15">
        <v>0.0</v>
      </c>
      <c r="AF550" s="20"/>
      <c r="AH550" s="2" t="s">
        <v>488</v>
      </c>
      <c r="AI550" s="2" t="s">
        <v>59</v>
      </c>
      <c r="AJ550" s="2" t="s">
        <v>56</v>
      </c>
      <c r="AK550" s="2">
        <v>0.0</v>
      </c>
      <c r="AL550" s="2" t="s">
        <v>57</v>
      </c>
      <c r="AM550" s="2">
        <v>1.0</v>
      </c>
      <c r="AN550" s="2">
        <v>780.61</v>
      </c>
      <c r="AO550" s="20">
        <f t="shared" si="79"/>
        <v>672.9396552</v>
      </c>
      <c r="AP550" s="20">
        <f t="shared" si="80"/>
        <v>107.6703448</v>
      </c>
      <c r="BI550" s="15">
        <v>672.9396551724138</v>
      </c>
      <c r="BJ550" s="14" t="s">
        <v>50</v>
      </c>
      <c r="BK550" s="15">
        <v>107.67034482758622</v>
      </c>
      <c r="BL550" s="13" t="s">
        <v>51</v>
      </c>
      <c r="BM550" s="18">
        <v>0.16</v>
      </c>
    </row>
    <row r="551" ht="12.75" customHeight="1">
      <c r="A551" s="13"/>
      <c r="B551" s="14"/>
      <c r="C551" s="14"/>
      <c r="D551" s="14"/>
      <c r="E551" s="14"/>
      <c r="F551" s="14"/>
      <c r="G551" s="13"/>
      <c r="H551" s="13"/>
      <c r="I551" s="13"/>
      <c r="J551" s="13"/>
      <c r="K551" s="21"/>
      <c r="L551" s="17" t="s">
        <v>48</v>
      </c>
      <c r="M551" s="17" t="s">
        <v>49</v>
      </c>
      <c r="N551" s="14">
        <v>1.0</v>
      </c>
      <c r="O551" s="13"/>
      <c r="P551" s="13"/>
      <c r="Q551" s="15">
        <v>27528.982758620692</v>
      </c>
      <c r="R551" s="14" t="s">
        <v>50</v>
      </c>
      <c r="S551" s="15">
        <v>4404.637241379311</v>
      </c>
      <c r="T551" s="13" t="s">
        <v>51</v>
      </c>
      <c r="U551" s="18">
        <v>0.16</v>
      </c>
      <c r="V551" s="13" t="s">
        <v>489</v>
      </c>
      <c r="W551" s="13" t="s">
        <v>59</v>
      </c>
      <c r="X551" s="13" t="s">
        <v>48</v>
      </c>
      <c r="Y551" s="14">
        <v>1.0</v>
      </c>
      <c r="Z551" s="13">
        <v>31933.62</v>
      </c>
      <c r="AA551" s="13" t="s">
        <v>54</v>
      </c>
      <c r="AB551" s="19">
        <v>198731.0</v>
      </c>
      <c r="AC551" s="19">
        <v>1.0</v>
      </c>
      <c r="AD551" s="13">
        <v>31933.62</v>
      </c>
      <c r="AE551" s="15">
        <v>0.0</v>
      </c>
      <c r="AF551" s="20"/>
      <c r="AH551" s="2" t="s">
        <v>489</v>
      </c>
      <c r="AI551" s="2" t="s">
        <v>59</v>
      </c>
      <c r="AJ551" s="2" t="s">
        <v>56</v>
      </c>
      <c r="AK551" s="2">
        <v>0.0</v>
      </c>
      <c r="AL551" s="2" t="s">
        <v>57</v>
      </c>
      <c r="AM551" s="2">
        <v>1.0</v>
      </c>
      <c r="AN551" s="2">
        <v>31933.62</v>
      </c>
      <c r="AO551" s="20">
        <f t="shared" si="79"/>
        <v>27528.98276</v>
      </c>
      <c r="AP551" s="20">
        <f t="shared" si="80"/>
        <v>4404.637241</v>
      </c>
      <c r="BI551" s="15">
        <v>27528.982758620692</v>
      </c>
      <c r="BJ551" s="14" t="s">
        <v>50</v>
      </c>
      <c r="BK551" s="15">
        <v>4404.637241379311</v>
      </c>
      <c r="BL551" s="13" t="s">
        <v>51</v>
      </c>
      <c r="BM551" s="18">
        <v>0.16</v>
      </c>
    </row>
    <row r="552" ht="12.75" customHeight="1">
      <c r="A552" s="13"/>
      <c r="B552" s="14"/>
      <c r="C552" s="14"/>
      <c r="D552" s="14"/>
      <c r="E552" s="14"/>
      <c r="F552" s="14"/>
      <c r="G552" s="13"/>
      <c r="H552" s="13"/>
      <c r="I552" s="13"/>
      <c r="J552" s="13"/>
      <c r="K552" s="21"/>
      <c r="L552" s="17" t="s">
        <v>48</v>
      </c>
      <c r="M552" s="17" t="s">
        <v>49</v>
      </c>
      <c r="N552" s="14">
        <v>1.0</v>
      </c>
      <c r="O552" s="13"/>
      <c r="P552" s="13"/>
      <c r="Q552" s="15">
        <v>51988.36206896552</v>
      </c>
      <c r="R552" s="14" t="s">
        <v>50</v>
      </c>
      <c r="S552" s="15">
        <v>8318.137931034484</v>
      </c>
      <c r="T552" s="13" t="s">
        <v>51</v>
      </c>
      <c r="U552" s="18">
        <v>0.16</v>
      </c>
      <c r="V552" s="13" t="s">
        <v>490</v>
      </c>
      <c r="W552" s="13" t="s">
        <v>59</v>
      </c>
      <c r="X552" s="13" t="s">
        <v>48</v>
      </c>
      <c r="Y552" s="14">
        <v>1.0</v>
      </c>
      <c r="Z552" s="13">
        <v>60306.5</v>
      </c>
      <c r="AA552" s="13" t="s">
        <v>54</v>
      </c>
      <c r="AB552" s="19">
        <v>198761.0</v>
      </c>
      <c r="AC552" s="19">
        <v>1.0</v>
      </c>
      <c r="AD552" s="13">
        <v>60306.5</v>
      </c>
      <c r="AE552" s="15">
        <v>0.0</v>
      </c>
      <c r="AF552" s="20"/>
      <c r="AH552" s="2" t="s">
        <v>490</v>
      </c>
      <c r="AI552" s="2" t="s">
        <v>59</v>
      </c>
      <c r="AJ552" s="2" t="s">
        <v>56</v>
      </c>
      <c r="AK552" s="2">
        <v>0.0</v>
      </c>
      <c r="AL552" s="2" t="s">
        <v>57</v>
      </c>
      <c r="AM552" s="2">
        <v>1.0</v>
      </c>
      <c r="AN552" s="2">
        <v>60306.5</v>
      </c>
      <c r="AO552" s="20">
        <f t="shared" si="79"/>
        <v>51988.36207</v>
      </c>
      <c r="AP552" s="20">
        <f t="shared" si="80"/>
        <v>8318.137931</v>
      </c>
      <c r="BI552" s="15">
        <v>51988.36206896552</v>
      </c>
      <c r="BJ552" s="14" t="s">
        <v>50</v>
      </c>
      <c r="BK552" s="15">
        <v>8318.137931034484</v>
      </c>
      <c r="BL552" s="13" t="s">
        <v>51</v>
      </c>
      <c r="BM552" s="18">
        <v>0.16</v>
      </c>
    </row>
    <row r="553" ht="12.75" customHeight="1">
      <c r="A553" s="13"/>
      <c r="B553" s="14"/>
      <c r="C553" s="14"/>
      <c r="D553" s="14"/>
      <c r="E553" s="14"/>
      <c r="F553" s="14"/>
      <c r="G553" s="13"/>
      <c r="H553" s="13"/>
      <c r="I553" s="13"/>
      <c r="J553" s="13"/>
      <c r="K553" s="21"/>
      <c r="L553" s="17" t="s">
        <v>48</v>
      </c>
      <c r="M553" s="17" t="s">
        <v>49</v>
      </c>
      <c r="N553" s="14">
        <v>1.0</v>
      </c>
      <c r="O553" s="13"/>
      <c r="P553" s="13"/>
      <c r="Q553" s="15">
        <v>16478.560344827587</v>
      </c>
      <c r="R553" s="14" t="s">
        <v>50</v>
      </c>
      <c r="S553" s="15">
        <v>2636.569655172414</v>
      </c>
      <c r="T553" s="13" t="s">
        <v>51</v>
      </c>
      <c r="U553" s="18">
        <v>0.16</v>
      </c>
      <c r="V553" s="13" t="s">
        <v>491</v>
      </c>
      <c r="W553" s="13" t="s">
        <v>59</v>
      </c>
      <c r="X553" s="13" t="s">
        <v>48</v>
      </c>
      <c r="Y553" s="14">
        <v>1.0</v>
      </c>
      <c r="Z553" s="13">
        <v>19115.13</v>
      </c>
      <c r="AA553" s="13" t="s">
        <v>54</v>
      </c>
      <c r="AB553" s="19">
        <v>200171.0</v>
      </c>
      <c r="AC553" s="19">
        <v>1.0</v>
      </c>
      <c r="AD553" s="13">
        <v>19115.13</v>
      </c>
      <c r="AE553" s="15">
        <v>0.0</v>
      </c>
      <c r="AF553" s="20"/>
      <c r="AH553" s="2" t="s">
        <v>491</v>
      </c>
      <c r="AI553" s="2" t="s">
        <v>59</v>
      </c>
      <c r="AJ553" s="2" t="s">
        <v>56</v>
      </c>
      <c r="AK553" s="2">
        <v>0.0</v>
      </c>
      <c r="AL553" s="2" t="s">
        <v>57</v>
      </c>
      <c r="AM553" s="2">
        <v>1.0</v>
      </c>
      <c r="AN553" s="2">
        <v>19115.13</v>
      </c>
      <c r="AO553" s="20">
        <f t="shared" si="79"/>
        <v>16478.56034</v>
      </c>
      <c r="AP553" s="20">
        <f t="shared" si="80"/>
        <v>2636.569655</v>
      </c>
      <c r="BI553" s="15">
        <v>16478.560344827587</v>
      </c>
      <c r="BJ553" s="14" t="s">
        <v>50</v>
      </c>
      <c r="BK553" s="15">
        <v>2636.569655172414</v>
      </c>
      <c r="BL553" s="13" t="s">
        <v>51</v>
      </c>
      <c r="BM553" s="18">
        <v>0.16</v>
      </c>
    </row>
    <row r="554" ht="12.75" customHeight="1">
      <c r="A554" s="13"/>
      <c r="B554" s="14"/>
      <c r="C554" s="14"/>
      <c r="D554" s="14"/>
      <c r="E554" s="14"/>
      <c r="F554" s="14"/>
      <c r="G554" s="13"/>
      <c r="H554" s="13"/>
      <c r="I554" s="13"/>
      <c r="J554" s="13"/>
      <c r="K554" s="21"/>
      <c r="L554" s="17" t="s">
        <v>48</v>
      </c>
      <c r="M554" s="17" t="s">
        <v>49</v>
      </c>
      <c r="N554" s="14">
        <v>1.0</v>
      </c>
      <c r="O554" s="13"/>
      <c r="P554" s="13"/>
      <c r="Q554" s="15">
        <v>17193.120689655174</v>
      </c>
      <c r="R554" s="14" t="s">
        <v>50</v>
      </c>
      <c r="S554" s="15">
        <v>2750.899310344828</v>
      </c>
      <c r="T554" s="13" t="s">
        <v>51</v>
      </c>
      <c r="U554" s="18">
        <v>0.16</v>
      </c>
      <c r="V554" s="13" t="s">
        <v>492</v>
      </c>
      <c r="W554" s="13" t="s">
        <v>59</v>
      </c>
      <c r="X554" s="13" t="s">
        <v>48</v>
      </c>
      <c r="Y554" s="14">
        <v>1.0</v>
      </c>
      <c r="Z554" s="13">
        <v>19944.02</v>
      </c>
      <c r="AA554" s="13" t="s">
        <v>54</v>
      </c>
      <c r="AB554" s="19">
        <v>200172.0</v>
      </c>
      <c r="AC554" s="19">
        <v>1.0</v>
      </c>
      <c r="AD554" s="13">
        <v>19944.02</v>
      </c>
      <c r="AE554" s="15">
        <v>0.0</v>
      </c>
      <c r="AF554" s="20"/>
      <c r="AH554" s="2" t="s">
        <v>492</v>
      </c>
      <c r="AI554" s="2" t="s">
        <v>59</v>
      </c>
      <c r="AJ554" s="2" t="s">
        <v>56</v>
      </c>
      <c r="AK554" s="2">
        <v>0.0</v>
      </c>
      <c r="AL554" s="2" t="s">
        <v>57</v>
      </c>
      <c r="AM554" s="2">
        <v>1.0</v>
      </c>
      <c r="AN554" s="2">
        <v>19944.02</v>
      </c>
      <c r="AO554" s="20">
        <f t="shared" si="79"/>
        <v>17193.12069</v>
      </c>
      <c r="AP554" s="20">
        <f t="shared" si="80"/>
        <v>2750.89931</v>
      </c>
      <c r="BI554" s="15">
        <v>17193.120689655174</v>
      </c>
      <c r="BJ554" s="14" t="s">
        <v>50</v>
      </c>
      <c r="BK554" s="15">
        <v>2750.899310344828</v>
      </c>
      <c r="BL554" s="13" t="s">
        <v>51</v>
      </c>
      <c r="BM554" s="18">
        <v>0.16</v>
      </c>
    </row>
    <row r="555" ht="12.75" customHeight="1">
      <c r="A555" s="13"/>
      <c r="B555" s="14"/>
      <c r="C555" s="14"/>
      <c r="D555" s="14"/>
      <c r="E555" s="14"/>
      <c r="F555" s="14"/>
      <c r="G555" s="13"/>
      <c r="H555" s="13"/>
      <c r="I555" s="13"/>
      <c r="J555" s="13"/>
      <c r="K555" s="21"/>
      <c r="L555" s="17" t="s">
        <v>48</v>
      </c>
      <c r="M555" s="17" t="s">
        <v>49</v>
      </c>
      <c r="N555" s="14">
        <v>1.0</v>
      </c>
      <c r="O555" s="13"/>
      <c r="P555" s="13"/>
      <c r="Q555" s="15">
        <v>3673.948275862069</v>
      </c>
      <c r="R555" s="14" t="s">
        <v>50</v>
      </c>
      <c r="S555" s="15">
        <v>587.831724137931</v>
      </c>
      <c r="T555" s="13" t="s">
        <v>51</v>
      </c>
      <c r="U555" s="18">
        <v>0.16</v>
      </c>
      <c r="V555" s="13" t="s">
        <v>493</v>
      </c>
      <c r="W555" s="13" t="s">
        <v>59</v>
      </c>
      <c r="X555" s="13" t="s">
        <v>48</v>
      </c>
      <c r="Y555" s="14">
        <v>1.0</v>
      </c>
      <c r="Z555" s="13">
        <v>4261.78</v>
      </c>
      <c r="AA555" s="13" t="s">
        <v>54</v>
      </c>
      <c r="AB555" s="19">
        <v>200217.0</v>
      </c>
      <c r="AC555" s="19">
        <v>1.0</v>
      </c>
      <c r="AD555" s="13">
        <v>4261.78</v>
      </c>
      <c r="AE555" s="15">
        <v>0.0</v>
      </c>
      <c r="AF555" s="20"/>
      <c r="AH555" s="2" t="s">
        <v>493</v>
      </c>
      <c r="AI555" s="2" t="s">
        <v>59</v>
      </c>
      <c r="AJ555" s="2" t="s">
        <v>56</v>
      </c>
      <c r="AK555" s="2">
        <v>0.0</v>
      </c>
      <c r="AL555" s="2" t="s">
        <v>57</v>
      </c>
      <c r="AM555" s="2">
        <v>1.0</v>
      </c>
      <c r="AN555" s="2">
        <v>4261.78</v>
      </c>
      <c r="AO555" s="20">
        <f t="shared" si="79"/>
        <v>3673.948276</v>
      </c>
      <c r="AP555" s="20">
        <f t="shared" si="80"/>
        <v>587.8317241</v>
      </c>
      <c r="BI555" s="15">
        <v>3673.948275862069</v>
      </c>
      <c r="BJ555" s="14" t="s">
        <v>50</v>
      </c>
      <c r="BK555" s="15">
        <v>587.831724137931</v>
      </c>
      <c r="BL555" s="13" t="s">
        <v>51</v>
      </c>
      <c r="BM555" s="18">
        <v>0.16</v>
      </c>
    </row>
    <row r="556" ht="12.75" customHeight="1">
      <c r="A556" s="13"/>
      <c r="B556" s="14"/>
      <c r="C556" s="14"/>
      <c r="D556" s="14"/>
      <c r="E556" s="14"/>
      <c r="F556" s="14"/>
      <c r="G556" s="13"/>
      <c r="H556" s="13"/>
      <c r="I556" s="13"/>
      <c r="J556" s="13"/>
      <c r="K556" s="21"/>
      <c r="L556" s="17" t="s">
        <v>48</v>
      </c>
      <c r="M556" s="17" t="s">
        <v>49</v>
      </c>
      <c r="N556" s="14">
        <v>1.0</v>
      </c>
      <c r="O556" s="13"/>
      <c r="P556" s="13"/>
      <c r="Q556" s="15">
        <v>1731.8103448275865</v>
      </c>
      <c r="R556" s="14" t="s">
        <v>50</v>
      </c>
      <c r="S556" s="15">
        <v>277.08965517241387</v>
      </c>
      <c r="T556" s="13" t="s">
        <v>51</v>
      </c>
      <c r="U556" s="18">
        <v>0.16</v>
      </c>
      <c r="V556" s="13" t="s">
        <v>494</v>
      </c>
      <c r="W556" s="13" t="s">
        <v>59</v>
      </c>
      <c r="X556" s="13" t="s">
        <v>48</v>
      </c>
      <c r="Y556" s="14">
        <v>1.0</v>
      </c>
      <c r="Z556" s="13">
        <v>2008.9</v>
      </c>
      <c r="AA556" s="13" t="s">
        <v>54</v>
      </c>
      <c r="AB556" s="19">
        <v>200218.0</v>
      </c>
      <c r="AC556" s="19">
        <v>1.0</v>
      </c>
      <c r="AD556" s="13">
        <v>2008.9</v>
      </c>
      <c r="AE556" s="15">
        <v>0.0</v>
      </c>
      <c r="AF556" s="20"/>
      <c r="AH556" s="2" t="s">
        <v>494</v>
      </c>
      <c r="AI556" s="2" t="s">
        <v>59</v>
      </c>
      <c r="AJ556" s="2" t="s">
        <v>56</v>
      </c>
      <c r="AK556" s="2">
        <v>0.0</v>
      </c>
      <c r="AL556" s="2" t="s">
        <v>57</v>
      </c>
      <c r="AM556" s="2">
        <v>1.0</v>
      </c>
      <c r="AN556" s="2">
        <v>2008.9</v>
      </c>
      <c r="AO556" s="20">
        <f t="shared" si="79"/>
        <v>1731.810345</v>
      </c>
      <c r="AP556" s="20">
        <f t="shared" si="80"/>
        <v>277.0896552</v>
      </c>
      <c r="BI556" s="15">
        <v>1731.8103448275865</v>
      </c>
      <c r="BJ556" s="14" t="s">
        <v>50</v>
      </c>
      <c r="BK556" s="15">
        <v>277.08965517241387</v>
      </c>
      <c r="BL556" s="13" t="s">
        <v>51</v>
      </c>
      <c r="BM556" s="18">
        <v>0.16</v>
      </c>
    </row>
    <row r="557" ht="12.75" customHeight="1">
      <c r="A557" s="13"/>
      <c r="B557" s="14"/>
      <c r="C557" s="14"/>
      <c r="D557" s="14"/>
      <c r="E557" s="14"/>
      <c r="F557" s="14"/>
      <c r="G557" s="13"/>
      <c r="H557" s="13"/>
      <c r="I557" s="13"/>
      <c r="J557" s="13"/>
      <c r="K557" s="21"/>
      <c r="L557" s="17" t="s">
        <v>48</v>
      </c>
      <c r="M557" s="17" t="s">
        <v>49</v>
      </c>
      <c r="N557" s="14">
        <v>1.0</v>
      </c>
      <c r="O557" s="13"/>
      <c r="P557" s="13"/>
      <c r="Q557" s="15">
        <v>2412.896551724138</v>
      </c>
      <c r="R557" s="14" t="s">
        <v>50</v>
      </c>
      <c r="S557" s="15">
        <v>386.06344827586213</v>
      </c>
      <c r="T557" s="13" t="s">
        <v>51</v>
      </c>
      <c r="U557" s="18">
        <v>0.16</v>
      </c>
      <c r="V557" s="13" t="s">
        <v>495</v>
      </c>
      <c r="W557" s="13" t="s">
        <v>59</v>
      </c>
      <c r="X557" s="13" t="s">
        <v>48</v>
      </c>
      <c r="Y557" s="14">
        <v>1.0</v>
      </c>
      <c r="Z557" s="13">
        <v>2798.96</v>
      </c>
      <c r="AA557" s="13" t="s">
        <v>54</v>
      </c>
      <c r="AB557" s="19">
        <v>200472.0</v>
      </c>
      <c r="AC557" s="19">
        <v>1.0</v>
      </c>
      <c r="AD557" s="13">
        <v>2798.96</v>
      </c>
      <c r="AE557" s="15">
        <v>0.0</v>
      </c>
      <c r="AF557" s="20"/>
      <c r="AH557" s="2" t="s">
        <v>495</v>
      </c>
      <c r="AI557" s="2" t="s">
        <v>59</v>
      </c>
      <c r="AJ557" s="2" t="s">
        <v>56</v>
      </c>
      <c r="AK557" s="2">
        <v>0.0</v>
      </c>
      <c r="AL557" s="2" t="s">
        <v>57</v>
      </c>
      <c r="AM557" s="2">
        <v>1.0</v>
      </c>
      <c r="AN557" s="2">
        <v>2798.96</v>
      </c>
      <c r="AO557" s="20">
        <f t="shared" si="79"/>
        <v>2412.896552</v>
      </c>
      <c r="AP557" s="20">
        <f t="shared" si="80"/>
        <v>386.0634483</v>
      </c>
      <c r="BI557" s="15">
        <v>2412.896551724138</v>
      </c>
      <c r="BJ557" s="14" t="s">
        <v>50</v>
      </c>
      <c r="BK557" s="15">
        <v>386.06344827586213</v>
      </c>
      <c r="BL557" s="13" t="s">
        <v>51</v>
      </c>
      <c r="BM557" s="18">
        <v>0.16</v>
      </c>
    </row>
    <row r="558" ht="12.75" customHeight="1">
      <c r="A558" s="13"/>
      <c r="B558" s="14"/>
      <c r="C558" s="14"/>
      <c r="D558" s="14"/>
      <c r="E558" s="14"/>
      <c r="F558" s="14"/>
      <c r="G558" s="13"/>
      <c r="H558" s="13"/>
      <c r="I558" s="13"/>
      <c r="J558" s="13"/>
      <c r="K558" s="21"/>
      <c r="L558" s="17" t="s">
        <v>48</v>
      </c>
      <c r="M558" s="17" t="s">
        <v>49</v>
      </c>
      <c r="N558" s="14">
        <v>1.0</v>
      </c>
      <c r="O558" s="13"/>
      <c r="P558" s="13"/>
      <c r="Q558" s="15">
        <v>98649.0</v>
      </c>
      <c r="R558" s="14" t="s">
        <v>50</v>
      </c>
      <c r="S558" s="15">
        <v>15783.84</v>
      </c>
      <c r="T558" s="13" t="s">
        <v>51</v>
      </c>
      <c r="U558" s="18">
        <v>0.16</v>
      </c>
      <c r="V558" s="13" t="s">
        <v>496</v>
      </c>
      <c r="W558" s="13" t="s">
        <v>59</v>
      </c>
      <c r="X558" s="13" t="s">
        <v>48</v>
      </c>
      <c r="Y558" s="14">
        <v>1.0</v>
      </c>
      <c r="Z558" s="13">
        <v>114432.84</v>
      </c>
      <c r="AA558" s="13" t="s">
        <v>54</v>
      </c>
      <c r="AB558" s="19">
        <v>201511.0</v>
      </c>
      <c r="AC558" s="19">
        <v>1.0</v>
      </c>
      <c r="AD558" s="13">
        <v>114432.84</v>
      </c>
      <c r="AE558" s="15">
        <v>0.0</v>
      </c>
      <c r="AF558" s="20"/>
      <c r="AH558" s="2" t="s">
        <v>496</v>
      </c>
      <c r="AI558" s="2" t="s">
        <v>59</v>
      </c>
      <c r="AJ558" s="2" t="s">
        <v>56</v>
      </c>
      <c r="AK558" s="2">
        <v>0.0</v>
      </c>
      <c r="AL558" s="2" t="s">
        <v>57</v>
      </c>
      <c r="AM558" s="2">
        <v>1.0</v>
      </c>
      <c r="AN558" s="2">
        <v>114432.84</v>
      </c>
      <c r="AO558" s="20">
        <f t="shared" si="79"/>
        <v>98649</v>
      </c>
      <c r="AP558" s="20">
        <f t="shared" si="80"/>
        <v>15783.84</v>
      </c>
      <c r="BI558" s="15">
        <v>98649.0</v>
      </c>
      <c r="BJ558" s="14" t="s">
        <v>50</v>
      </c>
      <c r="BK558" s="15">
        <v>15783.84</v>
      </c>
      <c r="BL558" s="13" t="s">
        <v>51</v>
      </c>
      <c r="BM558" s="18">
        <v>0.16</v>
      </c>
    </row>
    <row r="559" ht="12.75" customHeight="1">
      <c r="A559" s="13"/>
      <c r="B559" s="14"/>
      <c r="C559" s="14"/>
      <c r="D559" s="14"/>
      <c r="E559" s="14"/>
      <c r="F559" s="14"/>
      <c r="G559" s="13"/>
      <c r="H559" s="13"/>
      <c r="I559" s="13"/>
      <c r="J559" s="13"/>
      <c r="K559" s="21"/>
      <c r="L559" s="17" t="s">
        <v>48</v>
      </c>
      <c r="M559" s="17" t="s">
        <v>49</v>
      </c>
      <c r="N559" s="14">
        <v>1.0</v>
      </c>
      <c r="O559" s="13"/>
      <c r="P559" s="13"/>
      <c r="Q559" s="15">
        <v>335.73275862068965</v>
      </c>
      <c r="R559" s="14" t="s">
        <v>50</v>
      </c>
      <c r="S559" s="15">
        <v>53.717241379310344</v>
      </c>
      <c r="T559" s="13" t="s">
        <v>51</v>
      </c>
      <c r="U559" s="18">
        <v>0.16</v>
      </c>
      <c r="V559" s="13" t="s">
        <v>497</v>
      </c>
      <c r="W559" s="13" t="s">
        <v>59</v>
      </c>
      <c r="X559" s="13" t="s">
        <v>48</v>
      </c>
      <c r="Y559" s="14">
        <v>1.0</v>
      </c>
      <c r="Z559" s="13">
        <v>389.45</v>
      </c>
      <c r="AA559" s="13" t="s">
        <v>54</v>
      </c>
      <c r="AB559" s="19">
        <v>201533.0</v>
      </c>
      <c r="AC559" s="19">
        <v>1.0</v>
      </c>
      <c r="AD559" s="13">
        <v>389.45</v>
      </c>
      <c r="AE559" s="15">
        <v>0.0</v>
      </c>
      <c r="AF559" s="20"/>
      <c r="AH559" s="2" t="s">
        <v>497</v>
      </c>
      <c r="AI559" s="2" t="s">
        <v>59</v>
      </c>
      <c r="AJ559" s="2" t="s">
        <v>56</v>
      </c>
      <c r="AK559" s="2">
        <v>0.0</v>
      </c>
      <c r="AL559" s="2" t="s">
        <v>57</v>
      </c>
      <c r="AM559" s="2">
        <v>1.0</v>
      </c>
      <c r="AN559" s="2">
        <v>389.45</v>
      </c>
      <c r="AO559" s="20">
        <f t="shared" si="79"/>
        <v>335.7327586</v>
      </c>
      <c r="AP559" s="20">
        <f t="shared" si="80"/>
        <v>53.71724138</v>
      </c>
      <c r="BI559" s="15">
        <v>335.73275862068965</v>
      </c>
      <c r="BJ559" s="14" t="s">
        <v>50</v>
      </c>
      <c r="BK559" s="15">
        <v>53.717241379310344</v>
      </c>
      <c r="BL559" s="13" t="s">
        <v>51</v>
      </c>
      <c r="BM559" s="18">
        <v>0.16</v>
      </c>
    </row>
    <row r="560" ht="12.75" customHeight="1">
      <c r="A560" s="13"/>
      <c r="B560" s="14"/>
      <c r="C560" s="14"/>
      <c r="D560" s="14"/>
      <c r="E560" s="14"/>
      <c r="F560" s="14"/>
      <c r="G560" s="13"/>
      <c r="H560" s="13"/>
      <c r="I560" s="13"/>
      <c r="J560" s="13"/>
      <c r="K560" s="21"/>
      <c r="L560" s="17" t="s">
        <v>48</v>
      </c>
      <c r="M560" s="17" t="s">
        <v>49</v>
      </c>
      <c r="N560" s="14">
        <v>1.0</v>
      </c>
      <c r="O560" s="13"/>
      <c r="P560" s="13"/>
      <c r="Q560" s="15">
        <v>1573.379310344828</v>
      </c>
      <c r="R560" s="14" t="s">
        <v>50</v>
      </c>
      <c r="S560" s="15">
        <v>251.74068965517247</v>
      </c>
      <c r="T560" s="13" t="s">
        <v>51</v>
      </c>
      <c r="U560" s="18">
        <v>0.16</v>
      </c>
      <c r="V560" s="13" t="s">
        <v>498</v>
      </c>
      <c r="W560" s="13" t="s">
        <v>59</v>
      </c>
      <c r="X560" s="13" t="s">
        <v>48</v>
      </c>
      <c r="Y560" s="14">
        <v>1.0</v>
      </c>
      <c r="Z560" s="13">
        <v>1825.1200000000001</v>
      </c>
      <c r="AA560" s="13" t="s">
        <v>54</v>
      </c>
      <c r="AB560" s="19">
        <v>201536.0</v>
      </c>
      <c r="AC560" s="19">
        <v>1.0</v>
      </c>
      <c r="AD560" s="13">
        <v>1825.1200000000001</v>
      </c>
      <c r="AE560" s="15">
        <v>0.0</v>
      </c>
      <c r="AF560" s="20"/>
      <c r="AH560" s="2" t="s">
        <v>498</v>
      </c>
      <c r="AI560" s="2" t="s">
        <v>59</v>
      </c>
      <c r="AJ560" s="2" t="s">
        <v>56</v>
      </c>
      <c r="AK560" s="2">
        <v>0.0</v>
      </c>
      <c r="AL560" s="2" t="s">
        <v>57</v>
      </c>
      <c r="AM560" s="2">
        <v>1.0</v>
      </c>
      <c r="AN560" s="2">
        <v>1825.1200000000001</v>
      </c>
      <c r="AO560" s="20">
        <f t="shared" si="79"/>
        <v>1573.37931</v>
      </c>
      <c r="AP560" s="20">
        <f t="shared" si="80"/>
        <v>251.7406897</v>
      </c>
      <c r="BI560" s="15">
        <v>1573.379310344828</v>
      </c>
      <c r="BJ560" s="14" t="s">
        <v>50</v>
      </c>
      <c r="BK560" s="15">
        <v>251.74068965517247</v>
      </c>
      <c r="BL560" s="13" t="s">
        <v>51</v>
      </c>
      <c r="BM560" s="18">
        <v>0.16</v>
      </c>
    </row>
    <row r="561" ht="12.75" customHeight="1">
      <c r="A561" s="13"/>
      <c r="B561" s="14"/>
      <c r="C561" s="14"/>
      <c r="D561" s="14"/>
      <c r="E561" s="14"/>
      <c r="F561" s="14"/>
      <c r="G561" s="13"/>
      <c r="H561" s="13"/>
      <c r="I561" s="13"/>
      <c r="J561" s="13"/>
      <c r="K561" s="21"/>
      <c r="L561" s="17" t="s">
        <v>48</v>
      </c>
      <c r="M561" s="17" t="s">
        <v>49</v>
      </c>
      <c r="N561" s="14">
        <v>1.0</v>
      </c>
      <c r="O561" s="13"/>
      <c r="P561" s="13"/>
      <c r="Q561" s="15">
        <v>2576.0172413793102</v>
      </c>
      <c r="R561" s="14" t="s">
        <v>50</v>
      </c>
      <c r="S561" s="15">
        <v>412.16275862068966</v>
      </c>
      <c r="T561" s="13" t="s">
        <v>51</v>
      </c>
      <c r="U561" s="18">
        <v>0.16</v>
      </c>
      <c r="V561" s="13" t="s">
        <v>499</v>
      </c>
      <c r="W561" s="13" t="s">
        <v>59</v>
      </c>
      <c r="X561" s="13" t="s">
        <v>48</v>
      </c>
      <c r="Y561" s="14">
        <v>1.0</v>
      </c>
      <c r="Z561" s="13">
        <v>2988.18</v>
      </c>
      <c r="AA561" s="13" t="s">
        <v>54</v>
      </c>
      <c r="AB561" s="19">
        <v>201556.0</v>
      </c>
      <c r="AC561" s="19">
        <v>1.0</v>
      </c>
      <c r="AD561" s="13">
        <v>2988.18</v>
      </c>
      <c r="AE561" s="15">
        <v>0.0</v>
      </c>
      <c r="AF561" s="20"/>
      <c r="AH561" s="2" t="s">
        <v>499</v>
      </c>
      <c r="AI561" s="2" t="s">
        <v>59</v>
      </c>
      <c r="AJ561" s="2" t="s">
        <v>56</v>
      </c>
      <c r="AK561" s="2">
        <v>0.0</v>
      </c>
      <c r="AL561" s="2" t="s">
        <v>57</v>
      </c>
      <c r="AM561" s="2">
        <v>1.0</v>
      </c>
      <c r="AN561" s="2">
        <v>2988.18</v>
      </c>
      <c r="AO561" s="20">
        <f t="shared" si="79"/>
        <v>2576.017241</v>
      </c>
      <c r="AP561" s="20">
        <f t="shared" si="80"/>
        <v>412.1627586</v>
      </c>
      <c r="BI561" s="15">
        <v>2576.0172413793102</v>
      </c>
      <c r="BJ561" s="14" t="s">
        <v>50</v>
      </c>
      <c r="BK561" s="15">
        <v>412.16275862068966</v>
      </c>
      <c r="BL561" s="13" t="s">
        <v>51</v>
      </c>
      <c r="BM561" s="18">
        <v>0.16</v>
      </c>
    </row>
    <row r="562" ht="12.75" customHeight="1">
      <c r="A562" s="13"/>
      <c r="B562" s="14"/>
      <c r="C562" s="14"/>
      <c r="D562" s="14"/>
      <c r="E562" s="14"/>
      <c r="F562" s="14"/>
      <c r="G562" s="13"/>
      <c r="H562" s="13"/>
      <c r="I562" s="13"/>
      <c r="J562" s="13"/>
      <c r="K562" s="21"/>
      <c r="L562" s="17" t="s">
        <v>48</v>
      </c>
      <c r="M562" s="17" t="s">
        <v>49</v>
      </c>
      <c r="N562" s="14">
        <v>1.0</v>
      </c>
      <c r="O562" s="13"/>
      <c r="P562" s="13"/>
      <c r="Q562" s="15">
        <v>4199.0</v>
      </c>
      <c r="R562" s="14" t="s">
        <v>50</v>
      </c>
      <c r="S562" s="15">
        <v>671.84</v>
      </c>
      <c r="T562" s="13" t="s">
        <v>51</v>
      </c>
      <c r="U562" s="18">
        <v>0.16</v>
      </c>
      <c r="V562" s="13" t="s">
        <v>500</v>
      </c>
      <c r="W562" s="13" t="s">
        <v>59</v>
      </c>
      <c r="X562" s="13" t="s">
        <v>48</v>
      </c>
      <c r="Y562" s="14">
        <v>1.0</v>
      </c>
      <c r="Z562" s="13">
        <v>4870.84</v>
      </c>
      <c r="AA562" s="13" t="s">
        <v>54</v>
      </c>
      <c r="AB562" s="19">
        <v>201740.0</v>
      </c>
      <c r="AC562" s="19">
        <v>1.0</v>
      </c>
      <c r="AD562" s="13">
        <v>4870.84</v>
      </c>
      <c r="AE562" s="15">
        <v>0.0</v>
      </c>
      <c r="AF562" s="20"/>
      <c r="AH562" s="2" t="s">
        <v>500</v>
      </c>
      <c r="AI562" s="2" t="s">
        <v>59</v>
      </c>
      <c r="AJ562" s="2" t="s">
        <v>56</v>
      </c>
      <c r="AK562" s="2">
        <v>0.0</v>
      </c>
      <c r="AL562" s="2" t="s">
        <v>57</v>
      </c>
      <c r="AM562" s="2">
        <v>1.0</v>
      </c>
      <c r="AN562" s="2">
        <v>4870.84</v>
      </c>
      <c r="AO562" s="20">
        <f t="shared" si="79"/>
        <v>4199</v>
      </c>
      <c r="AP562" s="20">
        <f t="shared" si="80"/>
        <v>671.84</v>
      </c>
      <c r="BI562" s="15">
        <v>4199.0</v>
      </c>
      <c r="BJ562" s="14" t="s">
        <v>50</v>
      </c>
      <c r="BK562" s="15">
        <v>671.84</v>
      </c>
      <c r="BL562" s="13" t="s">
        <v>51</v>
      </c>
      <c r="BM562" s="18">
        <v>0.16</v>
      </c>
    </row>
    <row r="563" ht="12.75" customHeight="1">
      <c r="A563" s="13"/>
      <c r="B563" s="14"/>
      <c r="C563" s="14"/>
      <c r="D563" s="14"/>
      <c r="E563" s="14"/>
      <c r="F563" s="14"/>
      <c r="G563" s="13"/>
      <c r="H563" s="13"/>
      <c r="I563" s="13"/>
      <c r="J563" s="13"/>
      <c r="K563" s="21"/>
      <c r="L563" s="17" t="s">
        <v>48</v>
      </c>
      <c r="M563" s="17" t="s">
        <v>49</v>
      </c>
      <c r="N563" s="14">
        <v>1.0</v>
      </c>
      <c r="O563" s="13"/>
      <c r="P563" s="13"/>
      <c r="Q563" s="15">
        <v>4207.5</v>
      </c>
      <c r="R563" s="14" t="s">
        <v>50</v>
      </c>
      <c r="S563" s="15">
        <v>673.2</v>
      </c>
      <c r="T563" s="13" t="s">
        <v>51</v>
      </c>
      <c r="U563" s="18">
        <v>0.16</v>
      </c>
      <c r="V563" s="13" t="s">
        <v>501</v>
      </c>
      <c r="W563" s="13" t="s">
        <v>59</v>
      </c>
      <c r="X563" s="13" t="s">
        <v>48</v>
      </c>
      <c r="Y563" s="14">
        <v>1.0</v>
      </c>
      <c r="Z563" s="13">
        <v>4880.7</v>
      </c>
      <c r="AA563" s="13" t="s">
        <v>54</v>
      </c>
      <c r="AB563" s="19">
        <v>201741.0</v>
      </c>
      <c r="AC563" s="19">
        <v>1.0</v>
      </c>
      <c r="AD563" s="13">
        <v>4880.7</v>
      </c>
      <c r="AE563" s="15">
        <v>0.0</v>
      </c>
      <c r="AF563" s="20"/>
      <c r="AH563" s="2" t="s">
        <v>501</v>
      </c>
      <c r="AI563" s="2" t="s">
        <v>59</v>
      </c>
      <c r="AJ563" s="2" t="s">
        <v>56</v>
      </c>
      <c r="AK563" s="2">
        <v>0.0</v>
      </c>
      <c r="AL563" s="2" t="s">
        <v>57</v>
      </c>
      <c r="AM563" s="2">
        <v>1.0</v>
      </c>
      <c r="AN563" s="2">
        <v>4880.7</v>
      </c>
      <c r="AO563" s="20">
        <f t="shared" si="79"/>
        <v>4207.5</v>
      </c>
      <c r="AP563" s="20">
        <f t="shared" si="80"/>
        <v>673.2</v>
      </c>
      <c r="BI563" s="15">
        <v>4207.5</v>
      </c>
      <c r="BJ563" s="14" t="s">
        <v>50</v>
      </c>
      <c r="BK563" s="15">
        <v>673.2</v>
      </c>
      <c r="BL563" s="13" t="s">
        <v>51</v>
      </c>
      <c r="BM563" s="18">
        <v>0.16</v>
      </c>
    </row>
    <row r="564" ht="12.75" customHeight="1">
      <c r="A564" s="13"/>
      <c r="B564" s="14"/>
      <c r="C564" s="14"/>
      <c r="D564" s="14"/>
      <c r="E564" s="14"/>
      <c r="F564" s="14"/>
      <c r="G564" s="13"/>
      <c r="H564" s="13"/>
      <c r="I564" s="13"/>
      <c r="J564" s="13"/>
      <c r="K564" s="21"/>
      <c r="L564" s="17" t="s">
        <v>48</v>
      </c>
      <c r="M564" s="17" t="s">
        <v>49</v>
      </c>
      <c r="N564" s="14">
        <v>1.0</v>
      </c>
      <c r="O564" s="13"/>
      <c r="P564" s="13"/>
      <c r="Q564" s="15">
        <v>15458.939655172415</v>
      </c>
      <c r="R564" s="14" t="s">
        <v>50</v>
      </c>
      <c r="S564" s="15">
        <v>2473.4303448275864</v>
      </c>
      <c r="T564" s="13" t="s">
        <v>51</v>
      </c>
      <c r="U564" s="18">
        <v>0.16</v>
      </c>
      <c r="V564" s="13" t="s">
        <v>502</v>
      </c>
      <c r="W564" s="13" t="s">
        <v>59</v>
      </c>
      <c r="X564" s="13" t="s">
        <v>48</v>
      </c>
      <c r="Y564" s="14">
        <v>1.0</v>
      </c>
      <c r="Z564" s="13">
        <v>17932.37</v>
      </c>
      <c r="AA564" s="13" t="s">
        <v>54</v>
      </c>
      <c r="AB564" s="19">
        <v>201815.0</v>
      </c>
      <c r="AC564" s="19">
        <v>1.0</v>
      </c>
      <c r="AD564" s="13">
        <v>17932.37</v>
      </c>
      <c r="AE564" s="15">
        <v>0.0</v>
      </c>
      <c r="AF564" s="20"/>
      <c r="AH564" s="2" t="s">
        <v>502</v>
      </c>
      <c r="AI564" s="2" t="s">
        <v>59</v>
      </c>
      <c r="AJ564" s="2" t="s">
        <v>56</v>
      </c>
      <c r="AK564" s="2">
        <v>0.0</v>
      </c>
      <c r="AL564" s="2" t="s">
        <v>57</v>
      </c>
      <c r="AM564" s="2">
        <v>1.0</v>
      </c>
      <c r="AN564" s="2">
        <v>17932.37</v>
      </c>
      <c r="AO564" s="20">
        <f t="shared" si="79"/>
        <v>15458.93966</v>
      </c>
      <c r="AP564" s="20">
        <f t="shared" si="80"/>
        <v>2473.430345</v>
      </c>
      <c r="BI564" s="15">
        <v>15458.939655172415</v>
      </c>
      <c r="BJ564" s="14" t="s">
        <v>50</v>
      </c>
      <c r="BK564" s="15">
        <v>2473.4303448275864</v>
      </c>
      <c r="BL564" s="13" t="s">
        <v>51</v>
      </c>
      <c r="BM564" s="18">
        <v>0.16</v>
      </c>
    </row>
    <row r="565" ht="12.75" customHeight="1">
      <c r="A565" s="13"/>
      <c r="B565" s="14"/>
      <c r="C565" s="14"/>
      <c r="D565" s="14"/>
      <c r="E565" s="14"/>
      <c r="F565" s="14"/>
      <c r="G565" s="13"/>
      <c r="H565" s="13"/>
      <c r="I565" s="13"/>
      <c r="J565" s="13"/>
      <c r="K565" s="21"/>
      <c r="L565" s="17" t="s">
        <v>48</v>
      </c>
      <c r="M565" s="17" t="s">
        <v>49</v>
      </c>
      <c r="N565" s="14">
        <v>1.0</v>
      </c>
      <c r="O565" s="13"/>
      <c r="P565" s="13"/>
      <c r="Q565" s="15">
        <v>67637.0</v>
      </c>
      <c r="R565" s="14" t="s">
        <v>50</v>
      </c>
      <c r="S565" s="15">
        <v>10821.92</v>
      </c>
      <c r="T565" s="13" t="s">
        <v>51</v>
      </c>
      <c r="U565" s="18">
        <v>0.16</v>
      </c>
      <c r="V565" s="13" t="s">
        <v>503</v>
      </c>
      <c r="W565" s="13" t="s">
        <v>59</v>
      </c>
      <c r="X565" s="13" t="s">
        <v>48</v>
      </c>
      <c r="Y565" s="14">
        <v>1.0</v>
      </c>
      <c r="Z565" s="13">
        <v>78458.92</v>
      </c>
      <c r="AA565" s="13" t="s">
        <v>54</v>
      </c>
      <c r="AB565" s="19">
        <v>204366.0</v>
      </c>
      <c r="AC565" s="19">
        <v>1.0</v>
      </c>
      <c r="AD565" s="13">
        <v>78458.92</v>
      </c>
      <c r="AE565" s="15">
        <v>0.0</v>
      </c>
      <c r="AF565" s="20"/>
      <c r="AH565" s="2" t="s">
        <v>503</v>
      </c>
      <c r="AI565" s="2" t="s">
        <v>59</v>
      </c>
      <c r="AJ565" s="2" t="s">
        <v>56</v>
      </c>
      <c r="AK565" s="2">
        <v>0.0</v>
      </c>
      <c r="AL565" s="2" t="s">
        <v>57</v>
      </c>
      <c r="AM565" s="2">
        <v>1.0</v>
      </c>
      <c r="AN565" s="2">
        <v>78458.92</v>
      </c>
      <c r="AO565" s="20">
        <f t="shared" si="79"/>
        <v>67637</v>
      </c>
      <c r="AP565" s="20">
        <f t="shared" si="80"/>
        <v>10821.92</v>
      </c>
      <c r="BI565" s="15">
        <v>67637.0</v>
      </c>
      <c r="BJ565" s="14" t="s">
        <v>50</v>
      </c>
      <c r="BK565" s="15">
        <v>10821.92</v>
      </c>
      <c r="BL565" s="13" t="s">
        <v>51</v>
      </c>
      <c r="BM565" s="18">
        <v>0.16</v>
      </c>
    </row>
    <row r="566" ht="12.75" customHeight="1">
      <c r="A566" s="13"/>
      <c r="B566" s="14"/>
      <c r="C566" s="14"/>
      <c r="D566" s="14"/>
      <c r="E566" s="14"/>
      <c r="F566" s="14"/>
      <c r="G566" s="13"/>
      <c r="H566" s="13"/>
      <c r="I566" s="13"/>
      <c r="J566" s="13"/>
      <c r="K566" s="21"/>
      <c r="L566" s="17" t="s">
        <v>48</v>
      </c>
      <c r="M566" s="17" t="s">
        <v>49</v>
      </c>
      <c r="N566" s="14">
        <v>1.0</v>
      </c>
      <c r="O566" s="13"/>
      <c r="P566" s="13"/>
      <c r="Q566" s="15">
        <v>67601.00000000001</v>
      </c>
      <c r="R566" s="14" t="s">
        <v>50</v>
      </c>
      <c r="S566" s="15">
        <v>10816.160000000002</v>
      </c>
      <c r="T566" s="13" t="s">
        <v>51</v>
      </c>
      <c r="U566" s="18">
        <v>0.16</v>
      </c>
      <c r="V566" s="13" t="s">
        <v>504</v>
      </c>
      <c r="W566" s="13" t="s">
        <v>59</v>
      </c>
      <c r="X566" s="13" t="s">
        <v>48</v>
      </c>
      <c r="Y566" s="14">
        <v>1.0</v>
      </c>
      <c r="Z566" s="13">
        <v>78417.16</v>
      </c>
      <c r="AA566" s="13" t="s">
        <v>54</v>
      </c>
      <c r="AB566" s="19">
        <v>204368.0</v>
      </c>
      <c r="AC566" s="19">
        <v>1.0</v>
      </c>
      <c r="AD566" s="13">
        <v>78417.16</v>
      </c>
      <c r="AE566" s="15">
        <v>0.0</v>
      </c>
      <c r="AF566" s="20"/>
      <c r="AH566" s="2" t="s">
        <v>504</v>
      </c>
      <c r="AI566" s="2" t="s">
        <v>59</v>
      </c>
      <c r="AJ566" s="2" t="s">
        <v>56</v>
      </c>
      <c r="AK566" s="2">
        <v>0.0</v>
      </c>
      <c r="AL566" s="2" t="s">
        <v>57</v>
      </c>
      <c r="AM566" s="2">
        <v>1.0</v>
      </c>
      <c r="AN566" s="2">
        <v>78417.16</v>
      </c>
      <c r="AO566" s="20">
        <f t="shared" si="79"/>
        <v>67601</v>
      </c>
      <c r="AP566" s="20">
        <f t="shared" si="80"/>
        <v>10816.16</v>
      </c>
      <c r="BI566" s="15">
        <v>67601.00000000001</v>
      </c>
      <c r="BJ566" s="14" t="s">
        <v>50</v>
      </c>
      <c r="BK566" s="15">
        <v>10816.160000000002</v>
      </c>
      <c r="BL566" s="13" t="s">
        <v>51</v>
      </c>
      <c r="BM566" s="18">
        <v>0.16</v>
      </c>
    </row>
    <row r="567" ht="12.75" customHeight="1">
      <c r="A567" s="13"/>
      <c r="B567" s="14"/>
      <c r="C567" s="14"/>
      <c r="D567" s="14"/>
      <c r="E567" s="14"/>
      <c r="F567" s="14"/>
      <c r="G567" s="13"/>
      <c r="H567" s="13"/>
      <c r="I567" s="13"/>
      <c r="J567" s="13"/>
      <c r="K567" s="21"/>
      <c r="L567" s="17" t="s">
        <v>48</v>
      </c>
      <c r="M567" s="17" t="s">
        <v>49</v>
      </c>
      <c r="N567" s="14">
        <v>1.0</v>
      </c>
      <c r="O567" s="13"/>
      <c r="P567" s="13"/>
      <c r="Q567" s="15">
        <v>23715.50862068966</v>
      </c>
      <c r="R567" s="14" t="s">
        <v>50</v>
      </c>
      <c r="S567" s="15">
        <v>3794.481379310346</v>
      </c>
      <c r="T567" s="13" t="s">
        <v>51</v>
      </c>
      <c r="U567" s="18">
        <v>0.16</v>
      </c>
      <c r="V567" s="13" t="s">
        <v>505</v>
      </c>
      <c r="W567" s="13" t="s">
        <v>59</v>
      </c>
      <c r="X567" s="13" t="s">
        <v>48</v>
      </c>
      <c r="Y567" s="14">
        <v>1.0</v>
      </c>
      <c r="Z567" s="13">
        <v>27509.99</v>
      </c>
      <c r="AA567" s="13" t="s">
        <v>54</v>
      </c>
      <c r="AB567" s="19">
        <v>204485.0</v>
      </c>
      <c r="AC567" s="19">
        <v>1.0</v>
      </c>
      <c r="AD567" s="13">
        <v>27509.99</v>
      </c>
      <c r="AE567" s="15">
        <v>0.0</v>
      </c>
      <c r="AF567" s="20"/>
      <c r="AH567" s="2" t="s">
        <v>505</v>
      </c>
      <c r="AI567" s="2" t="s">
        <v>59</v>
      </c>
      <c r="AJ567" s="2" t="s">
        <v>56</v>
      </c>
      <c r="AK567" s="2">
        <v>0.0</v>
      </c>
      <c r="AL567" s="2" t="s">
        <v>57</v>
      </c>
      <c r="AM567" s="2">
        <v>1.0</v>
      </c>
      <c r="AN567" s="2">
        <v>27509.99</v>
      </c>
      <c r="AO567" s="20">
        <f t="shared" si="79"/>
        <v>23715.50862</v>
      </c>
      <c r="AP567" s="20">
        <f t="shared" si="80"/>
        <v>3794.481379</v>
      </c>
      <c r="BI567" s="15">
        <v>23715.50862068966</v>
      </c>
      <c r="BJ567" s="14" t="s">
        <v>50</v>
      </c>
      <c r="BK567" s="15">
        <v>3794.481379310346</v>
      </c>
      <c r="BL567" s="13" t="s">
        <v>51</v>
      </c>
      <c r="BM567" s="18">
        <v>0.16</v>
      </c>
    </row>
    <row r="568" ht="12.75" customHeight="1">
      <c r="A568" s="13"/>
      <c r="B568" s="14"/>
      <c r="C568" s="14"/>
      <c r="D568" s="14"/>
      <c r="E568" s="14"/>
      <c r="F568" s="14"/>
      <c r="G568" s="13"/>
      <c r="H568" s="13"/>
      <c r="I568" s="13"/>
      <c r="J568" s="13"/>
      <c r="K568" s="21"/>
      <c r="L568" s="17" t="s">
        <v>48</v>
      </c>
      <c r="M568" s="17" t="s">
        <v>49</v>
      </c>
      <c r="N568" s="14">
        <v>1.0</v>
      </c>
      <c r="O568" s="13"/>
      <c r="P568" s="13"/>
      <c r="Q568" s="15">
        <v>3085.0172413793107</v>
      </c>
      <c r="R568" s="14" t="s">
        <v>50</v>
      </c>
      <c r="S568" s="15">
        <v>493.6027586206897</v>
      </c>
      <c r="T568" s="13" t="s">
        <v>51</v>
      </c>
      <c r="U568" s="18">
        <v>0.16</v>
      </c>
      <c r="V568" s="13" t="s">
        <v>506</v>
      </c>
      <c r="W568" s="13" t="s">
        <v>59</v>
      </c>
      <c r="X568" s="13" t="s">
        <v>48</v>
      </c>
      <c r="Y568" s="14">
        <v>1.0</v>
      </c>
      <c r="Z568" s="13">
        <v>3578.62</v>
      </c>
      <c r="AA568" s="13" t="s">
        <v>54</v>
      </c>
      <c r="AB568" s="19">
        <v>204545.0</v>
      </c>
      <c r="AC568" s="19">
        <v>1.0</v>
      </c>
      <c r="AD568" s="13">
        <v>3578.62</v>
      </c>
      <c r="AE568" s="15">
        <v>0.0</v>
      </c>
      <c r="AF568" s="20"/>
      <c r="AH568" s="2" t="s">
        <v>506</v>
      </c>
      <c r="AI568" s="2" t="s">
        <v>59</v>
      </c>
      <c r="AJ568" s="2" t="s">
        <v>56</v>
      </c>
      <c r="AK568" s="2">
        <v>0.0</v>
      </c>
      <c r="AL568" s="2" t="s">
        <v>57</v>
      </c>
      <c r="AM568" s="2">
        <v>1.0</v>
      </c>
      <c r="AN568" s="2">
        <v>3578.62</v>
      </c>
      <c r="AO568" s="20">
        <f t="shared" si="79"/>
        <v>3085.017241</v>
      </c>
      <c r="AP568" s="20">
        <f t="shared" si="80"/>
        <v>493.6027586</v>
      </c>
      <c r="BI568" s="15">
        <v>3085.0172413793107</v>
      </c>
      <c r="BJ568" s="14" t="s">
        <v>50</v>
      </c>
      <c r="BK568" s="15">
        <v>493.6027586206897</v>
      </c>
      <c r="BL568" s="13" t="s">
        <v>51</v>
      </c>
      <c r="BM568" s="18">
        <v>0.16</v>
      </c>
    </row>
    <row r="569" ht="12.75" hidden="1" customHeight="1">
      <c r="A569" s="13"/>
      <c r="B569" s="14"/>
      <c r="C569" s="14"/>
      <c r="D569" s="14"/>
      <c r="E569" s="14"/>
      <c r="F569" s="14"/>
      <c r="G569" s="13"/>
      <c r="H569" s="13"/>
      <c r="I569" s="13"/>
      <c r="J569" s="13"/>
      <c r="K569" s="21"/>
      <c r="L569" s="17"/>
      <c r="M569" s="17"/>
      <c r="N569" s="14"/>
      <c r="O569" s="13"/>
      <c r="P569" s="13"/>
      <c r="Q569" s="15">
        <f t="array" ref="Q569">SUM(ROUND(Q548:Q568,2))</f>
        <v>432142.53</v>
      </c>
      <c r="R569" s="14"/>
      <c r="S569" s="15">
        <f t="array" ref="S569">SUM(ROUND(S548:S568,2))</f>
        <v>69142.8</v>
      </c>
      <c r="T569" s="13"/>
      <c r="U569" s="18"/>
      <c r="V569" s="13"/>
      <c r="W569" s="13"/>
      <c r="X569" s="13"/>
      <c r="Y569" s="14"/>
      <c r="Z569" s="13"/>
      <c r="AA569" s="13"/>
      <c r="AB569" s="19"/>
      <c r="AC569" s="19"/>
      <c r="AD569" s="13"/>
      <c r="AE569" s="15"/>
      <c r="AF569" s="20"/>
      <c r="AO569" s="20"/>
      <c r="AP569" s="20"/>
      <c r="BI569" s="15">
        <f t="array" ref="BI569">SUM(ROUND(BI548:BI568,2))</f>
        <v>432142.53</v>
      </c>
      <c r="BJ569" s="14"/>
      <c r="BK569" s="15">
        <f t="array" ref="BK569">SUM(ROUND(BK548:BK568,2))</f>
        <v>69142.8</v>
      </c>
      <c r="BL569" s="13"/>
      <c r="BM569" s="18"/>
    </row>
    <row r="570" ht="12.75" customHeight="1">
      <c r="A570" s="13"/>
      <c r="B570" s="14"/>
      <c r="C570" s="14"/>
      <c r="D570" s="14"/>
      <c r="E570" s="14"/>
      <c r="F570" s="14"/>
      <c r="G570" s="13"/>
      <c r="H570" s="13"/>
      <c r="I570" s="13"/>
      <c r="J570" s="13"/>
      <c r="K570" s="21"/>
      <c r="L570" s="17"/>
      <c r="M570" s="17"/>
      <c r="N570" s="14"/>
      <c r="O570" s="13"/>
      <c r="P570" s="13"/>
      <c r="Q570" s="15"/>
      <c r="R570" s="14"/>
      <c r="S570" s="15"/>
      <c r="T570" s="13"/>
      <c r="U570" s="18"/>
      <c r="V570" s="13"/>
      <c r="W570" s="13"/>
      <c r="X570" s="13"/>
      <c r="Y570" s="14"/>
      <c r="Z570" s="13"/>
      <c r="AA570" s="13"/>
      <c r="AB570" s="19"/>
      <c r="AC570" s="19"/>
      <c r="AD570" s="13"/>
      <c r="AE570" s="15"/>
      <c r="AF570" s="20"/>
      <c r="AO570" s="20"/>
      <c r="AP570" s="20"/>
      <c r="BI570" s="15"/>
      <c r="BJ570" s="14"/>
      <c r="BK570" s="15"/>
      <c r="BL570" s="13"/>
      <c r="BM570" s="18"/>
    </row>
    <row r="571" ht="12.75" customHeight="1">
      <c r="A571" s="13"/>
      <c r="B571" s="14"/>
      <c r="C571" s="14"/>
      <c r="D571" s="14"/>
      <c r="E571" s="14"/>
      <c r="F571" s="14"/>
      <c r="G571" s="13"/>
      <c r="H571" s="13"/>
      <c r="I571" s="13"/>
      <c r="J571" s="13"/>
      <c r="K571" s="21"/>
      <c r="L571" s="17"/>
      <c r="M571" s="17"/>
      <c r="N571" s="14"/>
      <c r="O571" s="13"/>
      <c r="P571" s="13"/>
      <c r="Q571" s="15"/>
      <c r="R571" s="14"/>
      <c r="S571" s="15"/>
      <c r="T571" s="13"/>
      <c r="U571" s="18"/>
      <c r="V571" s="13"/>
      <c r="W571" s="13"/>
      <c r="X571" s="13"/>
      <c r="Y571" s="14"/>
      <c r="Z571" s="13"/>
      <c r="AA571" s="13"/>
      <c r="AB571" s="19"/>
      <c r="AC571" s="19"/>
      <c r="AD571" s="13"/>
      <c r="AE571" s="15"/>
      <c r="AF571" s="20"/>
      <c r="AO571" s="20"/>
      <c r="AP571" s="20"/>
      <c r="BI571" s="15"/>
      <c r="BJ571" s="14"/>
      <c r="BK571" s="15"/>
      <c r="BL571" s="13"/>
      <c r="BM571" s="18"/>
    </row>
    <row r="572" ht="12.75" customHeight="1">
      <c r="A572" s="13">
        <v>601.0</v>
      </c>
      <c r="B572" s="14" t="str">
        <f>AR572</f>
        <v>KPS100202JG4</v>
      </c>
      <c r="C572" s="14" t="s">
        <v>482</v>
      </c>
      <c r="D572" s="14" t="str">
        <f>AT572</f>
        <v>tdelallave@kyoprint.com.mx</v>
      </c>
      <c r="E572" s="14" t="str">
        <f>AS572</f>
        <v>54070</v>
      </c>
      <c r="F572" s="14">
        <v>601.0</v>
      </c>
      <c r="G572" s="13">
        <v>5.50090088E8</v>
      </c>
      <c r="H572" s="15">
        <f>Q601</f>
        <v>255397.14</v>
      </c>
      <c r="I572" s="13">
        <v>296260.69</v>
      </c>
      <c r="J572" s="15">
        <f>S601</f>
        <v>40863.55</v>
      </c>
      <c r="K572" s="21">
        <v>45013.5</v>
      </c>
      <c r="L572" s="17" t="s">
        <v>48</v>
      </c>
      <c r="M572" s="17" t="s">
        <v>49</v>
      </c>
      <c r="N572" s="14">
        <v>1.0</v>
      </c>
      <c r="O572" s="13">
        <v>296260.69</v>
      </c>
      <c r="P572" s="13">
        <v>296260.69</v>
      </c>
      <c r="Q572" s="15">
        <v>1803.0000000000002</v>
      </c>
      <c r="R572" s="14" t="s">
        <v>50</v>
      </c>
      <c r="S572" s="15">
        <v>288.48</v>
      </c>
      <c r="T572" s="13" t="s">
        <v>51</v>
      </c>
      <c r="U572" s="18">
        <v>0.16</v>
      </c>
      <c r="V572" s="13" t="s">
        <v>507</v>
      </c>
      <c r="W572" s="13" t="s">
        <v>53</v>
      </c>
      <c r="X572" s="13" t="s">
        <v>48</v>
      </c>
      <c r="Y572" s="14">
        <v>1.0</v>
      </c>
      <c r="Z572" s="13">
        <v>2091.48</v>
      </c>
      <c r="AA572" s="13" t="s">
        <v>54</v>
      </c>
      <c r="AB572" s="19" t="s">
        <v>508</v>
      </c>
      <c r="AC572" s="19">
        <v>1.0</v>
      </c>
      <c r="AD572" s="13">
        <v>2091.48</v>
      </c>
      <c r="AE572" s="15">
        <v>0.0</v>
      </c>
      <c r="AF572" s="20"/>
      <c r="AG572" s="2">
        <v>296260.69</v>
      </c>
      <c r="AH572" s="2" t="s">
        <v>507</v>
      </c>
      <c r="AI572" s="2" t="s">
        <v>53</v>
      </c>
      <c r="AJ572" s="2" t="s">
        <v>56</v>
      </c>
      <c r="AK572" s="2">
        <v>0.0</v>
      </c>
      <c r="AL572" s="2" t="s">
        <v>57</v>
      </c>
      <c r="AM572" s="2">
        <v>1.0</v>
      </c>
      <c r="AN572" s="2">
        <v>2091.48</v>
      </c>
      <c r="AO572" s="20">
        <f t="shared" ref="AO572:AO600" si="81">+AN572/1.16</f>
        <v>1803</v>
      </c>
      <c r="AP572" s="20">
        <f t="shared" ref="AP572:AP600" si="82">+AO572*0.16</f>
        <v>288.48</v>
      </c>
      <c r="AQ572" s="2" t="s">
        <v>486</v>
      </c>
      <c r="AR572" s="2" t="s">
        <v>481</v>
      </c>
      <c r="AS572" s="2" t="s">
        <v>484</v>
      </c>
      <c r="AT572" s="2" t="s">
        <v>483</v>
      </c>
      <c r="BI572" s="15">
        <v>1803.0000000000002</v>
      </c>
      <c r="BJ572" s="14" t="s">
        <v>50</v>
      </c>
      <c r="BK572" s="15">
        <v>288.48</v>
      </c>
      <c r="BL572" s="13" t="s">
        <v>51</v>
      </c>
      <c r="BM572" s="18">
        <v>0.16</v>
      </c>
    </row>
    <row r="573" ht="12.75" customHeight="1">
      <c r="A573" s="13"/>
      <c r="B573" s="14"/>
      <c r="C573" s="14"/>
      <c r="D573" s="14"/>
      <c r="E573" s="14"/>
      <c r="F573" s="14"/>
      <c r="G573" s="13"/>
      <c r="H573" s="13"/>
      <c r="I573" s="13"/>
      <c r="J573" s="13"/>
      <c r="K573" s="21"/>
      <c r="L573" s="17" t="s">
        <v>48</v>
      </c>
      <c r="M573" s="17" t="s">
        <v>49</v>
      </c>
      <c r="N573" s="14">
        <v>1.0</v>
      </c>
      <c r="O573" s="13"/>
      <c r="P573" s="13"/>
      <c r="Q573" s="15">
        <v>4857.431034482759</v>
      </c>
      <c r="R573" s="14" t="s">
        <v>50</v>
      </c>
      <c r="S573" s="15">
        <v>777.1889655172415</v>
      </c>
      <c r="T573" s="13" t="s">
        <v>51</v>
      </c>
      <c r="U573" s="18">
        <v>0.16</v>
      </c>
      <c r="V573" s="13" t="s">
        <v>509</v>
      </c>
      <c r="W573" s="13" t="s">
        <v>59</v>
      </c>
      <c r="X573" s="13" t="s">
        <v>48</v>
      </c>
      <c r="Y573" s="14">
        <v>1.0</v>
      </c>
      <c r="Z573" s="13">
        <v>5634.62</v>
      </c>
      <c r="AA573" s="13" t="s">
        <v>54</v>
      </c>
      <c r="AB573" s="19">
        <v>197912.0</v>
      </c>
      <c r="AC573" s="19">
        <v>1.0</v>
      </c>
      <c r="AD573" s="13">
        <v>5634.62</v>
      </c>
      <c r="AE573" s="15">
        <v>0.0</v>
      </c>
      <c r="AF573" s="20"/>
      <c r="AH573" s="2" t="s">
        <v>509</v>
      </c>
      <c r="AI573" s="2" t="s">
        <v>59</v>
      </c>
      <c r="AJ573" s="2" t="s">
        <v>56</v>
      </c>
      <c r="AK573" s="2">
        <v>0.0</v>
      </c>
      <c r="AL573" s="2" t="s">
        <v>57</v>
      </c>
      <c r="AM573" s="2">
        <v>1.0</v>
      </c>
      <c r="AN573" s="2">
        <v>5634.62</v>
      </c>
      <c r="AO573" s="20">
        <f t="shared" si="81"/>
        <v>4857.431034</v>
      </c>
      <c r="AP573" s="20">
        <f t="shared" si="82"/>
        <v>777.1889655</v>
      </c>
      <c r="BI573" s="15">
        <v>4857.431034482759</v>
      </c>
      <c r="BJ573" s="14" t="s">
        <v>50</v>
      </c>
      <c r="BK573" s="15">
        <v>777.1889655172415</v>
      </c>
      <c r="BL573" s="13" t="s">
        <v>51</v>
      </c>
      <c r="BM573" s="18">
        <v>0.16</v>
      </c>
    </row>
    <row r="574" ht="12.75" customHeight="1">
      <c r="A574" s="13"/>
      <c r="B574" s="14"/>
      <c r="C574" s="14"/>
      <c r="D574" s="14"/>
      <c r="E574" s="14"/>
      <c r="F574" s="14"/>
      <c r="G574" s="13"/>
      <c r="H574" s="13"/>
      <c r="I574" s="13"/>
      <c r="J574" s="13"/>
      <c r="K574" s="21"/>
      <c r="L574" s="17" t="s">
        <v>48</v>
      </c>
      <c r="M574" s="17" t="s">
        <v>49</v>
      </c>
      <c r="N574" s="14">
        <v>1.0</v>
      </c>
      <c r="O574" s="13"/>
      <c r="P574" s="13"/>
      <c r="Q574" s="15">
        <v>10716.086206896553</v>
      </c>
      <c r="R574" s="14" t="s">
        <v>50</v>
      </c>
      <c r="S574" s="15">
        <v>1714.5737931034485</v>
      </c>
      <c r="T574" s="13" t="s">
        <v>51</v>
      </c>
      <c r="U574" s="18">
        <v>0.16</v>
      </c>
      <c r="V574" s="13" t="s">
        <v>510</v>
      </c>
      <c r="W574" s="13" t="s">
        <v>59</v>
      </c>
      <c r="X574" s="13" t="s">
        <v>48</v>
      </c>
      <c r="Y574" s="14">
        <v>1.0</v>
      </c>
      <c r="Z574" s="13">
        <v>12430.66</v>
      </c>
      <c r="AA574" s="13" t="s">
        <v>54</v>
      </c>
      <c r="AB574" s="19">
        <v>197945.0</v>
      </c>
      <c r="AC574" s="19">
        <v>1.0</v>
      </c>
      <c r="AD574" s="13">
        <v>12430.66</v>
      </c>
      <c r="AE574" s="15">
        <v>0.0</v>
      </c>
      <c r="AF574" s="20"/>
      <c r="AH574" s="2" t="s">
        <v>510</v>
      </c>
      <c r="AI574" s="2" t="s">
        <v>59</v>
      </c>
      <c r="AJ574" s="2" t="s">
        <v>56</v>
      </c>
      <c r="AK574" s="2">
        <v>0.0</v>
      </c>
      <c r="AL574" s="2" t="s">
        <v>57</v>
      </c>
      <c r="AM574" s="2">
        <v>1.0</v>
      </c>
      <c r="AN574" s="2">
        <v>12430.66</v>
      </c>
      <c r="AO574" s="20">
        <f t="shared" si="81"/>
        <v>10716.08621</v>
      </c>
      <c r="AP574" s="20">
        <f t="shared" si="82"/>
        <v>1714.573793</v>
      </c>
      <c r="BI574" s="15">
        <v>10716.086206896553</v>
      </c>
      <c r="BJ574" s="14" t="s">
        <v>50</v>
      </c>
      <c r="BK574" s="15">
        <v>1714.5737931034485</v>
      </c>
      <c r="BL574" s="13" t="s">
        <v>51</v>
      </c>
      <c r="BM574" s="18">
        <v>0.16</v>
      </c>
    </row>
    <row r="575" ht="12.75" customHeight="1">
      <c r="A575" s="13"/>
      <c r="B575" s="14"/>
      <c r="C575" s="14"/>
      <c r="D575" s="14"/>
      <c r="E575" s="14"/>
      <c r="F575" s="14"/>
      <c r="G575" s="13"/>
      <c r="H575" s="13"/>
      <c r="I575" s="13"/>
      <c r="J575" s="13"/>
      <c r="K575" s="21"/>
      <c r="L575" s="17" t="s">
        <v>48</v>
      </c>
      <c r="M575" s="17" t="s">
        <v>49</v>
      </c>
      <c r="N575" s="14">
        <v>1.0</v>
      </c>
      <c r="O575" s="13"/>
      <c r="P575" s="13"/>
      <c r="Q575" s="15">
        <v>4753.913793103448</v>
      </c>
      <c r="R575" s="14" t="s">
        <v>50</v>
      </c>
      <c r="S575" s="15">
        <v>760.6262068965517</v>
      </c>
      <c r="T575" s="13" t="s">
        <v>51</v>
      </c>
      <c r="U575" s="18">
        <v>0.16</v>
      </c>
      <c r="V575" s="13" t="s">
        <v>511</v>
      </c>
      <c r="W575" s="13" t="s">
        <v>59</v>
      </c>
      <c r="X575" s="13" t="s">
        <v>48</v>
      </c>
      <c r="Y575" s="14">
        <v>1.0</v>
      </c>
      <c r="Z575" s="13">
        <v>5514.54</v>
      </c>
      <c r="AA575" s="13" t="s">
        <v>54</v>
      </c>
      <c r="AB575" s="19">
        <v>197946.0</v>
      </c>
      <c r="AC575" s="19">
        <v>1.0</v>
      </c>
      <c r="AD575" s="13">
        <v>5514.54</v>
      </c>
      <c r="AE575" s="15">
        <v>0.0</v>
      </c>
      <c r="AF575" s="20"/>
      <c r="AH575" s="2" t="s">
        <v>511</v>
      </c>
      <c r="AI575" s="2" t="s">
        <v>59</v>
      </c>
      <c r="AJ575" s="2" t="s">
        <v>56</v>
      </c>
      <c r="AK575" s="2">
        <v>0.0</v>
      </c>
      <c r="AL575" s="2" t="s">
        <v>57</v>
      </c>
      <c r="AM575" s="2">
        <v>1.0</v>
      </c>
      <c r="AN575" s="2">
        <v>5514.54</v>
      </c>
      <c r="AO575" s="20">
        <f t="shared" si="81"/>
        <v>4753.913793</v>
      </c>
      <c r="AP575" s="20">
        <f t="shared" si="82"/>
        <v>760.6262069</v>
      </c>
      <c r="BI575" s="15">
        <v>4753.913793103448</v>
      </c>
      <c r="BJ575" s="14" t="s">
        <v>50</v>
      </c>
      <c r="BK575" s="15">
        <v>760.6262068965517</v>
      </c>
      <c r="BL575" s="13" t="s">
        <v>51</v>
      </c>
      <c r="BM575" s="18">
        <v>0.16</v>
      </c>
    </row>
    <row r="576" ht="12.75" customHeight="1">
      <c r="A576" s="13"/>
      <c r="B576" s="14"/>
      <c r="C576" s="14"/>
      <c r="D576" s="14"/>
      <c r="E576" s="14"/>
      <c r="F576" s="14"/>
      <c r="G576" s="13"/>
      <c r="H576" s="13"/>
      <c r="I576" s="13"/>
      <c r="J576" s="13"/>
      <c r="K576" s="21"/>
      <c r="L576" s="17" t="s">
        <v>48</v>
      </c>
      <c r="M576" s="17" t="s">
        <v>49</v>
      </c>
      <c r="N576" s="14">
        <v>1.0</v>
      </c>
      <c r="O576" s="13"/>
      <c r="P576" s="13"/>
      <c r="Q576" s="15">
        <v>7982.810344827586</v>
      </c>
      <c r="R576" s="14" t="s">
        <v>50</v>
      </c>
      <c r="S576" s="15">
        <v>1277.249655172414</v>
      </c>
      <c r="T576" s="13" t="s">
        <v>51</v>
      </c>
      <c r="U576" s="18">
        <v>0.16</v>
      </c>
      <c r="V576" s="13" t="s">
        <v>512</v>
      </c>
      <c r="W576" s="13" t="s">
        <v>59</v>
      </c>
      <c r="X576" s="13" t="s">
        <v>48</v>
      </c>
      <c r="Y576" s="14">
        <v>1.0</v>
      </c>
      <c r="Z576" s="13">
        <v>9260.06</v>
      </c>
      <c r="AA576" s="13" t="s">
        <v>54</v>
      </c>
      <c r="AB576" s="19">
        <v>199126.0</v>
      </c>
      <c r="AC576" s="19">
        <v>1.0</v>
      </c>
      <c r="AD576" s="13">
        <v>9260.06</v>
      </c>
      <c r="AE576" s="15">
        <v>0.0</v>
      </c>
      <c r="AF576" s="20"/>
      <c r="AH576" s="2" t="s">
        <v>512</v>
      </c>
      <c r="AI576" s="2" t="s">
        <v>59</v>
      </c>
      <c r="AJ576" s="2" t="s">
        <v>56</v>
      </c>
      <c r="AK576" s="2">
        <v>0.0</v>
      </c>
      <c r="AL576" s="2" t="s">
        <v>57</v>
      </c>
      <c r="AM576" s="2">
        <v>1.0</v>
      </c>
      <c r="AN576" s="2">
        <v>9260.06</v>
      </c>
      <c r="AO576" s="20">
        <f t="shared" si="81"/>
        <v>7982.810345</v>
      </c>
      <c r="AP576" s="20">
        <f t="shared" si="82"/>
        <v>1277.249655</v>
      </c>
      <c r="BI576" s="15">
        <v>7982.810344827586</v>
      </c>
      <c r="BJ576" s="14" t="s">
        <v>50</v>
      </c>
      <c r="BK576" s="15">
        <v>1277.249655172414</v>
      </c>
      <c r="BL576" s="13" t="s">
        <v>51</v>
      </c>
      <c r="BM576" s="18">
        <v>0.16</v>
      </c>
    </row>
    <row r="577" ht="12.75" customHeight="1">
      <c r="A577" s="13"/>
      <c r="B577" s="14"/>
      <c r="C577" s="14"/>
      <c r="D577" s="14"/>
      <c r="E577" s="14"/>
      <c r="F577" s="14"/>
      <c r="G577" s="13"/>
      <c r="H577" s="13"/>
      <c r="I577" s="13"/>
      <c r="J577" s="13"/>
      <c r="K577" s="21"/>
      <c r="L577" s="17" t="s">
        <v>48</v>
      </c>
      <c r="M577" s="17" t="s">
        <v>49</v>
      </c>
      <c r="N577" s="14">
        <v>1.0</v>
      </c>
      <c r="O577" s="13"/>
      <c r="P577" s="13"/>
      <c r="Q577" s="15">
        <v>32492.000000000004</v>
      </c>
      <c r="R577" s="14" t="s">
        <v>50</v>
      </c>
      <c r="S577" s="15">
        <v>5198.72</v>
      </c>
      <c r="T577" s="13" t="s">
        <v>51</v>
      </c>
      <c r="U577" s="18">
        <v>0.16</v>
      </c>
      <c r="V577" s="13" t="s">
        <v>513</v>
      </c>
      <c r="W577" s="13" t="s">
        <v>59</v>
      </c>
      <c r="X577" s="13" t="s">
        <v>48</v>
      </c>
      <c r="Y577" s="14">
        <v>1.0</v>
      </c>
      <c r="Z577" s="13">
        <v>37690.72</v>
      </c>
      <c r="AA577" s="13" t="s">
        <v>54</v>
      </c>
      <c r="AB577" s="19">
        <v>199658.0</v>
      </c>
      <c r="AC577" s="19">
        <v>1.0</v>
      </c>
      <c r="AD577" s="13">
        <v>37690.72</v>
      </c>
      <c r="AE577" s="15">
        <v>0.0</v>
      </c>
      <c r="AF577" s="20"/>
      <c r="AH577" s="2" t="s">
        <v>513</v>
      </c>
      <c r="AI577" s="2" t="s">
        <v>59</v>
      </c>
      <c r="AJ577" s="2" t="s">
        <v>56</v>
      </c>
      <c r="AK577" s="2">
        <v>0.0</v>
      </c>
      <c r="AL577" s="2" t="s">
        <v>57</v>
      </c>
      <c r="AM577" s="2">
        <v>1.0</v>
      </c>
      <c r="AN577" s="2">
        <v>37690.72</v>
      </c>
      <c r="AO577" s="20">
        <f t="shared" si="81"/>
        <v>32492</v>
      </c>
      <c r="AP577" s="20">
        <f t="shared" si="82"/>
        <v>5198.72</v>
      </c>
      <c r="BI577" s="15">
        <v>32492.000000000004</v>
      </c>
      <c r="BJ577" s="14" t="s">
        <v>50</v>
      </c>
      <c r="BK577" s="15">
        <v>5198.72</v>
      </c>
      <c r="BL577" s="13" t="s">
        <v>51</v>
      </c>
      <c r="BM577" s="18">
        <v>0.16</v>
      </c>
    </row>
    <row r="578" ht="12.75" customHeight="1">
      <c r="A578" s="13"/>
      <c r="B578" s="14"/>
      <c r="C578" s="14"/>
      <c r="D578" s="14"/>
      <c r="E578" s="14"/>
      <c r="F578" s="14"/>
      <c r="G578" s="13"/>
      <c r="H578" s="13"/>
      <c r="I578" s="13"/>
      <c r="J578" s="13"/>
      <c r="K578" s="21"/>
      <c r="L578" s="17" t="s">
        <v>48</v>
      </c>
      <c r="M578" s="17" t="s">
        <v>49</v>
      </c>
      <c r="N578" s="14">
        <v>1.0</v>
      </c>
      <c r="O578" s="13"/>
      <c r="P578" s="13"/>
      <c r="Q578" s="15">
        <v>12085.16379310345</v>
      </c>
      <c r="R578" s="14" t="s">
        <v>50</v>
      </c>
      <c r="S578" s="15">
        <v>1933.6262068965518</v>
      </c>
      <c r="T578" s="13" t="s">
        <v>51</v>
      </c>
      <c r="U578" s="18">
        <v>0.16</v>
      </c>
      <c r="V578" s="13" t="s">
        <v>514</v>
      </c>
      <c r="W578" s="13" t="s">
        <v>59</v>
      </c>
      <c r="X578" s="13" t="s">
        <v>48</v>
      </c>
      <c r="Y578" s="14">
        <v>1.0</v>
      </c>
      <c r="Z578" s="13">
        <v>14018.79</v>
      </c>
      <c r="AA578" s="13" t="s">
        <v>54</v>
      </c>
      <c r="AB578" s="19">
        <v>199691.0</v>
      </c>
      <c r="AC578" s="19">
        <v>1.0</v>
      </c>
      <c r="AD578" s="13">
        <v>14018.79</v>
      </c>
      <c r="AE578" s="15">
        <v>0.0</v>
      </c>
      <c r="AF578" s="20"/>
      <c r="AH578" s="2" t="s">
        <v>514</v>
      </c>
      <c r="AI578" s="2" t="s">
        <v>59</v>
      </c>
      <c r="AJ578" s="2" t="s">
        <v>56</v>
      </c>
      <c r="AK578" s="2">
        <v>0.0</v>
      </c>
      <c r="AL578" s="2" t="s">
        <v>57</v>
      </c>
      <c r="AM578" s="2">
        <v>1.0</v>
      </c>
      <c r="AN578" s="2">
        <v>14018.79</v>
      </c>
      <c r="AO578" s="20">
        <f t="shared" si="81"/>
        <v>12085.16379</v>
      </c>
      <c r="AP578" s="20">
        <f t="shared" si="82"/>
        <v>1933.626207</v>
      </c>
      <c r="BI578" s="15">
        <v>12085.16379310345</v>
      </c>
      <c r="BJ578" s="14" t="s">
        <v>50</v>
      </c>
      <c r="BK578" s="15">
        <v>1933.6262068965518</v>
      </c>
      <c r="BL578" s="13" t="s">
        <v>51</v>
      </c>
      <c r="BM578" s="18">
        <v>0.16</v>
      </c>
    </row>
    <row r="579" ht="12.75" customHeight="1">
      <c r="A579" s="13"/>
      <c r="B579" s="14"/>
      <c r="C579" s="14"/>
      <c r="D579" s="14"/>
      <c r="E579" s="14"/>
      <c r="F579" s="14"/>
      <c r="G579" s="13"/>
      <c r="H579" s="13"/>
      <c r="I579" s="13"/>
      <c r="J579" s="13"/>
      <c r="K579" s="21"/>
      <c r="L579" s="17" t="s">
        <v>48</v>
      </c>
      <c r="M579" s="17" t="s">
        <v>49</v>
      </c>
      <c r="N579" s="14">
        <v>1.0</v>
      </c>
      <c r="O579" s="13"/>
      <c r="P579" s="13"/>
      <c r="Q579" s="15">
        <v>2029.5086206896553</v>
      </c>
      <c r="R579" s="14" t="s">
        <v>50</v>
      </c>
      <c r="S579" s="15">
        <v>324.72137931034484</v>
      </c>
      <c r="T579" s="13" t="s">
        <v>51</v>
      </c>
      <c r="U579" s="18">
        <v>0.16</v>
      </c>
      <c r="V579" s="13" t="s">
        <v>515</v>
      </c>
      <c r="W579" s="13" t="s">
        <v>59</v>
      </c>
      <c r="X579" s="13" t="s">
        <v>48</v>
      </c>
      <c r="Y579" s="14">
        <v>1.0</v>
      </c>
      <c r="Z579" s="13">
        <v>2354.23</v>
      </c>
      <c r="AA579" s="13" t="s">
        <v>54</v>
      </c>
      <c r="AB579" s="19">
        <v>200567.0</v>
      </c>
      <c r="AC579" s="19">
        <v>1.0</v>
      </c>
      <c r="AD579" s="13">
        <v>2354.23</v>
      </c>
      <c r="AE579" s="15">
        <v>0.0</v>
      </c>
      <c r="AF579" s="20"/>
      <c r="AH579" s="2" t="s">
        <v>515</v>
      </c>
      <c r="AI579" s="2" t="s">
        <v>59</v>
      </c>
      <c r="AJ579" s="2" t="s">
        <v>56</v>
      </c>
      <c r="AK579" s="2">
        <v>0.0</v>
      </c>
      <c r="AL579" s="2" t="s">
        <v>57</v>
      </c>
      <c r="AM579" s="2">
        <v>1.0</v>
      </c>
      <c r="AN579" s="2">
        <v>2354.23</v>
      </c>
      <c r="AO579" s="20">
        <f t="shared" si="81"/>
        <v>2029.508621</v>
      </c>
      <c r="AP579" s="20">
        <f t="shared" si="82"/>
        <v>324.7213793</v>
      </c>
      <c r="BI579" s="15">
        <v>2029.5086206896553</v>
      </c>
      <c r="BJ579" s="14" t="s">
        <v>50</v>
      </c>
      <c r="BK579" s="15">
        <v>324.72137931034484</v>
      </c>
      <c r="BL579" s="13" t="s">
        <v>51</v>
      </c>
      <c r="BM579" s="18">
        <v>0.16</v>
      </c>
    </row>
    <row r="580" ht="12.75" customHeight="1">
      <c r="A580" s="13"/>
      <c r="B580" s="14"/>
      <c r="C580" s="14"/>
      <c r="D580" s="14"/>
      <c r="E580" s="14"/>
      <c r="F580" s="14"/>
      <c r="G580" s="13"/>
      <c r="H580" s="13"/>
      <c r="I580" s="13"/>
      <c r="J580" s="13"/>
      <c r="K580" s="21"/>
      <c r="L580" s="17" t="s">
        <v>48</v>
      </c>
      <c r="M580" s="17" t="s">
        <v>49</v>
      </c>
      <c r="N580" s="14">
        <v>1.0</v>
      </c>
      <c r="O580" s="13"/>
      <c r="P580" s="13"/>
      <c r="Q580" s="15">
        <v>2865.5172413793107</v>
      </c>
      <c r="R580" s="14" t="s">
        <v>50</v>
      </c>
      <c r="S580" s="15">
        <v>458.4827586206897</v>
      </c>
      <c r="T580" s="13" t="s">
        <v>51</v>
      </c>
      <c r="U580" s="18">
        <v>0.16</v>
      </c>
      <c r="V580" s="13" t="s">
        <v>516</v>
      </c>
      <c r="W580" s="13" t="s">
        <v>59</v>
      </c>
      <c r="X580" s="13" t="s">
        <v>48</v>
      </c>
      <c r="Y580" s="14">
        <v>1.0</v>
      </c>
      <c r="Z580" s="13">
        <v>3324.0</v>
      </c>
      <c r="AA580" s="13" t="s">
        <v>54</v>
      </c>
      <c r="AB580" s="19">
        <v>200630.0</v>
      </c>
      <c r="AC580" s="19">
        <v>1.0</v>
      </c>
      <c r="AD580" s="13">
        <v>3324.0</v>
      </c>
      <c r="AE580" s="15">
        <v>0.0</v>
      </c>
      <c r="AF580" s="20"/>
      <c r="AH580" s="2" t="s">
        <v>516</v>
      </c>
      <c r="AI580" s="2" t="s">
        <v>59</v>
      </c>
      <c r="AJ580" s="2" t="s">
        <v>56</v>
      </c>
      <c r="AK580" s="2">
        <v>0.0</v>
      </c>
      <c r="AL580" s="2" t="s">
        <v>57</v>
      </c>
      <c r="AM580" s="2">
        <v>1.0</v>
      </c>
      <c r="AN580" s="2">
        <v>3324.0</v>
      </c>
      <c r="AO580" s="20">
        <f t="shared" si="81"/>
        <v>2865.517241</v>
      </c>
      <c r="AP580" s="20">
        <f t="shared" si="82"/>
        <v>458.4827586</v>
      </c>
      <c r="BI580" s="15">
        <v>2865.5172413793107</v>
      </c>
      <c r="BJ580" s="14" t="s">
        <v>50</v>
      </c>
      <c r="BK580" s="15">
        <v>458.4827586206897</v>
      </c>
      <c r="BL580" s="13" t="s">
        <v>51</v>
      </c>
      <c r="BM580" s="18">
        <v>0.16</v>
      </c>
    </row>
    <row r="581" ht="12.75" customHeight="1">
      <c r="A581" s="13"/>
      <c r="B581" s="14"/>
      <c r="C581" s="14"/>
      <c r="D581" s="14"/>
      <c r="E581" s="14"/>
      <c r="F581" s="14"/>
      <c r="G581" s="13"/>
      <c r="H581" s="13"/>
      <c r="I581" s="13"/>
      <c r="J581" s="13"/>
      <c r="K581" s="21"/>
      <c r="L581" s="17" t="s">
        <v>48</v>
      </c>
      <c r="M581" s="17" t="s">
        <v>49</v>
      </c>
      <c r="N581" s="14">
        <v>1.0</v>
      </c>
      <c r="O581" s="13"/>
      <c r="P581" s="13"/>
      <c r="Q581" s="15">
        <v>5805.681034482759</v>
      </c>
      <c r="R581" s="14" t="s">
        <v>50</v>
      </c>
      <c r="S581" s="15">
        <v>928.9089655172414</v>
      </c>
      <c r="T581" s="13" t="s">
        <v>51</v>
      </c>
      <c r="U581" s="18">
        <v>0.16</v>
      </c>
      <c r="V581" s="13" t="s">
        <v>517</v>
      </c>
      <c r="W581" s="13" t="s">
        <v>59</v>
      </c>
      <c r="X581" s="13" t="s">
        <v>48</v>
      </c>
      <c r="Y581" s="14">
        <v>1.0</v>
      </c>
      <c r="Z581" s="13">
        <v>6734.59</v>
      </c>
      <c r="AA581" s="13" t="s">
        <v>54</v>
      </c>
      <c r="AB581" s="19">
        <v>200694.0</v>
      </c>
      <c r="AC581" s="19">
        <v>1.0</v>
      </c>
      <c r="AD581" s="13">
        <v>6734.59</v>
      </c>
      <c r="AE581" s="15">
        <v>0.0</v>
      </c>
      <c r="AF581" s="20"/>
      <c r="AH581" s="2" t="s">
        <v>517</v>
      </c>
      <c r="AI581" s="2" t="s">
        <v>59</v>
      </c>
      <c r="AJ581" s="2" t="s">
        <v>56</v>
      </c>
      <c r="AK581" s="2">
        <v>0.0</v>
      </c>
      <c r="AL581" s="2" t="s">
        <v>57</v>
      </c>
      <c r="AM581" s="2">
        <v>1.0</v>
      </c>
      <c r="AN581" s="2">
        <v>6734.59</v>
      </c>
      <c r="AO581" s="20">
        <f t="shared" si="81"/>
        <v>5805.681034</v>
      </c>
      <c r="AP581" s="20">
        <f t="shared" si="82"/>
        <v>928.9089655</v>
      </c>
      <c r="BI581" s="15">
        <v>5805.681034482759</v>
      </c>
      <c r="BJ581" s="14" t="s">
        <v>50</v>
      </c>
      <c r="BK581" s="15">
        <v>928.9089655172414</v>
      </c>
      <c r="BL581" s="13" t="s">
        <v>51</v>
      </c>
      <c r="BM581" s="18">
        <v>0.16</v>
      </c>
    </row>
    <row r="582" ht="12.75" customHeight="1">
      <c r="A582" s="13"/>
      <c r="B582" s="14"/>
      <c r="C582" s="14"/>
      <c r="D582" s="14"/>
      <c r="E582" s="14"/>
      <c r="F582" s="14"/>
      <c r="G582" s="13"/>
      <c r="H582" s="13"/>
      <c r="I582" s="13"/>
      <c r="J582" s="13"/>
      <c r="K582" s="21"/>
      <c r="L582" s="17" t="s">
        <v>48</v>
      </c>
      <c r="M582" s="17" t="s">
        <v>49</v>
      </c>
      <c r="N582" s="14">
        <v>1.0</v>
      </c>
      <c r="O582" s="13"/>
      <c r="P582" s="13"/>
      <c r="Q582" s="15">
        <v>5218.413793103448</v>
      </c>
      <c r="R582" s="14" t="s">
        <v>50</v>
      </c>
      <c r="S582" s="15">
        <v>834.9462068965518</v>
      </c>
      <c r="T582" s="13" t="s">
        <v>51</v>
      </c>
      <c r="U582" s="18">
        <v>0.16</v>
      </c>
      <c r="V582" s="13" t="s">
        <v>518</v>
      </c>
      <c r="W582" s="13" t="s">
        <v>59</v>
      </c>
      <c r="X582" s="13" t="s">
        <v>48</v>
      </c>
      <c r="Y582" s="14">
        <v>1.0</v>
      </c>
      <c r="Z582" s="13">
        <v>6053.36</v>
      </c>
      <c r="AA582" s="13" t="s">
        <v>54</v>
      </c>
      <c r="AB582" s="19">
        <v>200937.0</v>
      </c>
      <c r="AC582" s="19">
        <v>1.0</v>
      </c>
      <c r="AD582" s="13">
        <v>6053.36</v>
      </c>
      <c r="AE582" s="15">
        <v>0.0</v>
      </c>
      <c r="AF582" s="20"/>
      <c r="AH582" s="2" t="s">
        <v>518</v>
      </c>
      <c r="AI582" s="2" t="s">
        <v>59</v>
      </c>
      <c r="AJ582" s="2" t="s">
        <v>56</v>
      </c>
      <c r="AK582" s="2">
        <v>0.0</v>
      </c>
      <c r="AL582" s="2" t="s">
        <v>57</v>
      </c>
      <c r="AM582" s="2">
        <v>1.0</v>
      </c>
      <c r="AN582" s="2">
        <v>6053.36</v>
      </c>
      <c r="AO582" s="20">
        <f t="shared" si="81"/>
        <v>5218.413793</v>
      </c>
      <c r="AP582" s="20">
        <f t="shared" si="82"/>
        <v>834.9462069</v>
      </c>
      <c r="BI582" s="15">
        <v>5218.413793103448</v>
      </c>
      <c r="BJ582" s="14" t="s">
        <v>50</v>
      </c>
      <c r="BK582" s="15">
        <v>834.9462068965518</v>
      </c>
      <c r="BL582" s="13" t="s">
        <v>51</v>
      </c>
      <c r="BM582" s="18">
        <v>0.16</v>
      </c>
    </row>
    <row r="583" ht="12.75" customHeight="1">
      <c r="A583" s="13"/>
      <c r="B583" s="14"/>
      <c r="C583" s="14"/>
      <c r="D583" s="14"/>
      <c r="E583" s="14"/>
      <c r="F583" s="14"/>
      <c r="G583" s="13"/>
      <c r="H583" s="13"/>
      <c r="I583" s="13"/>
      <c r="J583" s="13"/>
      <c r="K583" s="21"/>
      <c r="L583" s="17" t="s">
        <v>48</v>
      </c>
      <c r="M583" s="17" t="s">
        <v>49</v>
      </c>
      <c r="N583" s="14">
        <v>1.0</v>
      </c>
      <c r="O583" s="13"/>
      <c r="P583" s="13"/>
      <c r="Q583" s="15">
        <v>2765.9396551724144</v>
      </c>
      <c r="R583" s="14" t="s">
        <v>50</v>
      </c>
      <c r="S583" s="15">
        <v>442.5503448275863</v>
      </c>
      <c r="T583" s="13" t="s">
        <v>51</v>
      </c>
      <c r="U583" s="18">
        <v>0.16</v>
      </c>
      <c r="V583" s="13" t="s">
        <v>519</v>
      </c>
      <c r="W583" s="13" t="s">
        <v>59</v>
      </c>
      <c r="X583" s="13" t="s">
        <v>48</v>
      </c>
      <c r="Y583" s="14">
        <v>1.0</v>
      </c>
      <c r="Z583" s="13">
        <v>3208.4900000000002</v>
      </c>
      <c r="AA583" s="13" t="s">
        <v>54</v>
      </c>
      <c r="AB583" s="19">
        <v>200940.0</v>
      </c>
      <c r="AC583" s="19">
        <v>1.0</v>
      </c>
      <c r="AD583" s="13">
        <v>3208.4900000000002</v>
      </c>
      <c r="AE583" s="15">
        <v>0.0</v>
      </c>
      <c r="AF583" s="20"/>
      <c r="AH583" s="2" t="s">
        <v>519</v>
      </c>
      <c r="AI583" s="2" t="s">
        <v>59</v>
      </c>
      <c r="AJ583" s="2" t="s">
        <v>56</v>
      </c>
      <c r="AK583" s="2">
        <v>0.0</v>
      </c>
      <c r="AL583" s="2" t="s">
        <v>57</v>
      </c>
      <c r="AM583" s="2">
        <v>1.0</v>
      </c>
      <c r="AN583" s="2">
        <v>3208.4900000000002</v>
      </c>
      <c r="AO583" s="20">
        <f t="shared" si="81"/>
        <v>2765.939655</v>
      </c>
      <c r="AP583" s="20">
        <f t="shared" si="82"/>
        <v>442.5503448</v>
      </c>
      <c r="BI583" s="15">
        <v>2765.9396551724144</v>
      </c>
      <c r="BJ583" s="14" t="s">
        <v>50</v>
      </c>
      <c r="BK583" s="15">
        <v>442.5503448275863</v>
      </c>
      <c r="BL583" s="13" t="s">
        <v>51</v>
      </c>
      <c r="BM583" s="18">
        <v>0.16</v>
      </c>
    </row>
    <row r="584" ht="12.75" customHeight="1">
      <c r="A584" s="13"/>
      <c r="B584" s="14"/>
      <c r="C584" s="14"/>
      <c r="D584" s="14"/>
      <c r="E584" s="14"/>
      <c r="F584" s="14"/>
      <c r="G584" s="13"/>
      <c r="H584" s="13"/>
      <c r="I584" s="13"/>
      <c r="J584" s="13"/>
      <c r="K584" s="21"/>
      <c r="L584" s="17" t="s">
        <v>48</v>
      </c>
      <c r="M584" s="17" t="s">
        <v>49</v>
      </c>
      <c r="N584" s="14">
        <v>1.0</v>
      </c>
      <c r="O584" s="13"/>
      <c r="P584" s="13"/>
      <c r="Q584" s="15">
        <v>25271.55172413793</v>
      </c>
      <c r="R584" s="14" t="s">
        <v>50</v>
      </c>
      <c r="S584" s="15">
        <v>4043.4482758620693</v>
      </c>
      <c r="T584" s="13" t="s">
        <v>51</v>
      </c>
      <c r="U584" s="18">
        <v>0.16</v>
      </c>
      <c r="V584" s="13" t="s">
        <v>520</v>
      </c>
      <c r="W584" s="13" t="s">
        <v>59</v>
      </c>
      <c r="X584" s="13" t="s">
        <v>48</v>
      </c>
      <c r="Y584" s="14">
        <v>1.0</v>
      </c>
      <c r="Z584" s="13">
        <v>29315.0</v>
      </c>
      <c r="AA584" s="13" t="s">
        <v>54</v>
      </c>
      <c r="AB584" s="19">
        <v>200941.0</v>
      </c>
      <c r="AC584" s="19">
        <v>1.0</v>
      </c>
      <c r="AD584" s="13">
        <v>29315.0</v>
      </c>
      <c r="AE584" s="15">
        <v>0.0</v>
      </c>
      <c r="AF584" s="20"/>
      <c r="AH584" s="2" t="s">
        <v>520</v>
      </c>
      <c r="AI584" s="2" t="s">
        <v>59</v>
      </c>
      <c r="AJ584" s="2" t="s">
        <v>56</v>
      </c>
      <c r="AK584" s="2">
        <v>0.0</v>
      </c>
      <c r="AL584" s="2" t="s">
        <v>57</v>
      </c>
      <c r="AM584" s="2">
        <v>1.0</v>
      </c>
      <c r="AN584" s="2">
        <v>29315.0</v>
      </c>
      <c r="AO584" s="20">
        <f t="shared" si="81"/>
        <v>25271.55172</v>
      </c>
      <c r="AP584" s="20">
        <f t="shared" si="82"/>
        <v>4043.448276</v>
      </c>
      <c r="BI584" s="15">
        <v>25271.55172413793</v>
      </c>
      <c r="BJ584" s="14" t="s">
        <v>50</v>
      </c>
      <c r="BK584" s="15">
        <v>4043.4482758620693</v>
      </c>
      <c r="BL584" s="13" t="s">
        <v>51</v>
      </c>
      <c r="BM584" s="18">
        <v>0.16</v>
      </c>
    </row>
    <row r="585" ht="12.75" customHeight="1">
      <c r="A585" s="13"/>
      <c r="B585" s="14"/>
      <c r="C585" s="14"/>
      <c r="D585" s="14"/>
      <c r="E585" s="14"/>
      <c r="F585" s="14"/>
      <c r="G585" s="13"/>
      <c r="H585" s="13"/>
      <c r="I585" s="13"/>
      <c r="J585" s="13"/>
      <c r="K585" s="21"/>
      <c r="L585" s="17" t="s">
        <v>48</v>
      </c>
      <c r="M585" s="17" t="s">
        <v>49</v>
      </c>
      <c r="N585" s="14">
        <v>1.0</v>
      </c>
      <c r="O585" s="13"/>
      <c r="P585" s="13"/>
      <c r="Q585" s="15">
        <v>70402.67241379312</v>
      </c>
      <c r="R585" s="14" t="s">
        <v>50</v>
      </c>
      <c r="S585" s="15">
        <v>11264.427586206899</v>
      </c>
      <c r="T585" s="13" t="s">
        <v>51</v>
      </c>
      <c r="U585" s="18">
        <v>0.16</v>
      </c>
      <c r="V585" s="13" t="s">
        <v>521</v>
      </c>
      <c r="W585" s="13" t="s">
        <v>59</v>
      </c>
      <c r="X585" s="13" t="s">
        <v>48</v>
      </c>
      <c r="Y585" s="14">
        <v>1.0</v>
      </c>
      <c r="Z585" s="13">
        <v>81667.1</v>
      </c>
      <c r="AA585" s="13" t="s">
        <v>54</v>
      </c>
      <c r="AB585" s="19">
        <v>201841.0</v>
      </c>
      <c r="AC585" s="19">
        <v>1.0</v>
      </c>
      <c r="AD585" s="13">
        <v>81667.1</v>
      </c>
      <c r="AE585" s="15">
        <v>0.0</v>
      </c>
      <c r="AF585" s="20"/>
      <c r="AH585" s="2" t="s">
        <v>521</v>
      </c>
      <c r="AI585" s="2" t="s">
        <v>59</v>
      </c>
      <c r="AJ585" s="2" t="s">
        <v>56</v>
      </c>
      <c r="AK585" s="2">
        <v>0.0</v>
      </c>
      <c r="AL585" s="2" t="s">
        <v>57</v>
      </c>
      <c r="AM585" s="2">
        <v>1.0</v>
      </c>
      <c r="AN585" s="2">
        <v>81667.1</v>
      </c>
      <c r="AO585" s="20">
        <f t="shared" si="81"/>
        <v>70402.67241</v>
      </c>
      <c r="AP585" s="20">
        <f t="shared" si="82"/>
        <v>11264.42759</v>
      </c>
      <c r="BI585" s="15">
        <v>70402.67241379312</v>
      </c>
      <c r="BJ585" s="14" t="s">
        <v>50</v>
      </c>
      <c r="BK585" s="15">
        <v>11264.427586206899</v>
      </c>
      <c r="BL585" s="13" t="s">
        <v>51</v>
      </c>
      <c r="BM585" s="18">
        <v>0.16</v>
      </c>
    </row>
    <row r="586" ht="12.75" customHeight="1">
      <c r="A586" s="13"/>
      <c r="B586" s="14"/>
      <c r="C586" s="14"/>
      <c r="D586" s="14"/>
      <c r="E586" s="14"/>
      <c r="F586" s="14"/>
      <c r="G586" s="13"/>
      <c r="H586" s="13"/>
      <c r="I586" s="13"/>
      <c r="J586" s="13"/>
      <c r="K586" s="21"/>
      <c r="L586" s="17" t="s">
        <v>48</v>
      </c>
      <c r="M586" s="17" t="s">
        <v>49</v>
      </c>
      <c r="N586" s="14">
        <v>1.0</v>
      </c>
      <c r="O586" s="13"/>
      <c r="P586" s="13"/>
      <c r="Q586" s="15">
        <v>1504.75</v>
      </c>
      <c r="R586" s="14" t="s">
        <v>50</v>
      </c>
      <c r="S586" s="15">
        <v>240.76</v>
      </c>
      <c r="T586" s="13" t="s">
        <v>51</v>
      </c>
      <c r="U586" s="18">
        <v>0.16</v>
      </c>
      <c r="V586" s="13" t="s">
        <v>522</v>
      </c>
      <c r="W586" s="13" t="s">
        <v>59</v>
      </c>
      <c r="X586" s="13" t="s">
        <v>48</v>
      </c>
      <c r="Y586" s="14">
        <v>1.0</v>
      </c>
      <c r="Z586" s="13">
        <v>1745.51</v>
      </c>
      <c r="AA586" s="13" t="s">
        <v>54</v>
      </c>
      <c r="AB586" s="19">
        <v>201979.0</v>
      </c>
      <c r="AC586" s="19">
        <v>1.0</v>
      </c>
      <c r="AD586" s="13">
        <v>1745.51</v>
      </c>
      <c r="AE586" s="15">
        <v>0.0</v>
      </c>
      <c r="AF586" s="20"/>
      <c r="AH586" s="2" t="s">
        <v>522</v>
      </c>
      <c r="AI586" s="2" t="s">
        <v>59</v>
      </c>
      <c r="AJ586" s="2" t="s">
        <v>56</v>
      </c>
      <c r="AK586" s="2">
        <v>0.0</v>
      </c>
      <c r="AL586" s="2" t="s">
        <v>57</v>
      </c>
      <c r="AM586" s="2">
        <v>1.0</v>
      </c>
      <c r="AN586" s="2">
        <v>1745.51</v>
      </c>
      <c r="AO586" s="20">
        <f t="shared" si="81"/>
        <v>1504.75</v>
      </c>
      <c r="AP586" s="20">
        <f t="shared" si="82"/>
        <v>240.76</v>
      </c>
      <c r="BI586" s="15">
        <v>1504.75</v>
      </c>
      <c r="BJ586" s="14" t="s">
        <v>50</v>
      </c>
      <c r="BK586" s="15">
        <v>240.76</v>
      </c>
      <c r="BL586" s="13" t="s">
        <v>51</v>
      </c>
      <c r="BM586" s="18">
        <v>0.16</v>
      </c>
    </row>
    <row r="587" ht="12.75" customHeight="1">
      <c r="A587" s="13"/>
      <c r="B587" s="14"/>
      <c r="C587" s="14"/>
      <c r="D587" s="14"/>
      <c r="E587" s="14"/>
      <c r="F587" s="14"/>
      <c r="G587" s="13"/>
      <c r="H587" s="13"/>
      <c r="I587" s="13"/>
      <c r="J587" s="13"/>
      <c r="K587" s="21"/>
      <c r="L587" s="17" t="s">
        <v>48</v>
      </c>
      <c r="M587" s="17" t="s">
        <v>49</v>
      </c>
      <c r="N587" s="14">
        <v>1.0</v>
      </c>
      <c r="O587" s="13"/>
      <c r="P587" s="13"/>
      <c r="Q587" s="15">
        <v>1883.439655172414</v>
      </c>
      <c r="R587" s="14" t="s">
        <v>50</v>
      </c>
      <c r="S587" s="15">
        <v>301.35034482758624</v>
      </c>
      <c r="T587" s="13" t="s">
        <v>51</v>
      </c>
      <c r="U587" s="18">
        <v>0.16</v>
      </c>
      <c r="V587" s="13" t="s">
        <v>523</v>
      </c>
      <c r="W587" s="13" t="s">
        <v>59</v>
      </c>
      <c r="X587" s="13" t="s">
        <v>48</v>
      </c>
      <c r="Y587" s="14">
        <v>1.0</v>
      </c>
      <c r="Z587" s="13">
        <v>2184.79</v>
      </c>
      <c r="AA587" s="13" t="s">
        <v>54</v>
      </c>
      <c r="AB587" s="19">
        <v>202038.0</v>
      </c>
      <c r="AC587" s="19">
        <v>1.0</v>
      </c>
      <c r="AD587" s="13">
        <v>2184.79</v>
      </c>
      <c r="AE587" s="15">
        <v>0.0</v>
      </c>
      <c r="AF587" s="20"/>
      <c r="AH587" s="2" t="s">
        <v>523</v>
      </c>
      <c r="AI587" s="2" t="s">
        <v>59</v>
      </c>
      <c r="AJ587" s="2" t="s">
        <v>56</v>
      </c>
      <c r="AK587" s="2">
        <v>0.0</v>
      </c>
      <c r="AL587" s="2" t="s">
        <v>57</v>
      </c>
      <c r="AM587" s="2">
        <v>1.0</v>
      </c>
      <c r="AN587" s="2">
        <v>2184.79</v>
      </c>
      <c r="AO587" s="20">
        <f t="shared" si="81"/>
        <v>1883.439655</v>
      </c>
      <c r="AP587" s="20">
        <f t="shared" si="82"/>
        <v>301.3503448</v>
      </c>
      <c r="BI587" s="15">
        <v>1883.439655172414</v>
      </c>
      <c r="BJ587" s="14" t="s">
        <v>50</v>
      </c>
      <c r="BK587" s="15">
        <v>301.35034482758624</v>
      </c>
      <c r="BL587" s="13" t="s">
        <v>51</v>
      </c>
      <c r="BM587" s="18">
        <v>0.16</v>
      </c>
    </row>
    <row r="588" ht="12.75" customHeight="1">
      <c r="A588" s="13"/>
      <c r="B588" s="14"/>
      <c r="C588" s="14"/>
      <c r="D588" s="14"/>
      <c r="E588" s="14"/>
      <c r="F588" s="14"/>
      <c r="G588" s="13"/>
      <c r="H588" s="13"/>
      <c r="I588" s="13"/>
      <c r="J588" s="13"/>
      <c r="K588" s="21"/>
      <c r="L588" s="17" t="s">
        <v>48</v>
      </c>
      <c r="M588" s="17" t="s">
        <v>49</v>
      </c>
      <c r="N588" s="14">
        <v>1.0</v>
      </c>
      <c r="O588" s="13"/>
      <c r="P588" s="13"/>
      <c r="Q588" s="15">
        <v>964.2586206896552</v>
      </c>
      <c r="R588" s="14" t="s">
        <v>50</v>
      </c>
      <c r="S588" s="15">
        <v>154.28137931034485</v>
      </c>
      <c r="T588" s="13" t="s">
        <v>51</v>
      </c>
      <c r="U588" s="18">
        <v>0.16</v>
      </c>
      <c r="V588" s="13" t="s">
        <v>524</v>
      </c>
      <c r="W588" s="13" t="s">
        <v>59</v>
      </c>
      <c r="X588" s="13" t="s">
        <v>48</v>
      </c>
      <c r="Y588" s="14">
        <v>1.0</v>
      </c>
      <c r="Z588" s="13">
        <v>1118.54</v>
      </c>
      <c r="AA588" s="13" t="s">
        <v>54</v>
      </c>
      <c r="AB588" s="19">
        <v>202138.0</v>
      </c>
      <c r="AC588" s="19">
        <v>1.0</v>
      </c>
      <c r="AD588" s="13">
        <v>1118.54</v>
      </c>
      <c r="AE588" s="15">
        <v>0.0</v>
      </c>
      <c r="AF588" s="20"/>
      <c r="AH588" s="2" t="s">
        <v>524</v>
      </c>
      <c r="AI588" s="2" t="s">
        <v>59</v>
      </c>
      <c r="AJ588" s="2" t="s">
        <v>56</v>
      </c>
      <c r="AK588" s="2">
        <v>0.0</v>
      </c>
      <c r="AL588" s="2" t="s">
        <v>57</v>
      </c>
      <c r="AM588" s="2">
        <v>1.0</v>
      </c>
      <c r="AN588" s="2">
        <v>1118.54</v>
      </c>
      <c r="AO588" s="20">
        <f t="shared" si="81"/>
        <v>964.2586207</v>
      </c>
      <c r="AP588" s="20">
        <f t="shared" si="82"/>
        <v>154.2813793</v>
      </c>
      <c r="BI588" s="15">
        <v>964.2586206896552</v>
      </c>
      <c r="BJ588" s="14" t="s">
        <v>50</v>
      </c>
      <c r="BK588" s="15">
        <v>154.28137931034485</v>
      </c>
      <c r="BL588" s="13" t="s">
        <v>51</v>
      </c>
      <c r="BM588" s="18">
        <v>0.16</v>
      </c>
    </row>
    <row r="589" ht="12.75" customHeight="1">
      <c r="A589" s="13"/>
      <c r="B589" s="14"/>
      <c r="C589" s="14"/>
      <c r="D589" s="14"/>
      <c r="E589" s="14"/>
      <c r="F589" s="14"/>
      <c r="G589" s="13"/>
      <c r="H589" s="13"/>
      <c r="I589" s="13"/>
      <c r="J589" s="13"/>
      <c r="K589" s="21"/>
      <c r="L589" s="17" t="s">
        <v>48</v>
      </c>
      <c r="M589" s="17" t="s">
        <v>49</v>
      </c>
      <c r="N589" s="14">
        <v>1.0</v>
      </c>
      <c r="O589" s="13"/>
      <c r="P589" s="13"/>
      <c r="Q589" s="15">
        <v>2724.034482758621</v>
      </c>
      <c r="R589" s="14" t="s">
        <v>50</v>
      </c>
      <c r="S589" s="15">
        <v>435.84551724137935</v>
      </c>
      <c r="T589" s="13" t="s">
        <v>51</v>
      </c>
      <c r="U589" s="18">
        <v>0.16</v>
      </c>
      <c r="V589" s="13" t="s">
        <v>525</v>
      </c>
      <c r="W589" s="13" t="s">
        <v>59</v>
      </c>
      <c r="X589" s="13" t="s">
        <v>48</v>
      </c>
      <c r="Y589" s="14">
        <v>1.0</v>
      </c>
      <c r="Z589" s="13">
        <v>3159.88</v>
      </c>
      <c r="AA589" s="13" t="s">
        <v>54</v>
      </c>
      <c r="AB589" s="19">
        <v>202214.0</v>
      </c>
      <c r="AC589" s="19">
        <v>1.0</v>
      </c>
      <c r="AD589" s="13">
        <v>3159.88</v>
      </c>
      <c r="AE589" s="15">
        <v>0.0</v>
      </c>
      <c r="AF589" s="20"/>
      <c r="AH589" s="2" t="s">
        <v>525</v>
      </c>
      <c r="AI589" s="2" t="s">
        <v>59</v>
      </c>
      <c r="AJ589" s="2" t="s">
        <v>56</v>
      </c>
      <c r="AK589" s="2">
        <v>0.0</v>
      </c>
      <c r="AL589" s="2" t="s">
        <v>57</v>
      </c>
      <c r="AM589" s="2">
        <v>1.0</v>
      </c>
      <c r="AN589" s="2">
        <v>3159.88</v>
      </c>
      <c r="AO589" s="20">
        <f t="shared" si="81"/>
        <v>2724.034483</v>
      </c>
      <c r="AP589" s="20">
        <f t="shared" si="82"/>
        <v>435.8455172</v>
      </c>
      <c r="BI589" s="15">
        <v>2724.034482758621</v>
      </c>
      <c r="BJ589" s="14" t="s">
        <v>50</v>
      </c>
      <c r="BK589" s="15">
        <v>435.84551724137935</v>
      </c>
      <c r="BL589" s="13" t="s">
        <v>51</v>
      </c>
      <c r="BM589" s="18">
        <v>0.16</v>
      </c>
    </row>
    <row r="590" ht="12.75" customHeight="1">
      <c r="A590" s="13"/>
      <c r="B590" s="14"/>
      <c r="C590" s="14"/>
      <c r="D590" s="14"/>
      <c r="E590" s="14"/>
      <c r="F590" s="14"/>
      <c r="G590" s="13"/>
      <c r="H590" s="13"/>
      <c r="I590" s="13"/>
      <c r="J590" s="13"/>
      <c r="K590" s="21"/>
      <c r="L590" s="17" t="s">
        <v>48</v>
      </c>
      <c r="M590" s="17" t="s">
        <v>49</v>
      </c>
      <c r="N590" s="14">
        <v>1.0</v>
      </c>
      <c r="O590" s="13"/>
      <c r="P590" s="13"/>
      <c r="Q590" s="15">
        <v>743.5775862068966</v>
      </c>
      <c r="R590" s="14" t="s">
        <v>50</v>
      </c>
      <c r="S590" s="15">
        <v>118.97241379310346</v>
      </c>
      <c r="T590" s="13" t="s">
        <v>51</v>
      </c>
      <c r="U590" s="18">
        <v>0.16</v>
      </c>
      <c r="V590" s="13" t="s">
        <v>526</v>
      </c>
      <c r="W590" s="13" t="s">
        <v>59</v>
      </c>
      <c r="X590" s="13" t="s">
        <v>48</v>
      </c>
      <c r="Y590" s="14">
        <v>1.0</v>
      </c>
      <c r="Z590" s="13">
        <v>862.5500000000001</v>
      </c>
      <c r="AA590" s="13" t="s">
        <v>54</v>
      </c>
      <c r="AB590" s="19">
        <v>202226.0</v>
      </c>
      <c r="AC590" s="19">
        <v>1.0</v>
      </c>
      <c r="AD590" s="13">
        <v>862.5500000000001</v>
      </c>
      <c r="AE590" s="15">
        <v>0.0</v>
      </c>
      <c r="AF590" s="20"/>
      <c r="AH590" s="2" t="s">
        <v>526</v>
      </c>
      <c r="AI590" s="2" t="s">
        <v>59</v>
      </c>
      <c r="AJ590" s="2" t="s">
        <v>56</v>
      </c>
      <c r="AK590" s="2">
        <v>0.0</v>
      </c>
      <c r="AL590" s="2" t="s">
        <v>57</v>
      </c>
      <c r="AM590" s="2">
        <v>1.0</v>
      </c>
      <c r="AN590" s="2">
        <v>862.5500000000001</v>
      </c>
      <c r="AO590" s="20">
        <f t="shared" si="81"/>
        <v>743.5775862</v>
      </c>
      <c r="AP590" s="20">
        <f t="shared" si="82"/>
        <v>118.9724138</v>
      </c>
      <c r="BI590" s="15">
        <v>743.5775862068966</v>
      </c>
      <c r="BJ590" s="14" t="s">
        <v>50</v>
      </c>
      <c r="BK590" s="15">
        <v>118.97241379310346</v>
      </c>
      <c r="BL590" s="13" t="s">
        <v>51</v>
      </c>
      <c r="BM590" s="18">
        <v>0.16</v>
      </c>
    </row>
    <row r="591" ht="12.75" customHeight="1">
      <c r="A591" s="13"/>
      <c r="B591" s="14"/>
      <c r="C591" s="14"/>
      <c r="D591" s="14"/>
      <c r="E591" s="14"/>
      <c r="F591" s="14"/>
      <c r="G591" s="13"/>
      <c r="H591" s="13"/>
      <c r="I591" s="13"/>
      <c r="J591" s="13"/>
      <c r="K591" s="21"/>
      <c r="L591" s="17" t="s">
        <v>48</v>
      </c>
      <c r="M591" s="17" t="s">
        <v>49</v>
      </c>
      <c r="N591" s="14">
        <v>1.0</v>
      </c>
      <c r="O591" s="13"/>
      <c r="P591" s="13"/>
      <c r="Q591" s="15">
        <v>2234.689655172414</v>
      </c>
      <c r="R591" s="14" t="s">
        <v>50</v>
      </c>
      <c r="S591" s="15">
        <v>357.55034482758623</v>
      </c>
      <c r="T591" s="13" t="s">
        <v>51</v>
      </c>
      <c r="U591" s="18">
        <v>0.16</v>
      </c>
      <c r="V591" s="13" t="s">
        <v>527</v>
      </c>
      <c r="W591" s="13" t="s">
        <v>59</v>
      </c>
      <c r="X591" s="13" t="s">
        <v>48</v>
      </c>
      <c r="Y591" s="14">
        <v>1.0</v>
      </c>
      <c r="Z591" s="13">
        <v>2592.2400000000002</v>
      </c>
      <c r="AA591" s="13" t="s">
        <v>54</v>
      </c>
      <c r="AB591" s="19">
        <v>203214.0</v>
      </c>
      <c r="AC591" s="19">
        <v>1.0</v>
      </c>
      <c r="AD591" s="13">
        <v>2592.2400000000002</v>
      </c>
      <c r="AE591" s="15">
        <v>0.0</v>
      </c>
      <c r="AF591" s="20"/>
      <c r="AH591" s="2" t="s">
        <v>527</v>
      </c>
      <c r="AI591" s="2" t="s">
        <v>59</v>
      </c>
      <c r="AJ591" s="2" t="s">
        <v>56</v>
      </c>
      <c r="AK591" s="2">
        <v>0.0</v>
      </c>
      <c r="AL591" s="2" t="s">
        <v>57</v>
      </c>
      <c r="AM591" s="2">
        <v>1.0</v>
      </c>
      <c r="AN591" s="2">
        <v>2592.2400000000002</v>
      </c>
      <c r="AO591" s="20">
        <f t="shared" si="81"/>
        <v>2234.689655</v>
      </c>
      <c r="AP591" s="20">
        <f t="shared" si="82"/>
        <v>357.5503448</v>
      </c>
      <c r="BI591" s="15">
        <v>2234.689655172414</v>
      </c>
      <c r="BJ591" s="14" t="s">
        <v>50</v>
      </c>
      <c r="BK591" s="15">
        <v>357.55034482758623</v>
      </c>
      <c r="BL591" s="13" t="s">
        <v>51</v>
      </c>
      <c r="BM591" s="18">
        <v>0.16</v>
      </c>
    </row>
    <row r="592" ht="12.75" customHeight="1">
      <c r="A592" s="13"/>
      <c r="B592" s="14"/>
      <c r="C592" s="14"/>
      <c r="D592" s="14"/>
      <c r="E592" s="14"/>
      <c r="F592" s="14"/>
      <c r="G592" s="13"/>
      <c r="H592" s="13"/>
      <c r="I592" s="13"/>
      <c r="J592" s="13"/>
      <c r="K592" s="21"/>
      <c r="L592" s="17" t="s">
        <v>48</v>
      </c>
      <c r="M592" s="17" t="s">
        <v>49</v>
      </c>
      <c r="N592" s="14">
        <v>1.0</v>
      </c>
      <c r="O592" s="13"/>
      <c r="P592" s="13"/>
      <c r="Q592" s="15">
        <v>6035.48275862069</v>
      </c>
      <c r="R592" s="14" t="s">
        <v>50</v>
      </c>
      <c r="S592" s="15">
        <v>965.6772413793104</v>
      </c>
      <c r="T592" s="13" t="s">
        <v>51</v>
      </c>
      <c r="U592" s="18">
        <v>0.16</v>
      </c>
      <c r="V592" s="13" t="s">
        <v>528</v>
      </c>
      <c r="W592" s="13" t="s">
        <v>59</v>
      </c>
      <c r="X592" s="13" t="s">
        <v>48</v>
      </c>
      <c r="Y592" s="14">
        <v>1.0</v>
      </c>
      <c r="Z592" s="13">
        <v>7001.16</v>
      </c>
      <c r="AA592" s="13" t="s">
        <v>54</v>
      </c>
      <c r="AB592" s="19">
        <v>204661.0</v>
      </c>
      <c r="AC592" s="19">
        <v>1.0</v>
      </c>
      <c r="AD592" s="13">
        <v>7001.16</v>
      </c>
      <c r="AE592" s="15">
        <v>0.0</v>
      </c>
      <c r="AF592" s="20"/>
      <c r="AH592" s="2" t="s">
        <v>528</v>
      </c>
      <c r="AI592" s="2" t="s">
        <v>59</v>
      </c>
      <c r="AJ592" s="2" t="s">
        <v>56</v>
      </c>
      <c r="AK592" s="2">
        <v>0.0</v>
      </c>
      <c r="AL592" s="2" t="s">
        <v>57</v>
      </c>
      <c r="AM592" s="2">
        <v>1.0</v>
      </c>
      <c r="AN592" s="2">
        <v>7001.16</v>
      </c>
      <c r="AO592" s="20">
        <f t="shared" si="81"/>
        <v>6035.482759</v>
      </c>
      <c r="AP592" s="20">
        <f t="shared" si="82"/>
        <v>965.6772414</v>
      </c>
      <c r="BI592" s="15">
        <v>6035.48275862069</v>
      </c>
      <c r="BJ592" s="14" t="s">
        <v>50</v>
      </c>
      <c r="BK592" s="15">
        <v>965.6772413793104</v>
      </c>
      <c r="BL592" s="13" t="s">
        <v>51</v>
      </c>
      <c r="BM592" s="18">
        <v>0.16</v>
      </c>
    </row>
    <row r="593" ht="12.75" customHeight="1">
      <c r="A593" s="13"/>
      <c r="B593" s="14"/>
      <c r="C593" s="14"/>
      <c r="D593" s="14"/>
      <c r="E593" s="14"/>
      <c r="F593" s="14"/>
      <c r="G593" s="13"/>
      <c r="H593" s="13"/>
      <c r="I593" s="13"/>
      <c r="J593" s="13"/>
      <c r="K593" s="21"/>
      <c r="L593" s="17" t="s">
        <v>48</v>
      </c>
      <c r="M593" s="17" t="s">
        <v>49</v>
      </c>
      <c r="N593" s="14">
        <v>1.0</v>
      </c>
      <c r="O593" s="13"/>
      <c r="P593" s="13"/>
      <c r="Q593" s="15">
        <v>11612.517241379312</v>
      </c>
      <c r="R593" s="14" t="s">
        <v>50</v>
      </c>
      <c r="S593" s="15">
        <v>1858.00275862069</v>
      </c>
      <c r="T593" s="13" t="s">
        <v>51</v>
      </c>
      <c r="U593" s="18">
        <v>0.16</v>
      </c>
      <c r="V593" s="13" t="s">
        <v>529</v>
      </c>
      <c r="W593" s="13" t="s">
        <v>59</v>
      </c>
      <c r="X593" s="13" t="s">
        <v>48</v>
      </c>
      <c r="Y593" s="14">
        <v>1.0</v>
      </c>
      <c r="Z593" s="13">
        <v>13470.52</v>
      </c>
      <c r="AA593" s="13" t="s">
        <v>54</v>
      </c>
      <c r="AB593" s="19">
        <v>204820.0</v>
      </c>
      <c r="AC593" s="19">
        <v>1.0</v>
      </c>
      <c r="AD593" s="13">
        <v>13470.52</v>
      </c>
      <c r="AE593" s="15">
        <v>0.0</v>
      </c>
      <c r="AF593" s="20"/>
      <c r="AH593" s="2" t="s">
        <v>529</v>
      </c>
      <c r="AI593" s="2" t="s">
        <v>59</v>
      </c>
      <c r="AJ593" s="2" t="s">
        <v>56</v>
      </c>
      <c r="AK593" s="2">
        <v>0.0</v>
      </c>
      <c r="AL593" s="2" t="s">
        <v>57</v>
      </c>
      <c r="AM593" s="2">
        <v>1.0</v>
      </c>
      <c r="AN593" s="2">
        <v>13470.52</v>
      </c>
      <c r="AO593" s="20">
        <f t="shared" si="81"/>
        <v>11612.51724</v>
      </c>
      <c r="AP593" s="20">
        <f t="shared" si="82"/>
        <v>1858.002759</v>
      </c>
      <c r="BI593" s="15">
        <v>11612.517241379312</v>
      </c>
      <c r="BJ593" s="14" t="s">
        <v>50</v>
      </c>
      <c r="BK593" s="15">
        <v>1858.00275862069</v>
      </c>
      <c r="BL593" s="13" t="s">
        <v>51</v>
      </c>
      <c r="BM593" s="18">
        <v>0.16</v>
      </c>
    </row>
    <row r="594" ht="12.75" customHeight="1">
      <c r="A594" s="13"/>
      <c r="B594" s="14"/>
      <c r="C594" s="14"/>
      <c r="D594" s="14"/>
      <c r="E594" s="14"/>
      <c r="F594" s="14"/>
      <c r="G594" s="13"/>
      <c r="H594" s="13"/>
      <c r="I594" s="13"/>
      <c r="J594" s="13"/>
      <c r="K594" s="21"/>
      <c r="L594" s="17" t="s">
        <v>48</v>
      </c>
      <c r="M594" s="17" t="s">
        <v>49</v>
      </c>
      <c r="N594" s="14">
        <v>1.0</v>
      </c>
      <c r="O594" s="13"/>
      <c r="P594" s="13"/>
      <c r="Q594" s="15">
        <v>206.61206896551727</v>
      </c>
      <c r="R594" s="14" t="s">
        <v>50</v>
      </c>
      <c r="S594" s="15">
        <v>33.05793103448276</v>
      </c>
      <c r="T594" s="13" t="s">
        <v>51</v>
      </c>
      <c r="U594" s="18">
        <v>0.16</v>
      </c>
      <c r="V594" s="13" t="s">
        <v>530</v>
      </c>
      <c r="W594" s="13" t="s">
        <v>59</v>
      </c>
      <c r="X594" s="13" t="s">
        <v>48</v>
      </c>
      <c r="Y594" s="14">
        <v>1.0</v>
      </c>
      <c r="Z594" s="13">
        <v>239.67000000000002</v>
      </c>
      <c r="AA594" s="13" t="s">
        <v>54</v>
      </c>
      <c r="AB594" s="19">
        <v>204862.0</v>
      </c>
      <c r="AC594" s="19">
        <v>1.0</v>
      </c>
      <c r="AD594" s="13">
        <v>239.67000000000002</v>
      </c>
      <c r="AE594" s="15">
        <v>0.0</v>
      </c>
      <c r="AF594" s="20"/>
      <c r="AH594" s="2" t="s">
        <v>530</v>
      </c>
      <c r="AI594" s="2" t="s">
        <v>59</v>
      </c>
      <c r="AJ594" s="2" t="s">
        <v>56</v>
      </c>
      <c r="AK594" s="2">
        <v>0.0</v>
      </c>
      <c r="AL594" s="2" t="s">
        <v>57</v>
      </c>
      <c r="AM594" s="2">
        <v>1.0</v>
      </c>
      <c r="AN594" s="2">
        <v>239.67000000000002</v>
      </c>
      <c r="AO594" s="20">
        <f t="shared" si="81"/>
        <v>206.612069</v>
      </c>
      <c r="AP594" s="20">
        <f t="shared" si="82"/>
        <v>33.05793103</v>
      </c>
      <c r="BI594" s="15">
        <v>206.61206896551727</v>
      </c>
      <c r="BJ594" s="14" t="s">
        <v>50</v>
      </c>
      <c r="BK594" s="15">
        <v>33.05793103448276</v>
      </c>
      <c r="BL594" s="13" t="s">
        <v>51</v>
      </c>
      <c r="BM594" s="18">
        <v>0.16</v>
      </c>
    </row>
    <row r="595" ht="12.75" customHeight="1">
      <c r="A595" s="13"/>
      <c r="B595" s="14"/>
      <c r="C595" s="14"/>
      <c r="D595" s="14"/>
      <c r="E595" s="14"/>
      <c r="F595" s="14"/>
      <c r="G595" s="13"/>
      <c r="H595" s="13"/>
      <c r="I595" s="13"/>
      <c r="J595" s="13"/>
      <c r="K595" s="21"/>
      <c r="L595" s="17" t="s">
        <v>48</v>
      </c>
      <c r="M595" s="17" t="s">
        <v>49</v>
      </c>
      <c r="N595" s="14">
        <v>1.0</v>
      </c>
      <c r="O595" s="13"/>
      <c r="P595" s="13"/>
      <c r="Q595" s="15">
        <v>6840.956896551725</v>
      </c>
      <c r="R595" s="14" t="s">
        <v>50</v>
      </c>
      <c r="S595" s="15">
        <v>1094.553103448276</v>
      </c>
      <c r="T595" s="13" t="s">
        <v>51</v>
      </c>
      <c r="U595" s="18">
        <v>0.16</v>
      </c>
      <c r="V595" s="13" t="s">
        <v>531</v>
      </c>
      <c r="W595" s="13" t="s">
        <v>59</v>
      </c>
      <c r="X595" s="13" t="s">
        <v>48</v>
      </c>
      <c r="Y595" s="14">
        <v>1.0</v>
      </c>
      <c r="Z595" s="13">
        <v>7935.51</v>
      </c>
      <c r="AA595" s="13" t="s">
        <v>54</v>
      </c>
      <c r="AB595" s="19">
        <v>204912.0</v>
      </c>
      <c r="AC595" s="19">
        <v>1.0</v>
      </c>
      <c r="AD595" s="13">
        <v>7935.51</v>
      </c>
      <c r="AE595" s="15">
        <v>0.0</v>
      </c>
      <c r="AF595" s="20"/>
      <c r="AH595" s="2" t="s">
        <v>531</v>
      </c>
      <c r="AI595" s="2" t="s">
        <v>59</v>
      </c>
      <c r="AJ595" s="2" t="s">
        <v>56</v>
      </c>
      <c r="AK595" s="2">
        <v>0.0</v>
      </c>
      <c r="AL595" s="2" t="s">
        <v>57</v>
      </c>
      <c r="AM595" s="2">
        <v>1.0</v>
      </c>
      <c r="AN595" s="2">
        <v>7935.51</v>
      </c>
      <c r="AO595" s="20">
        <f t="shared" si="81"/>
        <v>6840.956897</v>
      </c>
      <c r="AP595" s="20">
        <f t="shared" si="82"/>
        <v>1094.553103</v>
      </c>
      <c r="BI595" s="15">
        <v>6840.956896551725</v>
      </c>
      <c r="BJ595" s="14" t="s">
        <v>50</v>
      </c>
      <c r="BK595" s="15">
        <v>1094.553103448276</v>
      </c>
      <c r="BL595" s="13" t="s">
        <v>51</v>
      </c>
      <c r="BM595" s="18">
        <v>0.16</v>
      </c>
    </row>
    <row r="596" ht="12.75" customHeight="1">
      <c r="A596" s="13"/>
      <c r="B596" s="14"/>
      <c r="C596" s="14"/>
      <c r="D596" s="14"/>
      <c r="E596" s="14"/>
      <c r="F596" s="14"/>
      <c r="G596" s="13"/>
      <c r="H596" s="13"/>
      <c r="I596" s="13"/>
      <c r="J596" s="13"/>
      <c r="K596" s="21"/>
      <c r="L596" s="17" t="s">
        <v>48</v>
      </c>
      <c r="M596" s="17" t="s">
        <v>49</v>
      </c>
      <c r="N596" s="14">
        <v>1.0</v>
      </c>
      <c r="O596" s="13"/>
      <c r="P596" s="13"/>
      <c r="Q596" s="15">
        <v>9897.370689655174</v>
      </c>
      <c r="R596" s="14" t="s">
        <v>50</v>
      </c>
      <c r="S596" s="15">
        <v>1583.579310344828</v>
      </c>
      <c r="T596" s="13" t="s">
        <v>51</v>
      </c>
      <c r="U596" s="18">
        <v>0.16</v>
      </c>
      <c r="V596" s="13" t="s">
        <v>532</v>
      </c>
      <c r="W596" s="13" t="s">
        <v>59</v>
      </c>
      <c r="X596" s="13" t="s">
        <v>48</v>
      </c>
      <c r="Y596" s="14">
        <v>1.0</v>
      </c>
      <c r="Z596" s="13">
        <v>11480.95</v>
      </c>
      <c r="AA596" s="13" t="s">
        <v>54</v>
      </c>
      <c r="AB596" s="19">
        <v>204922.0</v>
      </c>
      <c r="AC596" s="19">
        <v>1.0</v>
      </c>
      <c r="AD596" s="13">
        <v>11480.95</v>
      </c>
      <c r="AE596" s="15">
        <v>0.0</v>
      </c>
      <c r="AF596" s="20"/>
      <c r="AH596" s="2" t="s">
        <v>532</v>
      </c>
      <c r="AI596" s="2" t="s">
        <v>59</v>
      </c>
      <c r="AJ596" s="2" t="s">
        <v>56</v>
      </c>
      <c r="AK596" s="2">
        <v>0.0</v>
      </c>
      <c r="AL596" s="2" t="s">
        <v>57</v>
      </c>
      <c r="AM596" s="2">
        <v>1.0</v>
      </c>
      <c r="AN596" s="2">
        <v>11480.95</v>
      </c>
      <c r="AO596" s="20">
        <f t="shared" si="81"/>
        <v>9897.37069</v>
      </c>
      <c r="AP596" s="20">
        <f t="shared" si="82"/>
        <v>1583.57931</v>
      </c>
      <c r="BI596" s="15">
        <v>9897.370689655174</v>
      </c>
      <c r="BJ596" s="14" t="s">
        <v>50</v>
      </c>
      <c r="BK596" s="15">
        <v>1583.579310344828</v>
      </c>
      <c r="BL596" s="13" t="s">
        <v>51</v>
      </c>
      <c r="BM596" s="18">
        <v>0.16</v>
      </c>
    </row>
    <row r="597" ht="12.75" customHeight="1">
      <c r="A597" s="13"/>
      <c r="B597" s="14"/>
      <c r="C597" s="14"/>
      <c r="D597" s="14"/>
      <c r="E597" s="14"/>
      <c r="F597" s="14"/>
      <c r="G597" s="13"/>
      <c r="H597" s="13"/>
      <c r="I597" s="13"/>
      <c r="J597" s="13"/>
      <c r="K597" s="21"/>
      <c r="L597" s="17" t="s">
        <v>48</v>
      </c>
      <c r="M597" s="17" t="s">
        <v>49</v>
      </c>
      <c r="N597" s="14">
        <v>1.0</v>
      </c>
      <c r="O597" s="13"/>
      <c r="P597" s="13"/>
      <c r="Q597" s="15">
        <v>7928.767241379312</v>
      </c>
      <c r="R597" s="14" t="s">
        <v>50</v>
      </c>
      <c r="S597" s="15">
        <v>1268.6027586206899</v>
      </c>
      <c r="T597" s="13" t="s">
        <v>51</v>
      </c>
      <c r="U597" s="18">
        <v>0.16</v>
      </c>
      <c r="V597" s="13" t="s">
        <v>533</v>
      </c>
      <c r="W597" s="13" t="s">
        <v>59</v>
      </c>
      <c r="X597" s="13" t="s">
        <v>48</v>
      </c>
      <c r="Y597" s="14">
        <v>1.0</v>
      </c>
      <c r="Z597" s="13">
        <v>9197.37</v>
      </c>
      <c r="AA597" s="13" t="s">
        <v>54</v>
      </c>
      <c r="AB597" s="19">
        <v>205013.0</v>
      </c>
      <c r="AC597" s="19">
        <v>1.0</v>
      </c>
      <c r="AD597" s="13">
        <v>9197.37</v>
      </c>
      <c r="AE597" s="15">
        <v>0.0</v>
      </c>
      <c r="AF597" s="20"/>
      <c r="AH597" s="2" t="s">
        <v>533</v>
      </c>
      <c r="AI597" s="2" t="s">
        <v>59</v>
      </c>
      <c r="AJ597" s="2" t="s">
        <v>56</v>
      </c>
      <c r="AK597" s="2">
        <v>0.0</v>
      </c>
      <c r="AL597" s="2" t="s">
        <v>57</v>
      </c>
      <c r="AM597" s="2">
        <v>1.0</v>
      </c>
      <c r="AN597" s="2">
        <v>9197.37</v>
      </c>
      <c r="AO597" s="20">
        <f t="shared" si="81"/>
        <v>7928.767241</v>
      </c>
      <c r="AP597" s="20">
        <f t="shared" si="82"/>
        <v>1268.602759</v>
      </c>
      <c r="BI597" s="15">
        <v>7928.767241379312</v>
      </c>
      <c r="BJ597" s="14" t="s">
        <v>50</v>
      </c>
      <c r="BK597" s="15">
        <v>1268.6027586206899</v>
      </c>
      <c r="BL597" s="13" t="s">
        <v>51</v>
      </c>
      <c r="BM597" s="18">
        <v>0.16</v>
      </c>
    </row>
    <row r="598" ht="12.75" customHeight="1">
      <c r="A598" s="13"/>
      <c r="B598" s="14"/>
      <c r="C598" s="14"/>
      <c r="D598" s="14"/>
      <c r="E598" s="14"/>
      <c r="F598" s="14"/>
      <c r="G598" s="13"/>
      <c r="H598" s="13"/>
      <c r="I598" s="13"/>
      <c r="J598" s="13"/>
      <c r="K598" s="21"/>
      <c r="L598" s="17" t="s">
        <v>48</v>
      </c>
      <c r="M598" s="17" t="s">
        <v>49</v>
      </c>
      <c r="N598" s="14">
        <v>1.0</v>
      </c>
      <c r="O598" s="13"/>
      <c r="P598" s="13"/>
      <c r="Q598" s="15">
        <v>8780.275862068967</v>
      </c>
      <c r="R598" s="14" t="s">
        <v>50</v>
      </c>
      <c r="S598" s="15">
        <v>1404.8441379310348</v>
      </c>
      <c r="T598" s="13" t="s">
        <v>51</v>
      </c>
      <c r="U598" s="18">
        <v>0.16</v>
      </c>
      <c r="V598" s="13" t="s">
        <v>534</v>
      </c>
      <c r="W598" s="13" t="s">
        <v>59</v>
      </c>
      <c r="X598" s="13" t="s">
        <v>48</v>
      </c>
      <c r="Y598" s="14">
        <v>1.0</v>
      </c>
      <c r="Z598" s="13">
        <v>10185.12</v>
      </c>
      <c r="AA598" s="13" t="s">
        <v>54</v>
      </c>
      <c r="AB598" s="19">
        <v>205397.0</v>
      </c>
      <c r="AC598" s="19">
        <v>1.0</v>
      </c>
      <c r="AD598" s="13">
        <v>10185.12</v>
      </c>
      <c r="AE598" s="15">
        <v>0.0</v>
      </c>
      <c r="AF598" s="20"/>
      <c r="AH598" s="2" t="s">
        <v>534</v>
      </c>
      <c r="AI598" s="2" t="s">
        <v>59</v>
      </c>
      <c r="AJ598" s="2" t="s">
        <v>56</v>
      </c>
      <c r="AK598" s="2">
        <v>0.0</v>
      </c>
      <c r="AL598" s="2" t="s">
        <v>57</v>
      </c>
      <c r="AM598" s="2">
        <v>1.0</v>
      </c>
      <c r="AN598" s="2">
        <v>10185.12</v>
      </c>
      <c r="AO598" s="20">
        <f t="shared" si="81"/>
        <v>8780.275862</v>
      </c>
      <c r="AP598" s="20">
        <f t="shared" si="82"/>
        <v>1404.844138</v>
      </c>
      <c r="BI598" s="15">
        <v>8780.275862068967</v>
      </c>
      <c r="BJ598" s="14" t="s">
        <v>50</v>
      </c>
      <c r="BK598" s="15">
        <v>1404.8441379310348</v>
      </c>
      <c r="BL598" s="13" t="s">
        <v>51</v>
      </c>
      <c r="BM598" s="18">
        <v>0.16</v>
      </c>
    </row>
    <row r="599" ht="12.75" customHeight="1">
      <c r="A599" s="13"/>
      <c r="B599" s="14"/>
      <c r="C599" s="14"/>
      <c r="D599" s="14"/>
      <c r="E599" s="14"/>
      <c r="F599" s="14"/>
      <c r="G599" s="13"/>
      <c r="H599" s="13"/>
      <c r="I599" s="13"/>
      <c r="J599" s="13"/>
      <c r="K599" s="21"/>
      <c r="L599" s="17" t="s">
        <v>48</v>
      </c>
      <c r="M599" s="17" t="s">
        <v>49</v>
      </c>
      <c r="N599" s="14">
        <v>1.0</v>
      </c>
      <c r="O599" s="13"/>
      <c r="P599" s="13"/>
      <c r="Q599" s="15">
        <v>4814.293103448276</v>
      </c>
      <c r="R599" s="14" t="s">
        <v>50</v>
      </c>
      <c r="S599" s="15">
        <v>770.2868965517242</v>
      </c>
      <c r="T599" s="13" t="s">
        <v>51</v>
      </c>
      <c r="U599" s="18">
        <v>0.16</v>
      </c>
      <c r="V599" s="13" t="s">
        <v>535</v>
      </c>
      <c r="W599" s="13" t="s">
        <v>59</v>
      </c>
      <c r="X599" s="13" t="s">
        <v>48</v>
      </c>
      <c r="Y599" s="14">
        <v>1.0</v>
      </c>
      <c r="Z599" s="13">
        <v>5584.58</v>
      </c>
      <c r="AA599" s="13" t="s">
        <v>54</v>
      </c>
      <c r="AB599" s="19">
        <v>205398.0</v>
      </c>
      <c r="AC599" s="19">
        <v>1.0</v>
      </c>
      <c r="AD599" s="13">
        <v>5584.58</v>
      </c>
      <c r="AE599" s="15">
        <v>0.0</v>
      </c>
      <c r="AF599" s="20"/>
      <c r="AH599" s="2" t="s">
        <v>535</v>
      </c>
      <c r="AI599" s="2" t="s">
        <v>59</v>
      </c>
      <c r="AJ599" s="2" t="s">
        <v>56</v>
      </c>
      <c r="AK599" s="2">
        <v>0.0</v>
      </c>
      <c r="AL599" s="2" t="s">
        <v>57</v>
      </c>
      <c r="AM599" s="2">
        <v>1.0</v>
      </c>
      <c r="AN599" s="2">
        <v>5584.58</v>
      </c>
      <c r="AO599" s="20">
        <f t="shared" si="81"/>
        <v>4814.293103</v>
      </c>
      <c r="AP599" s="20">
        <f t="shared" si="82"/>
        <v>770.2868966</v>
      </c>
      <c r="BI599" s="15">
        <v>4814.293103448276</v>
      </c>
      <c r="BJ599" s="14" t="s">
        <v>50</v>
      </c>
      <c r="BK599" s="15">
        <v>770.2868965517242</v>
      </c>
      <c r="BL599" s="13" t="s">
        <v>51</v>
      </c>
      <c r="BM599" s="18">
        <v>0.16</v>
      </c>
    </row>
    <row r="600" ht="12.75" customHeight="1">
      <c r="A600" s="13"/>
      <c r="B600" s="14"/>
      <c r="C600" s="14"/>
      <c r="D600" s="14"/>
      <c r="E600" s="14"/>
      <c r="F600" s="14"/>
      <c r="G600" s="13"/>
      <c r="H600" s="13"/>
      <c r="I600" s="13"/>
      <c r="J600" s="13"/>
      <c r="K600" s="21"/>
      <c r="L600" s="17" t="s">
        <v>48</v>
      </c>
      <c r="M600" s="17" t="s">
        <v>49</v>
      </c>
      <c r="N600" s="14">
        <v>1.0</v>
      </c>
      <c r="O600" s="13"/>
      <c r="P600" s="13"/>
      <c r="Q600" s="15">
        <v>176.43103448275863</v>
      </c>
      <c r="R600" s="14" t="s">
        <v>50</v>
      </c>
      <c r="S600" s="15">
        <v>28.22896551724138</v>
      </c>
      <c r="T600" s="13" t="s">
        <v>51</v>
      </c>
      <c r="U600" s="18">
        <v>0.16</v>
      </c>
      <c r="V600" s="13" t="s">
        <v>536</v>
      </c>
      <c r="W600" s="13" t="s">
        <v>59</v>
      </c>
      <c r="X600" s="13" t="s">
        <v>48</v>
      </c>
      <c r="Y600" s="14">
        <v>1.0</v>
      </c>
      <c r="Z600" s="13">
        <v>204.66</v>
      </c>
      <c r="AA600" s="13" t="s">
        <v>54</v>
      </c>
      <c r="AB600" s="19">
        <v>205426.0</v>
      </c>
      <c r="AC600" s="19">
        <v>1.0</v>
      </c>
      <c r="AD600" s="13">
        <v>204.66</v>
      </c>
      <c r="AE600" s="15">
        <v>0.0</v>
      </c>
      <c r="AF600" s="20"/>
      <c r="AH600" s="2" t="s">
        <v>536</v>
      </c>
      <c r="AI600" s="2" t="s">
        <v>59</v>
      </c>
      <c r="AJ600" s="2" t="s">
        <v>56</v>
      </c>
      <c r="AK600" s="2">
        <v>0.0</v>
      </c>
      <c r="AL600" s="2" t="s">
        <v>57</v>
      </c>
      <c r="AM600" s="2">
        <v>1.0</v>
      </c>
      <c r="AN600" s="2">
        <v>204.66</v>
      </c>
      <c r="AO600" s="20">
        <f t="shared" si="81"/>
        <v>176.4310345</v>
      </c>
      <c r="AP600" s="20">
        <f t="shared" si="82"/>
        <v>28.22896552</v>
      </c>
      <c r="BI600" s="15">
        <v>176.43103448275863</v>
      </c>
      <c r="BJ600" s="14" t="s">
        <v>50</v>
      </c>
      <c r="BK600" s="15">
        <v>28.22896551724138</v>
      </c>
      <c r="BL600" s="13" t="s">
        <v>51</v>
      </c>
      <c r="BM600" s="18">
        <v>0.16</v>
      </c>
    </row>
    <row r="601" ht="12.75" hidden="1" customHeight="1">
      <c r="A601" s="13"/>
      <c r="B601" s="14"/>
      <c r="C601" s="14"/>
      <c r="D601" s="14"/>
      <c r="E601" s="14"/>
      <c r="F601" s="14"/>
      <c r="G601" s="13"/>
      <c r="H601" s="13"/>
      <c r="I601" s="13"/>
      <c r="J601" s="13"/>
      <c r="K601" s="21"/>
      <c r="L601" s="17"/>
      <c r="M601" s="17"/>
      <c r="N601" s="14"/>
      <c r="O601" s="13"/>
      <c r="P601" s="13"/>
      <c r="Q601" s="15">
        <f t="array" ref="Q601">SUM(ROUND(Q572:Q600,2))</f>
        <v>255397.14</v>
      </c>
      <c r="R601" s="14"/>
      <c r="S601" s="15">
        <f t="array" ref="S601">SUM(ROUND(S572:S600,2))</f>
        <v>40863.55</v>
      </c>
      <c r="T601" s="13"/>
      <c r="U601" s="18"/>
      <c r="V601" s="13"/>
      <c r="W601" s="13"/>
      <c r="X601" s="13"/>
      <c r="Y601" s="14"/>
      <c r="Z601" s="13"/>
      <c r="AA601" s="13"/>
      <c r="AB601" s="19"/>
      <c r="AC601" s="19"/>
      <c r="AD601" s="13"/>
      <c r="AE601" s="15"/>
      <c r="AF601" s="20"/>
      <c r="AO601" s="20"/>
      <c r="AP601" s="20"/>
      <c r="BI601" s="15">
        <f t="array" ref="BI601">SUM(ROUND(BI572:BI600,2))</f>
        <v>255397.14</v>
      </c>
      <c r="BJ601" s="14"/>
      <c r="BK601" s="15">
        <f t="array" ref="BK601">SUM(ROUND(BK572:BK600,2))</f>
        <v>40863.55</v>
      </c>
      <c r="BL601" s="13"/>
      <c r="BM601" s="18"/>
    </row>
    <row r="602" ht="12.75" customHeight="1">
      <c r="A602" s="13"/>
      <c r="B602" s="14"/>
      <c r="C602" s="14"/>
      <c r="D602" s="14"/>
      <c r="E602" s="14"/>
      <c r="F602" s="14"/>
      <c r="G602" s="13"/>
      <c r="H602" s="13"/>
      <c r="I602" s="13"/>
      <c r="J602" s="13"/>
      <c r="K602" s="21"/>
      <c r="L602" s="17"/>
      <c r="M602" s="17"/>
      <c r="N602" s="14"/>
      <c r="O602" s="13"/>
      <c r="P602" s="13"/>
      <c r="Q602" s="15"/>
      <c r="R602" s="14"/>
      <c r="S602" s="15"/>
      <c r="T602" s="13"/>
      <c r="U602" s="18"/>
      <c r="V602" s="13"/>
      <c r="W602" s="13"/>
      <c r="X602" s="13"/>
      <c r="Y602" s="14"/>
      <c r="Z602" s="13"/>
      <c r="AA602" s="13"/>
      <c r="AB602" s="19"/>
      <c r="AC602" s="19"/>
      <c r="AD602" s="13"/>
      <c r="AE602" s="15"/>
      <c r="AF602" s="20"/>
      <c r="AO602" s="20"/>
      <c r="AP602" s="20"/>
      <c r="BI602" s="15"/>
      <c r="BJ602" s="14"/>
      <c r="BK602" s="15"/>
      <c r="BL602" s="13"/>
      <c r="BM602" s="18"/>
    </row>
    <row r="603" ht="12.75" customHeight="1">
      <c r="A603" s="13"/>
      <c r="B603" s="14"/>
      <c r="C603" s="14"/>
      <c r="D603" s="14"/>
      <c r="E603" s="14"/>
      <c r="F603" s="14"/>
      <c r="G603" s="13"/>
      <c r="H603" s="13"/>
      <c r="I603" s="13"/>
      <c r="J603" s="13"/>
      <c r="K603" s="21"/>
      <c r="L603" s="17"/>
      <c r="M603" s="17"/>
      <c r="N603" s="14"/>
      <c r="O603" s="13"/>
      <c r="P603" s="13"/>
      <c r="Q603" s="15"/>
      <c r="R603" s="14"/>
      <c r="S603" s="15"/>
      <c r="T603" s="13"/>
      <c r="U603" s="18"/>
      <c r="V603" s="13"/>
      <c r="W603" s="13"/>
      <c r="X603" s="13"/>
      <c r="Y603" s="14"/>
      <c r="Z603" s="13"/>
      <c r="AA603" s="13"/>
      <c r="AB603" s="19"/>
      <c r="AC603" s="19"/>
      <c r="AD603" s="13"/>
      <c r="AE603" s="15"/>
      <c r="AF603" s="20"/>
      <c r="AO603" s="20"/>
      <c r="AP603" s="20"/>
      <c r="BI603" s="15"/>
      <c r="BJ603" s="14"/>
      <c r="BK603" s="15"/>
      <c r="BL603" s="13"/>
      <c r="BM603" s="18"/>
    </row>
    <row r="604" ht="12.75" customHeight="1">
      <c r="A604" s="13">
        <v>601.0</v>
      </c>
      <c r="B604" s="14" t="str">
        <f>AR604</f>
        <v>KPS100202JG4</v>
      </c>
      <c r="C604" s="14" t="s">
        <v>482</v>
      </c>
      <c r="D604" s="14" t="str">
        <f>AT604</f>
        <v>tdelallave@kyoprint.com.mx</v>
      </c>
      <c r="E604" s="14" t="str">
        <f>AS604</f>
        <v>54070</v>
      </c>
      <c r="F604" s="14">
        <v>601.0</v>
      </c>
      <c r="G604" s="13">
        <v>5.50090088E8</v>
      </c>
      <c r="H604" s="15">
        <f>Q639</f>
        <v>331326.63</v>
      </c>
      <c r="I604" s="13">
        <v>384338.89</v>
      </c>
      <c r="J604" s="15">
        <f>S639</f>
        <v>53012.26</v>
      </c>
      <c r="K604" s="21">
        <v>45016.5</v>
      </c>
      <c r="L604" s="17" t="s">
        <v>48</v>
      </c>
      <c r="M604" s="17" t="s">
        <v>49</v>
      </c>
      <c r="N604" s="14">
        <v>1.0</v>
      </c>
      <c r="O604" s="13">
        <v>384338.89</v>
      </c>
      <c r="P604" s="13">
        <v>384338.89</v>
      </c>
      <c r="Q604" s="15">
        <v>6185.008620689656</v>
      </c>
      <c r="R604" s="14" t="s">
        <v>50</v>
      </c>
      <c r="S604" s="15">
        <v>989.6013793103449</v>
      </c>
      <c r="T604" s="13" t="s">
        <v>51</v>
      </c>
      <c r="U604" s="18">
        <v>0.16</v>
      </c>
      <c r="V604" s="13" t="s">
        <v>537</v>
      </c>
      <c r="W604" s="13" t="s">
        <v>59</v>
      </c>
      <c r="X604" s="13" t="s">
        <v>48</v>
      </c>
      <c r="Y604" s="14">
        <v>1.0</v>
      </c>
      <c r="Z604" s="13">
        <v>7174.610000000001</v>
      </c>
      <c r="AA604" s="13" t="s">
        <v>54</v>
      </c>
      <c r="AB604" s="19">
        <v>198214.0</v>
      </c>
      <c r="AC604" s="19">
        <v>1.0</v>
      </c>
      <c r="AD604" s="13">
        <v>7174.610000000001</v>
      </c>
      <c r="AE604" s="15">
        <v>0.0</v>
      </c>
      <c r="AF604" s="20"/>
      <c r="AG604" s="2">
        <v>384338.89</v>
      </c>
      <c r="AH604" s="2" t="s">
        <v>537</v>
      </c>
      <c r="AI604" s="2" t="s">
        <v>59</v>
      </c>
      <c r="AJ604" s="2" t="s">
        <v>56</v>
      </c>
      <c r="AK604" s="2">
        <v>0.0</v>
      </c>
      <c r="AL604" s="2" t="s">
        <v>57</v>
      </c>
      <c r="AM604" s="2">
        <v>1.0</v>
      </c>
      <c r="AN604" s="2">
        <v>7174.610000000001</v>
      </c>
      <c r="AO604" s="20">
        <f t="shared" ref="AO604:AO638" si="83">+AN604/1.16</f>
        <v>6185.008621</v>
      </c>
      <c r="AP604" s="20">
        <f t="shared" ref="AP604:AP638" si="84">+AO604*0.16</f>
        <v>989.6013793</v>
      </c>
      <c r="AQ604" s="2" t="s">
        <v>486</v>
      </c>
      <c r="AR604" s="2" t="s">
        <v>481</v>
      </c>
      <c r="AS604" s="2" t="s">
        <v>484</v>
      </c>
      <c r="AT604" s="2" t="s">
        <v>483</v>
      </c>
      <c r="BI604" s="15">
        <v>6185.008620689656</v>
      </c>
      <c r="BJ604" s="14" t="s">
        <v>50</v>
      </c>
      <c r="BK604" s="15">
        <v>989.6013793103449</v>
      </c>
      <c r="BL604" s="13" t="s">
        <v>51</v>
      </c>
      <c r="BM604" s="18">
        <v>0.16</v>
      </c>
    </row>
    <row r="605" ht="12.75" customHeight="1">
      <c r="A605" s="13"/>
      <c r="B605" s="14"/>
      <c r="C605" s="14"/>
      <c r="D605" s="14"/>
      <c r="E605" s="14"/>
      <c r="F605" s="14"/>
      <c r="G605" s="13"/>
      <c r="H605" s="13"/>
      <c r="I605" s="13"/>
      <c r="J605" s="13"/>
      <c r="K605" s="21"/>
      <c r="L605" s="17" t="s">
        <v>48</v>
      </c>
      <c r="M605" s="17" t="s">
        <v>49</v>
      </c>
      <c r="N605" s="14">
        <v>1.0</v>
      </c>
      <c r="O605" s="13"/>
      <c r="P605" s="13"/>
      <c r="Q605" s="15">
        <v>634.1206896551724</v>
      </c>
      <c r="R605" s="14" t="s">
        <v>50</v>
      </c>
      <c r="S605" s="15">
        <v>101.4593103448276</v>
      </c>
      <c r="T605" s="13" t="s">
        <v>51</v>
      </c>
      <c r="U605" s="18">
        <v>0.16</v>
      </c>
      <c r="V605" s="13" t="s">
        <v>538</v>
      </c>
      <c r="W605" s="13" t="s">
        <v>59</v>
      </c>
      <c r="X605" s="13" t="s">
        <v>48</v>
      </c>
      <c r="Y605" s="14">
        <v>1.0</v>
      </c>
      <c r="Z605" s="13">
        <v>735.58</v>
      </c>
      <c r="AA605" s="13" t="s">
        <v>54</v>
      </c>
      <c r="AB605" s="19">
        <v>198231.0</v>
      </c>
      <c r="AC605" s="19">
        <v>1.0</v>
      </c>
      <c r="AD605" s="13">
        <v>735.58</v>
      </c>
      <c r="AE605" s="15">
        <v>0.0</v>
      </c>
      <c r="AF605" s="20"/>
      <c r="AH605" s="2" t="s">
        <v>538</v>
      </c>
      <c r="AI605" s="2" t="s">
        <v>59</v>
      </c>
      <c r="AJ605" s="2" t="s">
        <v>56</v>
      </c>
      <c r="AK605" s="2">
        <v>0.0</v>
      </c>
      <c r="AL605" s="2" t="s">
        <v>57</v>
      </c>
      <c r="AM605" s="2">
        <v>1.0</v>
      </c>
      <c r="AN605" s="2">
        <v>735.58</v>
      </c>
      <c r="AO605" s="20">
        <f t="shared" si="83"/>
        <v>634.1206897</v>
      </c>
      <c r="AP605" s="20">
        <f t="shared" si="84"/>
        <v>101.4593103</v>
      </c>
      <c r="BI605" s="15">
        <v>634.1206896551724</v>
      </c>
      <c r="BJ605" s="14" t="s">
        <v>50</v>
      </c>
      <c r="BK605" s="15">
        <v>101.4593103448276</v>
      </c>
      <c r="BL605" s="13" t="s">
        <v>51</v>
      </c>
      <c r="BM605" s="18">
        <v>0.16</v>
      </c>
    </row>
    <row r="606" ht="12.75" customHeight="1">
      <c r="A606" s="13"/>
      <c r="B606" s="14"/>
      <c r="C606" s="14"/>
      <c r="D606" s="14"/>
      <c r="E606" s="14"/>
      <c r="F606" s="14"/>
      <c r="G606" s="13"/>
      <c r="H606" s="13"/>
      <c r="I606" s="13"/>
      <c r="J606" s="13"/>
      <c r="K606" s="21"/>
      <c r="L606" s="17" t="s">
        <v>48</v>
      </c>
      <c r="M606" s="17" t="s">
        <v>49</v>
      </c>
      <c r="N606" s="14">
        <v>1.0</v>
      </c>
      <c r="O606" s="13"/>
      <c r="P606" s="13"/>
      <c r="Q606" s="15">
        <v>7082.887931034483</v>
      </c>
      <c r="R606" s="14" t="s">
        <v>50</v>
      </c>
      <c r="S606" s="15">
        <v>1133.2620689655173</v>
      </c>
      <c r="T606" s="13" t="s">
        <v>51</v>
      </c>
      <c r="U606" s="18">
        <v>0.16</v>
      </c>
      <c r="V606" s="13" t="s">
        <v>539</v>
      </c>
      <c r="W606" s="13" t="s">
        <v>59</v>
      </c>
      <c r="X606" s="13" t="s">
        <v>48</v>
      </c>
      <c r="Y606" s="14">
        <v>1.0</v>
      </c>
      <c r="Z606" s="13">
        <v>8216.15</v>
      </c>
      <c r="AA606" s="13" t="s">
        <v>54</v>
      </c>
      <c r="AB606" s="19">
        <v>198366.0</v>
      </c>
      <c r="AC606" s="19">
        <v>1.0</v>
      </c>
      <c r="AD606" s="13">
        <v>8216.15</v>
      </c>
      <c r="AE606" s="15">
        <v>0.0</v>
      </c>
      <c r="AF606" s="20"/>
      <c r="AH606" s="2" t="s">
        <v>539</v>
      </c>
      <c r="AI606" s="2" t="s">
        <v>59</v>
      </c>
      <c r="AJ606" s="2" t="s">
        <v>56</v>
      </c>
      <c r="AK606" s="2">
        <v>0.0</v>
      </c>
      <c r="AL606" s="2" t="s">
        <v>57</v>
      </c>
      <c r="AM606" s="2">
        <v>1.0</v>
      </c>
      <c r="AN606" s="2">
        <v>8216.15</v>
      </c>
      <c r="AO606" s="20">
        <f t="shared" si="83"/>
        <v>7082.887931</v>
      </c>
      <c r="AP606" s="20">
        <f t="shared" si="84"/>
        <v>1133.262069</v>
      </c>
      <c r="BI606" s="15">
        <v>7082.887931034483</v>
      </c>
      <c r="BJ606" s="14" t="s">
        <v>50</v>
      </c>
      <c r="BK606" s="15">
        <v>1133.2620689655173</v>
      </c>
      <c r="BL606" s="13" t="s">
        <v>51</v>
      </c>
      <c r="BM606" s="18">
        <v>0.16</v>
      </c>
    </row>
    <row r="607" ht="12.75" customHeight="1">
      <c r="A607" s="13"/>
      <c r="B607" s="14"/>
      <c r="C607" s="14"/>
      <c r="D607" s="14"/>
      <c r="E607" s="14"/>
      <c r="F607" s="14"/>
      <c r="G607" s="13"/>
      <c r="H607" s="13"/>
      <c r="I607" s="13"/>
      <c r="J607" s="13"/>
      <c r="K607" s="21"/>
      <c r="L607" s="17" t="s">
        <v>48</v>
      </c>
      <c r="M607" s="17" t="s">
        <v>49</v>
      </c>
      <c r="N607" s="14">
        <v>1.0</v>
      </c>
      <c r="O607" s="13"/>
      <c r="P607" s="13"/>
      <c r="Q607" s="15">
        <v>672.9310344827587</v>
      </c>
      <c r="R607" s="14" t="s">
        <v>50</v>
      </c>
      <c r="S607" s="15">
        <v>107.6689655172414</v>
      </c>
      <c r="T607" s="13" t="s">
        <v>51</v>
      </c>
      <c r="U607" s="18">
        <v>0.16</v>
      </c>
      <c r="V607" s="13" t="s">
        <v>540</v>
      </c>
      <c r="W607" s="13" t="s">
        <v>59</v>
      </c>
      <c r="X607" s="13" t="s">
        <v>48</v>
      </c>
      <c r="Y607" s="14">
        <v>1.0</v>
      </c>
      <c r="Z607" s="13">
        <v>780.6</v>
      </c>
      <c r="AA607" s="13" t="s">
        <v>54</v>
      </c>
      <c r="AB607" s="19">
        <v>201246.0</v>
      </c>
      <c r="AC607" s="19">
        <v>1.0</v>
      </c>
      <c r="AD607" s="13">
        <v>780.6</v>
      </c>
      <c r="AE607" s="15">
        <v>0.0</v>
      </c>
      <c r="AF607" s="20"/>
      <c r="AH607" s="2" t="s">
        <v>540</v>
      </c>
      <c r="AI607" s="2" t="s">
        <v>59</v>
      </c>
      <c r="AJ607" s="2" t="s">
        <v>56</v>
      </c>
      <c r="AK607" s="2">
        <v>0.0</v>
      </c>
      <c r="AL607" s="2" t="s">
        <v>57</v>
      </c>
      <c r="AM607" s="2">
        <v>1.0</v>
      </c>
      <c r="AN607" s="2">
        <v>780.6</v>
      </c>
      <c r="AO607" s="20">
        <f t="shared" si="83"/>
        <v>672.9310345</v>
      </c>
      <c r="AP607" s="20">
        <f t="shared" si="84"/>
        <v>107.6689655</v>
      </c>
      <c r="BI607" s="15">
        <v>672.9310344827587</v>
      </c>
      <c r="BJ607" s="14" t="s">
        <v>50</v>
      </c>
      <c r="BK607" s="15">
        <v>107.6689655172414</v>
      </c>
      <c r="BL607" s="13" t="s">
        <v>51</v>
      </c>
      <c r="BM607" s="18">
        <v>0.16</v>
      </c>
    </row>
    <row r="608" ht="12.75" customHeight="1">
      <c r="A608" s="13"/>
      <c r="B608" s="14"/>
      <c r="C608" s="14"/>
      <c r="D608" s="14"/>
      <c r="E608" s="14"/>
      <c r="F608" s="14"/>
      <c r="G608" s="13"/>
      <c r="H608" s="13"/>
      <c r="I608" s="13"/>
      <c r="J608" s="13"/>
      <c r="K608" s="21"/>
      <c r="L608" s="17" t="s">
        <v>48</v>
      </c>
      <c r="M608" s="17" t="s">
        <v>49</v>
      </c>
      <c r="N608" s="14">
        <v>1.0</v>
      </c>
      <c r="O608" s="13"/>
      <c r="P608" s="13"/>
      <c r="Q608" s="15">
        <v>1345.8620689655174</v>
      </c>
      <c r="R608" s="14" t="s">
        <v>50</v>
      </c>
      <c r="S608" s="15">
        <v>215.3379310344828</v>
      </c>
      <c r="T608" s="13" t="s">
        <v>51</v>
      </c>
      <c r="U608" s="18">
        <v>0.16</v>
      </c>
      <c r="V608" s="13" t="s">
        <v>541</v>
      </c>
      <c r="W608" s="13" t="s">
        <v>59</v>
      </c>
      <c r="X608" s="13" t="s">
        <v>48</v>
      </c>
      <c r="Y608" s="14">
        <v>1.0</v>
      </c>
      <c r="Z608" s="13">
        <v>1561.2</v>
      </c>
      <c r="AA608" s="13" t="s">
        <v>54</v>
      </c>
      <c r="AB608" s="19">
        <v>201247.0</v>
      </c>
      <c r="AC608" s="19">
        <v>1.0</v>
      </c>
      <c r="AD608" s="13">
        <v>1561.2</v>
      </c>
      <c r="AE608" s="15">
        <v>0.0</v>
      </c>
      <c r="AF608" s="20"/>
      <c r="AH608" s="2" t="s">
        <v>541</v>
      </c>
      <c r="AI608" s="2" t="s">
        <v>59</v>
      </c>
      <c r="AJ608" s="2" t="s">
        <v>56</v>
      </c>
      <c r="AK608" s="2">
        <v>0.0</v>
      </c>
      <c r="AL608" s="2" t="s">
        <v>57</v>
      </c>
      <c r="AM608" s="2">
        <v>1.0</v>
      </c>
      <c r="AN608" s="2">
        <v>1561.2</v>
      </c>
      <c r="AO608" s="20">
        <f t="shared" si="83"/>
        <v>1345.862069</v>
      </c>
      <c r="AP608" s="20">
        <f t="shared" si="84"/>
        <v>215.337931</v>
      </c>
      <c r="BI608" s="15">
        <v>1345.8620689655174</v>
      </c>
      <c r="BJ608" s="14" t="s">
        <v>50</v>
      </c>
      <c r="BK608" s="15">
        <v>215.3379310344828</v>
      </c>
      <c r="BL608" s="13" t="s">
        <v>51</v>
      </c>
      <c r="BM608" s="18">
        <v>0.16</v>
      </c>
    </row>
    <row r="609" ht="12.75" customHeight="1">
      <c r="A609" s="13"/>
      <c r="B609" s="14"/>
      <c r="C609" s="14"/>
      <c r="D609" s="14"/>
      <c r="E609" s="14"/>
      <c r="F609" s="14"/>
      <c r="G609" s="13"/>
      <c r="H609" s="13"/>
      <c r="I609" s="13"/>
      <c r="J609" s="13"/>
      <c r="K609" s="21"/>
      <c r="L609" s="17" t="s">
        <v>48</v>
      </c>
      <c r="M609" s="17" t="s">
        <v>49</v>
      </c>
      <c r="N609" s="14">
        <v>1.0</v>
      </c>
      <c r="O609" s="13"/>
      <c r="P609" s="13"/>
      <c r="Q609" s="15">
        <v>6263.043103448276</v>
      </c>
      <c r="R609" s="14" t="s">
        <v>50</v>
      </c>
      <c r="S609" s="15">
        <v>1002.0868965517242</v>
      </c>
      <c r="T609" s="13" t="s">
        <v>51</v>
      </c>
      <c r="U609" s="18">
        <v>0.16</v>
      </c>
      <c r="V609" s="13" t="s">
        <v>542</v>
      </c>
      <c r="W609" s="13" t="s">
        <v>59</v>
      </c>
      <c r="X609" s="13" t="s">
        <v>48</v>
      </c>
      <c r="Y609" s="14">
        <v>1.0</v>
      </c>
      <c r="Z609" s="13">
        <v>7265.13</v>
      </c>
      <c r="AA609" s="13" t="s">
        <v>54</v>
      </c>
      <c r="AB609" s="19">
        <v>201342.0</v>
      </c>
      <c r="AC609" s="19">
        <v>1.0</v>
      </c>
      <c r="AD609" s="13">
        <v>7265.13</v>
      </c>
      <c r="AE609" s="15">
        <v>0.0</v>
      </c>
      <c r="AF609" s="20"/>
      <c r="AH609" s="2" t="s">
        <v>542</v>
      </c>
      <c r="AI609" s="2" t="s">
        <v>59</v>
      </c>
      <c r="AJ609" s="2" t="s">
        <v>56</v>
      </c>
      <c r="AK609" s="2">
        <v>0.0</v>
      </c>
      <c r="AL609" s="2" t="s">
        <v>57</v>
      </c>
      <c r="AM609" s="2">
        <v>1.0</v>
      </c>
      <c r="AN609" s="2">
        <v>7265.13</v>
      </c>
      <c r="AO609" s="20">
        <f t="shared" si="83"/>
        <v>6263.043103</v>
      </c>
      <c r="AP609" s="20">
        <f t="shared" si="84"/>
        <v>1002.086897</v>
      </c>
      <c r="BI609" s="15">
        <v>6263.043103448276</v>
      </c>
      <c r="BJ609" s="14" t="s">
        <v>50</v>
      </c>
      <c r="BK609" s="15">
        <v>1002.0868965517242</v>
      </c>
      <c r="BL609" s="13" t="s">
        <v>51</v>
      </c>
      <c r="BM609" s="18">
        <v>0.16</v>
      </c>
    </row>
    <row r="610" ht="12.75" customHeight="1">
      <c r="A610" s="13"/>
      <c r="B610" s="14"/>
      <c r="C610" s="14"/>
      <c r="D610" s="14"/>
      <c r="E610" s="14"/>
      <c r="F610" s="14"/>
      <c r="G610" s="13"/>
      <c r="H610" s="13"/>
      <c r="I610" s="13"/>
      <c r="J610" s="13"/>
      <c r="K610" s="21"/>
      <c r="L610" s="17" t="s">
        <v>48</v>
      </c>
      <c r="M610" s="17" t="s">
        <v>49</v>
      </c>
      <c r="N610" s="14">
        <v>1.0</v>
      </c>
      <c r="O610" s="13"/>
      <c r="P610" s="13"/>
      <c r="Q610" s="15">
        <v>9649.956896551725</v>
      </c>
      <c r="R610" s="14" t="s">
        <v>50</v>
      </c>
      <c r="S610" s="15">
        <v>1543.993103448276</v>
      </c>
      <c r="T610" s="13" t="s">
        <v>51</v>
      </c>
      <c r="U610" s="18">
        <v>0.16</v>
      </c>
      <c r="V610" s="13" t="s">
        <v>543</v>
      </c>
      <c r="W610" s="13" t="s">
        <v>59</v>
      </c>
      <c r="X610" s="13" t="s">
        <v>48</v>
      </c>
      <c r="Y610" s="14">
        <v>1.0</v>
      </c>
      <c r="Z610" s="13">
        <v>11193.95</v>
      </c>
      <c r="AA610" s="13" t="s">
        <v>54</v>
      </c>
      <c r="AB610" s="19">
        <v>201358.0</v>
      </c>
      <c r="AC610" s="19">
        <v>1.0</v>
      </c>
      <c r="AD610" s="13">
        <v>11193.95</v>
      </c>
      <c r="AE610" s="15">
        <v>0.0</v>
      </c>
      <c r="AF610" s="20"/>
      <c r="AH610" s="2" t="s">
        <v>543</v>
      </c>
      <c r="AI610" s="2" t="s">
        <v>59</v>
      </c>
      <c r="AJ610" s="2" t="s">
        <v>56</v>
      </c>
      <c r="AK610" s="2">
        <v>0.0</v>
      </c>
      <c r="AL610" s="2" t="s">
        <v>57</v>
      </c>
      <c r="AM610" s="2">
        <v>1.0</v>
      </c>
      <c r="AN610" s="2">
        <v>11193.95</v>
      </c>
      <c r="AO610" s="20">
        <f t="shared" si="83"/>
        <v>9649.956897</v>
      </c>
      <c r="AP610" s="20">
        <f t="shared" si="84"/>
        <v>1543.993103</v>
      </c>
      <c r="BI610" s="15">
        <v>9649.956896551725</v>
      </c>
      <c r="BJ610" s="14" t="s">
        <v>50</v>
      </c>
      <c r="BK610" s="15">
        <v>1543.993103448276</v>
      </c>
      <c r="BL610" s="13" t="s">
        <v>51</v>
      </c>
      <c r="BM610" s="18">
        <v>0.16</v>
      </c>
    </row>
    <row r="611" ht="12.75" customHeight="1">
      <c r="A611" s="13"/>
      <c r="B611" s="14"/>
      <c r="C611" s="14"/>
      <c r="D611" s="14"/>
      <c r="E611" s="14"/>
      <c r="F611" s="14"/>
      <c r="G611" s="13"/>
      <c r="H611" s="13"/>
      <c r="I611" s="13"/>
      <c r="J611" s="13"/>
      <c r="K611" s="21"/>
      <c r="L611" s="17" t="s">
        <v>48</v>
      </c>
      <c r="M611" s="17" t="s">
        <v>49</v>
      </c>
      <c r="N611" s="14">
        <v>1.0</v>
      </c>
      <c r="O611" s="13"/>
      <c r="P611" s="13"/>
      <c r="Q611" s="15">
        <v>40696.98275862069</v>
      </c>
      <c r="R611" s="14" t="s">
        <v>50</v>
      </c>
      <c r="S611" s="15">
        <v>6511.517241379311</v>
      </c>
      <c r="T611" s="13" t="s">
        <v>51</v>
      </c>
      <c r="U611" s="18">
        <v>0.16</v>
      </c>
      <c r="V611" s="13" t="s">
        <v>544</v>
      </c>
      <c r="W611" s="13" t="s">
        <v>59</v>
      </c>
      <c r="X611" s="13" t="s">
        <v>48</v>
      </c>
      <c r="Y611" s="14">
        <v>1.0</v>
      </c>
      <c r="Z611" s="13">
        <v>47208.49999999999</v>
      </c>
      <c r="AA611" s="13" t="s">
        <v>54</v>
      </c>
      <c r="AB611" s="19">
        <v>202387.0</v>
      </c>
      <c r="AC611" s="19">
        <v>1.0</v>
      </c>
      <c r="AD611" s="13">
        <v>47208.49999999999</v>
      </c>
      <c r="AE611" s="15">
        <v>0.0</v>
      </c>
      <c r="AF611" s="20"/>
      <c r="AH611" s="2" t="s">
        <v>544</v>
      </c>
      <c r="AI611" s="2" t="s">
        <v>59</v>
      </c>
      <c r="AJ611" s="2" t="s">
        <v>56</v>
      </c>
      <c r="AK611" s="2">
        <v>0.0</v>
      </c>
      <c r="AL611" s="2" t="s">
        <v>57</v>
      </c>
      <c r="AM611" s="2">
        <v>1.0</v>
      </c>
      <c r="AN611" s="2">
        <v>47208.49999999999</v>
      </c>
      <c r="AO611" s="20">
        <f t="shared" si="83"/>
        <v>40696.98276</v>
      </c>
      <c r="AP611" s="20">
        <f t="shared" si="84"/>
        <v>6511.517241</v>
      </c>
      <c r="BI611" s="15">
        <v>40696.98275862069</v>
      </c>
      <c r="BJ611" s="14" t="s">
        <v>50</v>
      </c>
      <c r="BK611" s="15">
        <v>6511.517241379311</v>
      </c>
      <c r="BL611" s="13" t="s">
        <v>51</v>
      </c>
      <c r="BM611" s="18">
        <v>0.16</v>
      </c>
    </row>
    <row r="612" ht="12.75" customHeight="1">
      <c r="A612" s="13"/>
      <c r="B612" s="14"/>
      <c r="C612" s="14"/>
      <c r="D612" s="14"/>
      <c r="E612" s="14"/>
      <c r="F612" s="14"/>
      <c r="G612" s="13"/>
      <c r="H612" s="13"/>
      <c r="I612" s="13"/>
      <c r="J612" s="13"/>
      <c r="K612" s="21"/>
      <c r="L612" s="17" t="s">
        <v>48</v>
      </c>
      <c r="M612" s="17" t="s">
        <v>49</v>
      </c>
      <c r="N612" s="14">
        <v>1.0</v>
      </c>
      <c r="O612" s="13"/>
      <c r="P612" s="13"/>
      <c r="Q612" s="15">
        <v>22458.0</v>
      </c>
      <c r="R612" s="14" t="s">
        <v>50</v>
      </c>
      <c r="S612" s="15">
        <v>3593.28</v>
      </c>
      <c r="T612" s="13" t="s">
        <v>51</v>
      </c>
      <c r="U612" s="18">
        <v>0.16</v>
      </c>
      <c r="V612" s="13" t="s">
        <v>545</v>
      </c>
      <c r="W612" s="13" t="s">
        <v>59</v>
      </c>
      <c r="X612" s="13" t="s">
        <v>48</v>
      </c>
      <c r="Y612" s="14">
        <v>1.0</v>
      </c>
      <c r="Z612" s="13">
        <v>26051.28</v>
      </c>
      <c r="AA612" s="13" t="s">
        <v>54</v>
      </c>
      <c r="AB612" s="19">
        <v>202500.0</v>
      </c>
      <c r="AC612" s="19">
        <v>1.0</v>
      </c>
      <c r="AD612" s="13">
        <v>26051.28</v>
      </c>
      <c r="AE612" s="15">
        <v>0.0</v>
      </c>
      <c r="AF612" s="20"/>
      <c r="AH612" s="2" t="s">
        <v>545</v>
      </c>
      <c r="AI612" s="2" t="s">
        <v>59</v>
      </c>
      <c r="AJ612" s="2" t="s">
        <v>56</v>
      </c>
      <c r="AK612" s="2">
        <v>0.0</v>
      </c>
      <c r="AL612" s="2" t="s">
        <v>57</v>
      </c>
      <c r="AM612" s="2">
        <v>1.0</v>
      </c>
      <c r="AN612" s="2">
        <v>26051.28</v>
      </c>
      <c r="AO612" s="20">
        <f t="shared" si="83"/>
        <v>22458</v>
      </c>
      <c r="AP612" s="20">
        <f t="shared" si="84"/>
        <v>3593.28</v>
      </c>
      <c r="BI612" s="15">
        <v>22458.0</v>
      </c>
      <c r="BJ612" s="14" t="s">
        <v>50</v>
      </c>
      <c r="BK612" s="15">
        <v>3593.28</v>
      </c>
      <c r="BL612" s="13" t="s">
        <v>51</v>
      </c>
      <c r="BM612" s="18">
        <v>0.16</v>
      </c>
    </row>
    <row r="613" ht="12.75" customHeight="1">
      <c r="A613" s="13"/>
      <c r="B613" s="14"/>
      <c r="C613" s="14"/>
      <c r="D613" s="14"/>
      <c r="E613" s="14"/>
      <c r="F613" s="14"/>
      <c r="G613" s="13"/>
      <c r="H613" s="13"/>
      <c r="I613" s="13"/>
      <c r="J613" s="13"/>
      <c r="K613" s="21"/>
      <c r="L613" s="17" t="s">
        <v>48</v>
      </c>
      <c r="M613" s="17" t="s">
        <v>49</v>
      </c>
      <c r="N613" s="14">
        <v>1.0</v>
      </c>
      <c r="O613" s="13"/>
      <c r="P613" s="13"/>
      <c r="Q613" s="15">
        <v>18184.137931034486</v>
      </c>
      <c r="R613" s="14" t="s">
        <v>50</v>
      </c>
      <c r="S613" s="15">
        <v>2909.4620689655176</v>
      </c>
      <c r="T613" s="13" t="s">
        <v>51</v>
      </c>
      <c r="U613" s="18">
        <v>0.16</v>
      </c>
      <c r="V613" s="13" t="s">
        <v>546</v>
      </c>
      <c r="W613" s="13" t="s">
        <v>59</v>
      </c>
      <c r="X613" s="13" t="s">
        <v>48</v>
      </c>
      <c r="Y613" s="14">
        <v>1.0</v>
      </c>
      <c r="Z613" s="13">
        <v>21093.600000000002</v>
      </c>
      <c r="AA613" s="13" t="s">
        <v>54</v>
      </c>
      <c r="AB613" s="19">
        <v>202503.0</v>
      </c>
      <c r="AC613" s="19">
        <v>1.0</v>
      </c>
      <c r="AD613" s="13">
        <v>21093.600000000002</v>
      </c>
      <c r="AE613" s="15">
        <v>0.0</v>
      </c>
      <c r="AF613" s="20"/>
      <c r="AH613" s="2" t="s">
        <v>546</v>
      </c>
      <c r="AI613" s="2" t="s">
        <v>59</v>
      </c>
      <c r="AJ613" s="2" t="s">
        <v>56</v>
      </c>
      <c r="AK613" s="2">
        <v>0.0</v>
      </c>
      <c r="AL613" s="2" t="s">
        <v>57</v>
      </c>
      <c r="AM613" s="2">
        <v>1.0</v>
      </c>
      <c r="AN613" s="2">
        <v>21093.600000000002</v>
      </c>
      <c r="AO613" s="20">
        <f t="shared" si="83"/>
        <v>18184.13793</v>
      </c>
      <c r="AP613" s="20">
        <f t="shared" si="84"/>
        <v>2909.462069</v>
      </c>
      <c r="BI613" s="15">
        <v>18184.137931034486</v>
      </c>
      <c r="BJ613" s="14" t="s">
        <v>50</v>
      </c>
      <c r="BK613" s="15">
        <v>2909.4620689655176</v>
      </c>
      <c r="BL613" s="13" t="s">
        <v>51</v>
      </c>
      <c r="BM613" s="18">
        <v>0.16</v>
      </c>
    </row>
    <row r="614" ht="12.75" customHeight="1">
      <c r="A614" s="13"/>
      <c r="B614" s="14"/>
      <c r="C614" s="14"/>
      <c r="D614" s="14"/>
      <c r="E614" s="14"/>
      <c r="F614" s="14"/>
      <c r="G614" s="13"/>
      <c r="H614" s="13"/>
      <c r="I614" s="13"/>
      <c r="J614" s="13"/>
      <c r="K614" s="21"/>
      <c r="L614" s="17" t="s">
        <v>48</v>
      </c>
      <c r="M614" s="17" t="s">
        <v>49</v>
      </c>
      <c r="N614" s="14">
        <v>1.0</v>
      </c>
      <c r="O614" s="13"/>
      <c r="P614" s="13"/>
      <c r="Q614" s="15">
        <v>131.20689655172416</v>
      </c>
      <c r="R614" s="14" t="s">
        <v>50</v>
      </c>
      <c r="S614" s="15">
        <v>20.993103448275864</v>
      </c>
      <c r="T614" s="13" t="s">
        <v>51</v>
      </c>
      <c r="U614" s="18">
        <v>0.16</v>
      </c>
      <c r="V614" s="13" t="s">
        <v>547</v>
      </c>
      <c r="W614" s="13" t="s">
        <v>59</v>
      </c>
      <c r="X614" s="13" t="s">
        <v>48</v>
      </c>
      <c r="Y614" s="14">
        <v>1.0</v>
      </c>
      <c r="Z614" s="13">
        <v>152.20000000000002</v>
      </c>
      <c r="AA614" s="13" t="s">
        <v>54</v>
      </c>
      <c r="AB614" s="19">
        <v>202519.0</v>
      </c>
      <c r="AC614" s="19">
        <v>1.0</v>
      </c>
      <c r="AD614" s="13">
        <v>152.20000000000002</v>
      </c>
      <c r="AE614" s="15">
        <v>0.0</v>
      </c>
      <c r="AF614" s="20"/>
      <c r="AH614" s="2" t="s">
        <v>547</v>
      </c>
      <c r="AI614" s="2" t="s">
        <v>59</v>
      </c>
      <c r="AJ614" s="2" t="s">
        <v>56</v>
      </c>
      <c r="AK614" s="2">
        <v>0.0</v>
      </c>
      <c r="AL614" s="2" t="s">
        <v>57</v>
      </c>
      <c r="AM614" s="2">
        <v>1.0</v>
      </c>
      <c r="AN614" s="2">
        <v>152.20000000000002</v>
      </c>
      <c r="AO614" s="20">
        <f t="shared" si="83"/>
        <v>131.2068966</v>
      </c>
      <c r="AP614" s="20">
        <f t="shared" si="84"/>
        <v>20.99310345</v>
      </c>
      <c r="BI614" s="15">
        <v>131.20689655172416</v>
      </c>
      <c r="BJ614" s="14" t="s">
        <v>50</v>
      </c>
      <c r="BK614" s="15">
        <v>20.993103448275864</v>
      </c>
      <c r="BL614" s="13" t="s">
        <v>51</v>
      </c>
      <c r="BM614" s="18">
        <v>0.16</v>
      </c>
    </row>
    <row r="615" ht="12.75" customHeight="1">
      <c r="A615" s="13"/>
      <c r="B615" s="14"/>
      <c r="C615" s="14"/>
      <c r="D615" s="14"/>
      <c r="E615" s="14"/>
      <c r="F615" s="14"/>
      <c r="G615" s="13"/>
      <c r="H615" s="13"/>
      <c r="I615" s="13"/>
      <c r="J615" s="13"/>
      <c r="K615" s="21"/>
      <c r="L615" s="17" t="s">
        <v>48</v>
      </c>
      <c r="M615" s="17" t="s">
        <v>49</v>
      </c>
      <c r="N615" s="14">
        <v>1.0</v>
      </c>
      <c r="O615" s="13"/>
      <c r="P615" s="13"/>
      <c r="Q615" s="15">
        <v>24661.69827586207</v>
      </c>
      <c r="R615" s="14" t="s">
        <v>50</v>
      </c>
      <c r="S615" s="15">
        <v>3945.8717241379313</v>
      </c>
      <c r="T615" s="13" t="s">
        <v>51</v>
      </c>
      <c r="U615" s="18">
        <v>0.16</v>
      </c>
      <c r="V615" s="13" t="s">
        <v>548</v>
      </c>
      <c r="W615" s="13" t="s">
        <v>59</v>
      </c>
      <c r="X615" s="13" t="s">
        <v>48</v>
      </c>
      <c r="Y615" s="14">
        <v>1.0</v>
      </c>
      <c r="Z615" s="13">
        <v>28607.57</v>
      </c>
      <c r="AA615" s="13" t="s">
        <v>54</v>
      </c>
      <c r="AB615" s="19">
        <v>202520.0</v>
      </c>
      <c r="AC615" s="19">
        <v>1.0</v>
      </c>
      <c r="AD615" s="13">
        <v>28607.57</v>
      </c>
      <c r="AE615" s="15">
        <v>0.0</v>
      </c>
      <c r="AF615" s="20"/>
      <c r="AH615" s="2" t="s">
        <v>548</v>
      </c>
      <c r="AI615" s="2" t="s">
        <v>59</v>
      </c>
      <c r="AJ615" s="2" t="s">
        <v>56</v>
      </c>
      <c r="AK615" s="2">
        <v>0.0</v>
      </c>
      <c r="AL615" s="2" t="s">
        <v>57</v>
      </c>
      <c r="AM615" s="2">
        <v>1.0</v>
      </c>
      <c r="AN615" s="2">
        <v>28607.57</v>
      </c>
      <c r="AO615" s="20">
        <f t="shared" si="83"/>
        <v>24661.69828</v>
      </c>
      <c r="AP615" s="20">
        <f t="shared" si="84"/>
        <v>3945.871724</v>
      </c>
      <c r="BI615" s="15">
        <v>24661.69827586207</v>
      </c>
      <c r="BJ615" s="14" t="s">
        <v>50</v>
      </c>
      <c r="BK615" s="15">
        <v>3945.8717241379313</v>
      </c>
      <c r="BL615" s="13" t="s">
        <v>51</v>
      </c>
      <c r="BM615" s="18">
        <v>0.16</v>
      </c>
    </row>
    <row r="616" ht="12.75" customHeight="1">
      <c r="A616" s="13"/>
      <c r="B616" s="14"/>
      <c r="C616" s="14"/>
      <c r="D616" s="14"/>
      <c r="E616" s="14"/>
      <c r="F616" s="14"/>
      <c r="G616" s="13"/>
      <c r="H616" s="13"/>
      <c r="I616" s="13"/>
      <c r="J616" s="13"/>
      <c r="K616" s="21"/>
      <c r="L616" s="17" t="s">
        <v>48</v>
      </c>
      <c r="M616" s="17" t="s">
        <v>49</v>
      </c>
      <c r="N616" s="14">
        <v>1.0</v>
      </c>
      <c r="O616" s="13"/>
      <c r="P616" s="13"/>
      <c r="Q616" s="15">
        <v>27625.301724137935</v>
      </c>
      <c r="R616" s="14" t="s">
        <v>50</v>
      </c>
      <c r="S616" s="15">
        <v>4420.04827586207</v>
      </c>
      <c r="T616" s="13" t="s">
        <v>51</v>
      </c>
      <c r="U616" s="18">
        <v>0.16</v>
      </c>
      <c r="V616" s="13" t="s">
        <v>549</v>
      </c>
      <c r="W616" s="13" t="s">
        <v>59</v>
      </c>
      <c r="X616" s="13" t="s">
        <v>48</v>
      </c>
      <c r="Y616" s="14">
        <v>1.0</v>
      </c>
      <c r="Z616" s="13">
        <v>32045.350000000002</v>
      </c>
      <c r="AA616" s="13" t="s">
        <v>54</v>
      </c>
      <c r="AB616" s="19">
        <v>202521.0</v>
      </c>
      <c r="AC616" s="19">
        <v>1.0</v>
      </c>
      <c r="AD616" s="13">
        <v>32045.350000000002</v>
      </c>
      <c r="AE616" s="15">
        <v>0.0</v>
      </c>
      <c r="AF616" s="20"/>
      <c r="AH616" s="2" t="s">
        <v>549</v>
      </c>
      <c r="AI616" s="2" t="s">
        <v>59</v>
      </c>
      <c r="AJ616" s="2" t="s">
        <v>56</v>
      </c>
      <c r="AK616" s="2">
        <v>0.0</v>
      </c>
      <c r="AL616" s="2" t="s">
        <v>57</v>
      </c>
      <c r="AM616" s="2">
        <v>1.0</v>
      </c>
      <c r="AN616" s="2">
        <v>32045.350000000002</v>
      </c>
      <c r="AO616" s="20">
        <f t="shared" si="83"/>
        <v>27625.30172</v>
      </c>
      <c r="AP616" s="20">
        <f t="shared" si="84"/>
        <v>4420.048276</v>
      </c>
      <c r="BI616" s="15">
        <v>27625.301724137935</v>
      </c>
      <c r="BJ616" s="14" t="s">
        <v>50</v>
      </c>
      <c r="BK616" s="15">
        <v>4420.04827586207</v>
      </c>
      <c r="BL616" s="13" t="s">
        <v>51</v>
      </c>
      <c r="BM616" s="18">
        <v>0.16</v>
      </c>
    </row>
    <row r="617" ht="12.75" customHeight="1">
      <c r="A617" s="13"/>
      <c r="B617" s="14"/>
      <c r="C617" s="14"/>
      <c r="D617" s="14"/>
      <c r="E617" s="14"/>
      <c r="F617" s="14"/>
      <c r="G617" s="13"/>
      <c r="H617" s="13"/>
      <c r="I617" s="13"/>
      <c r="J617" s="13"/>
      <c r="K617" s="21"/>
      <c r="L617" s="17" t="s">
        <v>48</v>
      </c>
      <c r="M617" s="17" t="s">
        <v>49</v>
      </c>
      <c r="N617" s="14">
        <v>1.0</v>
      </c>
      <c r="O617" s="13"/>
      <c r="P617" s="13"/>
      <c r="Q617" s="15">
        <v>711.3793103448277</v>
      </c>
      <c r="R617" s="14" t="s">
        <v>50</v>
      </c>
      <c r="S617" s="15">
        <v>113.82068965517243</v>
      </c>
      <c r="T617" s="13" t="s">
        <v>51</v>
      </c>
      <c r="U617" s="18">
        <v>0.16</v>
      </c>
      <c r="V617" s="13" t="s">
        <v>550</v>
      </c>
      <c r="W617" s="13" t="s">
        <v>59</v>
      </c>
      <c r="X617" s="13" t="s">
        <v>48</v>
      </c>
      <c r="Y617" s="14">
        <v>1.0</v>
      </c>
      <c r="Z617" s="13">
        <v>825.2</v>
      </c>
      <c r="AA617" s="13" t="s">
        <v>54</v>
      </c>
      <c r="AB617" s="19">
        <v>202576.0</v>
      </c>
      <c r="AC617" s="19">
        <v>1.0</v>
      </c>
      <c r="AD617" s="13">
        <v>825.2</v>
      </c>
      <c r="AE617" s="15">
        <v>0.0</v>
      </c>
      <c r="AF617" s="20"/>
      <c r="AH617" s="2" t="s">
        <v>550</v>
      </c>
      <c r="AI617" s="2" t="s">
        <v>59</v>
      </c>
      <c r="AJ617" s="2" t="s">
        <v>56</v>
      </c>
      <c r="AK617" s="2">
        <v>0.0</v>
      </c>
      <c r="AL617" s="2" t="s">
        <v>57</v>
      </c>
      <c r="AM617" s="2">
        <v>1.0</v>
      </c>
      <c r="AN617" s="2">
        <v>825.2</v>
      </c>
      <c r="AO617" s="20">
        <f t="shared" si="83"/>
        <v>711.3793103</v>
      </c>
      <c r="AP617" s="20">
        <f t="shared" si="84"/>
        <v>113.8206897</v>
      </c>
      <c r="BI617" s="15">
        <v>711.3793103448277</v>
      </c>
      <c r="BJ617" s="14" t="s">
        <v>50</v>
      </c>
      <c r="BK617" s="15">
        <v>113.82068965517243</v>
      </c>
      <c r="BL617" s="13" t="s">
        <v>51</v>
      </c>
      <c r="BM617" s="18">
        <v>0.16</v>
      </c>
    </row>
    <row r="618" ht="12.75" customHeight="1">
      <c r="A618" s="13"/>
      <c r="B618" s="14"/>
      <c r="C618" s="14"/>
      <c r="D618" s="14"/>
      <c r="E618" s="14"/>
      <c r="F618" s="14"/>
      <c r="G618" s="13"/>
      <c r="H618" s="13"/>
      <c r="I618" s="13"/>
      <c r="J618" s="13"/>
      <c r="K618" s="21"/>
      <c r="L618" s="17" t="s">
        <v>48</v>
      </c>
      <c r="M618" s="17" t="s">
        <v>49</v>
      </c>
      <c r="N618" s="14">
        <v>1.0</v>
      </c>
      <c r="O618" s="13"/>
      <c r="P618" s="13"/>
      <c r="Q618" s="15">
        <v>3427.431034482759</v>
      </c>
      <c r="R618" s="14" t="s">
        <v>50</v>
      </c>
      <c r="S618" s="15">
        <v>548.3889655172414</v>
      </c>
      <c r="T618" s="13" t="s">
        <v>51</v>
      </c>
      <c r="U618" s="18">
        <v>0.16</v>
      </c>
      <c r="V618" s="13" t="s">
        <v>551</v>
      </c>
      <c r="W618" s="13" t="s">
        <v>59</v>
      </c>
      <c r="X618" s="13" t="s">
        <v>48</v>
      </c>
      <c r="Y618" s="14">
        <v>1.0</v>
      </c>
      <c r="Z618" s="13">
        <v>3975.82</v>
      </c>
      <c r="AA618" s="13" t="s">
        <v>54</v>
      </c>
      <c r="AB618" s="19">
        <v>202579.0</v>
      </c>
      <c r="AC618" s="19">
        <v>1.0</v>
      </c>
      <c r="AD618" s="13">
        <v>3975.82</v>
      </c>
      <c r="AE618" s="15">
        <v>0.0</v>
      </c>
      <c r="AF618" s="20"/>
      <c r="AH618" s="2" t="s">
        <v>551</v>
      </c>
      <c r="AI618" s="2" t="s">
        <v>59</v>
      </c>
      <c r="AJ618" s="2" t="s">
        <v>56</v>
      </c>
      <c r="AK618" s="2">
        <v>0.0</v>
      </c>
      <c r="AL618" s="2" t="s">
        <v>57</v>
      </c>
      <c r="AM618" s="2">
        <v>1.0</v>
      </c>
      <c r="AN618" s="2">
        <v>3975.82</v>
      </c>
      <c r="AO618" s="20">
        <f t="shared" si="83"/>
        <v>3427.431034</v>
      </c>
      <c r="AP618" s="20">
        <f t="shared" si="84"/>
        <v>548.3889655</v>
      </c>
      <c r="BI618" s="15">
        <v>3427.431034482759</v>
      </c>
      <c r="BJ618" s="14" t="s">
        <v>50</v>
      </c>
      <c r="BK618" s="15">
        <v>548.3889655172414</v>
      </c>
      <c r="BL618" s="13" t="s">
        <v>51</v>
      </c>
      <c r="BM618" s="18">
        <v>0.16</v>
      </c>
    </row>
    <row r="619" ht="12.75" customHeight="1">
      <c r="A619" s="13"/>
      <c r="B619" s="14"/>
      <c r="C619" s="14"/>
      <c r="D619" s="14"/>
      <c r="E619" s="14"/>
      <c r="F619" s="14"/>
      <c r="G619" s="13"/>
      <c r="H619" s="13"/>
      <c r="I619" s="13"/>
      <c r="J619" s="13"/>
      <c r="K619" s="21"/>
      <c r="L619" s="17" t="s">
        <v>48</v>
      </c>
      <c r="M619" s="17" t="s">
        <v>49</v>
      </c>
      <c r="N619" s="14">
        <v>1.0</v>
      </c>
      <c r="O619" s="13"/>
      <c r="P619" s="13"/>
      <c r="Q619" s="15">
        <v>18146.818965517243</v>
      </c>
      <c r="R619" s="14" t="s">
        <v>50</v>
      </c>
      <c r="S619" s="15">
        <v>2903.491034482759</v>
      </c>
      <c r="T619" s="13" t="s">
        <v>51</v>
      </c>
      <c r="U619" s="18">
        <v>0.16</v>
      </c>
      <c r="V619" s="13" t="s">
        <v>552</v>
      </c>
      <c r="W619" s="13" t="s">
        <v>59</v>
      </c>
      <c r="X619" s="13" t="s">
        <v>48</v>
      </c>
      <c r="Y619" s="14">
        <v>1.0</v>
      </c>
      <c r="Z619" s="13">
        <v>21050.31</v>
      </c>
      <c r="AA619" s="13" t="s">
        <v>54</v>
      </c>
      <c r="AB619" s="19">
        <v>202676.0</v>
      </c>
      <c r="AC619" s="19">
        <v>1.0</v>
      </c>
      <c r="AD619" s="13">
        <v>21050.31</v>
      </c>
      <c r="AE619" s="15">
        <v>0.0</v>
      </c>
      <c r="AF619" s="20"/>
      <c r="AH619" s="2" t="s">
        <v>552</v>
      </c>
      <c r="AI619" s="2" t="s">
        <v>59</v>
      </c>
      <c r="AJ619" s="2" t="s">
        <v>56</v>
      </c>
      <c r="AK619" s="2">
        <v>0.0</v>
      </c>
      <c r="AL619" s="2" t="s">
        <v>57</v>
      </c>
      <c r="AM619" s="2">
        <v>1.0</v>
      </c>
      <c r="AN619" s="2">
        <v>21050.31</v>
      </c>
      <c r="AO619" s="20">
        <f t="shared" si="83"/>
        <v>18146.81897</v>
      </c>
      <c r="AP619" s="20">
        <f t="shared" si="84"/>
        <v>2903.491034</v>
      </c>
      <c r="BI619" s="15">
        <v>18146.818965517243</v>
      </c>
      <c r="BJ619" s="14" t="s">
        <v>50</v>
      </c>
      <c r="BK619" s="15">
        <v>2903.491034482759</v>
      </c>
      <c r="BL619" s="13" t="s">
        <v>51</v>
      </c>
      <c r="BM619" s="18">
        <v>0.16</v>
      </c>
    </row>
    <row r="620" ht="12.75" customHeight="1">
      <c r="A620" s="13"/>
      <c r="B620" s="14"/>
      <c r="C620" s="14"/>
      <c r="D620" s="14"/>
      <c r="E620" s="14"/>
      <c r="F620" s="14"/>
      <c r="G620" s="13"/>
      <c r="H620" s="13"/>
      <c r="I620" s="13"/>
      <c r="J620" s="13"/>
      <c r="K620" s="21"/>
      <c r="L620" s="17" t="s">
        <v>48</v>
      </c>
      <c r="M620" s="17" t="s">
        <v>49</v>
      </c>
      <c r="N620" s="14">
        <v>1.0</v>
      </c>
      <c r="O620" s="13"/>
      <c r="P620" s="13"/>
      <c r="Q620" s="15">
        <v>5717.706896551725</v>
      </c>
      <c r="R620" s="14" t="s">
        <v>50</v>
      </c>
      <c r="S620" s="15">
        <v>914.833103448276</v>
      </c>
      <c r="T620" s="13" t="s">
        <v>51</v>
      </c>
      <c r="U620" s="18">
        <v>0.16</v>
      </c>
      <c r="V620" s="13" t="s">
        <v>553</v>
      </c>
      <c r="W620" s="13" t="s">
        <v>59</v>
      </c>
      <c r="X620" s="13" t="s">
        <v>48</v>
      </c>
      <c r="Y620" s="14">
        <v>1.0</v>
      </c>
      <c r="Z620" s="13">
        <v>6632.54</v>
      </c>
      <c r="AA620" s="13" t="s">
        <v>54</v>
      </c>
      <c r="AB620" s="19">
        <v>202690.0</v>
      </c>
      <c r="AC620" s="19">
        <v>1.0</v>
      </c>
      <c r="AD620" s="13">
        <v>6632.54</v>
      </c>
      <c r="AE620" s="15">
        <v>0.0</v>
      </c>
      <c r="AF620" s="20"/>
      <c r="AH620" s="2" t="s">
        <v>553</v>
      </c>
      <c r="AI620" s="2" t="s">
        <v>59</v>
      </c>
      <c r="AJ620" s="2" t="s">
        <v>56</v>
      </c>
      <c r="AK620" s="2">
        <v>0.0</v>
      </c>
      <c r="AL620" s="2" t="s">
        <v>57</v>
      </c>
      <c r="AM620" s="2">
        <v>1.0</v>
      </c>
      <c r="AN620" s="2">
        <v>6632.54</v>
      </c>
      <c r="AO620" s="20">
        <f t="shared" si="83"/>
        <v>5717.706897</v>
      </c>
      <c r="AP620" s="20">
        <f t="shared" si="84"/>
        <v>914.8331034</v>
      </c>
      <c r="BI620" s="15">
        <v>5717.706896551725</v>
      </c>
      <c r="BJ620" s="14" t="s">
        <v>50</v>
      </c>
      <c r="BK620" s="15">
        <v>914.833103448276</v>
      </c>
      <c r="BL620" s="13" t="s">
        <v>51</v>
      </c>
      <c r="BM620" s="18">
        <v>0.16</v>
      </c>
    </row>
    <row r="621" ht="12.75" customHeight="1">
      <c r="A621" s="13"/>
      <c r="B621" s="14"/>
      <c r="C621" s="14"/>
      <c r="D621" s="14"/>
      <c r="E621" s="14"/>
      <c r="F621" s="14"/>
      <c r="G621" s="13"/>
      <c r="H621" s="13"/>
      <c r="I621" s="13"/>
      <c r="J621" s="13"/>
      <c r="K621" s="21"/>
      <c r="L621" s="17" t="s">
        <v>48</v>
      </c>
      <c r="M621" s="17" t="s">
        <v>49</v>
      </c>
      <c r="N621" s="14">
        <v>1.0</v>
      </c>
      <c r="O621" s="13"/>
      <c r="P621" s="13"/>
      <c r="Q621" s="15">
        <v>504.198275862069</v>
      </c>
      <c r="R621" s="14" t="s">
        <v>50</v>
      </c>
      <c r="S621" s="15">
        <v>80.67172413793104</v>
      </c>
      <c r="T621" s="13" t="s">
        <v>51</v>
      </c>
      <c r="U621" s="18">
        <v>0.16</v>
      </c>
      <c r="V621" s="13" t="s">
        <v>554</v>
      </c>
      <c r="W621" s="13" t="s">
        <v>59</v>
      </c>
      <c r="X621" s="13" t="s">
        <v>48</v>
      </c>
      <c r="Y621" s="14">
        <v>1.0</v>
      </c>
      <c r="Z621" s="13">
        <v>584.87</v>
      </c>
      <c r="AA621" s="13" t="s">
        <v>54</v>
      </c>
      <c r="AB621" s="19">
        <v>202691.0</v>
      </c>
      <c r="AC621" s="19">
        <v>1.0</v>
      </c>
      <c r="AD621" s="13">
        <v>584.87</v>
      </c>
      <c r="AE621" s="15">
        <v>0.0</v>
      </c>
      <c r="AF621" s="20"/>
      <c r="AH621" s="2" t="s">
        <v>554</v>
      </c>
      <c r="AI621" s="2" t="s">
        <v>59</v>
      </c>
      <c r="AJ621" s="2" t="s">
        <v>56</v>
      </c>
      <c r="AK621" s="2">
        <v>0.0</v>
      </c>
      <c r="AL621" s="2" t="s">
        <v>57</v>
      </c>
      <c r="AM621" s="2">
        <v>1.0</v>
      </c>
      <c r="AN621" s="2">
        <v>584.87</v>
      </c>
      <c r="AO621" s="20">
        <f t="shared" si="83"/>
        <v>504.1982759</v>
      </c>
      <c r="AP621" s="20">
        <f t="shared" si="84"/>
        <v>80.67172414</v>
      </c>
      <c r="BI621" s="15">
        <v>504.198275862069</v>
      </c>
      <c r="BJ621" s="14" t="s">
        <v>50</v>
      </c>
      <c r="BK621" s="15">
        <v>80.67172413793104</v>
      </c>
      <c r="BL621" s="13" t="s">
        <v>51</v>
      </c>
      <c r="BM621" s="18">
        <v>0.16</v>
      </c>
    </row>
    <row r="622" ht="12.75" customHeight="1">
      <c r="A622" s="13"/>
      <c r="B622" s="14"/>
      <c r="C622" s="14"/>
      <c r="D622" s="14"/>
      <c r="E622" s="14"/>
      <c r="F622" s="14"/>
      <c r="G622" s="13"/>
      <c r="H622" s="13"/>
      <c r="I622" s="13"/>
      <c r="J622" s="13"/>
      <c r="K622" s="21"/>
      <c r="L622" s="17" t="s">
        <v>48</v>
      </c>
      <c r="M622" s="17" t="s">
        <v>49</v>
      </c>
      <c r="N622" s="14">
        <v>1.0</v>
      </c>
      <c r="O622" s="13"/>
      <c r="P622" s="13"/>
      <c r="Q622" s="15">
        <v>10419.310344827587</v>
      </c>
      <c r="R622" s="14" t="s">
        <v>50</v>
      </c>
      <c r="S622" s="15">
        <v>1667.089655172414</v>
      </c>
      <c r="T622" s="13" t="s">
        <v>51</v>
      </c>
      <c r="U622" s="18">
        <v>0.16</v>
      </c>
      <c r="V622" s="13" t="s">
        <v>555</v>
      </c>
      <c r="W622" s="13" t="s">
        <v>59</v>
      </c>
      <c r="X622" s="13" t="s">
        <v>48</v>
      </c>
      <c r="Y622" s="14">
        <v>1.0</v>
      </c>
      <c r="Z622" s="13">
        <v>12086.4</v>
      </c>
      <c r="AA622" s="13" t="s">
        <v>54</v>
      </c>
      <c r="AB622" s="19">
        <v>202695.0</v>
      </c>
      <c r="AC622" s="19">
        <v>1.0</v>
      </c>
      <c r="AD622" s="13">
        <v>12086.4</v>
      </c>
      <c r="AE622" s="15">
        <v>0.0</v>
      </c>
      <c r="AF622" s="20"/>
      <c r="AH622" s="2" t="s">
        <v>555</v>
      </c>
      <c r="AI622" s="2" t="s">
        <v>59</v>
      </c>
      <c r="AJ622" s="2" t="s">
        <v>56</v>
      </c>
      <c r="AK622" s="2">
        <v>0.0</v>
      </c>
      <c r="AL622" s="2" t="s">
        <v>57</v>
      </c>
      <c r="AM622" s="2">
        <v>1.0</v>
      </c>
      <c r="AN622" s="2">
        <v>12086.4</v>
      </c>
      <c r="AO622" s="20">
        <f t="shared" si="83"/>
        <v>10419.31034</v>
      </c>
      <c r="AP622" s="20">
        <f t="shared" si="84"/>
        <v>1667.089655</v>
      </c>
      <c r="BI622" s="15">
        <v>10419.310344827587</v>
      </c>
      <c r="BJ622" s="14" t="s">
        <v>50</v>
      </c>
      <c r="BK622" s="15">
        <v>1667.089655172414</v>
      </c>
      <c r="BL622" s="13" t="s">
        <v>51</v>
      </c>
      <c r="BM622" s="18">
        <v>0.16</v>
      </c>
    </row>
    <row r="623" ht="12.75" customHeight="1">
      <c r="A623" s="13"/>
      <c r="B623" s="14"/>
      <c r="C623" s="14"/>
      <c r="D623" s="14"/>
      <c r="E623" s="14"/>
      <c r="F623" s="14"/>
      <c r="G623" s="13"/>
      <c r="H623" s="13"/>
      <c r="I623" s="13"/>
      <c r="J623" s="13"/>
      <c r="K623" s="21"/>
      <c r="L623" s="17" t="s">
        <v>48</v>
      </c>
      <c r="M623" s="17" t="s">
        <v>49</v>
      </c>
      <c r="N623" s="14">
        <v>1.0</v>
      </c>
      <c r="O623" s="13"/>
      <c r="P623" s="13"/>
      <c r="Q623" s="15">
        <v>7348.318965517241</v>
      </c>
      <c r="R623" s="14" t="s">
        <v>50</v>
      </c>
      <c r="S623" s="15">
        <v>1175.7310344827586</v>
      </c>
      <c r="T623" s="13" t="s">
        <v>51</v>
      </c>
      <c r="U623" s="18">
        <v>0.16</v>
      </c>
      <c r="V623" s="13" t="s">
        <v>556</v>
      </c>
      <c r="W623" s="13" t="s">
        <v>59</v>
      </c>
      <c r="X623" s="13" t="s">
        <v>48</v>
      </c>
      <c r="Y623" s="14">
        <v>1.0</v>
      </c>
      <c r="Z623" s="13">
        <v>8524.05</v>
      </c>
      <c r="AA623" s="13" t="s">
        <v>54</v>
      </c>
      <c r="AB623" s="19">
        <v>202738.0</v>
      </c>
      <c r="AC623" s="19">
        <v>1.0</v>
      </c>
      <c r="AD623" s="13">
        <v>8524.05</v>
      </c>
      <c r="AE623" s="15">
        <v>0.0</v>
      </c>
      <c r="AF623" s="20"/>
      <c r="AH623" s="2" t="s">
        <v>556</v>
      </c>
      <c r="AI623" s="2" t="s">
        <v>59</v>
      </c>
      <c r="AJ623" s="2" t="s">
        <v>56</v>
      </c>
      <c r="AK623" s="2">
        <v>0.0</v>
      </c>
      <c r="AL623" s="2" t="s">
        <v>57</v>
      </c>
      <c r="AM623" s="2">
        <v>1.0</v>
      </c>
      <c r="AN623" s="2">
        <v>8524.05</v>
      </c>
      <c r="AO623" s="20">
        <f t="shared" si="83"/>
        <v>7348.318966</v>
      </c>
      <c r="AP623" s="20">
        <f t="shared" si="84"/>
        <v>1175.731034</v>
      </c>
      <c r="BI623" s="15">
        <v>7348.318965517241</v>
      </c>
      <c r="BJ623" s="14" t="s">
        <v>50</v>
      </c>
      <c r="BK623" s="15">
        <v>1175.7310344827586</v>
      </c>
      <c r="BL623" s="13" t="s">
        <v>51</v>
      </c>
      <c r="BM623" s="18">
        <v>0.16</v>
      </c>
    </row>
    <row r="624" ht="12.75" customHeight="1">
      <c r="A624" s="13"/>
      <c r="B624" s="14"/>
      <c r="C624" s="14"/>
      <c r="D624" s="14"/>
      <c r="E624" s="14"/>
      <c r="F624" s="14"/>
      <c r="G624" s="13"/>
      <c r="H624" s="13"/>
      <c r="I624" s="13"/>
      <c r="J624" s="13"/>
      <c r="K624" s="21"/>
      <c r="L624" s="17" t="s">
        <v>48</v>
      </c>
      <c r="M624" s="17" t="s">
        <v>49</v>
      </c>
      <c r="N624" s="14">
        <v>1.0</v>
      </c>
      <c r="O624" s="13"/>
      <c r="P624" s="13"/>
      <c r="Q624" s="15">
        <v>4367.241379310345</v>
      </c>
      <c r="R624" s="14" t="s">
        <v>50</v>
      </c>
      <c r="S624" s="15">
        <v>698.7586206896552</v>
      </c>
      <c r="T624" s="13" t="s">
        <v>51</v>
      </c>
      <c r="U624" s="18">
        <v>0.16</v>
      </c>
      <c r="V624" s="13" t="s">
        <v>557</v>
      </c>
      <c r="W624" s="13" t="s">
        <v>59</v>
      </c>
      <c r="X624" s="13" t="s">
        <v>48</v>
      </c>
      <c r="Y624" s="14">
        <v>1.0</v>
      </c>
      <c r="Z624" s="13">
        <v>5066.0</v>
      </c>
      <c r="AA624" s="13" t="s">
        <v>54</v>
      </c>
      <c r="AB624" s="19">
        <v>202815.0</v>
      </c>
      <c r="AC624" s="19">
        <v>1.0</v>
      </c>
      <c r="AD624" s="13">
        <v>5066.0</v>
      </c>
      <c r="AE624" s="15">
        <v>0.0</v>
      </c>
      <c r="AF624" s="20"/>
      <c r="AH624" s="2" t="s">
        <v>557</v>
      </c>
      <c r="AI624" s="2" t="s">
        <v>59</v>
      </c>
      <c r="AJ624" s="2" t="s">
        <v>56</v>
      </c>
      <c r="AK624" s="2">
        <v>0.0</v>
      </c>
      <c r="AL624" s="2" t="s">
        <v>57</v>
      </c>
      <c r="AM624" s="2">
        <v>1.0</v>
      </c>
      <c r="AN624" s="2">
        <v>5066.0</v>
      </c>
      <c r="AO624" s="20">
        <f t="shared" si="83"/>
        <v>4367.241379</v>
      </c>
      <c r="AP624" s="20">
        <f t="shared" si="84"/>
        <v>698.7586207</v>
      </c>
      <c r="BI624" s="15">
        <v>4367.241379310345</v>
      </c>
      <c r="BJ624" s="14" t="s">
        <v>50</v>
      </c>
      <c r="BK624" s="15">
        <v>698.7586206896552</v>
      </c>
      <c r="BL624" s="13" t="s">
        <v>51</v>
      </c>
      <c r="BM624" s="18">
        <v>0.16</v>
      </c>
    </row>
    <row r="625" ht="12.75" customHeight="1">
      <c r="A625" s="13"/>
      <c r="B625" s="14"/>
      <c r="C625" s="14"/>
      <c r="D625" s="14"/>
      <c r="E625" s="14"/>
      <c r="F625" s="14"/>
      <c r="G625" s="13"/>
      <c r="H625" s="13"/>
      <c r="I625" s="13"/>
      <c r="J625" s="13"/>
      <c r="K625" s="21"/>
      <c r="L625" s="17" t="s">
        <v>48</v>
      </c>
      <c r="M625" s="17" t="s">
        <v>49</v>
      </c>
      <c r="N625" s="14">
        <v>1.0</v>
      </c>
      <c r="O625" s="13"/>
      <c r="P625" s="13"/>
      <c r="Q625" s="15">
        <v>287.3879310344828</v>
      </c>
      <c r="R625" s="14" t="s">
        <v>50</v>
      </c>
      <c r="S625" s="15">
        <v>45.98206896551725</v>
      </c>
      <c r="T625" s="13" t="s">
        <v>51</v>
      </c>
      <c r="U625" s="18">
        <v>0.16</v>
      </c>
      <c r="V625" s="13" t="s">
        <v>558</v>
      </c>
      <c r="W625" s="13" t="s">
        <v>59</v>
      </c>
      <c r="X625" s="13" t="s">
        <v>48</v>
      </c>
      <c r="Y625" s="14">
        <v>1.0</v>
      </c>
      <c r="Z625" s="13">
        <v>333.37</v>
      </c>
      <c r="AA625" s="13" t="s">
        <v>54</v>
      </c>
      <c r="AB625" s="19">
        <v>203838.0</v>
      </c>
      <c r="AC625" s="19">
        <v>1.0</v>
      </c>
      <c r="AD625" s="13">
        <v>333.37</v>
      </c>
      <c r="AE625" s="15">
        <v>0.0</v>
      </c>
      <c r="AF625" s="20"/>
      <c r="AH625" s="2" t="s">
        <v>558</v>
      </c>
      <c r="AI625" s="2" t="s">
        <v>59</v>
      </c>
      <c r="AJ625" s="2" t="s">
        <v>56</v>
      </c>
      <c r="AK625" s="2">
        <v>0.0</v>
      </c>
      <c r="AL625" s="2" t="s">
        <v>57</v>
      </c>
      <c r="AM625" s="2">
        <v>1.0</v>
      </c>
      <c r="AN625" s="2">
        <v>333.37</v>
      </c>
      <c r="AO625" s="20">
        <f t="shared" si="83"/>
        <v>287.387931</v>
      </c>
      <c r="AP625" s="20">
        <f t="shared" si="84"/>
        <v>45.98206897</v>
      </c>
      <c r="BI625" s="15">
        <v>287.3879310344828</v>
      </c>
      <c r="BJ625" s="14" t="s">
        <v>50</v>
      </c>
      <c r="BK625" s="15">
        <v>45.98206896551725</v>
      </c>
      <c r="BL625" s="13" t="s">
        <v>51</v>
      </c>
      <c r="BM625" s="18">
        <v>0.16</v>
      </c>
    </row>
    <row r="626" ht="12.75" customHeight="1">
      <c r="A626" s="13"/>
      <c r="B626" s="14"/>
      <c r="C626" s="14"/>
      <c r="D626" s="14"/>
      <c r="E626" s="14"/>
      <c r="F626" s="14"/>
      <c r="G626" s="13"/>
      <c r="H626" s="13"/>
      <c r="I626" s="13"/>
      <c r="J626" s="13"/>
      <c r="K626" s="21"/>
      <c r="L626" s="17" t="s">
        <v>48</v>
      </c>
      <c r="M626" s="17" t="s">
        <v>49</v>
      </c>
      <c r="N626" s="14">
        <v>1.0</v>
      </c>
      <c r="O626" s="13"/>
      <c r="P626" s="13"/>
      <c r="Q626" s="15">
        <v>12241.103448275862</v>
      </c>
      <c r="R626" s="14" t="s">
        <v>50</v>
      </c>
      <c r="S626" s="15">
        <v>1958.576551724138</v>
      </c>
      <c r="T626" s="13" t="s">
        <v>51</v>
      </c>
      <c r="U626" s="18">
        <v>0.16</v>
      </c>
      <c r="V626" s="13" t="s">
        <v>559</v>
      </c>
      <c r="W626" s="13" t="s">
        <v>59</v>
      </c>
      <c r="X626" s="13" t="s">
        <v>48</v>
      </c>
      <c r="Y626" s="14">
        <v>1.0</v>
      </c>
      <c r="Z626" s="13">
        <v>14199.68</v>
      </c>
      <c r="AA626" s="13" t="s">
        <v>54</v>
      </c>
      <c r="AB626" s="19">
        <v>205505.0</v>
      </c>
      <c r="AC626" s="19">
        <v>1.0</v>
      </c>
      <c r="AD626" s="13">
        <v>14199.68</v>
      </c>
      <c r="AE626" s="15">
        <v>0.0</v>
      </c>
      <c r="AF626" s="20"/>
      <c r="AH626" s="2" t="s">
        <v>559</v>
      </c>
      <c r="AI626" s="2" t="s">
        <v>59</v>
      </c>
      <c r="AJ626" s="2" t="s">
        <v>56</v>
      </c>
      <c r="AK626" s="2">
        <v>0.0</v>
      </c>
      <c r="AL626" s="2" t="s">
        <v>57</v>
      </c>
      <c r="AM626" s="2">
        <v>1.0</v>
      </c>
      <c r="AN626" s="2">
        <v>14199.68</v>
      </c>
      <c r="AO626" s="20">
        <f t="shared" si="83"/>
        <v>12241.10345</v>
      </c>
      <c r="AP626" s="20">
        <f t="shared" si="84"/>
        <v>1958.576552</v>
      </c>
      <c r="BI626" s="15">
        <v>12241.103448275862</v>
      </c>
      <c r="BJ626" s="14" t="s">
        <v>50</v>
      </c>
      <c r="BK626" s="15">
        <v>1958.576551724138</v>
      </c>
      <c r="BL626" s="13" t="s">
        <v>51</v>
      </c>
      <c r="BM626" s="18">
        <v>0.16</v>
      </c>
    </row>
    <row r="627" ht="12.75" customHeight="1">
      <c r="A627" s="13"/>
      <c r="B627" s="14"/>
      <c r="C627" s="14"/>
      <c r="D627" s="14"/>
      <c r="E627" s="14"/>
      <c r="F627" s="14"/>
      <c r="G627" s="13"/>
      <c r="H627" s="13"/>
      <c r="I627" s="13"/>
      <c r="J627" s="13"/>
      <c r="K627" s="21"/>
      <c r="L627" s="17" t="s">
        <v>48</v>
      </c>
      <c r="M627" s="17" t="s">
        <v>49</v>
      </c>
      <c r="N627" s="14">
        <v>1.0</v>
      </c>
      <c r="O627" s="13"/>
      <c r="P627" s="13"/>
      <c r="Q627" s="15">
        <v>10556.500000000002</v>
      </c>
      <c r="R627" s="14" t="s">
        <v>50</v>
      </c>
      <c r="S627" s="15">
        <v>1689.0400000000004</v>
      </c>
      <c r="T627" s="13" t="s">
        <v>51</v>
      </c>
      <c r="U627" s="18">
        <v>0.16</v>
      </c>
      <c r="V627" s="13" t="s">
        <v>560</v>
      </c>
      <c r="W627" s="13" t="s">
        <v>59</v>
      </c>
      <c r="X627" s="13" t="s">
        <v>48</v>
      </c>
      <c r="Y627" s="14">
        <v>1.0</v>
      </c>
      <c r="Z627" s="13">
        <v>12245.54</v>
      </c>
      <c r="AA627" s="13" t="s">
        <v>54</v>
      </c>
      <c r="AB627" s="19">
        <v>205524.0</v>
      </c>
      <c r="AC627" s="19">
        <v>1.0</v>
      </c>
      <c r="AD627" s="13">
        <v>12245.54</v>
      </c>
      <c r="AE627" s="15">
        <v>0.0</v>
      </c>
      <c r="AF627" s="20"/>
      <c r="AH627" s="2" t="s">
        <v>560</v>
      </c>
      <c r="AI627" s="2" t="s">
        <v>59</v>
      </c>
      <c r="AJ627" s="2" t="s">
        <v>56</v>
      </c>
      <c r="AK627" s="2">
        <v>0.0</v>
      </c>
      <c r="AL627" s="2" t="s">
        <v>57</v>
      </c>
      <c r="AM627" s="2">
        <v>1.0</v>
      </c>
      <c r="AN627" s="2">
        <v>12245.54</v>
      </c>
      <c r="AO627" s="20">
        <f t="shared" si="83"/>
        <v>10556.5</v>
      </c>
      <c r="AP627" s="20">
        <f t="shared" si="84"/>
        <v>1689.04</v>
      </c>
      <c r="BI627" s="15">
        <v>10556.500000000002</v>
      </c>
      <c r="BJ627" s="14" t="s">
        <v>50</v>
      </c>
      <c r="BK627" s="15">
        <v>1689.0400000000004</v>
      </c>
      <c r="BL627" s="13" t="s">
        <v>51</v>
      </c>
      <c r="BM627" s="18">
        <v>0.16</v>
      </c>
    </row>
    <row r="628" ht="12.75" customHeight="1">
      <c r="A628" s="13"/>
      <c r="B628" s="14"/>
      <c r="C628" s="14"/>
      <c r="D628" s="14"/>
      <c r="E628" s="14"/>
      <c r="F628" s="14"/>
      <c r="G628" s="13"/>
      <c r="H628" s="13"/>
      <c r="I628" s="13"/>
      <c r="J628" s="13"/>
      <c r="K628" s="21"/>
      <c r="L628" s="17" t="s">
        <v>48</v>
      </c>
      <c r="M628" s="17" t="s">
        <v>49</v>
      </c>
      <c r="N628" s="14">
        <v>1.0</v>
      </c>
      <c r="O628" s="13"/>
      <c r="P628" s="13"/>
      <c r="Q628" s="15">
        <v>4390.301724137931</v>
      </c>
      <c r="R628" s="14" t="s">
        <v>50</v>
      </c>
      <c r="S628" s="15">
        <v>702.448275862069</v>
      </c>
      <c r="T628" s="13" t="s">
        <v>51</v>
      </c>
      <c r="U628" s="18">
        <v>0.16</v>
      </c>
      <c r="V628" s="13" t="s">
        <v>561</v>
      </c>
      <c r="W628" s="13" t="s">
        <v>59</v>
      </c>
      <c r="X628" s="13" t="s">
        <v>48</v>
      </c>
      <c r="Y628" s="14">
        <v>1.0</v>
      </c>
      <c r="Z628" s="13">
        <v>5092.75</v>
      </c>
      <c r="AA628" s="13" t="s">
        <v>54</v>
      </c>
      <c r="AB628" s="19">
        <v>205559.0</v>
      </c>
      <c r="AC628" s="19">
        <v>1.0</v>
      </c>
      <c r="AD628" s="13">
        <v>5092.75</v>
      </c>
      <c r="AE628" s="15">
        <v>0.0</v>
      </c>
      <c r="AF628" s="20"/>
      <c r="AH628" s="2" t="s">
        <v>561</v>
      </c>
      <c r="AI628" s="2" t="s">
        <v>59</v>
      </c>
      <c r="AJ628" s="2" t="s">
        <v>56</v>
      </c>
      <c r="AK628" s="2">
        <v>0.0</v>
      </c>
      <c r="AL628" s="2" t="s">
        <v>57</v>
      </c>
      <c r="AM628" s="2">
        <v>1.0</v>
      </c>
      <c r="AN628" s="2">
        <v>5092.75</v>
      </c>
      <c r="AO628" s="20">
        <f t="shared" si="83"/>
        <v>4390.301724</v>
      </c>
      <c r="AP628" s="20">
        <f t="shared" si="84"/>
        <v>702.4482759</v>
      </c>
      <c r="BI628" s="15">
        <v>4390.301724137931</v>
      </c>
      <c r="BJ628" s="14" t="s">
        <v>50</v>
      </c>
      <c r="BK628" s="15">
        <v>702.448275862069</v>
      </c>
      <c r="BL628" s="13" t="s">
        <v>51</v>
      </c>
      <c r="BM628" s="18">
        <v>0.16</v>
      </c>
    </row>
    <row r="629" ht="12.75" customHeight="1">
      <c r="A629" s="13"/>
      <c r="B629" s="14"/>
      <c r="C629" s="14"/>
      <c r="D629" s="14"/>
      <c r="E629" s="14"/>
      <c r="F629" s="14"/>
      <c r="G629" s="13"/>
      <c r="H629" s="13"/>
      <c r="I629" s="13"/>
      <c r="J629" s="13"/>
      <c r="K629" s="21"/>
      <c r="L629" s="17" t="s">
        <v>48</v>
      </c>
      <c r="M629" s="17" t="s">
        <v>49</v>
      </c>
      <c r="N629" s="14">
        <v>1.0</v>
      </c>
      <c r="O629" s="13"/>
      <c r="P629" s="13"/>
      <c r="Q629" s="15">
        <v>32886.83620689656</v>
      </c>
      <c r="R629" s="14" t="s">
        <v>50</v>
      </c>
      <c r="S629" s="15">
        <v>5261.89379310345</v>
      </c>
      <c r="T629" s="13" t="s">
        <v>51</v>
      </c>
      <c r="U629" s="18">
        <v>0.16</v>
      </c>
      <c r="V629" s="13" t="s">
        <v>562</v>
      </c>
      <c r="W629" s="13" t="s">
        <v>59</v>
      </c>
      <c r="X629" s="13" t="s">
        <v>48</v>
      </c>
      <c r="Y629" s="14">
        <v>1.0</v>
      </c>
      <c r="Z629" s="13">
        <v>38148.73</v>
      </c>
      <c r="AA629" s="13" t="s">
        <v>54</v>
      </c>
      <c r="AB629" s="19">
        <v>205565.0</v>
      </c>
      <c r="AC629" s="19">
        <v>1.0</v>
      </c>
      <c r="AD629" s="13">
        <v>38148.73</v>
      </c>
      <c r="AE629" s="15">
        <v>0.0</v>
      </c>
      <c r="AF629" s="20"/>
      <c r="AH629" s="2" t="s">
        <v>562</v>
      </c>
      <c r="AI629" s="2" t="s">
        <v>59</v>
      </c>
      <c r="AJ629" s="2" t="s">
        <v>56</v>
      </c>
      <c r="AK629" s="2">
        <v>0.0</v>
      </c>
      <c r="AL629" s="2" t="s">
        <v>57</v>
      </c>
      <c r="AM629" s="2">
        <v>1.0</v>
      </c>
      <c r="AN629" s="2">
        <v>38148.73</v>
      </c>
      <c r="AO629" s="20">
        <f t="shared" si="83"/>
        <v>32886.83621</v>
      </c>
      <c r="AP629" s="20">
        <f t="shared" si="84"/>
        <v>5261.893793</v>
      </c>
      <c r="BI629" s="15">
        <v>32886.83620689656</v>
      </c>
      <c r="BJ629" s="14" t="s">
        <v>50</v>
      </c>
      <c r="BK629" s="15">
        <v>5261.89379310345</v>
      </c>
      <c r="BL629" s="13" t="s">
        <v>51</v>
      </c>
      <c r="BM629" s="18">
        <v>0.16</v>
      </c>
    </row>
    <row r="630" ht="12.75" customHeight="1">
      <c r="A630" s="13"/>
      <c r="B630" s="14"/>
      <c r="C630" s="14"/>
      <c r="D630" s="14"/>
      <c r="E630" s="14"/>
      <c r="F630" s="14"/>
      <c r="G630" s="13"/>
      <c r="H630" s="13"/>
      <c r="I630" s="13"/>
      <c r="J630" s="13"/>
      <c r="K630" s="21"/>
      <c r="L630" s="17" t="s">
        <v>48</v>
      </c>
      <c r="M630" s="17" t="s">
        <v>49</v>
      </c>
      <c r="N630" s="14">
        <v>1.0</v>
      </c>
      <c r="O630" s="13"/>
      <c r="P630" s="13"/>
      <c r="Q630" s="15">
        <v>8143.413793103449</v>
      </c>
      <c r="R630" s="14" t="s">
        <v>50</v>
      </c>
      <c r="S630" s="15">
        <v>1302.946206896552</v>
      </c>
      <c r="T630" s="13" t="s">
        <v>51</v>
      </c>
      <c r="U630" s="18">
        <v>0.16</v>
      </c>
      <c r="V630" s="13" t="s">
        <v>563</v>
      </c>
      <c r="W630" s="13" t="s">
        <v>59</v>
      </c>
      <c r="X630" s="13" t="s">
        <v>48</v>
      </c>
      <c r="Y630" s="14">
        <v>1.0</v>
      </c>
      <c r="Z630" s="13">
        <v>9446.36</v>
      </c>
      <c r="AA630" s="13" t="s">
        <v>54</v>
      </c>
      <c r="AB630" s="19">
        <v>205566.0</v>
      </c>
      <c r="AC630" s="19">
        <v>1.0</v>
      </c>
      <c r="AD630" s="13">
        <v>9446.36</v>
      </c>
      <c r="AE630" s="15">
        <v>0.0</v>
      </c>
      <c r="AF630" s="20"/>
      <c r="AH630" s="2" t="s">
        <v>563</v>
      </c>
      <c r="AI630" s="2" t="s">
        <v>59</v>
      </c>
      <c r="AJ630" s="2" t="s">
        <v>56</v>
      </c>
      <c r="AK630" s="2">
        <v>0.0</v>
      </c>
      <c r="AL630" s="2" t="s">
        <v>57</v>
      </c>
      <c r="AM630" s="2">
        <v>1.0</v>
      </c>
      <c r="AN630" s="2">
        <v>9446.36</v>
      </c>
      <c r="AO630" s="20">
        <f t="shared" si="83"/>
        <v>8143.413793</v>
      </c>
      <c r="AP630" s="20">
        <f t="shared" si="84"/>
        <v>1302.946207</v>
      </c>
      <c r="BI630" s="15">
        <v>8143.413793103449</v>
      </c>
      <c r="BJ630" s="14" t="s">
        <v>50</v>
      </c>
      <c r="BK630" s="15">
        <v>1302.946206896552</v>
      </c>
      <c r="BL630" s="13" t="s">
        <v>51</v>
      </c>
      <c r="BM630" s="18">
        <v>0.16</v>
      </c>
    </row>
    <row r="631" ht="12.75" customHeight="1">
      <c r="A631" s="13"/>
      <c r="B631" s="14"/>
      <c r="C631" s="14"/>
      <c r="D631" s="14"/>
      <c r="E631" s="14"/>
      <c r="F631" s="14"/>
      <c r="G631" s="13"/>
      <c r="H631" s="13"/>
      <c r="I631" s="13"/>
      <c r="J631" s="13"/>
      <c r="K631" s="21"/>
      <c r="L631" s="17" t="s">
        <v>48</v>
      </c>
      <c r="M631" s="17" t="s">
        <v>49</v>
      </c>
      <c r="N631" s="14">
        <v>1.0</v>
      </c>
      <c r="O631" s="13"/>
      <c r="P631" s="13"/>
      <c r="Q631" s="15">
        <v>3368.551724137931</v>
      </c>
      <c r="R631" s="14" t="s">
        <v>50</v>
      </c>
      <c r="S631" s="15">
        <v>538.968275862069</v>
      </c>
      <c r="T631" s="13" t="s">
        <v>51</v>
      </c>
      <c r="U631" s="18">
        <v>0.16</v>
      </c>
      <c r="V631" s="13" t="s">
        <v>564</v>
      </c>
      <c r="W631" s="13" t="s">
        <v>59</v>
      </c>
      <c r="X631" s="13" t="s">
        <v>48</v>
      </c>
      <c r="Y631" s="14">
        <v>1.0</v>
      </c>
      <c r="Z631" s="13">
        <v>3907.52</v>
      </c>
      <c r="AA631" s="13" t="s">
        <v>54</v>
      </c>
      <c r="AB631" s="19">
        <v>205731.0</v>
      </c>
      <c r="AC631" s="19">
        <v>1.0</v>
      </c>
      <c r="AD631" s="13">
        <v>3907.52</v>
      </c>
      <c r="AE631" s="15">
        <v>0.0</v>
      </c>
      <c r="AF631" s="20"/>
      <c r="AH631" s="2" t="s">
        <v>564</v>
      </c>
      <c r="AI631" s="2" t="s">
        <v>59</v>
      </c>
      <c r="AJ631" s="2" t="s">
        <v>56</v>
      </c>
      <c r="AK631" s="2">
        <v>0.0</v>
      </c>
      <c r="AL631" s="2" t="s">
        <v>57</v>
      </c>
      <c r="AM631" s="2">
        <v>1.0</v>
      </c>
      <c r="AN631" s="2">
        <v>3907.52</v>
      </c>
      <c r="AO631" s="20">
        <f t="shared" si="83"/>
        <v>3368.551724</v>
      </c>
      <c r="AP631" s="20">
        <f t="shared" si="84"/>
        <v>538.9682759</v>
      </c>
      <c r="BI631" s="15">
        <v>3368.551724137931</v>
      </c>
      <c r="BJ631" s="14" t="s">
        <v>50</v>
      </c>
      <c r="BK631" s="15">
        <v>538.968275862069</v>
      </c>
      <c r="BL631" s="13" t="s">
        <v>51</v>
      </c>
      <c r="BM631" s="18">
        <v>0.16</v>
      </c>
    </row>
    <row r="632" ht="12.75" customHeight="1">
      <c r="A632" s="13"/>
      <c r="B632" s="14"/>
      <c r="C632" s="14"/>
      <c r="D632" s="14"/>
      <c r="E632" s="14"/>
      <c r="F632" s="14"/>
      <c r="G632" s="13"/>
      <c r="H632" s="13"/>
      <c r="I632" s="13"/>
      <c r="J632" s="13"/>
      <c r="K632" s="21"/>
      <c r="L632" s="17" t="s">
        <v>48</v>
      </c>
      <c r="M632" s="17" t="s">
        <v>49</v>
      </c>
      <c r="N632" s="14">
        <v>1.0</v>
      </c>
      <c r="O632" s="13"/>
      <c r="P632" s="13"/>
      <c r="Q632" s="15">
        <v>3368.551724137931</v>
      </c>
      <c r="R632" s="14" t="s">
        <v>50</v>
      </c>
      <c r="S632" s="15">
        <v>538.968275862069</v>
      </c>
      <c r="T632" s="13" t="s">
        <v>51</v>
      </c>
      <c r="U632" s="18">
        <v>0.16</v>
      </c>
      <c r="V632" s="13" t="s">
        <v>565</v>
      </c>
      <c r="W632" s="13" t="s">
        <v>59</v>
      </c>
      <c r="X632" s="13" t="s">
        <v>48</v>
      </c>
      <c r="Y632" s="14">
        <v>1.0</v>
      </c>
      <c r="Z632" s="13">
        <v>3907.52</v>
      </c>
      <c r="AA632" s="13" t="s">
        <v>54</v>
      </c>
      <c r="AB632" s="19">
        <v>205732.0</v>
      </c>
      <c r="AC632" s="19">
        <v>1.0</v>
      </c>
      <c r="AD632" s="13">
        <v>3907.52</v>
      </c>
      <c r="AE632" s="15">
        <v>0.0</v>
      </c>
      <c r="AF632" s="20"/>
      <c r="AH632" s="2" t="s">
        <v>565</v>
      </c>
      <c r="AI632" s="2" t="s">
        <v>59</v>
      </c>
      <c r="AJ632" s="2" t="s">
        <v>56</v>
      </c>
      <c r="AK632" s="2">
        <v>0.0</v>
      </c>
      <c r="AL632" s="2" t="s">
        <v>57</v>
      </c>
      <c r="AM632" s="2">
        <v>1.0</v>
      </c>
      <c r="AN632" s="2">
        <v>3907.52</v>
      </c>
      <c r="AO632" s="20">
        <f t="shared" si="83"/>
        <v>3368.551724</v>
      </c>
      <c r="AP632" s="20">
        <f t="shared" si="84"/>
        <v>538.9682759</v>
      </c>
      <c r="BI632" s="15">
        <v>3368.551724137931</v>
      </c>
      <c r="BJ632" s="14" t="s">
        <v>50</v>
      </c>
      <c r="BK632" s="15">
        <v>538.968275862069</v>
      </c>
      <c r="BL632" s="13" t="s">
        <v>51</v>
      </c>
      <c r="BM632" s="18">
        <v>0.16</v>
      </c>
    </row>
    <row r="633" ht="12.75" customHeight="1">
      <c r="A633" s="13"/>
      <c r="B633" s="14"/>
      <c r="C633" s="14"/>
      <c r="D633" s="14"/>
      <c r="E633" s="14"/>
      <c r="F633" s="14"/>
      <c r="G633" s="13"/>
      <c r="H633" s="13"/>
      <c r="I633" s="13"/>
      <c r="J633" s="13"/>
      <c r="K633" s="21"/>
      <c r="L633" s="17" t="s">
        <v>48</v>
      </c>
      <c r="M633" s="17" t="s">
        <v>49</v>
      </c>
      <c r="N633" s="14">
        <v>1.0</v>
      </c>
      <c r="O633" s="13"/>
      <c r="P633" s="13"/>
      <c r="Q633" s="15">
        <v>1538.0862068965519</v>
      </c>
      <c r="R633" s="14" t="s">
        <v>50</v>
      </c>
      <c r="S633" s="15">
        <v>246.0937931034483</v>
      </c>
      <c r="T633" s="13" t="s">
        <v>51</v>
      </c>
      <c r="U633" s="18">
        <v>0.16</v>
      </c>
      <c r="V633" s="13" t="s">
        <v>566</v>
      </c>
      <c r="W633" s="13" t="s">
        <v>59</v>
      </c>
      <c r="X633" s="13" t="s">
        <v>48</v>
      </c>
      <c r="Y633" s="14">
        <v>1.0</v>
      </c>
      <c r="Z633" s="13">
        <v>1784.18</v>
      </c>
      <c r="AA633" s="13" t="s">
        <v>54</v>
      </c>
      <c r="AB633" s="19">
        <v>205892.0</v>
      </c>
      <c r="AC633" s="19">
        <v>1.0</v>
      </c>
      <c r="AD633" s="13">
        <v>1784.18</v>
      </c>
      <c r="AE633" s="15">
        <v>0.0</v>
      </c>
      <c r="AF633" s="20"/>
      <c r="AH633" s="2" t="s">
        <v>566</v>
      </c>
      <c r="AI633" s="2" t="s">
        <v>59</v>
      </c>
      <c r="AJ633" s="2" t="s">
        <v>56</v>
      </c>
      <c r="AK633" s="2">
        <v>0.0</v>
      </c>
      <c r="AL633" s="2" t="s">
        <v>57</v>
      </c>
      <c r="AM633" s="2">
        <v>1.0</v>
      </c>
      <c r="AN633" s="2">
        <v>1784.18</v>
      </c>
      <c r="AO633" s="20">
        <f t="shared" si="83"/>
        <v>1538.086207</v>
      </c>
      <c r="AP633" s="20">
        <f t="shared" si="84"/>
        <v>246.0937931</v>
      </c>
      <c r="BI633" s="15">
        <v>1538.0862068965519</v>
      </c>
      <c r="BJ633" s="14" t="s">
        <v>50</v>
      </c>
      <c r="BK633" s="15">
        <v>246.0937931034483</v>
      </c>
      <c r="BL633" s="13" t="s">
        <v>51</v>
      </c>
      <c r="BM633" s="18">
        <v>0.16</v>
      </c>
    </row>
    <row r="634" ht="12.75" customHeight="1">
      <c r="A634" s="13"/>
      <c r="B634" s="14"/>
      <c r="C634" s="14"/>
      <c r="D634" s="14"/>
      <c r="E634" s="14"/>
      <c r="F634" s="14"/>
      <c r="G634" s="13"/>
      <c r="H634" s="13"/>
      <c r="I634" s="13"/>
      <c r="J634" s="13"/>
      <c r="K634" s="21"/>
      <c r="L634" s="17" t="s">
        <v>48</v>
      </c>
      <c r="M634" s="17" t="s">
        <v>49</v>
      </c>
      <c r="N634" s="14">
        <v>1.0</v>
      </c>
      <c r="O634" s="13"/>
      <c r="P634" s="13"/>
      <c r="Q634" s="15">
        <v>977.4310344827586</v>
      </c>
      <c r="R634" s="14" t="s">
        <v>50</v>
      </c>
      <c r="S634" s="15">
        <v>156.3889655172414</v>
      </c>
      <c r="T634" s="13" t="s">
        <v>51</v>
      </c>
      <c r="U634" s="18">
        <v>0.16</v>
      </c>
      <c r="V634" s="13" t="s">
        <v>567</v>
      </c>
      <c r="W634" s="13" t="s">
        <v>59</v>
      </c>
      <c r="X634" s="13" t="s">
        <v>48</v>
      </c>
      <c r="Y634" s="14">
        <v>1.0</v>
      </c>
      <c r="Z634" s="13">
        <v>1133.82</v>
      </c>
      <c r="AA634" s="13" t="s">
        <v>54</v>
      </c>
      <c r="AB634" s="19">
        <v>205893.0</v>
      </c>
      <c r="AC634" s="19">
        <v>1.0</v>
      </c>
      <c r="AD634" s="13">
        <v>1133.82</v>
      </c>
      <c r="AE634" s="15">
        <v>0.0</v>
      </c>
      <c r="AF634" s="20"/>
      <c r="AH634" s="2" t="s">
        <v>567</v>
      </c>
      <c r="AI634" s="2" t="s">
        <v>59</v>
      </c>
      <c r="AJ634" s="2" t="s">
        <v>56</v>
      </c>
      <c r="AK634" s="2">
        <v>0.0</v>
      </c>
      <c r="AL634" s="2" t="s">
        <v>57</v>
      </c>
      <c r="AM634" s="2">
        <v>1.0</v>
      </c>
      <c r="AN634" s="2">
        <v>1133.82</v>
      </c>
      <c r="AO634" s="20">
        <f t="shared" si="83"/>
        <v>977.4310345</v>
      </c>
      <c r="AP634" s="20">
        <f t="shared" si="84"/>
        <v>156.3889655</v>
      </c>
      <c r="BI634" s="15">
        <v>977.4310344827586</v>
      </c>
      <c r="BJ634" s="14" t="s">
        <v>50</v>
      </c>
      <c r="BK634" s="15">
        <v>156.3889655172414</v>
      </c>
      <c r="BL634" s="13" t="s">
        <v>51</v>
      </c>
      <c r="BM634" s="18">
        <v>0.16</v>
      </c>
    </row>
    <row r="635" ht="12.75" customHeight="1">
      <c r="A635" s="13"/>
      <c r="B635" s="14"/>
      <c r="C635" s="14"/>
      <c r="D635" s="14"/>
      <c r="E635" s="14"/>
      <c r="F635" s="14"/>
      <c r="G635" s="13"/>
      <c r="H635" s="13"/>
      <c r="I635" s="13"/>
      <c r="J635" s="13"/>
      <c r="K635" s="21"/>
      <c r="L635" s="17" t="s">
        <v>48</v>
      </c>
      <c r="M635" s="17" t="s">
        <v>49</v>
      </c>
      <c r="N635" s="14">
        <v>1.0</v>
      </c>
      <c r="O635" s="13"/>
      <c r="P635" s="13"/>
      <c r="Q635" s="15">
        <v>1513.6810344827588</v>
      </c>
      <c r="R635" s="14" t="s">
        <v>50</v>
      </c>
      <c r="S635" s="15">
        <v>242.18896551724143</v>
      </c>
      <c r="T635" s="13" t="s">
        <v>51</v>
      </c>
      <c r="U635" s="18">
        <v>0.16</v>
      </c>
      <c r="V635" s="13" t="s">
        <v>568</v>
      </c>
      <c r="W635" s="13" t="s">
        <v>59</v>
      </c>
      <c r="X635" s="13" t="s">
        <v>48</v>
      </c>
      <c r="Y635" s="14">
        <v>1.0</v>
      </c>
      <c r="Z635" s="13">
        <v>1755.8700000000001</v>
      </c>
      <c r="AA635" s="13" t="s">
        <v>54</v>
      </c>
      <c r="AB635" s="19">
        <v>205897.0</v>
      </c>
      <c r="AC635" s="19">
        <v>1.0</v>
      </c>
      <c r="AD635" s="13">
        <v>1755.8700000000001</v>
      </c>
      <c r="AE635" s="15">
        <v>0.0</v>
      </c>
      <c r="AF635" s="20"/>
      <c r="AH635" s="2" t="s">
        <v>568</v>
      </c>
      <c r="AI635" s="2" t="s">
        <v>59</v>
      </c>
      <c r="AJ635" s="2" t="s">
        <v>56</v>
      </c>
      <c r="AK635" s="2">
        <v>0.0</v>
      </c>
      <c r="AL635" s="2" t="s">
        <v>57</v>
      </c>
      <c r="AM635" s="2">
        <v>1.0</v>
      </c>
      <c r="AN635" s="2">
        <v>1755.8700000000001</v>
      </c>
      <c r="AO635" s="20">
        <f t="shared" si="83"/>
        <v>1513.681034</v>
      </c>
      <c r="AP635" s="20">
        <f t="shared" si="84"/>
        <v>242.1889655</v>
      </c>
      <c r="BI635" s="15">
        <v>1513.6810344827588</v>
      </c>
      <c r="BJ635" s="14" t="s">
        <v>50</v>
      </c>
      <c r="BK635" s="15">
        <v>242.18896551724143</v>
      </c>
      <c r="BL635" s="13" t="s">
        <v>51</v>
      </c>
      <c r="BM635" s="18">
        <v>0.16</v>
      </c>
    </row>
    <row r="636" ht="12.75" customHeight="1">
      <c r="A636" s="13"/>
      <c r="B636" s="14"/>
      <c r="C636" s="14"/>
      <c r="D636" s="14"/>
      <c r="E636" s="14"/>
      <c r="F636" s="14"/>
      <c r="G636" s="13"/>
      <c r="H636" s="13"/>
      <c r="I636" s="13"/>
      <c r="J636" s="13"/>
      <c r="K636" s="21"/>
      <c r="L636" s="17" t="s">
        <v>48</v>
      </c>
      <c r="M636" s="17" t="s">
        <v>49</v>
      </c>
      <c r="N636" s="14">
        <v>1.0</v>
      </c>
      <c r="O636" s="13"/>
      <c r="P636" s="13"/>
      <c r="Q636" s="15">
        <v>20411.76724137931</v>
      </c>
      <c r="R636" s="14" t="s">
        <v>50</v>
      </c>
      <c r="S636" s="15">
        <v>3265.88275862069</v>
      </c>
      <c r="T636" s="13" t="s">
        <v>51</v>
      </c>
      <c r="U636" s="18">
        <v>0.16</v>
      </c>
      <c r="V636" s="13" t="s">
        <v>569</v>
      </c>
      <c r="W636" s="13" t="s">
        <v>59</v>
      </c>
      <c r="X636" s="13" t="s">
        <v>48</v>
      </c>
      <c r="Y636" s="14">
        <v>1.0</v>
      </c>
      <c r="Z636" s="13">
        <v>23677.65</v>
      </c>
      <c r="AA636" s="13" t="s">
        <v>54</v>
      </c>
      <c r="AB636" s="19">
        <v>205959.0</v>
      </c>
      <c r="AC636" s="19">
        <v>1.0</v>
      </c>
      <c r="AD636" s="13">
        <v>23677.65</v>
      </c>
      <c r="AE636" s="15">
        <v>0.0</v>
      </c>
      <c r="AF636" s="20"/>
      <c r="AH636" s="2" t="s">
        <v>569</v>
      </c>
      <c r="AI636" s="2" t="s">
        <v>59</v>
      </c>
      <c r="AJ636" s="2" t="s">
        <v>56</v>
      </c>
      <c r="AK636" s="2">
        <v>0.0</v>
      </c>
      <c r="AL636" s="2" t="s">
        <v>57</v>
      </c>
      <c r="AM636" s="2">
        <v>1.0</v>
      </c>
      <c r="AN636" s="2">
        <v>23677.65</v>
      </c>
      <c r="AO636" s="20">
        <f t="shared" si="83"/>
        <v>20411.76724</v>
      </c>
      <c r="AP636" s="20">
        <f t="shared" si="84"/>
        <v>3265.882759</v>
      </c>
      <c r="BI636" s="15">
        <v>20411.76724137931</v>
      </c>
      <c r="BJ636" s="14" t="s">
        <v>50</v>
      </c>
      <c r="BK636" s="15">
        <v>3265.88275862069</v>
      </c>
      <c r="BL636" s="13" t="s">
        <v>51</v>
      </c>
      <c r="BM636" s="18">
        <v>0.16</v>
      </c>
    </row>
    <row r="637" ht="12.75" customHeight="1">
      <c r="A637" s="13"/>
      <c r="B637" s="14"/>
      <c r="C637" s="14"/>
      <c r="D637" s="14"/>
      <c r="E637" s="14"/>
      <c r="F637" s="14"/>
      <c r="G637" s="13"/>
      <c r="H637" s="13"/>
      <c r="I637" s="13"/>
      <c r="J637" s="13"/>
      <c r="K637" s="21"/>
      <c r="L637" s="17" t="s">
        <v>48</v>
      </c>
      <c r="M637" s="17" t="s">
        <v>49</v>
      </c>
      <c r="N637" s="14">
        <v>1.0</v>
      </c>
      <c r="O637" s="13"/>
      <c r="P637" s="13"/>
      <c r="Q637" s="15">
        <v>7266.431034482759</v>
      </c>
      <c r="R637" s="14" t="s">
        <v>50</v>
      </c>
      <c r="S637" s="15">
        <v>1162.6289655172416</v>
      </c>
      <c r="T637" s="13" t="s">
        <v>51</v>
      </c>
      <c r="U637" s="18">
        <v>0.16</v>
      </c>
      <c r="V637" s="13" t="s">
        <v>570</v>
      </c>
      <c r="W637" s="13" t="s">
        <v>59</v>
      </c>
      <c r="X637" s="13" t="s">
        <v>48</v>
      </c>
      <c r="Y637" s="14">
        <v>1.0</v>
      </c>
      <c r="Z637" s="13">
        <v>8429.06</v>
      </c>
      <c r="AA637" s="13" t="s">
        <v>54</v>
      </c>
      <c r="AB637" s="19">
        <v>205961.0</v>
      </c>
      <c r="AC637" s="19">
        <v>1.0</v>
      </c>
      <c r="AD637" s="13">
        <v>8429.06</v>
      </c>
      <c r="AE637" s="15">
        <v>0.0</v>
      </c>
      <c r="AF637" s="20"/>
      <c r="AH637" s="2" t="s">
        <v>570</v>
      </c>
      <c r="AI637" s="2" t="s">
        <v>59</v>
      </c>
      <c r="AJ637" s="2" t="s">
        <v>56</v>
      </c>
      <c r="AK637" s="2">
        <v>0.0</v>
      </c>
      <c r="AL637" s="2" t="s">
        <v>57</v>
      </c>
      <c r="AM637" s="2">
        <v>1.0</v>
      </c>
      <c r="AN637" s="2">
        <v>8429.06</v>
      </c>
      <c r="AO637" s="20">
        <f t="shared" si="83"/>
        <v>7266.431034</v>
      </c>
      <c r="AP637" s="20">
        <f t="shared" si="84"/>
        <v>1162.628966</v>
      </c>
      <c r="BI637" s="15">
        <v>7266.431034482759</v>
      </c>
      <c r="BJ637" s="14" t="s">
        <v>50</v>
      </c>
      <c r="BK637" s="15">
        <v>1162.6289655172416</v>
      </c>
      <c r="BL637" s="13" t="s">
        <v>51</v>
      </c>
      <c r="BM637" s="18">
        <v>0.16</v>
      </c>
    </row>
    <row r="638" ht="12.75" customHeight="1">
      <c r="A638" s="13"/>
      <c r="B638" s="14"/>
      <c r="C638" s="14"/>
      <c r="D638" s="14"/>
      <c r="E638" s="14"/>
      <c r="F638" s="14"/>
      <c r="G638" s="13"/>
      <c r="H638" s="13"/>
      <c r="I638" s="13"/>
      <c r="J638" s="13"/>
      <c r="K638" s="21"/>
      <c r="L638" s="17" t="s">
        <v>48</v>
      </c>
      <c r="M638" s="17" t="s">
        <v>49</v>
      </c>
      <c r="N638" s="14">
        <v>1.0</v>
      </c>
      <c r="O638" s="13"/>
      <c r="P638" s="13"/>
      <c r="Q638" s="15">
        <v>8143.043103448276</v>
      </c>
      <c r="R638" s="14" t="s">
        <v>50</v>
      </c>
      <c r="S638" s="15">
        <v>1302.8868965517242</v>
      </c>
      <c r="T638" s="13" t="s">
        <v>51</v>
      </c>
      <c r="U638" s="18">
        <v>0.16</v>
      </c>
      <c r="V638" s="13" t="s">
        <v>571</v>
      </c>
      <c r="W638" s="13" t="s">
        <v>59</v>
      </c>
      <c r="X638" s="13" t="s">
        <v>48</v>
      </c>
      <c r="Y638" s="14">
        <v>1.0</v>
      </c>
      <c r="Z638" s="13">
        <v>9445.93</v>
      </c>
      <c r="AA638" s="13" t="s">
        <v>54</v>
      </c>
      <c r="AB638" s="19">
        <v>205976.0</v>
      </c>
      <c r="AC638" s="19">
        <v>1.0</v>
      </c>
      <c r="AD638" s="13">
        <v>9445.93</v>
      </c>
      <c r="AE638" s="15">
        <v>0.0</v>
      </c>
      <c r="AF638" s="20"/>
      <c r="AH638" s="2" t="s">
        <v>571</v>
      </c>
      <c r="AI638" s="2" t="s">
        <v>59</v>
      </c>
      <c r="AJ638" s="2" t="s">
        <v>56</v>
      </c>
      <c r="AK638" s="2">
        <v>0.0</v>
      </c>
      <c r="AL638" s="2" t="s">
        <v>57</v>
      </c>
      <c r="AM638" s="2">
        <v>1.0</v>
      </c>
      <c r="AN638" s="2">
        <v>9445.93</v>
      </c>
      <c r="AO638" s="20">
        <f t="shared" si="83"/>
        <v>8143.043103</v>
      </c>
      <c r="AP638" s="20">
        <f t="shared" si="84"/>
        <v>1302.886897</v>
      </c>
      <c r="BI638" s="15">
        <v>8143.043103448276</v>
      </c>
      <c r="BJ638" s="14" t="s">
        <v>50</v>
      </c>
      <c r="BK638" s="15">
        <v>1302.8868965517242</v>
      </c>
      <c r="BL638" s="13" t="s">
        <v>51</v>
      </c>
      <c r="BM638" s="18">
        <v>0.16</v>
      </c>
    </row>
    <row r="639" ht="12.75" hidden="1" customHeight="1">
      <c r="A639" s="13"/>
      <c r="B639" s="14"/>
      <c r="C639" s="14"/>
      <c r="D639" s="14"/>
      <c r="E639" s="14"/>
      <c r="F639" s="14"/>
      <c r="G639" s="13"/>
      <c r="H639" s="13"/>
      <c r="I639" s="13"/>
      <c r="J639" s="13"/>
      <c r="K639" s="21"/>
      <c r="L639" s="17"/>
      <c r="M639" s="17"/>
      <c r="N639" s="14"/>
      <c r="O639" s="13"/>
      <c r="P639" s="13"/>
      <c r="Q639" s="15">
        <f t="array" ref="Q639">SUM(ROUND(Q604:Q638,2))</f>
        <v>331326.63</v>
      </c>
      <c r="R639" s="14"/>
      <c r="S639" s="15">
        <f t="array" ref="S639">SUM(ROUND(S604:S638,2))</f>
        <v>53012.26</v>
      </c>
      <c r="T639" s="13"/>
      <c r="U639" s="18"/>
      <c r="V639" s="13"/>
      <c r="W639" s="13"/>
      <c r="X639" s="13"/>
      <c r="Y639" s="14"/>
      <c r="Z639" s="13"/>
      <c r="AA639" s="13"/>
      <c r="AB639" s="19"/>
      <c r="AC639" s="19"/>
      <c r="AD639" s="13"/>
      <c r="AE639" s="15"/>
      <c r="AF639" s="20"/>
      <c r="AO639" s="20"/>
      <c r="AP639" s="20"/>
      <c r="BI639" s="15">
        <f t="array" ref="BI639">SUM(ROUND(BI604:BI638,2))</f>
        <v>331326.63</v>
      </c>
      <c r="BJ639" s="14"/>
      <c r="BK639" s="15">
        <f t="array" ref="BK639">SUM(ROUND(BK604:BK638,2))</f>
        <v>53012.26</v>
      </c>
      <c r="BL639" s="13"/>
      <c r="BM639" s="18"/>
    </row>
    <row r="640" ht="12.75" customHeight="1">
      <c r="A640" s="13"/>
      <c r="B640" s="14"/>
      <c r="C640" s="14"/>
      <c r="D640" s="14"/>
      <c r="E640" s="14"/>
      <c r="F640" s="14"/>
      <c r="G640" s="13"/>
      <c r="H640" s="13"/>
      <c r="I640" s="13"/>
      <c r="J640" s="13"/>
      <c r="K640" s="21"/>
      <c r="L640" s="17"/>
      <c r="M640" s="17"/>
      <c r="N640" s="14"/>
      <c r="O640" s="13"/>
      <c r="P640" s="13"/>
      <c r="Q640" s="15"/>
      <c r="R640" s="14"/>
      <c r="S640" s="15"/>
      <c r="T640" s="13"/>
      <c r="U640" s="18"/>
      <c r="V640" s="13"/>
      <c r="W640" s="13"/>
      <c r="X640" s="13"/>
      <c r="Y640" s="14"/>
      <c r="Z640" s="13"/>
      <c r="AA640" s="13"/>
      <c r="AB640" s="19"/>
      <c r="AC640" s="19"/>
      <c r="AD640" s="13"/>
      <c r="AE640" s="15"/>
      <c r="AF640" s="20"/>
      <c r="AO640" s="20"/>
      <c r="AP640" s="20"/>
      <c r="BI640" s="15"/>
      <c r="BJ640" s="14"/>
      <c r="BK640" s="15"/>
      <c r="BL640" s="13"/>
      <c r="BM640" s="18"/>
    </row>
    <row r="641" ht="12.75" customHeight="1">
      <c r="A641" s="13"/>
      <c r="B641" s="14"/>
      <c r="C641" s="14"/>
      <c r="D641" s="14"/>
      <c r="E641" s="14"/>
      <c r="F641" s="14"/>
      <c r="G641" s="13"/>
      <c r="H641" s="13"/>
      <c r="I641" s="13"/>
      <c r="J641" s="13"/>
      <c r="K641" s="21"/>
      <c r="L641" s="17"/>
      <c r="M641" s="17"/>
      <c r="N641" s="14"/>
      <c r="O641" s="13"/>
      <c r="P641" s="13"/>
      <c r="Q641" s="15"/>
      <c r="R641" s="14"/>
      <c r="S641" s="15"/>
      <c r="T641" s="13"/>
      <c r="U641" s="18"/>
      <c r="V641" s="13"/>
      <c r="W641" s="13"/>
      <c r="X641" s="13"/>
      <c r="Y641" s="14"/>
      <c r="Z641" s="13"/>
      <c r="AA641" s="13"/>
      <c r="AB641" s="19"/>
      <c r="AC641" s="19"/>
      <c r="AD641" s="13"/>
      <c r="AE641" s="15"/>
      <c r="AF641" s="20"/>
      <c r="AO641" s="20"/>
      <c r="AP641" s="20"/>
      <c r="BI641" s="15"/>
      <c r="BJ641" s="14"/>
      <c r="BK641" s="15"/>
      <c r="BL641" s="13"/>
      <c r="BM641" s="18"/>
    </row>
    <row r="642" ht="12.75" customHeight="1">
      <c r="A642" s="13">
        <v>601.0</v>
      </c>
      <c r="B642" s="14" t="str">
        <f>AR642</f>
        <v>ISC050120U45</v>
      </c>
      <c r="C642" s="14" t="s">
        <v>573</v>
      </c>
      <c r="D642" s="14" t="str">
        <f>AT642</f>
        <v>admon@ideaprint.com.mx</v>
      </c>
      <c r="E642" s="14" t="str">
        <f>AS642</f>
        <v>64580</v>
      </c>
      <c r="F642" s="14">
        <v>601.0</v>
      </c>
      <c r="G642" s="13">
        <v>5.5009222E8</v>
      </c>
      <c r="H642" s="15">
        <f>Q658</f>
        <v>414751.7</v>
      </c>
      <c r="I642" s="13">
        <v>481111.97000000003</v>
      </c>
      <c r="J642" s="15">
        <f>S658</f>
        <v>66360.27</v>
      </c>
      <c r="K642" s="21">
        <v>44988.5</v>
      </c>
      <c r="L642" s="17" t="s">
        <v>48</v>
      </c>
      <c r="M642" s="17" t="s">
        <v>49</v>
      </c>
      <c r="N642" s="14">
        <v>1.0</v>
      </c>
      <c r="O642" s="13">
        <v>481111.97000000003</v>
      </c>
      <c r="P642" s="13">
        <v>481111.97000000003</v>
      </c>
      <c r="Q642" s="15">
        <v>315.00000000000006</v>
      </c>
      <c r="R642" s="14" t="s">
        <v>50</v>
      </c>
      <c r="S642" s="15">
        <v>50.40000000000001</v>
      </c>
      <c r="T642" s="13" t="s">
        <v>51</v>
      </c>
      <c r="U642" s="18">
        <v>0.16</v>
      </c>
      <c r="V642" s="13" t="s">
        <v>576</v>
      </c>
      <c r="W642" s="13" t="s">
        <v>53</v>
      </c>
      <c r="X642" s="13" t="s">
        <v>48</v>
      </c>
      <c r="Y642" s="14">
        <v>1.0</v>
      </c>
      <c r="Z642" s="13">
        <v>365.40000000000003</v>
      </c>
      <c r="AA642" s="13" t="s">
        <v>54</v>
      </c>
      <c r="AB642" s="19" t="s">
        <v>577</v>
      </c>
      <c r="AC642" s="19">
        <v>1.0</v>
      </c>
      <c r="AD642" s="13">
        <v>365.40000000000003</v>
      </c>
      <c r="AE642" s="15">
        <v>0.0</v>
      </c>
      <c r="AF642" s="20"/>
      <c r="AG642" s="2">
        <v>481111.97000000003</v>
      </c>
      <c r="AH642" s="2" t="s">
        <v>576</v>
      </c>
      <c r="AI642" s="2" t="s">
        <v>53</v>
      </c>
      <c r="AJ642" s="2" t="s">
        <v>56</v>
      </c>
      <c r="AK642" s="2">
        <v>0.0</v>
      </c>
      <c r="AL642" s="2" t="s">
        <v>57</v>
      </c>
      <c r="AM642" s="2">
        <v>1.0</v>
      </c>
      <c r="AN642" s="2">
        <v>365.40000000000003</v>
      </c>
      <c r="AO642" s="20">
        <f t="shared" ref="AO642:AO657" si="85">+AN642/1.16</f>
        <v>315</v>
      </c>
      <c r="AP642" s="20">
        <f t="shared" ref="AP642:AP657" si="86">+AO642*0.16</f>
        <v>50.4</v>
      </c>
      <c r="AQ642" s="2" t="s">
        <v>578</v>
      </c>
      <c r="AR642" s="2" t="s">
        <v>572</v>
      </c>
      <c r="AS642" s="2" t="s">
        <v>575</v>
      </c>
      <c r="AT642" s="2" t="s">
        <v>574</v>
      </c>
      <c r="BI642" s="15">
        <v>315.00000000000006</v>
      </c>
      <c r="BJ642" s="14" t="s">
        <v>50</v>
      </c>
      <c r="BK642" s="15">
        <v>50.40000000000001</v>
      </c>
      <c r="BL642" s="13" t="s">
        <v>51</v>
      </c>
      <c r="BM642" s="18">
        <v>0.16</v>
      </c>
    </row>
    <row r="643" ht="12.75" customHeight="1">
      <c r="A643" s="13"/>
      <c r="B643" s="14"/>
      <c r="C643" s="14"/>
      <c r="D643" s="14"/>
      <c r="E643" s="14"/>
      <c r="F643" s="14"/>
      <c r="G643" s="13"/>
      <c r="H643" s="13"/>
      <c r="I643" s="13"/>
      <c r="J643" s="13"/>
      <c r="K643" s="21"/>
      <c r="L643" s="17" t="s">
        <v>48</v>
      </c>
      <c r="M643" s="17" t="s">
        <v>49</v>
      </c>
      <c r="N643" s="14">
        <v>1.0</v>
      </c>
      <c r="O643" s="13"/>
      <c r="P643" s="13"/>
      <c r="Q643" s="15">
        <v>23036.310344827587</v>
      </c>
      <c r="R643" s="14" t="s">
        <v>50</v>
      </c>
      <c r="S643" s="15">
        <v>3685.809655172414</v>
      </c>
      <c r="T643" s="13" t="s">
        <v>51</v>
      </c>
      <c r="U643" s="18">
        <v>0.16</v>
      </c>
      <c r="V643" s="13" t="s">
        <v>579</v>
      </c>
      <c r="W643" s="13" t="s">
        <v>59</v>
      </c>
      <c r="X643" s="13" t="s">
        <v>48</v>
      </c>
      <c r="Y643" s="14">
        <v>1.0</v>
      </c>
      <c r="Z643" s="13">
        <v>26722.12</v>
      </c>
      <c r="AA643" s="13" t="s">
        <v>54</v>
      </c>
      <c r="AB643" s="19">
        <v>196758.0</v>
      </c>
      <c r="AC643" s="19">
        <v>1.0</v>
      </c>
      <c r="AD643" s="13">
        <v>26722.12</v>
      </c>
      <c r="AE643" s="15">
        <v>0.0</v>
      </c>
      <c r="AF643" s="20"/>
      <c r="AH643" s="2" t="s">
        <v>579</v>
      </c>
      <c r="AI643" s="2" t="s">
        <v>59</v>
      </c>
      <c r="AJ643" s="2" t="s">
        <v>56</v>
      </c>
      <c r="AK643" s="2">
        <v>0.0</v>
      </c>
      <c r="AL643" s="2" t="s">
        <v>57</v>
      </c>
      <c r="AM643" s="2">
        <v>1.0</v>
      </c>
      <c r="AN643" s="2">
        <v>26722.12</v>
      </c>
      <c r="AO643" s="20">
        <f t="shared" si="85"/>
        <v>23036.31034</v>
      </c>
      <c r="AP643" s="20">
        <f t="shared" si="86"/>
        <v>3685.809655</v>
      </c>
      <c r="BI643" s="15">
        <v>23036.310344827587</v>
      </c>
      <c r="BJ643" s="14" t="s">
        <v>50</v>
      </c>
      <c r="BK643" s="15">
        <v>3685.809655172414</v>
      </c>
      <c r="BL643" s="13" t="s">
        <v>51</v>
      </c>
      <c r="BM643" s="18">
        <v>0.16</v>
      </c>
    </row>
    <row r="644" ht="12.75" customHeight="1">
      <c r="A644" s="13"/>
      <c r="B644" s="14"/>
      <c r="C644" s="14"/>
      <c r="D644" s="14"/>
      <c r="E644" s="14"/>
      <c r="F644" s="14"/>
      <c r="G644" s="13"/>
      <c r="H644" s="13"/>
      <c r="I644" s="13"/>
      <c r="J644" s="13"/>
      <c r="K644" s="21"/>
      <c r="L644" s="17" t="s">
        <v>48</v>
      </c>
      <c r="M644" s="17" t="s">
        <v>49</v>
      </c>
      <c r="N644" s="14">
        <v>1.0</v>
      </c>
      <c r="O644" s="13"/>
      <c r="P644" s="13"/>
      <c r="Q644" s="15">
        <v>10241.681034482759</v>
      </c>
      <c r="R644" s="14" t="s">
        <v>50</v>
      </c>
      <c r="S644" s="15">
        <v>1638.6689655172415</v>
      </c>
      <c r="T644" s="13" t="s">
        <v>51</v>
      </c>
      <c r="U644" s="18">
        <v>0.16</v>
      </c>
      <c r="V644" s="13" t="s">
        <v>580</v>
      </c>
      <c r="W644" s="13" t="s">
        <v>59</v>
      </c>
      <c r="X644" s="13" t="s">
        <v>48</v>
      </c>
      <c r="Y644" s="14">
        <v>1.0</v>
      </c>
      <c r="Z644" s="13">
        <v>11880.35</v>
      </c>
      <c r="AA644" s="13" t="s">
        <v>54</v>
      </c>
      <c r="AB644" s="19">
        <v>196759.0</v>
      </c>
      <c r="AC644" s="19">
        <v>1.0</v>
      </c>
      <c r="AD644" s="13">
        <v>11880.35</v>
      </c>
      <c r="AE644" s="15">
        <v>0.0</v>
      </c>
      <c r="AF644" s="20"/>
      <c r="AH644" s="2" t="s">
        <v>580</v>
      </c>
      <c r="AI644" s="2" t="s">
        <v>59</v>
      </c>
      <c r="AJ644" s="2" t="s">
        <v>56</v>
      </c>
      <c r="AK644" s="2">
        <v>0.0</v>
      </c>
      <c r="AL644" s="2" t="s">
        <v>57</v>
      </c>
      <c r="AM644" s="2">
        <v>1.0</v>
      </c>
      <c r="AN644" s="2">
        <v>11880.35</v>
      </c>
      <c r="AO644" s="20">
        <f t="shared" si="85"/>
        <v>10241.68103</v>
      </c>
      <c r="AP644" s="20">
        <f t="shared" si="86"/>
        <v>1638.668966</v>
      </c>
      <c r="BI644" s="15">
        <v>10241.681034482759</v>
      </c>
      <c r="BJ644" s="14" t="s">
        <v>50</v>
      </c>
      <c r="BK644" s="15">
        <v>1638.6689655172415</v>
      </c>
      <c r="BL644" s="13" t="s">
        <v>51</v>
      </c>
      <c r="BM644" s="18">
        <v>0.16</v>
      </c>
    </row>
    <row r="645" ht="12.75" customHeight="1">
      <c r="A645" s="13"/>
      <c r="B645" s="14"/>
      <c r="C645" s="14"/>
      <c r="D645" s="14"/>
      <c r="E645" s="14"/>
      <c r="F645" s="14"/>
      <c r="G645" s="13"/>
      <c r="H645" s="13"/>
      <c r="I645" s="13"/>
      <c r="J645" s="13"/>
      <c r="K645" s="21"/>
      <c r="L645" s="17" t="s">
        <v>48</v>
      </c>
      <c r="M645" s="17" t="s">
        <v>49</v>
      </c>
      <c r="N645" s="14">
        <v>1.0</v>
      </c>
      <c r="O645" s="13"/>
      <c r="P645" s="13"/>
      <c r="Q645" s="15">
        <v>7305.7758620689665</v>
      </c>
      <c r="R645" s="14" t="s">
        <v>50</v>
      </c>
      <c r="S645" s="15">
        <v>1168.9241379310347</v>
      </c>
      <c r="T645" s="13" t="s">
        <v>51</v>
      </c>
      <c r="U645" s="18">
        <v>0.16</v>
      </c>
      <c r="V645" s="13" t="s">
        <v>581</v>
      </c>
      <c r="W645" s="13" t="s">
        <v>59</v>
      </c>
      <c r="X645" s="13" t="s">
        <v>48</v>
      </c>
      <c r="Y645" s="14">
        <v>1.0</v>
      </c>
      <c r="Z645" s="13">
        <v>8474.7</v>
      </c>
      <c r="AA645" s="13" t="s">
        <v>54</v>
      </c>
      <c r="AB645" s="19">
        <v>198105.0</v>
      </c>
      <c r="AC645" s="19">
        <v>1.0</v>
      </c>
      <c r="AD645" s="13">
        <v>8474.7</v>
      </c>
      <c r="AE645" s="15">
        <v>0.0</v>
      </c>
      <c r="AF645" s="20"/>
      <c r="AH645" s="2" t="s">
        <v>581</v>
      </c>
      <c r="AI645" s="2" t="s">
        <v>59</v>
      </c>
      <c r="AJ645" s="2" t="s">
        <v>56</v>
      </c>
      <c r="AK645" s="2">
        <v>0.0</v>
      </c>
      <c r="AL645" s="2" t="s">
        <v>57</v>
      </c>
      <c r="AM645" s="2">
        <v>1.0</v>
      </c>
      <c r="AN645" s="2">
        <v>8474.7</v>
      </c>
      <c r="AO645" s="20">
        <f t="shared" si="85"/>
        <v>7305.775862</v>
      </c>
      <c r="AP645" s="20">
        <f t="shared" si="86"/>
        <v>1168.924138</v>
      </c>
      <c r="BI645" s="15">
        <v>7305.7758620689665</v>
      </c>
      <c r="BJ645" s="14" t="s">
        <v>50</v>
      </c>
      <c r="BK645" s="15">
        <v>1168.9241379310347</v>
      </c>
      <c r="BL645" s="13" t="s">
        <v>51</v>
      </c>
      <c r="BM645" s="18">
        <v>0.16</v>
      </c>
    </row>
    <row r="646" ht="12.75" customHeight="1">
      <c r="A646" s="13"/>
      <c r="B646" s="14"/>
      <c r="C646" s="14"/>
      <c r="D646" s="14"/>
      <c r="E646" s="14"/>
      <c r="F646" s="14"/>
      <c r="G646" s="13"/>
      <c r="H646" s="13"/>
      <c r="I646" s="13"/>
      <c r="J646" s="13"/>
      <c r="K646" s="21"/>
      <c r="L646" s="17" t="s">
        <v>48</v>
      </c>
      <c r="M646" s="17" t="s">
        <v>49</v>
      </c>
      <c r="N646" s="14">
        <v>1.0</v>
      </c>
      <c r="O646" s="13"/>
      <c r="P646" s="13"/>
      <c r="Q646" s="15">
        <v>34937.10344827586</v>
      </c>
      <c r="R646" s="14" t="s">
        <v>50</v>
      </c>
      <c r="S646" s="15">
        <v>5589.936551724138</v>
      </c>
      <c r="T646" s="13" t="s">
        <v>51</v>
      </c>
      <c r="U646" s="18">
        <v>0.16</v>
      </c>
      <c r="V646" s="13" t="s">
        <v>582</v>
      </c>
      <c r="W646" s="13" t="s">
        <v>59</v>
      </c>
      <c r="X646" s="13" t="s">
        <v>48</v>
      </c>
      <c r="Y646" s="14">
        <v>1.0</v>
      </c>
      <c r="Z646" s="13">
        <v>40527.04</v>
      </c>
      <c r="AA646" s="13" t="s">
        <v>54</v>
      </c>
      <c r="AB646" s="19">
        <v>199464.0</v>
      </c>
      <c r="AC646" s="19">
        <v>1.0</v>
      </c>
      <c r="AD646" s="13">
        <v>40527.04</v>
      </c>
      <c r="AE646" s="15">
        <v>0.0</v>
      </c>
      <c r="AF646" s="20"/>
      <c r="AH646" s="2" t="s">
        <v>582</v>
      </c>
      <c r="AI646" s="2" t="s">
        <v>59</v>
      </c>
      <c r="AJ646" s="2" t="s">
        <v>56</v>
      </c>
      <c r="AK646" s="2">
        <v>0.0</v>
      </c>
      <c r="AL646" s="2" t="s">
        <v>57</v>
      </c>
      <c r="AM646" s="2">
        <v>1.0</v>
      </c>
      <c r="AN646" s="2">
        <v>40527.04</v>
      </c>
      <c r="AO646" s="20">
        <f t="shared" si="85"/>
        <v>34937.10345</v>
      </c>
      <c r="AP646" s="20">
        <f t="shared" si="86"/>
        <v>5589.936552</v>
      </c>
      <c r="BI646" s="15">
        <v>34937.10344827586</v>
      </c>
      <c r="BJ646" s="14" t="s">
        <v>50</v>
      </c>
      <c r="BK646" s="15">
        <v>5589.936551724138</v>
      </c>
      <c r="BL646" s="13" t="s">
        <v>51</v>
      </c>
      <c r="BM646" s="18">
        <v>0.16</v>
      </c>
    </row>
    <row r="647" ht="12.75" customHeight="1">
      <c r="A647" s="13"/>
      <c r="B647" s="14"/>
      <c r="C647" s="14"/>
      <c r="D647" s="14"/>
      <c r="E647" s="14"/>
      <c r="F647" s="14"/>
      <c r="G647" s="13"/>
      <c r="H647" s="13"/>
      <c r="I647" s="13"/>
      <c r="J647" s="13"/>
      <c r="K647" s="21"/>
      <c r="L647" s="17" t="s">
        <v>48</v>
      </c>
      <c r="M647" s="17" t="s">
        <v>49</v>
      </c>
      <c r="N647" s="14">
        <v>1.0</v>
      </c>
      <c r="O647" s="13"/>
      <c r="P647" s="13"/>
      <c r="Q647" s="15">
        <v>120689.6551724138</v>
      </c>
      <c r="R647" s="14" t="s">
        <v>50</v>
      </c>
      <c r="S647" s="15">
        <v>19310.344827586207</v>
      </c>
      <c r="T647" s="13" t="s">
        <v>51</v>
      </c>
      <c r="U647" s="18">
        <v>0.16</v>
      </c>
      <c r="V647" s="13" t="s">
        <v>583</v>
      </c>
      <c r="W647" s="13" t="s">
        <v>59</v>
      </c>
      <c r="X647" s="13" t="s">
        <v>48</v>
      </c>
      <c r="Y647" s="14">
        <v>1.0</v>
      </c>
      <c r="Z647" s="13">
        <v>140000.0</v>
      </c>
      <c r="AA647" s="13" t="s">
        <v>54</v>
      </c>
      <c r="AB647" s="19">
        <v>200785.0</v>
      </c>
      <c r="AC647" s="19">
        <v>1.0</v>
      </c>
      <c r="AD647" s="13">
        <v>140000.0</v>
      </c>
      <c r="AE647" s="15">
        <v>0.0</v>
      </c>
      <c r="AF647" s="20"/>
      <c r="AH647" s="2" t="s">
        <v>583</v>
      </c>
      <c r="AI647" s="2" t="s">
        <v>59</v>
      </c>
      <c r="AJ647" s="2" t="s">
        <v>56</v>
      </c>
      <c r="AK647" s="2">
        <v>0.0</v>
      </c>
      <c r="AL647" s="2" t="s">
        <v>57</v>
      </c>
      <c r="AM647" s="2">
        <v>1.0</v>
      </c>
      <c r="AN647" s="2">
        <v>140000.0</v>
      </c>
      <c r="AO647" s="20">
        <f t="shared" si="85"/>
        <v>120689.6552</v>
      </c>
      <c r="AP647" s="20">
        <f t="shared" si="86"/>
        <v>19310.34483</v>
      </c>
      <c r="BI647" s="15">
        <v>120689.6551724138</v>
      </c>
      <c r="BJ647" s="14" t="s">
        <v>50</v>
      </c>
      <c r="BK647" s="15">
        <v>19310.344827586207</v>
      </c>
      <c r="BL647" s="13" t="s">
        <v>51</v>
      </c>
      <c r="BM647" s="18">
        <v>0.16</v>
      </c>
    </row>
    <row r="648" ht="12.75" customHeight="1">
      <c r="A648" s="13"/>
      <c r="B648" s="14"/>
      <c r="C648" s="14"/>
      <c r="D648" s="14"/>
      <c r="E648" s="14"/>
      <c r="F648" s="14"/>
      <c r="G648" s="13"/>
      <c r="H648" s="13"/>
      <c r="I648" s="13"/>
      <c r="J648" s="13"/>
      <c r="K648" s="21"/>
      <c r="L648" s="17" t="s">
        <v>48</v>
      </c>
      <c r="M648" s="17" t="s">
        <v>49</v>
      </c>
      <c r="N648" s="14">
        <v>1.0</v>
      </c>
      <c r="O648" s="13"/>
      <c r="P648" s="13"/>
      <c r="Q648" s="15">
        <v>2693.8189655172414</v>
      </c>
      <c r="R648" s="14" t="s">
        <v>50</v>
      </c>
      <c r="S648" s="15">
        <v>431.01103448275865</v>
      </c>
      <c r="T648" s="13" t="s">
        <v>51</v>
      </c>
      <c r="U648" s="18">
        <v>0.16</v>
      </c>
      <c r="V648" s="13" t="s">
        <v>584</v>
      </c>
      <c r="W648" s="13" t="s">
        <v>59</v>
      </c>
      <c r="X648" s="13" t="s">
        <v>48</v>
      </c>
      <c r="Y648" s="14">
        <v>1.0</v>
      </c>
      <c r="Z648" s="13">
        <v>3124.83</v>
      </c>
      <c r="AA648" s="13" t="s">
        <v>54</v>
      </c>
      <c r="AB648" s="19">
        <v>200979.0</v>
      </c>
      <c r="AC648" s="19">
        <v>1.0</v>
      </c>
      <c r="AD648" s="13">
        <v>3124.83</v>
      </c>
      <c r="AE648" s="15">
        <v>0.0</v>
      </c>
      <c r="AF648" s="20"/>
      <c r="AH648" s="2" t="s">
        <v>584</v>
      </c>
      <c r="AI648" s="2" t="s">
        <v>59</v>
      </c>
      <c r="AJ648" s="2" t="s">
        <v>56</v>
      </c>
      <c r="AK648" s="2">
        <v>0.0</v>
      </c>
      <c r="AL648" s="2" t="s">
        <v>57</v>
      </c>
      <c r="AM648" s="2">
        <v>1.0</v>
      </c>
      <c r="AN648" s="2">
        <v>3124.83</v>
      </c>
      <c r="AO648" s="20">
        <f t="shared" si="85"/>
        <v>2693.818966</v>
      </c>
      <c r="AP648" s="20">
        <f t="shared" si="86"/>
        <v>431.0110345</v>
      </c>
      <c r="BI648" s="15">
        <v>2693.8189655172414</v>
      </c>
      <c r="BJ648" s="14" t="s">
        <v>50</v>
      </c>
      <c r="BK648" s="15">
        <v>431.01103448275865</v>
      </c>
      <c r="BL648" s="13" t="s">
        <v>51</v>
      </c>
      <c r="BM648" s="18">
        <v>0.16</v>
      </c>
    </row>
    <row r="649" ht="12.75" customHeight="1">
      <c r="A649" s="13"/>
      <c r="B649" s="14"/>
      <c r="C649" s="14"/>
      <c r="D649" s="14"/>
      <c r="E649" s="14"/>
      <c r="F649" s="14"/>
      <c r="G649" s="13"/>
      <c r="H649" s="13"/>
      <c r="I649" s="13"/>
      <c r="J649" s="13"/>
      <c r="K649" s="21"/>
      <c r="L649" s="17" t="s">
        <v>48</v>
      </c>
      <c r="M649" s="17" t="s">
        <v>49</v>
      </c>
      <c r="N649" s="14">
        <v>1.0</v>
      </c>
      <c r="O649" s="13"/>
      <c r="P649" s="13"/>
      <c r="Q649" s="15">
        <v>9275.750000000002</v>
      </c>
      <c r="R649" s="14" t="s">
        <v>50</v>
      </c>
      <c r="S649" s="15">
        <v>1484.1200000000003</v>
      </c>
      <c r="T649" s="13" t="s">
        <v>51</v>
      </c>
      <c r="U649" s="18">
        <v>0.16</v>
      </c>
      <c r="V649" s="13" t="s">
        <v>585</v>
      </c>
      <c r="W649" s="13" t="s">
        <v>59</v>
      </c>
      <c r="X649" s="13" t="s">
        <v>48</v>
      </c>
      <c r="Y649" s="14">
        <v>1.0</v>
      </c>
      <c r="Z649" s="13">
        <v>10759.87</v>
      </c>
      <c r="AA649" s="13" t="s">
        <v>54</v>
      </c>
      <c r="AB649" s="19">
        <v>200984.0</v>
      </c>
      <c r="AC649" s="19">
        <v>1.0</v>
      </c>
      <c r="AD649" s="13">
        <v>10759.87</v>
      </c>
      <c r="AE649" s="15">
        <v>0.0</v>
      </c>
      <c r="AF649" s="20"/>
      <c r="AH649" s="2" t="s">
        <v>585</v>
      </c>
      <c r="AI649" s="2" t="s">
        <v>59</v>
      </c>
      <c r="AJ649" s="2" t="s">
        <v>56</v>
      </c>
      <c r="AK649" s="2">
        <v>0.0</v>
      </c>
      <c r="AL649" s="2" t="s">
        <v>57</v>
      </c>
      <c r="AM649" s="2">
        <v>1.0</v>
      </c>
      <c r="AN649" s="2">
        <v>10759.87</v>
      </c>
      <c r="AO649" s="20">
        <f t="shared" si="85"/>
        <v>9275.75</v>
      </c>
      <c r="AP649" s="20">
        <f t="shared" si="86"/>
        <v>1484.12</v>
      </c>
      <c r="BI649" s="15">
        <v>9275.750000000002</v>
      </c>
      <c r="BJ649" s="14" t="s">
        <v>50</v>
      </c>
      <c r="BK649" s="15">
        <v>1484.1200000000003</v>
      </c>
      <c r="BL649" s="13" t="s">
        <v>51</v>
      </c>
      <c r="BM649" s="18">
        <v>0.16</v>
      </c>
    </row>
    <row r="650" ht="12.75" customHeight="1">
      <c r="A650" s="13"/>
      <c r="B650" s="14"/>
      <c r="C650" s="14"/>
      <c r="D650" s="14"/>
      <c r="E650" s="14"/>
      <c r="F650" s="14"/>
      <c r="G650" s="13"/>
      <c r="H650" s="13"/>
      <c r="I650" s="13"/>
      <c r="J650" s="13"/>
      <c r="K650" s="21"/>
      <c r="L650" s="17" t="s">
        <v>48</v>
      </c>
      <c r="M650" s="17" t="s">
        <v>49</v>
      </c>
      <c r="N650" s="14">
        <v>1.0</v>
      </c>
      <c r="O650" s="13"/>
      <c r="P650" s="13"/>
      <c r="Q650" s="15">
        <v>85930.18965517242</v>
      </c>
      <c r="R650" s="14" t="s">
        <v>50</v>
      </c>
      <c r="S650" s="15">
        <v>13748.830344827587</v>
      </c>
      <c r="T650" s="13" t="s">
        <v>51</v>
      </c>
      <c r="U650" s="18">
        <v>0.16</v>
      </c>
      <c r="V650" s="13" t="s">
        <v>586</v>
      </c>
      <c r="W650" s="13" t="s">
        <v>59</v>
      </c>
      <c r="X650" s="13" t="s">
        <v>48</v>
      </c>
      <c r="Y650" s="14">
        <v>1.0</v>
      </c>
      <c r="Z650" s="13">
        <v>99679.02</v>
      </c>
      <c r="AA650" s="13" t="s">
        <v>54</v>
      </c>
      <c r="AB650" s="19">
        <v>201311.0</v>
      </c>
      <c r="AC650" s="19">
        <v>1.0</v>
      </c>
      <c r="AD650" s="13">
        <v>99679.02</v>
      </c>
      <c r="AE650" s="15">
        <v>0.0</v>
      </c>
      <c r="AF650" s="20"/>
      <c r="AH650" s="2" t="s">
        <v>586</v>
      </c>
      <c r="AI650" s="2" t="s">
        <v>59</v>
      </c>
      <c r="AJ650" s="2" t="s">
        <v>56</v>
      </c>
      <c r="AK650" s="2">
        <v>0.0</v>
      </c>
      <c r="AL650" s="2" t="s">
        <v>57</v>
      </c>
      <c r="AM650" s="2">
        <v>1.0</v>
      </c>
      <c r="AN650" s="2">
        <v>99679.02</v>
      </c>
      <c r="AO650" s="20">
        <f t="shared" si="85"/>
        <v>85930.18966</v>
      </c>
      <c r="AP650" s="20">
        <f t="shared" si="86"/>
        <v>13748.83034</v>
      </c>
      <c r="BI650" s="15">
        <v>85930.18965517242</v>
      </c>
      <c r="BJ650" s="14" t="s">
        <v>50</v>
      </c>
      <c r="BK650" s="15">
        <v>13748.830344827587</v>
      </c>
      <c r="BL650" s="13" t="s">
        <v>51</v>
      </c>
      <c r="BM650" s="18">
        <v>0.16</v>
      </c>
    </row>
    <row r="651" ht="12.75" customHeight="1">
      <c r="A651" s="13"/>
      <c r="B651" s="14"/>
      <c r="C651" s="14"/>
      <c r="D651" s="14"/>
      <c r="E651" s="14"/>
      <c r="F651" s="14"/>
      <c r="G651" s="13"/>
      <c r="H651" s="13"/>
      <c r="I651" s="13"/>
      <c r="J651" s="13"/>
      <c r="K651" s="21"/>
      <c r="L651" s="17" t="s">
        <v>48</v>
      </c>
      <c r="M651" s="17" t="s">
        <v>49</v>
      </c>
      <c r="N651" s="14">
        <v>1.0</v>
      </c>
      <c r="O651" s="13"/>
      <c r="P651" s="13"/>
      <c r="Q651" s="15">
        <v>38598.68965517242</v>
      </c>
      <c r="R651" s="14" t="s">
        <v>50</v>
      </c>
      <c r="S651" s="15">
        <v>6175.790344827587</v>
      </c>
      <c r="T651" s="13" t="s">
        <v>51</v>
      </c>
      <c r="U651" s="18">
        <v>0.16</v>
      </c>
      <c r="V651" s="13" t="s">
        <v>587</v>
      </c>
      <c r="W651" s="13" t="s">
        <v>59</v>
      </c>
      <c r="X651" s="13" t="s">
        <v>48</v>
      </c>
      <c r="Y651" s="14">
        <v>1.0</v>
      </c>
      <c r="Z651" s="13">
        <v>44774.48</v>
      </c>
      <c r="AA651" s="13" t="s">
        <v>54</v>
      </c>
      <c r="AB651" s="19">
        <v>203090.0</v>
      </c>
      <c r="AC651" s="19">
        <v>1.0</v>
      </c>
      <c r="AD651" s="13">
        <v>44774.48</v>
      </c>
      <c r="AE651" s="15">
        <v>0.0</v>
      </c>
      <c r="AF651" s="20"/>
      <c r="AH651" s="2" t="s">
        <v>587</v>
      </c>
      <c r="AI651" s="2" t="s">
        <v>59</v>
      </c>
      <c r="AJ651" s="2" t="s">
        <v>56</v>
      </c>
      <c r="AK651" s="2">
        <v>0.0</v>
      </c>
      <c r="AL651" s="2" t="s">
        <v>57</v>
      </c>
      <c r="AM651" s="2">
        <v>1.0</v>
      </c>
      <c r="AN651" s="2">
        <v>44774.48</v>
      </c>
      <c r="AO651" s="20">
        <f t="shared" si="85"/>
        <v>38598.68966</v>
      </c>
      <c r="AP651" s="20">
        <f t="shared" si="86"/>
        <v>6175.790345</v>
      </c>
      <c r="BI651" s="15">
        <v>38598.68965517242</v>
      </c>
      <c r="BJ651" s="14" t="s">
        <v>50</v>
      </c>
      <c r="BK651" s="15">
        <v>6175.790344827587</v>
      </c>
      <c r="BL651" s="13" t="s">
        <v>51</v>
      </c>
      <c r="BM651" s="18">
        <v>0.16</v>
      </c>
    </row>
    <row r="652" ht="12.75" customHeight="1">
      <c r="A652" s="13"/>
      <c r="B652" s="14"/>
      <c r="C652" s="14"/>
      <c r="D652" s="14"/>
      <c r="E652" s="14"/>
      <c r="F652" s="14"/>
      <c r="G652" s="13"/>
      <c r="H652" s="13"/>
      <c r="I652" s="13"/>
      <c r="J652" s="13"/>
      <c r="K652" s="21"/>
      <c r="L652" s="17" t="s">
        <v>48</v>
      </c>
      <c r="M652" s="17" t="s">
        <v>49</v>
      </c>
      <c r="N652" s="14">
        <v>1.0</v>
      </c>
      <c r="O652" s="13"/>
      <c r="P652" s="13"/>
      <c r="Q652" s="15">
        <v>63316.232758620696</v>
      </c>
      <c r="R652" s="14" t="s">
        <v>50</v>
      </c>
      <c r="S652" s="15">
        <v>10130.597241379312</v>
      </c>
      <c r="T652" s="13" t="s">
        <v>51</v>
      </c>
      <c r="U652" s="18">
        <v>0.16</v>
      </c>
      <c r="V652" s="13" t="s">
        <v>588</v>
      </c>
      <c r="W652" s="13" t="s">
        <v>59</v>
      </c>
      <c r="X652" s="13" t="s">
        <v>48</v>
      </c>
      <c r="Y652" s="14">
        <v>1.0</v>
      </c>
      <c r="Z652" s="13">
        <v>73446.83</v>
      </c>
      <c r="AA652" s="13" t="s">
        <v>54</v>
      </c>
      <c r="AB652" s="19">
        <v>203104.0</v>
      </c>
      <c r="AC652" s="19">
        <v>1.0</v>
      </c>
      <c r="AD652" s="13">
        <v>73446.83</v>
      </c>
      <c r="AE652" s="15">
        <v>0.0</v>
      </c>
      <c r="AF652" s="20"/>
      <c r="AH652" s="2" t="s">
        <v>588</v>
      </c>
      <c r="AI652" s="2" t="s">
        <v>59</v>
      </c>
      <c r="AJ652" s="2" t="s">
        <v>56</v>
      </c>
      <c r="AK652" s="2">
        <v>0.0</v>
      </c>
      <c r="AL652" s="2" t="s">
        <v>57</v>
      </c>
      <c r="AM652" s="2">
        <v>1.0</v>
      </c>
      <c r="AN652" s="2">
        <v>73446.83</v>
      </c>
      <c r="AO652" s="20">
        <f t="shared" si="85"/>
        <v>63316.23276</v>
      </c>
      <c r="AP652" s="20">
        <f t="shared" si="86"/>
        <v>10130.59724</v>
      </c>
      <c r="BI652" s="15">
        <v>63316.232758620696</v>
      </c>
      <c r="BJ652" s="14" t="s">
        <v>50</v>
      </c>
      <c r="BK652" s="15">
        <v>10130.597241379312</v>
      </c>
      <c r="BL652" s="13" t="s">
        <v>51</v>
      </c>
      <c r="BM652" s="18">
        <v>0.16</v>
      </c>
    </row>
    <row r="653" ht="12.75" customHeight="1">
      <c r="A653" s="13"/>
      <c r="B653" s="14"/>
      <c r="C653" s="14"/>
      <c r="D653" s="14"/>
      <c r="E653" s="14"/>
      <c r="F653" s="14"/>
      <c r="G653" s="13"/>
      <c r="H653" s="13"/>
      <c r="I653" s="13"/>
      <c r="J653" s="13"/>
      <c r="K653" s="21"/>
      <c r="L653" s="17" t="s">
        <v>48</v>
      </c>
      <c r="M653" s="17" t="s">
        <v>49</v>
      </c>
      <c r="N653" s="14">
        <v>1.0</v>
      </c>
      <c r="O653" s="13"/>
      <c r="P653" s="13"/>
      <c r="Q653" s="15">
        <v>5827.413793103449</v>
      </c>
      <c r="R653" s="14" t="s">
        <v>50</v>
      </c>
      <c r="S653" s="15">
        <v>932.3862068965519</v>
      </c>
      <c r="T653" s="13" t="s">
        <v>51</v>
      </c>
      <c r="U653" s="18">
        <v>0.16</v>
      </c>
      <c r="V653" s="13" t="s">
        <v>589</v>
      </c>
      <c r="W653" s="13" t="s">
        <v>59</v>
      </c>
      <c r="X653" s="13" t="s">
        <v>48</v>
      </c>
      <c r="Y653" s="14">
        <v>1.0</v>
      </c>
      <c r="Z653" s="13">
        <v>6759.8</v>
      </c>
      <c r="AA653" s="13" t="s">
        <v>54</v>
      </c>
      <c r="AB653" s="19">
        <v>203522.0</v>
      </c>
      <c r="AC653" s="19">
        <v>1.0</v>
      </c>
      <c r="AD653" s="13">
        <v>6759.8</v>
      </c>
      <c r="AE653" s="15">
        <v>0.0</v>
      </c>
      <c r="AF653" s="20"/>
      <c r="AH653" s="2" t="s">
        <v>589</v>
      </c>
      <c r="AI653" s="2" t="s">
        <v>59</v>
      </c>
      <c r="AJ653" s="2" t="s">
        <v>56</v>
      </c>
      <c r="AK653" s="2">
        <v>0.0</v>
      </c>
      <c r="AL653" s="2" t="s">
        <v>57</v>
      </c>
      <c r="AM653" s="2">
        <v>1.0</v>
      </c>
      <c r="AN653" s="2">
        <v>6759.8</v>
      </c>
      <c r="AO653" s="20">
        <f t="shared" si="85"/>
        <v>5827.413793</v>
      </c>
      <c r="AP653" s="20">
        <f t="shared" si="86"/>
        <v>932.3862069</v>
      </c>
      <c r="BI653" s="15">
        <v>5827.413793103449</v>
      </c>
      <c r="BJ653" s="14" t="s">
        <v>50</v>
      </c>
      <c r="BK653" s="15">
        <v>932.3862068965519</v>
      </c>
      <c r="BL653" s="13" t="s">
        <v>51</v>
      </c>
      <c r="BM653" s="18">
        <v>0.16</v>
      </c>
    </row>
    <row r="654" ht="12.75" customHeight="1">
      <c r="A654" s="13"/>
      <c r="B654" s="14"/>
      <c r="C654" s="14"/>
      <c r="D654" s="14"/>
      <c r="E654" s="14"/>
      <c r="F654" s="14"/>
      <c r="G654" s="13"/>
      <c r="H654" s="13"/>
      <c r="I654" s="13"/>
      <c r="J654" s="13"/>
      <c r="K654" s="21"/>
      <c r="L654" s="17" t="s">
        <v>48</v>
      </c>
      <c r="M654" s="17" t="s">
        <v>49</v>
      </c>
      <c r="N654" s="14">
        <v>1.0</v>
      </c>
      <c r="O654" s="13"/>
      <c r="P654" s="13"/>
      <c r="Q654" s="15">
        <v>4547.293103448276</v>
      </c>
      <c r="R654" s="14" t="s">
        <v>50</v>
      </c>
      <c r="S654" s="15">
        <v>727.5668965517242</v>
      </c>
      <c r="T654" s="13" t="s">
        <v>51</v>
      </c>
      <c r="U654" s="18">
        <v>0.16</v>
      </c>
      <c r="V654" s="13" t="s">
        <v>590</v>
      </c>
      <c r="W654" s="13" t="s">
        <v>59</v>
      </c>
      <c r="X654" s="13" t="s">
        <v>48</v>
      </c>
      <c r="Y654" s="14">
        <v>1.0</v>
      </c>
      <c r="Z654" s="13">
        <v>5274.86</v>
      </c>
      <c r="AA654" s="13" t="s">
        <v>54</v>
      </c>
      <c r="AB654" s="19">
        <v>203554.0</v>
      </c>
      <c r="AC654" s="19">
        <v>1.0</v>
      </c>
      <c r="AD654" s="13">
        <v>5274.86</v>
      </c>
      <c r="AE654" s="15">
        <v>0.0</v>
      </c>
      <c r="AF654" s="20"/>
      <c r="AH654" s="2" t="s">
        <v>590</v>
      </c>
      <c r="AI654" s="2" t="s">
        <v>59</v>
      </c>
      <c r="AJ654" s="2" t="s">
        <v>56</v>
      </c>
      <c r="AK654" s="2">
        <v>0.0</v>
      </c>
      <c r="AL654" s="2" t="s">
        <v>57</v>
      </c>
      <c r="AM654" s="2">
        <v>1.0</v>
      </c>
      <c r="AN654" s="2">
        <v>5274.86</v>
      </c>
      <c r="AO654" s="20">
        <f t="shared" si="85"/>
        <v>4547.293103</v>
      </c>
      <c r="AP654" s="20">
        <f t="shared" si="86"/>
        <v>727.5668966</v>
      </c>
      <c r="BI654" s="15">
        <v>4547.293103448276</v>
      </c>
      <c r="BJ654" s="14" t="s">
        <v>50</v>
      </c>
      <c r="BK654" s="15">
        <v>727.5668965517242</v>
      </c>
      <c r="BL654" s="13" t="s">
        <v>51</v>
      </c>
      <c r="BM654" s="18">
        <v>0.16</v>
      </c>
    </row>
    <row r="655" ht="12.75" customHeight="1">
      <c r="A655" s="13"/>
      <c r="B655" s="14"/>
      <c r="C655" s="14"/>
      <c r="D655" s="14"/>
      <c r="E655" s="14"/>
      <c r="F655" s="14"/>
      <c r="G655" s="13"/>
      <c r="H655" s="13"/>
      <c r="I655" s="13"/>
      <c r="J655" s="13"/>
      <c r="K655" s="21"/>
      <c r="L655" s="17" t="s">
        <v>48</v>
      </c>
      <c r="M655" s="17" t="s">
        <v>49</v>
      </c>
      <c r="N655" s="14">
        <v>1.0</v>
      </c>
      <c r="O655" s="13"/>
      <c r="P655" s="13"/>
      <c r="Q655" s="15">
        <v>1331.698275862069</v>
      </c>
      <c r="R655" s="14" t="s">
        <v>50</v>
      </c>
      <c r="S655" s="15">
        <v>213.07172413793106</v>
      </c>
      <c r="T655" s="13" t="s">
        <v>51</v>
      </c>
      <c r="U655" s="18">
        <v>0.16</v>
      </c>
      <c r="V655" s="13" t="s">
        <v>591</v>
      </c>
      <c r="W655" s="13" t="s">
        <v>59</v>
      </c>
      <c r="X655" s="13" t="s">
        <v>48</v>
      </c>
      <c r="Y655" s="14">
        <v>1.0</v>
      </c>
      <c r="Z655" s="13">
        <v>1544.77</v>
      </c>
      <c r="AA655" s="13" t="s">
        <v>54</v>
      </c>
      <c r="AB655" s="19">
        <v>203737.0</v>
      </c>
      <c r="AC655" s="19">
        <v>1.0</v>
      </c>
      <c r="AD655" s="13">
        <v>1544.77</v>
      </c>
      <c r="AE655" s="15">
        <v>0.0</v>
      </c>
      <c r="AF655" s="20"/>
      <c r="AH655" s="2" t="s">
        <v>591</v>
      </c>
      <c r="AI655" s="2" t="s">
        <v>59</v>
      </c>
      <c r="AJ655" s="2" t="s">
        <v>56</v>
      </c>
      <c r="AK655" s="2">
        <v>0.0</v>
      </c>
      <c r="AL655" s="2" t="s">
        <v>57</v>
      </c>
      <c r="AM655" s="2">
        <v>1.0</v>
      </c>
      <c r="AN655" s="2">
        <v>1544.77</v>
      </c>
      <c r="AO655" s="20">
        <f t="shared" si="85"/>
        <v>1331.698276</v>
      </c>
      <c r="AP655" s="20">
        <f t="shared" si="86"/>
        <v>213.0717241</v>
      </c>
      <c r="BI655" s="15">
        <v>1331.698275862069</v>
      </c>
      <c r="BJ655" s="14" t="s">
        <v>50</v>
      </c>
      <c r="BK655" s="15">
        <v>213.07172413793106</v>
      </c>
      <c r="BL655" s="13" t="s">
        <v>51</v>
      </c>
      <c r="BM655" s="18">
        <v>0.16</v>
      </c>
    </row>
    <row r="656" ht="12.75" customHeight="1">
      <c r="A656" s="13"/>
      <c r="B656" s="14"/>
      <c r="C656" s="14"/>
      <c r="D656" s="14"/>
      <c r="E656" s="14"/>
      <c r="F656" s="14"/>
      <c r="G656" s="13"/>
      <c r="H656" s="13"/>
      <c r="I656" s="13"/>
      <c r="J656" s="13"/>
      <c r="K656" s="21"/>
      <c r="L656" s="17" t="s">
        <v>48</v>
      </c>
      <c r="M656" s="17" t="s">
        <v>49</v>
      </c>
      <c r="N656" s="14">
        <v>1.0</v>
      </c>
      <c r="O656" s="13"/>
      <c r="P656" s="13"/>
      <c r="Q656" s="15">
        <v>3972.327586206897</v>
      </c>
      <c r="R656" s="14" t="s">
        <v>50</v>
      </c>
      <c r="S656" s="15">
        <v>635.5724137931036</v>
      </c>
      <c r="T656" s="13" t="s">
        <v>51</v>
      </c>
      <c r="U656" s="18">
        <v>0.16</v>
      </c>
      <c r="V656" s="13" t="s">
        <v>592</v>
      </c>
      <c r="W656" s="13" t="s">
        <v>59</v>
      </c>
      <c r="X656" s="13" t="s">
        <v>48</v>
      </c>
      <c r="Y656" s="14">
        <v>1.0</v>
      </c>
      <c r="Z656" s="13">
        <v>4607.900000000001</v>
      </c>
      <c r="AA656" s="13" t="s">
        <v>54</v>
      </c>
      <c r="AB656" s="19">
        <v>203740.0</v>
      </c>
      <c r="AC656" s="19">
        <v>1.0</v>
      </c>
      <c r="AD656" s="13">
        <v>4607.900000000001</v>
      </c>
      <c r="AE656" s="15">
        <v>0.0</v>
      </c>
      <c r="AF656" s="20"/>
      <c r="AH656" s="2" t="s">
        <v>592</v>
      </c>
      <c r="AI656" s="2" t="s">
        <v>59</v>
      </c>
      <c r="AJ656" s="2" t="s">
        <v>56</v>
      </c>
      <c r="AK656" s="2">
        <v>0.0</v>
      </c>
      <c r="AL656" s="2" t="s">
        <v>57</v>
      </c>
      <c r="AM656" s="2">
        <v>1.0</v>
      </c>
      <c r="AN656" s="2">
        <v>4607.900000000001</v>
      </c>
      <c r="AO656" s="20">
        <f t="shared" si="85"/>
        <v>3972.327586</v>
      </c>
      <c r="AP656" s="20">
        <f t="shared" si="86"/>
        <v>635.5724138</v>
      </c>
      <c r="BI656" s="15">
        <v>3972.327586206897</v>
      </c>
      <c r="BJ656" s="14" t="s">
        <v>50</v>
      </c>
      <c r="BK656" s="15">
        <v>635.5724137931036</v>
      </c>
      <c r="BL656" s="13" t="s">
        <v>51</v>
      </c>
      <c r="BM656" s="18">
        <v>0.16</v>
      </c>
    </row>
    <row r="657" ht="12.75" customHeight="1">
      <c r="A657" s="13"/>
      <c r="B657" s="14"/>
      <c r="C657" s="14"/>
      <c r="D657" s="14"/>
      <c r="E657" s="14"/>
      <c r="F657" s="14"/>
      <c r="G657" s="13"/>
      <c r="H657" s="13"/>
      <c r="I657" s="13"/>
      <c r="J657" s="13"/>
      <c r="K657" s="21"/>
      <c r="L657" s="17" t="s">
        <v>48</v>
      </c>
      <c r="M657" s="17" t="s">
        <v>49</v>
      </c>
      <c r="N657" s="14">
        <v>1.0</v>
      </c>
      <c r="O657" s="13"/>
      <c r="P657" s="13"/>
      <c r="Q657" s="15">
        <v>2732.7586206896553</v>
      </c>
      <c r="R657" s="14" t="s">
        <v>50</v>
      </c>
      <c r="S657" s="15">
        <v>437.2413793103449</v>
      </c>
      <c r="T657" s="13" t="s">
        <v>51</v>
      </c>
      <c r="U657" s="18">
        <v>0.16</v>
      </c>
      <c r="V657" s="13" t="s">
        <v>593</v>
      </c>
      <c r="W657" s="13" t="s">
        <v>59</v>
      </c>
      <c r="X657" s="13" t="s">
        <v>48</v>
      </c>
      <c r="Y657" s="14">
        <v>1.0</v>
      </c>
      <c r="Z657" s="13">
        <v>3170.0</v>
      </c>
      <c r="AA657" s="13" t="s">
        <v>54</v>
      </c>
      <c r="AB657" s="19">
        <v>203800.0</v>
      </c>
      <c r="AC657" s="19">
        <v>1.0</v>
      </c>
      <c r="AD657" s="13">
        <v>3170.0</v>
      </c>
      <c r="AE657" s="15">
        <v>0.0</v>
      </c>
      <c r="AF657" s="20"/>
      <c r="AH657" s="2" t="s">
        <v>593</v>
      </c>
      <c r="AI657" s="2" t="s">
        <v>59</v>
      </c>
      <c r="AJ657" s="2" t="s">
        <v>56</v>
      </c>
      <c r="AK657" s="2">
        <v>0.0</v>
      </c>
      <c r="AL657" s="2" t="s">
        <v>57</v>
      </c>
      <c r="AM657" s="2">
        <v>1.0</v>
      </c>
      <c r="AN657" s="2">
        <v>3170.0</v>
      </c>
      <c r="AO657" s="20">
        <f t="shared" si="85"/>
        <v>2732.758621</v>
      </c>
      <c r="AP657" s="20">
        <f t="shared" si="86"/>
        <v>437.2413793</v>
      </c>
      <c r="BI657" s="15">
        <v>2732.7586206896553</v>
      </c>
      <c r="BJ657" s="14" t="s">
        <v>50</v>
      </c>
      <c r="BK657" s="15">
        <v>437.2413793103449</v>
      </c>
      <c r="BL657" s="13" t="s">
        <v>51</v>
      </c>
      <c r="BM657" s="18">
        <v>0.16</v>
      </c>
    </row>
    <row r="658" ht="12.75" hidden="1" customHeight="1">
      <c r="A658" s="13"/>
      <c r="B658" s="14"/>
      <c r="C658" s="14"/>
      <c r="D658" s="14"/>
      <c r="E658" s="14"/>
      <c r="F658" s="14"/>
      <c r="G658" s="13"/>
      <c r="H658" s="13"/>
      <c r="I658" s="13"/>
      <c r="J658" s="13"/>
      <c r="K658" s="21"/>
      <c r="L658" s="17"/>
      <c r="M658" s="17"/>
      <c r="N658" s="14"/>
      <c r="O658" s="13"/>
      <c r="P658" s="13"/>
      <c r="Q658" s="15">
        <f t="array" ref="Q658">SUM(ROUND(Q642:Q657,2))</f>
        <v>414751.7</v>
      </c>
      <c r="R658" s="14"/>
      <c r="S658" s="15">
        <f t="array" ref="S658">SUM(ROUND(S642:S657,2))</f>
        <v>66360.27</v>
      </c>
      <c r="T658" s="13"/>
      <c r="U658" s="18"/>
      <c r="V658" s="13"/>
      <c r="W658" s="13"/>
      <c r="X658" s="13"/>
      <c r="Y658" s="14"/>
      <c r="Z658" s="13"/>
      <c r="AA658" s="13"/>
      <c r="AB658" s="19"/>
      <c r="AC658" s="19"/>
      <c r="AD658" s="13"/>
      <c r="AE658" s="15"/>
      <c r="AF658" s="20"/>
      <c r="AO658" s="20"/>
      <c r="AP658" s="20"/>
      <c r="BI658" s="15">
        <f t="array" ref="BI658">SUM(ROUND(BI642:BI657,2))</f>
        <v>414751.7</v>
      </c>
      <c r="BJ658" s="14"/>
      <c r="BK658" s="15">
        <f t="array" ref="BK658">SUM(ROUND(BK642:BK657,2))</f>
        <v>66360.27</v>
      </c>
      <c r="BL658" s="13"/>
      <c r="BM658" s="18"/>
    </row>
    <row r="659" ht="12.75" customHeight="1">
      <c r="A659" s="13"/>
      <c r="B659" s="14"/>
      <c r="C659" s="14"/>
      <c r="D659" s="14"/>
      <c r="E659" s="14"/>
      <c r="F659" s="14"/>
      <c r="G659" s="13"/>
      <c r="H659" s="13"/>
      <c r="I659" s="13"/>
      <c r="J659" s="13"/>
      <c r="K659" s="21"/>
      <c r="L659" s="17"/>
      <c r="M659" s="17"/>
      <c r="N659" s="14"/>
      <c r="O659" s="13"/>
      <c r="P659" s="13"/>
      <c r="Q659" s="15"/>
      <c r="R659" s="14"/>
      <c r="S659" s="15"/>
      <c r="T659" s="13"/>
      <c r="U659" s="18"/>
      <c r="V659" s="13"/>
      <c r="W659" s="13"/>
      <c r="X659" s="13"/>
      <c r="Y659" s="14"/>
      <c r="Z659" s="13"/>
      <c r="AA659" s="13"/>
      <c r="AB659" s="19"/>
      <c r="AC659" s="19"/>
      <c r="AD659" s="13"/>
      <c r="AE659" s="15"/>
      <c r="AF659" s="20"/>
      <c r="AO659" s="20"/>
      <c r="AP659" s="20"/>
      <c r="BI659" s="15"/>
      <c r="BJ659" s="14"/>
      <c r="BK659" s="15"/>
      <c r="BL659" s="13"/>
      <c r="BM659" s="18"/>
    </row>
    <row r="660" ht="12.75" customHeight="1">
      <c r="A660" s="13"/>
      <c r="B660" s="14"/>
      <c r="C660" s="14"/>
      <c r="D660" s="14"/>
      <c r="E660" s="14"/>
      <c r="F660" s="14"/>
      <c r="G660" s="13"/>
      <c r="H660" s="13"/>
      <c r="I660" s="13"/>
      <c r="J660" s="13"/>
      <c r="K660" s="21"/>
      <c r="L660" s="17"/>
      <c r="M660" s="17"/>
      <c r="N660" s="14"/>
      <c r="O660" s="13"/>
      <c r="P660" s="13"/>
      <c r="Q660" s="15"/>
      <c r="R660" s="14"/>
      <c r="S660" s="15"/>
      <c r="T660" s="13"/>
      <c r="U660" s="18"/>
      <c r="V660" s="13"/>
      <c r="W660" s="13"/>
      <c r="X660" s="13"/>
      <c r="Y660" s="14"/>
      <c r="Z660" s="13"/>
      <c r="AA660" s="13"/>
      <c r="AB660" s="19"/>
      <c r="AC660" s="19"/>
      <c r="AD660" s="13"/>
      <c r="AE660" s="15"/>
      <c r="AF660" s="20"/>
      <c r="AO660" s="20"/>
      <c r="AP660" s="20"/>
      <c r="BI660" s="15"/>
      <c r="BJ660" s="14"/>
      <c r="BK660" s="15"/>
      <c r="BL660" s="13"/>
      <c r="BM660" s="18"/>
    </row>
    <row r="661" ht="12.75" customHeight="1">
      <c r="A661" s="13">
        <v>601.0</v>
      </c>
      <c r="B661" s="14" t="str">
        <f>AR661</f>
        <v>ISC050120U45</v>
      </c>
      <c r="C661" s="14" t="s">
        <v>573</v>
      </c>
      <c r="D661" s="14" t="str">
        <f>AT661</f>
        <v>admon@ideaprint.com.mx</v>
      </c>
      <c r="E661" s="14" t="str">
        <f>AS661</f>
        <v>64580</v>
      </c>
      <c r="F661" s="14">
        <v>601.0</v>
      </c>
      <c r="G661" s="13">
        <v>5.5009222E8</v>
      </c>
      <c r="H661" s="15">
        <f>Q676</f>
        <v>193927.91</v>
      </c>
      <c r="I661" s="13">
        <v>224956.38</v>
      </c>
      <c r="J661" s="15">
        <f>S676</f>
        <v>31028.47</v>
      </c>
      <c r="K661" s="21">
        <v>44994.5</v>
      </c>
      <c r="L661" s="17" t="s">
        <v>48</v>
      </c>
      <c r="M661" s="17" t="s">
        <v>49</v>
      </c>
      <c r="N661" s="14">
        <v>1.0</v>
      </c>
      <c r="O661" s="13">
        <v>224956.38</v>
      </c>
      <c r="P661" s="13">
        <v>224956.38</v>
      </c>
      <c r="Q661" s="15">
        <v>20581.603448275862</v>
      </c>
      <c r="R661" s="14" t="s">
        <v>50</v>
      </c>
      <c r="S661" s="15">
        <v>3293.056551724138</v>
      </c>
      <c r="T661" s="13" t="s">
        <v>51</v>
      </c>
      <c r="U661" s="18">
        <v>0.16</v>
      </c>
      <c r="V661" s="13" t="s">
        <v>594</v>
      </c>
      <c r="W661" s="13" t="s">
        <v>59</v>
      </c>
      <c r="X661" s="13" t="s">
        <v>48</v>
      </c>
      <c r="Y661" s="14">
        <v>1.0</v>
      </c>
      <c r="Z661" s="13">
        <v>23874.66</v>
      </c>
      <c r="AA661" s="13" t="s">
        <v>54</v>
      </c>
      <c r="AB661" s="19">
        <v>197345.0</v>
      </c>
      <c r="AC661" s="19">
        <v>1.0</v>
      </c>
      <c r="AD661" s="13">
        <v>23874.66</v>
      </c>
      <c r="AE661" s="15">
        <v>0.0</v>
      </c>
      <c r="AF661" s="20"/>
      <c r="AG661" s="2">
        <v>224956.38</v>
      </c>
      <c r="AH661" s="2" t="s">
        <v>594</v>
      </c>
      <c r="AI661" s="2" t="s">
        <v>59</v>
      </c>
      <c r="AJ661" s="2" t="s">
        <v>56</v>
      </c>
      <c r="AK661" s="2">
        <v>0.0</v>
      </c>
      <c r="AL661" s="2" t="s">
        <v>57</v>
      </c>
      <c r="AM661" s="2">
        <v>1.0</v>
      </c>
      <c r="AN661" s="2">
        <v>23874.66</v>
      </c>
      <c r="AO661" s="20">
        <f t="shared" ref="AO661:AO675" si="87">+AN661/1.16</f>
        <v>20581.60345</v>
      </c>
      <c r="AP661" s="20">
        <f t="shared" ref="AP661:AP675" si="88">+AO661*0.16</f>
        <v>3293.056552</v>
      </c>
      <c r="AQ661" s="2" t="s">
        <v>578</v>
      </c>
      <c r="AR661" s="2" t="s">
        <v>572</v>
      </c>
      <c r="AS661" s="2" t="s">
        <v>575</v>
      </c>
      <c r="AT661" s="2" t="s">
        <v>574</v>
      </c>
      <c r="BI661" s="15">
        <v>20581.603448275862</v>
      </c>
      <c r="BJ661" s="14" t="s">
        <v>50</v>
      </c>
      <c r="BK661" s="15">
        <v>3293.056551724138</v>
      </c>
      <c r="BL661" s="13" t="s">
        <v>51</v>
      </c>
      <c r="BM661" s="18">
        <v>0.16</v>
      </c>
    </row>
    <row r="662" ht="12.75" customHeight="1">
      <c r="A662" s="13"/>
      <c r="B662" s="14"/>
      <c r="C662" s="14"/>
      <c r="D662" s="14"/>
      <c r="E662" s="14"/>
      <c r="F662" s="14"/>
      <c r="G662" s="13"/>
      <c r="H662" s="13"/>
      <c r="I662" s="13"/>
      <c r="J662" s="13"/>
      <c r="K662" s="21"/>
      <c r="L662" s="17" t="s">
        <v>48</v>
      </c>
      <c r="M662" s="17" t="s">
        <v>49</v>
      </c>
      <c r="N662" s="14">
        <v>1.0</v>
      </c>
      <c r="O662" s="13"/>
      <c r="P662" s="13"/>
      <c r="Q662" s="15">
        <v>5675.0862068965525</v>
      </c>
      <c r="R662" s="14" t="s">
        <v>50</v>
      </c>
      <c r="S662" s="15">
        <v>908.0137931034484</v>
      </c>
      <c r="T662" s="13" t="s">
        <v>51</v>
      </c>
      <c r="U662" s="18">
        <v>0.16</v>
      </c>
      <c r="V662" s="13" t="s">
        <v>595</v>
      </c>
      <c r="W662" s="13" t="s">
        <v>59</v>
      </c>
      <c r="X662" s="13" t="s">
        <v>48</v>
      </c>
      <c r="Y662" s="14">
        <v>1.0</v>
      </c>
      <c r="Z662" s="13">
        <v>6583.1</v>
      </c>
      <c r="AA662" s="13" t="s">
        <v>54</v>
      </c>
      <c r="AB662" s="19">
        <v>197455.0</v>
      </c>
      <c r="AC662" s="19">
        <v>1.0</v>
      </c>
      <c r="AD662" s="13">
        <v>6583.1</v>
      </c>
      <c r="AE662" s="15">
        <v>0.0</v>
      </c>
      <c r="AF662" s="20"/>
      <c r="AH662" s="2" t="s">
        <v>595</v>
      </c>
      <c r="AI662" s="2" t="s">
        <v>59</v>
      </c>
      <c r="AJ662" s="2" t="s">
        <v>56</v>
      </c>
      <c r="AK662" s="2">
        <v>0.0</v>
      </c>
      <c r="AL662" s="2" t="s">
        <v>57</v>
      </c>
      <c r="AM662" s="2">
        <v>1.0</v>
      </c>
      <c r="AN662" s="2">
        <v>6583.1</v>
      </c>
      <c r="AO662" s="20">
        <f t="shared" si="87"/>
        <v>5675.086207</v>
      </c>
      <c r="AP662" s="20">
        <f t="shared" si="88"/>
        <v>908.0137931</v>
      </c>
      <c r="BI662" s="15">
        <v>5675.0862068965525</v>
      </c>
      <c r="BJ662" s="14" t="s">
        <v>50</v>
      </c>
      <c r="BK662" s="15">
        <v>908.0137931034484</v>
      </c>
      <c r="BL662" s="13" t="s">
        <v>51</v>
      </c>
      <c r="BM662" s="18">
        <v>0.16</v>
      </c>
    </row>
    <row r="663" ht="12.75" customHeight="1">
      <c r="A663" s="13"/>
      <c r="B663" s="14"/>
      <c r="C663" s="14"/>
      <c r="D663" s="14"/>
      <c r="E663" s="14"/>
      <c r="F663" s="14"/>
      <c r="G663" s="13"/>
      <c r="H663" s="13"/>
      <c r="I663" s="13"/>
      <c r="J663" s="13"/>
      <c r="K663" s="21"/>
      <c r="L663" s="17" t="s">
        <v>48</v>
      </c>
      <c r="M663" s="17" t="s">
        <v>49</v>
      </c>
      <c r="N663" s="14">
        <v>1.0</v>
      </c>
      <c r="O663" s="13"/>
      <c r="P663" s="13"/>
      <c r="Q663" s="15">
        <v>15338.103448275864</v>
      </c>
      <c r="R663" s="14" t="s">
        <v>50</v>
      </c>
      <c r="S663" s="15">
        <v>2454.0965517241384</v>
      </c>
      <c r="T663" s="13" t="s">
        <v>51</v>
      </c>
      <c r="U663" s="18">
        <v>0.16</v>
      </c>
      <c r="V663" s="13" t="s">
        <v>596</v>
      </c>
      <c r="W663" s="13" t="s">
        <v>59</v>
      </c>
      <c r="X663" s="13" t="s">
        <v>48</v>
      </c>
      <c r="Y663" s="14">
        <v>1.0</v>
      </c>
      <c r="Z663" s="13">
        <v>17792.2</v>
      </c>
      <c r="AA663" s="13" t="s">
        <v>54</v>
      </c>
      <c r="AB663" s="19">
        <v>197464.0</v>
      </c>
      <c r="AC663" s="19">
        <v>1.0</v>
      </c>
      <c r="AD663" s="13">
        <v>17792.2</v>
      </c>
      <c r="AE663" s="15">
        <v>0.0</v>
      </c>
      <c r="AF663" s="20"/>
      <c r="AH663" s="2" t="s">
        <v>596</v>
      </c>
      <c r="AI663" s="2" t="s">
        <v>59</v>
      </c>
      <c r="AJ663" s="2" t="s">
        <v>56</v>
      </c>
      <c r="AK663" s="2">
        <v>0.0</v>
      </c>
      <c r="AL663" s="2" t="s">
        <v>57</v>
      </c>
      <c r="AM663" s="2">
        <v>1.0</v>
      </c>
      <c r="AN663" s="2">
        <v>17792.2</v>
      </c>
      <c r="AO663" s="20">
        <f t="shared" si="87"/>
        <v>15338.10345</v>
      </c>
      <c r="AP663" s="20">
        <f t="shared" si="88"/>
        <v>2454.096552</v>
      </c>
      <c r="BI663" s="15">
        <v>15338.103448275864</v>
      </c>
      <c r="BJ663" s="14" t="s">
        <v>50</v>
      </c>
      <c r="BK663" s="15">
        <v>2454.0965517241384</v>
      </c>
      <c r="BL663" s="13" t="s">
        <v>51</v>
      </c>
      <c r="BM663" s="18">
        <v>0.16</v>
      </c>
    </row>
    <row r="664" ht="12.75" customHeight="1">
      <c r="A664" s="13"/>
      <c r="B664" s="14"/>
      <c r="C664" s="14"/>
      <c r="D664" s="14"/>
      <c r="E664" s="14"/>
      <c r="F664" s="14"/>
      <c r="G664" s="13"/>
      <c r="H664" s="13"/>
      <c r="I664" s="13"/>
      <c r="J664" s="13"/>
      <c r="K664" s="21"/>
      <c r="L664" s="17" t="s">
        <v>48</v>
      </c>
      <c r="M664" s="17" t="s">
        <v>49</v>
      </c>
      <c r="N664" s="14">
        <v>1.0</v>
      </c>
      <c r="O664" s="13"/>
      <c r="P664" s="13"/>
      <c r="Q664" s="15">
        <v>83562.0775862069</v>
      </c>
      <c r="R664" s="14" t="s">
        <v>50</v>
      </c>
      <c r="S664" s="15">
        <v>13369.932413793103</v>
      </c>
      <c r="T664" s="13" t="s">
        <v>51</v>
      </c>
      <c r="U664" s="18">
        <v>0.16</v>
      </c>
      <c r="V664" s="13" t="s">
        <v>597</v>
      </c>
      <c r="W664" s="13" t="s">
        <v>59</v>
      </c>
      <c r="X664" s="13" t="s">
        <v>48</v>
      </c>
      <c r="Y664" s="14">
        <v>1.0</v>
      </c>
      <c r="Z664" s="13">
        <v>96932.01</v>
      </c>
      <c r="AA664" s="13" t="s">
        <v>54</v>
      </c>
      <c r="AB664" s="19">
        <v>201417.0</v>
      </c>
      <c r="AC664" s="19">
        <v>1.0</v>
      </c>
      <c r="AD664" s="13">
        <v>96932.01</v>
      </c>
      <c r="AE664" s="15">
        <v>0.0</v>
      </c>
      <c r="AF664" s="20"/>
      <c r="AH664" s="2" t="s">
        <v>597</v>
      </c>
      <c r="AI664" s="2" t="s">
        <v>59</v>
      </c>
      <c r="AJ664" s="2" t="s">
        <v>56</v>
      </c>
      <c r="AK664" s="2">
        <v>0.0</v>
      </c>
      <c r="AL664" s="2" t="s">
        <v>57</v>
      </c>
      <c r="AM664" s="2">
        <v>1.0</v>
      </c>
      <c r="AN664" s="2">
        <v>96932.01</v>
      </c>
      <c r="AO664" s="20">
        <f t="shared" si="87"/>
        <v>83562.07759</v>
      </c>
      <c r="AP664" s="20">
        <f t="shared" si="88"/>
        <v>13369.93241</v>
      </c>
      <c r="BI664" s="15">
        <v>83562.0775862069</v>
      </c>
      <c r="BJ664" s="14" t="s">
        <v>50</v>
      </c>
      <c r="BK664" s="15">
        <v>13369.932413793103</v>
      </c>
      <c r="BL664" s="13" t="s">
        <v>51</v>
      </c>
      <c r="BM664" s="18">
        <v>0.16</v>
      </c>
    </row>
    <row r="665" ht="12.75" customHeight="1">
      <c r="A665" s="13"/>
      <c r="B665" s="14"/>
      <c r="C665" s="14"/>
      <c r="D665" s="14"/>
      <c r="E665" s="14"/>
      <c r="F665" s="14"/>
      <c r="G665" s="13"/>
      <c r="H665" s="13"/>
      <c r="I665" s="13"/>
      <c r="J665" s="13"/>
      <c r="K665" s="21"/>
      <c r="L665" s="17" t="s">
        <v>48</v>
      </c>
      <c r="M665" s="17" t="s">
        <v>49</v>
      </c>
      <c r="N665" s="14">
        <v>1.0</v>
      </c>
      <c r="O665" s="13"/>
      <c r="P665" s="13"/>
      <c r="Q665" s="15">
        <v>34865.92241379311</v>
      </c>
      <c r="R665" s="14" t="s">
        <v>50</v>
      </c>
      <c r="S665" s="15">
        <v>5578.547586206898</v>
      </c>
      <c r="T665" s="13" t="s">
        <v>51</v>
      </c>
      <c r="U665" s="18">
        <v>0.16</v>
      </c>
      <c r="V665" s="13" t="s">
        <v>598</v>
      </c>
      <c r="W665" s="13" t="s">
        <v>59</v>
      </c>
      <c r="X665" s="13" t="s">
        <v>48</v>
      </c>
      <c r="Y665" s="14">
        <v>1.0</v>
      </c>
      <c r="Z665" s="13">
        <v>40444.47</v>
      </c>
      <c r="AA665" s="13" t="s">
        <v>54</v>
      </c>
      <c r="AB665" s="19">
        <v>201472.0</v>
      </c>
      <c r="AC665" s="19">
        <v>1.0</v>
      </c>
      <c r="AD665" s="13">
        <v>40444.47</v>
      </c>
      <c r="AE665" s="15">
        <v>0.0</v>
      </c>
      <c r="AF665" s="20"/>
      <c r="AH665" s="2" t="s">
        <v>598</v>
      </c>
      <c r="AI665" s="2" t="s">
        <v>59</v>
      </c>
      <c r="AJ665" s="2" t="s">
        <v>56</v>
      </c>
      <c r="AK665" s="2">
        <v>0.0</v>
      </c>
      <c r="AL665" s="2" t="s">
        <v>57</v>
      </c>
      <c r="AM665" s="2">
        <v>1.0</v>
      </c>
      <c r="AN665" s="2">
        <v>40444.47</v>
      </c>
      <c r="AO665" s="20">
        <f t="shared" si="87"/>
        <v>34865.92241</v>
      </c>
      <c r="AP665" s="20">
        <f t="shared" si="88"/>
        <v>5578.547586</v>
      </c>
      <c r="BI665" s="15">
        <v>34865.92241379311</v>
      </c>
      <c r="BJ665" s="14" t="s">
        <v>50</v>
      </c>
      <c r="BK665" s="15">
        <v>5578.547586206898</v>
      </c>
      <c r="BL665" s="13" t="s">
        <v>51</v>
      </c>
      <c r="BM665" s="18">
        <v>0.16</v>
      </c>
    </row>
    <row r="666" ht="12.75" customHeight="1">
      <c r="A666" s="13"/>
      <c r="B666" s="14"/>
      <c r="C666" s="14"/>
      <c r="D666" s="14"/>
      <c r="E666" s="14"/>
      <c r="F666" s="14"/>
      <c r="G666" s="13"/>
      <c r="H666" s="13"/>
      <c r="I666" s="13"/>
      <c r="J666" s="13"/>
      <c r="K666" s="21"/>
      <c r="L666" s="17" t="s">
        <v>48</v>
      </c>
      <c r="M666" s="17" t="s">
        <v>49</v>
      </c>
      <c r="N666" s="14">
        <v>1.0</v>
      </c>
      <c r="O666" s="13"/>
      <c r="P666" s="13"/>
      <c r="Q666" s="15">
        <v>1159.198275862069</v>
      </c>
      <c r="R666" s="14" t="s">
        <v>50</v>
      </c>
      <c r="S666" s="15">
        <v>185.47172413793106</v>
      </c>
      <c r="T666" s="13" t="s">
        <v>51</v>
      </c>
      <c r="U666" s="18">
        <v>0.16</v>
      </c>
      <c r="V666" s="13" t="s">
        <v>599</v>
      </c>
      <c r="W666" s="13" t="s">
        <v>59</v>
      </c>
      <c r="X666" s="13" t="s">
        <v>48</v>
      </c>
      <c r="Y666" s="14">
        <v>1.0</v>
      </c>
      <c r="Z666" s="13">
        <v>1344.67</v>
      </c>
      <c r="AA666" s="13" t="s">
        <v>54</v>
      </c>
      <c r="AB666" s="19">
        <v>201475.0</v>
      </c>
      <c r="AC666" s="19">
        <v>1.0</v>
      </c>
      <c r="AD666" s="13">
        <v>1344.67</v>
      </c>
      <c r="AE666" s="15">
        <v>0.0</v>
      </c>
      <c r="AF666" s="20"/>
      <c r="AH666" s="2" t="s">
        <v>599</v>
      </c>
      <c r="AI666" s="2" t="s">
        <v>59</v>
      </c>
      <c r="AJ666" s="2" t="s">
        <v>56</v>
      </c>
      <c r="AK666" s="2">
        <v>0.0</v>
      </c>
      <c r="AL666" s="2" t="s">
        <v>57</v>
      </c>
      <c r="AM666" s="2">
        <v>1.0</v>
      </c>
      <c r="AN666" s="2">
        <v>1344.67</v>
      </c>
      <c r="AO666" s="20">
        <f t="shared" si="87"/>
        <v>1159.198276</v>
      </c>
      <c r="AP666" s="20">
        <f t="shared" si="88"/>
        <v>185.4717241</v>
      </c>
      <c r="BI666" s="15">
        <v>1159.198275862069</v>
      </c>
      <c r="BJ666" s="14" t="s">
        <v>50</v>
      </c>
      <c r="BK666" s="15">
        <v>185.47172413793106</v>
      </c>
      <c r="BL666" s="13" t="s">
        <v>51</v>
      </c>
      <c r="BM666" s="18">
        <v>0.16</v>
      </c>
    </row>
    <row r="667" ht="12.75" customHeight="1">
      <c r="A667" s="13"/>
      <c r="B667" s="14"/>
      <c r="C667" s="14"/>
      <c r="D667" s="14"/>
      <c r="E667" s="14"/>
      <c r="F667" s="14"/>
      <c r="G667" s="13"/>
      <c r="H667" s="13"/>
      <c r="I667" s="13"/>
      <c r="J667" s="13"/>
      <c r="K667" s="21"/>
      <c r="L667" s="17" t="s">
        <v>48</v>
      </c>
      <c r="M667" s="17" t="s">
        <v>49</v>
      </c>
      <c r="N667" s="14">
        <v>1.0</v>
      </c>
      <c r="O667" s="13"/>
      <c r="P667" s="13"/>
      <c r="Q667" s="15">
        <v>10321.94827586207</v>
      </c>
      <c r="R667" s="14" t="s">
        <v>50</v>
      </c>
      <c r="S667" s="15">
        <v>1651.5117241379314</v>
      </c>
      <c r="T667" s="13" t="s">
        <v>51</v>
      </c>
      <c r="U667" s="18">
        <v>0.16</v>
      </c>
      <c r="V667" s="13" t="s">
        <v>600</v>
      </c>
      <c r="W667" s="13" t="s">
        <v>59</v>
      </c>
      <c r="X667" s="13" t="s">
        <v>48</v>
      </c>
      <c r="Y667" s="14">
        <v>1.0</v>
      </c>
      <c r="Z667" s="13">
        <v>11973.460000000001</v>
      </c>
      <c r="AA667" s="13" t="s">
        <v>54</v>
      </c>
      <c r="AB667" s="19">
        <v>201505.0</v>
      </c>
      <c r="AC667" s="19">
        <v>1.0</v>
      </c>
      <c r="AD667" s="13">
        <v>11973.460000000001</v>
      </c>
      <c r="AE667" s="15">
        <v>0.0</v>
      </c>
      <c r="AF667" s="20"/>
      <c r="AH667" s="2" t="s">
        <v>600</v>
      </c>
      <c r="AI667" s="2" t="s">
        <v>59</v>
      </c>
      <c r="AJ667" s="2" t="s">
        <v>56</v>
      </c>
      <c r="AK667" s="2">
        <v>0.0</v>
      </c>
      <c r="AL667" s="2" t="s">
        <v>57</v>
      </c>
      <c r="AM667" s="2">
        <v>1.0</v>
      </c>
      <c r="AN667" s="2">
        <v>11973.460000000001</v>
      </c>
      <c r="AO667" s="20">
        <f t="shared" si="87"/>
        <v>10321.94828</v>
      </c>
      <c r="AP667" s="20">
        <f t="shared" si="88"/>
        <v>1651.511724</v>
      </c>
      <c r="BI667" s="15">
        <v>10321.94827586207</v>
      </c>
      <c r="BJ667" s="14" t="s">
        <v>50</v>
      </c>
      <c r="BK667" s="15">
        <v>1651.5117241379314</v>
      </c>
      <c r="BL667" s="13" t="s">
        <v>51</v>
      </c>
      <c r="BM667" s="18">
        <v>0.16</v>
      </c>
    </row>
    <row r="668" ht="12.75" customHeight="1">
      <c r="A668" s="13"/>
      <c r="B668" s="14"/>
      <c r="C668" s="14"/>
      <c r="D668" s="14"/>
      <c r="E668" s="14"/>
      <c r="F668" s="14"/>
      <c r="G668" s="13"/>
      <c r="H668" s="13"/>
      <c r="I668" s="13"/>
      <c r="J668" s="13"/>
      <c r="K668" s="21"/>
      <c r="L668" s="17" t="s">
        <v>48</v>
      </c>
      <c r="M668" s="17" t="s">
        <v>49</v>
      </c>
      <c r="N668" s="14">
        <v>1.0</v>
      </c>
      <c r="O668" s="13"/>
      <c r="P668" s="13"/>
      <c r="Q668" s="15">
        <v>2668.9568965517246</v>
      </c>
      <c r="R668" s="14" t="s">
        <v>50</v>
      </c>
      <c r="S668" s="15">
        <v>427.03310344827594</v>
      </c>
      <c r="T668" s="13" t="s">
        <v>51</v>
      </c>
      <c r="U668" s="18">
        <v>0.16</v>
      </c>
      <c r="V668" s="13" t="s">
        <v>601</v>
      </c>
      <c r="W668" s="13" t="s">
        <v>59</v>
      </c>
      <c r="X668" s="13" t="s">
        <v>48</v>
      </c>
      <c r="Y668" s="14">
        <v>1.0</v>
      </c>
      <c r="Z668" s="13">
        <v>3095.9900000000002</v>
      </c>
      <c r="AA668" s="13" t="s">
        <v>54</v>
      </c>
      <c r="AB668" s="19">
        <v>201628.0</v>
      </c>
      <c r="AC668" s="19">
        <v>1.0</v>
      </c>
      <c r="AD668" s="13">
        <v>3095.9900000000002</v>
      </c>
      <c r="AE668" s="15">
        <v>0.0</v>
      </c>
      <c r="AF668" s="20"/>
      <c r="AH668" s="2" t="s">
        <v>601</v>
      </c>
      <c r="AI668" s="2" t="s">
        <v>59</v>
      </c>
      <c r="AJ668" s="2" t="s">
        <v>56</v>
      </c>
      <c r="AK668" s="2">
        <v>0.0</v>
      </c>
      <c r="AL668" s="2" t="s">
        <v>57</v>
      </c>
      <c r="AM668" s="2">
        <v>1.0</v>
      </c>
      <c r="AN668" s="2">
        <v>3095.9900000000002</v>
      </c>
      <c r="AO668" s="20">
        <f t="shared" si="87"/>
        <v>2668.956897</v>
      </c>
      <c r="AP668" s="20">
        <f t="shared" si="88"/>
        <v>427.0331034</v>
      </c>
      <c r="BI668" s="15">
        <v>2668.9568965517246</v>
      </c>
      <c r="BJ668" s="14" t="s">
        <v>50</v>
      </c>
      <c r="BK668" s="15">
        <v>427.03310344827594</v>
      </c>
      <c r="BL668" s="13" t="s">
        <v>51</v>
      </c>
      <c r="BM668" s="18">
        <v>0.16</v>
      </c>
    </row>
    <row r="669" ht="12.75" customHeight="1">
      <c r="A669" s="13"/>
      <c r="B669" s="14"/>
      <c r="C669" s="14"/>
      <c r="D669" s="14"/>
      <c r="E669" s="14"/>
      <c r="F669" s="14"/>
      <c r="G669" s="13"/>
      <c r="H669" s="13"/>
      <c r="I669" s="13"/>
      <c r="J669" s="13"/>
      <c r="K669" s="21"/>
      <c r="L669" s="17" t="s">
        <v>48</v>
      </c>
      <c r="M669" s="17" t="s">
        <v>49</v>
      </c>
      <c r="N669" s="14">
        <v>1.0</v>
      </c>
      <c r="O669" s="13"/>
      <c r="P669" s="13"/>
      <c r="Q669" s="15">
        <v>2020.4482758620693</v>
      </c>
      <c r="R669" s="14" t="s">
        <v>50</v>
      </c>
      <c r="S669" s="15">
        <v>323.2717241379311</v>
      </c>
      <c r="T669" s="13" t="s">
        <v>51</v>
      </c>
      <c r="U669" s="18">
        <v>0.16</v>
      </c>
      <c r="V669" s="13" t="s">
        <v>602</v>
      </c>
      <c r="W669" s="13" t="s">
        <v>59</v>
      </c>
      <c r="X669" s="13" t="s">
        <v>48</v>
      </c>
      <c r="Y669" s="14">
        <v>1.0</v>
      </c>
      <c r="Z669" s="13">
        <v>2343.7200000000003</v>
      </c>
      <c r="AA669" s="13" t="s">
        <v>54</v>
      </c>
      <c r="AB669" s="19">
        <v>204042.0</v>
      </c>
      <c r="AC669" s="19">
        <v>1.0</v>
      </c>
      <c r="AD669" s="13">
        <v>2343.7200000000003</v>
      </c>
      <c r="AE669" s="15">
        <v>0.0</v>
      </c>
      <c r="AF669" s="20"/>
      <c r="AH669" s="2" t="s">
        <v>602</v>
      </c>
      <c r="AI669" s="2" t="s">
        <v>59</v>
      </c>
      <c r="AJ669" s="2" t="s">
        <v>56</v>
      </c>
      <c r="AK669" s="2">
        <v>0.0</v>
      </c>
      <c r="AL669" s="2" t="s">
        <v>57</v>
      </c>
      <c r="AM669" s="2">
        <v>1.0</v>
      </c>
      <c r="AN669" s="2">
        <v>2343.7200000000003</v>
      </c>
      <c r="AO669" s="20">
        <f t="shared" si="87"/>
        <v>2020.448276</v>
      </c>
      <c r="AP669" s="20">
        <f t="shared" si="88"/>
        <v>323.2717241</v>
      </c>
      <c r="BI669" s="15">
        <v>2020.4482758620693</v>
      </c>
      <c r="BJ669" s="14" t="s">
        <v>50</v>
      </c>
      <c r="BK669" s="15">
        <v>323.2717241379311</v>
      </c>
      <c r="BL669" s="13" t="s">
        <v>51</v>
      </c>
      <c r="BM669" s="18">
        <v>0.16</v>
      </c>
    </row>
    <row r="670" ht="12.75" customHeight="1">
      <c r="A670" s="13"/>
      <c r="B670" s="14"/>
      <c r="C670" s="14"/>
      <c r="D670" s="14"/>
      <c r="E670" s="14"/>
      <c r="F670" s="14"/>
      <c r="G670" s="13"/>
      <c r="H670" s="13"/>
      <c r="I670" s="13"/>
      <c r="J670" s="13"/>
      <c r="K670" s="21"/>
      <c r="L670" s="17" t="s">
        <v>48</v>
      </c>
      <c r="M670" s="17" t="s">
        <v>49</v>
      </c>
      <c r="N670" s="14">
        <v>1.0</v>
      </c>
      <c r="O670" s="13"/>
      <c r="P670" s="13"/>
      <c r="Q670" s="15">
        <v>1445.6724137931035</v>
      </c>
      <c r="R670" s="14" t="s">
        <v>50</v>
      </c>
      <c r="S670" s="15">
        <v>231.30758620689656</v>
      </c>
      <c r="T670" s="13" t="s">
        <v>51</v>
      </c>
      <c r="U670" s="18">
        <v>0.16</v>
      </c>
      <c r="V670" s="13" t="s">
        <v>603</v>
      </c>
      <c r="W670" s="13" t="s">
        <v>59</v>
      </c>
      <c r="X670" s="13" t="s">
        <v>48</v>
      </c>
      <c r="Y670" s="14">
        <v>1.0</v>
      </c>
      <c r="Z670" s="13">
        <v>1676.98</v>
      </c>
      <c r="AA670" s="13" t="s">
        <v>54</v>
      </c>
      <c r="AB670" s="19">
        <v>204121.0</v>
      </c>
      <c r="AC670" s="19">
        <v>1.0</v>
      </c>
      <c r="AD670" s="13">
        <v>1676.98</v>
      </c>
      <c r="AE670" s="15">
        <v>0.0</v>
      </c>
      <c r="AF670" s="20"/>
      <c r="AH670" s="2" t="s">
        <v>603</v>
      </c>
      <c r="AI670" s="2" t="s">
        <v>59</v>
      </c>
      <c r="AJ670" s="2" t="s">
        <v>56</v>
      </c>
      <c r="AK670" s="2">
        <v>0.0</v>
      </c>
      <c r="AL670" s="2" t="s">
        <v>57</v>
      </c>
      <c r="AM670" s="2">
        <v>1.0</v>
      </c>
      <c r="AN670" s="2">
        <v>1676.98</v>
      </c>
      <c r="AO670" s="20">
        <f t="shared" si="87"/>
        <v>1445.672414</v>
      </c>
      <c r="AP670" s="20">
        <f t="shared" si="88"/>
        <v>231.3075862</v>
      </c>
      <c r="BI670" s="15">
        <v>1445.6724137931035</v>
      </c>
      <c r="BJ670" s="14" t="s">
        <v>50</v>
      </c>
      <c r="BK670" s="15">
        <v>231.30758620689656</v>
      </c>
      <c r="BL670" s="13" t="s">
        <v>51</v>
      </c>
      <c r="BM670" s="18">
        <v>0.16</v>
      </c>
    </row>
    <row r="671" ht="12.75" customHeight="1">
      <c r="A671" s="13"/>
      <c r="B671" s="14"/>
      <c r="C671" s="14"/>
      <c r="D671" s="14"/>
      <c r="E671" s="14"/>
      <c r="F671" s="14"/>
      <c r="G671" s="13"/>
      <c r="H671" s="13"/>
      <c r="I671" s="13"/>
      <c r="J671" s="13"/>
      <c r="K671" s="21"/>
      <c r="L671" s="17" t="s">
        <v>48</v>
      </c>
      <c r="M671" s="17" t="s">
        <v>49</v>
      </c>
      <c r="N671" s="14">
        <v>1.0</v>
      </c>
      <c r="O671" s="13"/>
      <c r="P671" s="13"/>
      <c r="Q671" s="15">
        <v>2023.198275862069</v>
      </c>
      <c r="R671" s="14" t="s">
        <v>50</v>
      </c>
      <c r="S671" s="15">
        <v>323.71172413793107</v>
      </c>
      <c r="T671" s="13" t="s">
        <v>51</v>
      </c>
      <c r="U671" s="18">
        <v>0.16</v>
      </c>
      <c r="V671" s="13" t="s">
        <v>604</v>
      </c>
      <c r="W671" s="13" t="s">
        <v>59</v>
      </c>
      <c r="X671" s="13" t="s">
        <v>48</v>
      </c>
      <c r="Y671" s="14">
        <v>1.0</v>
      </c>
      <c r="Z671" s="13">
        <v>2346.91</v>
      </c>
      <c r="AA671" s="13" t="s">
        <v>54</v>
      </c>
      <c r="AB671" s="19">
        <v>204175.0</v>
      </c>
      <c r="AC671" s="19">
        <v>1.0</v>
      </c>
      <c r="AD671" s="13">
        <v>2346.91</v>
      </c>
      <c r="AE671" s="15">
        <v>0.0</v>
      </c>
      <c r="AF671" s="20"/>
      <c r="AH671" s="2" t="s">
        <v>604</v>
      </c>
      <c r="AI671" s="2" t="s">
        <v>59</v>
      </c>
      <c r="AJ671" s="2" t="s">
        <v>56</v>
      </c>
      <c r="AK671" s="2">
        <v>0.0</v>
      </c>
      <c r="AL671" s="2" t="s">
        <v>57</v>
      </c>
      <c r="AM671" s="2">
        <v>1.0</v>
      </c>
      <c r="AN671" s="2">
        <v>2346.91</v>
      </c>
      <c r="AO671" s="20">
        <f t="shared" si="87"/>
        <v>2023.198276</v>
      </c>
      <c r="AP671" s="20">
        <f t="shared" si="88"/>
        <v>323.7117241</v>
      </c>
      <c r="BI671" s="15">
        <v>2023.198275862069</v>
      </c>
      <c r="BJ671" s="14" t="s">
        <v>50</v>
      </c>
      <c r="BK671" s="15">
        <v>323.71172413793107</v>
      </c>
      <c r="BL671" s="13" t="s">
        <v>51</v>
      </c>
      <c r="BM671" s="18">
        <v>0.16</v>
      </c>
    </row>
    <row r="672" ht="12.75" customHeight="1">
      <c r="A672" s="13"/>
      <c r="B672" s="14"/>
      <c r="C672" s="14"/>
      <c r="D672" s="14"/>
      <c r="E672" s="14"/>
      <c r="F672" s="14"/>
      <c r="G672" s="13"/>
      <c r="H672" s="13"/>
      <c r="I672" s="13"/>
      <c r="J672" s="13"/>
      <c r="K672" s="21"/>
      <c r="L672" s="17" t="s">
        <v>48</v>
      </c>
      <c r="M672" s="17" t="s">
        <v>49</v>
      </c>
      <c r="N672" s="14">
        <v>1.0</v>
      </c>
      <c r="O672" s="13"/>
      <c r="P672" s="13"/>
      <c r="Q672" s="15">
        <v>7007.301724137932</v>
      </c>
      <c r="R672" s="14" t="s">
        <v>50</v>
      </c>
      <c r="S672" s="15">
        <v>1121.168275862069</v>
      </c>
      <c r="T672" s="13" t="s">
        <v>51</v>
      </c>
      <c r="U672" s="18">
        <v>0.16</v>
      </c>
      <c r="V672" s="13" t="s">
        <v>605</v>
      </c>
      <c r="W672" s="13" t="s">
        <v>59</v>
      </c>
      <c r="X672" s="13" t="s">
        <v>48</v>
      </c>
      <c r="Y672" s="14">
        <v>1.0</v>
      </c>
      <c r="Z672" s="13">
        <v>8128.47</v>
      </c>
      <c r="AA672" s="13" t="s">
        <v>54</v>
      </c>
      <c r="AB672" s="19">
        <v>204324.0</v>
      </c>
      <c r="AC672" s="19">
        <v>1.0</v>
      </c>
      <c r="AD672" s="13">
        <v>8128.47</v>
      </c>
      <c r="AE672" s="15">
        <v>0.0</v>
      </c>
      <c r="AF672" s="20"/>
      <c r="AH672" s="2" t="s">
        <v>605</v>
      </c>
      <c r="AI672" s="2" t="s">
        <v>59</v>
      </c>
      <c r="AJ672" s="2" t="s">
        <v>56</v>
      </c>
      <c r="AK672" s="2">
        <v>0.0</v>
      </c>
      <c r="AL672" s="2" t="s">
        <v>57</v>
      </c>
      <c r="AM672" s="2">
        <v>1.0</v>
      </c>
      <c r="AN672" s="2">
        <v>8128.47</v>
      </c>
      <c r="AO672" s="20">
        <f t="shared" si="87"/>
        <v>7007.301724</v>
      </c>
      <c r="AP672" s="20">
        <f t="shared" si="88"/>
        <v>1121.168276</v>
      </c>
      <c r="BI672" s="15">
        <v>7007.301724137932</v>
      </c>
      <c r="BJ672" s="14" t="s">
        <v>50</v>
      </c>
      <c r="BK672" s="15">
        <v>1121.168275862069</v>
      </c>
      <c r="BL672" s="13" t="s">
        <v>51</v>
      </c>
      <c r="BM672" s="18">
        <v>0.16</v>
      </c>
    </row>
    <row r="673" ht="12.75" customHeight="1">
      <c r="A673" s="13"/>
      <c r="B673" s="14"/>
      <c r="C673" s="14"/>
      <c r="D673" s="14"/>
      <c r="E673" s="14"/>
      <c r="F673" s="14"/>
      <c r="G673" s="13"/>
      <c r="H673" s="13"/>
      <c r="I673" s="13"/>
      <c r="J673" s="13"/>
      <c r="K673" s="21"/>
      <c r="L673" s="17" t="s">
        <v>48</v>
      </c>
      <c r="M673" s="17" t="s">
        <v>49</v>
      </c>
      <c r="N673" s="14">
        <v>1.0</v>
      </c>
      <c r="O673" s="13"/>
      <c r="P673" s="13"/>
      <c r="Q673" s="15">
        <v>1746.7413793103449</v>
      </c>
      <c r="R673" s="14" t="s">
        <v>50</v>
      </c>
      <c r="S673" s="15">
        <v>279.4786206896552</v>
      </c>
      <c r="T673" s="13" t="s">
        <v>51</v>
      </c>
      <c r="U673" s="18">
        <v>0.16</v>
      </c>
      <c r="V673" s="13" t="s">
        <v>606</v>
      </c>
      <c r="W673" s="13" t="s">
        <v>59</v>
      </c>
      <c r="X673" s="13" t="s">
        <v>48</v>
      </c>
      <c r="Y673" s="14">
        <v>1.0</v>
      </c>
      <c r="Z673" s="13">
        <v>2026.22</v>
      </c>
      <c r="AA673" s="13" t="s">
        <v>54</v>
      </c>
      <c r="AB673" s="19">
        <v>204412.0</v>
      </c>
      <c r="AC673" s="19">
        <v>1.0</v>
      </c>
      <c r="AD673" s="13">
        <v>2026.22</v>
      </c>
      <c r="AE673" s="15">
        <v>0.0</v>
      </c>
      <c r="AF673" s="20"/>
      <c r="AH673" s="2" t="s">
        <v>606</v>
      </c>
      <c r="AI673" s="2" t="s">
        <v>59</v>
      </c>
      <c r="AJ673" s="2" t="s">
        <v>56</v>
      </c>
      <c r="AK673" s="2">
        <v>0.0</v>
      </c>
      <c r="AL673" s="2" t="s">
        <v>57</v>
      </c>
      <c r="AM673" s="2">
        <v>1.0</v>
      </c>
      <c r="AN673" s="2">
        <v>2026.22</v>
      </c>
      <c r="AO673" s="20">
        <f t="shared" si="87"/>
        <v>1746.741379</v>
      </c>
      <c r="AP673" s="20">
        <f t="shared" si="88"/>
        <v>279.4786207</v>
      </c>
      <c r="BI673" s="15">
        <v>1746.7413793103449</v>
      </c>
      <c r="BJ673" s="14" t="s">
        <v>50</v>
      </c>
      <c r="BK673" s="15">
        <v>279.4786206896552</v>
      </c>
      <c r="BL673" s="13" t="s">
        <v>51</v>
      </c>
      <c r="BM673" s="18">
        <v>0.16</v>
      </c>
    </row>
    <row r="674" ht="12.75" customHeight="1">
      <c r="A674" s="13"/>
      <c r="B674" s="14"/>
      <c r="C674" s="14"/>
      <c r="D674" s="14"/>
      <c r="E674" s="14"/>
      <c r="F674" s="14"/>
      <c r="G674" s="13"/>
      <c r="H674" s="13"/>
      <c r="I674" s="13"/>
      <c r="J674" s="13"/>
      <c r="K674" s="21"/>
      <c r="L674" s="17" t="s">
        <v>48</v>
      </c>
      <c r="M674" s="17" t="s">
        <v>49</v>
      </c>
      <c r="N674" s="14">
        <v>1.0</v>
      </c>
      <c r="O674" s="13"/>
      <c r="P674" s="13"/>
      <c r="Q674" s="15">
        <v>2705.4827586206898</v>
      </c>
      <c r="R674" s="14" t="s">
        <v>50</v>
      </c>
      <c r="S674" s="15">
        <v>432.87724137931036</v>
      </c>
      <c r="T674" s="13" t="s">
        <v>51</v>
      </c>
      <c r="U674" s="18">
        <v>0.16</v>
      </c>
      <c r="V674" s="13" t="s">
        <v>607</v>
      </c>
      <c r="W674" s="13" t="s">
        <v>59</v>
      </c>
      <c r="X674" s="13" t="s">
        <v>48</v>
      </c>
      <c r="Y674" s="14">
        <v>1.0</v>
      </c>
      <c r="Z674" s="13">
        <v>3138.36</v>
      </c>
      <c r="AA674" s="13" t="s">
        <v>54</v>
      </c>
      <c r="AB674" s="19">
        <v>204413.0</v>
      </c>
      <c r="AC674" s="19">
        <v>1.0</v>
      </c>
      <c r="AD674" s="13">
        <v>3138.36</v>
      </c>
      <c r="AE674" s="15">
        <v>0.0</v>
      </c>
      <c r="AF674" s="20"/>
      <c r="AH674" s="2" t="s">
        <v>607</v>
      </c>
      <c r="AI674" s="2" t="s">
        <v>59</v>
      </c>
      <c r="AJ674" s="2" t="s">
        <v>56</v>
      </c>
      <c r="AK674" s="2">
        <v>0.0</v>
      </c>
      <c r="AL674" s="2" t="s">
        <v>57</v>
      </c>
      <c r="AM674" s="2">
        <v>1.0</v>
      </c>
      <c r="AN674" s="2">
        <v>3138.36</v>
      </c>
      <c r="AO674" s="20">
        <f t="shared" si="87"/>
        <v>2705.482759</v>
      </c>
      <c r="AP674" s="20">
        <f t="shared" si="88"/>
        <v>432.8772414</v>
      </c>
      <c r="BI674" s="15">
        <v>2705.4827586206898</v>
      </c>
      <c r="BJ674" s="14" t="s">
        <v>50</v>
      </c>
      <c r="BK674" s="15">
        <v>432.87724137931036</v>
      </c>
      <c r="BL674" s="13" t="s">
        <v>51</v>
      </c>
      <c r="BM674" s="18">
        <v>0.16</v>
      </c>
    </row>
    <row r="675" ht="12.75" customHeight="1">
      <c r="A675" s="13"/>
      <c r="B675" s="14"/>
      <c r="C675" s="14"/>
      <c r="D675" s="14"/>
      <c r="E675" s="14"/>
      <c r="F675" s="14"/>
      <c r="G675" s="13"/>
      <c r="H675" s="13"/>
      <c r="I675" s="13"/>
      <c r="J675" s="13"/>
      <c r="K675" s="21"/>
      <c r="L675" s="17" t="s">
        <v>48</v>
      </c>
      <c r="M675" s="17" t="s">
        <v>49</v>
      </c>
      <c r="N675" s="14">
        <v>1.0</v>
      </c>
      <c r="O675" s="13"/>
      <c r="P675" s="13"/>
      <c r="Q675" s="15">
        <v>2806.1724137931037</v>
      </c>
      <c r="R675" s="14" t="s">
        <v>50</v>
      </c>
      <c r="S675" s="15">
        <v>448.9875862068966</v>
      </c>
      <c r="T675" s="13" t="s">
        <v>51</v>
      </c>
      <c r="U675" s="18">
        <v>0.16</v>
      </c>
      <c r="V675" s="13" t="s">
        <v>608</v>
      </c>
      <c r="W675" s="13" t="s">
        <v>59</v>
      </c>
      <c r="X675" s="13" t="s">
        <v>48</v>
      </c>
      <c r="Y675" s="14">
        <v>1.0</v>
      </c>
      <c r="Z675" s="13">
        <v>3255.16</v>
      </c>
      <c r="AA675" s="13" t="s">
        <v>54</v>
      </c>
      <c r="AB675" s="19">
        <v>204584.0</v>
      </c>
      <c r="AC675" s="19">
        <v>1.0</v>
      </c>
      <c r="AD675" s="13">
        <v>3255.16</v>
      </c>
      <c r="AE675" s="15">
        <v>0.0</v>
      </c>
      <c r="AF675" s="20"/>
      <c r="AH675" s="2" t="s">
        <v>608</v>
      </c>
      <c r="AI675" s="2" t="s">
        <v>59</v>
      </c>
      <c r="AJ675" s="2" t="s">
        <v>56</v>
      </c>
      <c r="AK675" s="2">
        <v>0.0</v>
      </c>
      <c r="AL675" s="2" t="s">
        <v>57</v>
      </c>
      <c r="AM675" s="2">
        <v>1.0</v>
      </c>
      <c r="AN675" s="2">
        <v>3255.16</v>
      </c>
      <c r="AO675" s="20">
        <f t="shared" si="87"/>
        <v>2806.172414</v>
      </c>
      <c r="AP675" s="20">
        <f t="shared" si="88"/>
        <v>448.9875862</v>
      </c>
      <c r="BI675" s="15">
        <v>2806.1724137931037</v>
      </c>
      <c r="BJ675" s="14" t="s">
        <v>50</v>
      </c>
      <c r="BK675" s="15">
        <v>448.9875862068966</v>
      </c>
      <c r="BL675" s="13" t="s">
        <v>51</v>
      </c>
      <c r="BM675" s="18">
        <v>0.16</v>
      </c>
    </row>
    <row r="676" ht="12.75" hidden="1" customHeight="1">
      <c r="A676" s="13"/>
      <c r="B676" s="14"/>
      <c r="C676" s="14"/>
      <c r="D676" s="14"/>
      <c r="E676" s="14"/>
      <c r="F676" s="14"/>
      <c r="G676" s="13"/>
      <c r="H676" s="13"/>
      <c r="I676" s="13"/>
      <c r="J676" s="13"/>
      <c r="K676" s="21"/>
      <c r="L676" s="17"/>
      <c r="M676" s="17"/>
      <c r="N676" s="14"/>
      <c r="O676" s="13"/>
      <c r="P676" s="13"/>
      <c r="Q676" s="15">
        <f t="array" ref="Q676">SUM(ROUND(Q661:Q675,2))</f>
        <v>193927.91</v>
      </c>
      <c r="R676" s="14"/>
      <c r="S676" s="15">
        <f t="array" ref="S676">SUM(ROUND(S661:S675,2))</f>
        <v>31028.47</v>
      </c>
      <c r="T676" s="13"/>
      <c r="U676" s="18"/>
      <c r="V676" s="13"/>
      <c r="W676" s="13"/>
      <c r="X676" s="13"/>
      <c r="Y676" s="14"/>
      <c r="Z676" s="13"/>
      <c r="AA676" s="13"/>
      <c r="AB676" s="19"/>
      <c r="AC676" s="19"/>
      <c r="AD676" s="13"/>
      <c r="AE676" s="15"/>
      <c r="AF676" s="20"/>
      <c r="AO676" s="20"/>
      <c r="AP676" s="20"/>
      <c r="BI676" s="15">
        <f t="array" ref="BI676">SUM(ROUND(BI661:BI675,2))</f>
        <v>193927.91</v>
      </c>
      <c r="BJ676" s="14"/>
      <c r="BK676" s="15">
        <f t="array" ref="BK676">SUM(ROUND(BK661:BK675,2))</f>
        <v>31028.47</v>
      </c>
      <c r="BL676" s="13"/>
      <c r="BM676" s="18"/>
    </row>
    <row r="677" ht="12.75" customHeight="1">
      <c r="A677" s="13"/>
      <c r="B677" s="14"/>
      <c r="C677" s="14"/>
      <c r="D677" s="14"/>
      <c r="E677" s="14"/>
      <c r="F677" s="14"/>
      <c r="G677" s="13"/>
      <c r="H677" s="13"/>
      <c r="I677" s="13"/>
      <c r="J677" s="13"/>
      <c r="K677" s="21"/>
      <c r="L677" s="17"/>
      <c r="M677" s="17"/>
      <c r="N677" s="14"/>
      <c r="O677" s="13"/>
      <c r="P677" s="13"/>
      <c r="Q677" s="15"/>
      <c r="R677" s="14"/>
      <c r="S677" s="15"/>
      <c r="T677" s="13"/>
      <c r="U677" s="18"/>
      <c r="V677" s="13"/>
      <c r="W677" s="13"/>
      <c r="X677" s="13"/>
      <c r="Y677" s="14"/>
      <c r="Z677" s="13"/>
      <c r="AA677" s="13"/>
      <c r="AB677" s="19"/>
      <c r="AC677" s="19"/>
      <c r="AD677" s="13"/>
      <c r="AE677" s="15"/>
      <c r="AF677" s="20"/>
      <c r="AO677" s="20"/>
      <c r="AP677" s="20"/>
      <c r="BI677" s="15"/>
      <c r="BJ677" s="14"/>
      <c r="BK677" s="15"/>
      <c r="BL677" s="13"/>
      <c r="BM677" s="18"/>
    </row>
    <row r="678" ht="12.75" customHeight="1">
      <c r="A678" s="13"/>
      <c r="B678" s="14"/>
      <c r="C678" s="14"/>
      <c r="D678" s="14"/>
      <c r="E678" s="14"/>
      <c r="F678" s="14"/>
      <c r="G678" s="13"/>
      <c r="H678" s="13"/>
      <c r="I678" s="13"/>
      <c r="J678" s="13"/>
      <c r="K678" s="21"/>
      <c r="L678" s="17"/>
      <c r="M678" s="17"/>
      <c r="N678" s="14"/>
      <c r="O678" s="13"/>
      <c r="P678" s="13"/>
      <c r="Q678" s="15"/>
      <c r="R678" s="14"/>
      <c r="S678" s="15"/>
      <c r="T678" s="13"/>
      <c r="U678" s="18"/>
      <c r="V678" s="13"/>
      <c r="W678" s="13"/>
      <c r="X678" s="13"/>
      <c r="Y678" s="14"/>
      <c r="Z678" s="13"/>
      <c r="AA678" s="13"/>
      <c r="AB678" s="19"/>
      <c r="AC678" s="19"/>
      <c r="AD678" s="13"/>
      <c r="AE678" s="15"/>
      <c r="AF678" s="20"/>
      <c r="AO678" s="20"/>
      <c r="AP678" s="20"/>
      <c r="BI678" s="15"/>
      <c r="BJ678" s="14"/>
      <c r="BK678" s="15"/>
      <c r="BL678" s="13"/>
      <c r="BM678" s="18"/>
    </row>
    <row r="679" ht="12.75" customHeight="1">
      <c r="A679" s="13">
        <v>601.0</v>
      </c>
      <c r="B679" s="14" t="str">
        <f>AR679</f>
        <v>ISC050120U45</v>
      </c>
      <c r="C679" s="14" t="s">
        <v>573</v>
      </c>
      <c r="D679" s="14" t="str">
        <f>AT679</f>
        <v>admon@ideaprint.com.mx</v>
      </c>
      <c r="E679" s="14" t="str">
        <f>AS679</f>
        <v>64580</v>
      </c>
      <c r="F679" s="14">
        <v>601.0</v>
      </c>
      <c r="G679" s="13">
        <v>5.5009222E8</v>
      </c>
      <c r="H679" s="15">
        <f>Q679</f>
        <v>63316.23276</v>
      </c>
      <c r="I679" s="13">
        <v>73446.83</v>
      </c>
      <c r="J679" s="15">
        <f>S679</f>
        <v>10130.59724</v>
      </c>
      <c r="K679" s="21">
        <v>45012.5</v>
      </c>
      <c r="L679" s="17" t="s">
        <v>48</v>
      </c>
      <c r="M679" s="17" t="s">
        <v>49</v>
      </c>
      <c r="N679" s="14">
        <v>1.0</v>
      </c>
      <c r="O679" s="13">
        <v>73446.83</v>
      </c>
      <c r="P679" s="13">
        <v>73446.83</v>
      </c>
      <c r="Q679" s="15">
        <v>63316.232758620696</v>
      </c>
      <c r="R679" s="14" t="s">
        <v>50</v>
      </c>
      <c r="S679" s="15">
        <v>10130.597241379312</v>
      </c>
      <c r="T679" s="13" t="s">
        <v>51</v>
      </c>
      <c r="U679" s="18">
        <v>0.16</v>
      </c>
      <c r="V679" s="13" t="s">
        <v>588</v>
      </c>
      <c r="W679" s="13" t="s">
        <v>59</v>
      </c>
      <c r="X679" s="13" t="s">
        <v>48</v>
      </c>
      <c r="Y679" s="14">
        <v>1.0</v>
      </c>
      <c r="Z679" s="13">
        <v>73446.83</v>
      </c>
      <c r="AA679" s="13" t="s">
        <v>54</v>
      </c>
      <c r="AB679" s="19">
        <v>203104.0</v>
      </c>
      <c r="AC679" s="19">
        <v>1.0</v>
      </c>
      <c r="AD679" s="13">
        <v>73446.83</v>
      </c>
      <c r="AE679" s="15">
        <v>0.0</v>
      </c>
      <c r="AF679" s="20"/>
      <c r="AG679" s="2">
        <v>73446.83</v>
      </c>
      <c r="AH679" s="2" t="s">
        <v>588</v>
      </c>
      <c r="AI679" s="2" t="s">
        <v>59</v>
      </c>
      <c r="AJ679" s="2" t="s">
        <v>56</v>
      </c>
      <c r="AK679" s="2">
        <v>0.0</v>
      </c>
      <c r="AL679" s="2" t="s">
        <v>57</v>
      </c>
      <c r="AM679" s="2">
        <v>1.0</v>
      </c>
      <c r="AN679" s="2">
        <v>73446.83</v>
      </c>
      <c r="AO679" s="20">
        <f>+AN679/1.16</f>
        <v>63316.23276</v>
      </c>
      <c r="AP679" s="20">
        <f>+AO679*0.16</f>
        <v>10130.59724</v>
      </c>
      <c r="AQ679" s="2" t="s">
        <v>578</v>
      </c>
      <c r="AR679" s="2" t="s">
        <v>572</v>
      </c>
      <c r="AS679" s="2" t="s">
        <v>575</v>
      </c>
      <c r="AT679" s="2" t="s">
        <v>574</v>
      </c>
      <c r="BI679" s="15">
        <v>63316.232758620696</v>
      </c>
      <c r="BJ679" s="14" t="s">
        <v>50</v>
      </c>
      <c r="BK679" s="15">
        <v>10130.597241379312</v>
      </c>
      <c r="BL679" s="13" t="s">
        <v>51</v>
      </c>
      <c r="BM679" s="18">
        <v>0.16</v>
      </c>
    </row>
    <row r="680" ht="12.75" hidden="1" customHeight="1">
      <c r="A680" s="13"/>
      <c r="B680" s="14"/>
      <c r="C680" s="14"/>
      <c r="D680" s="14"/>
      <c r="E680" s="14"/>
      <c r="F680" s="14"/>
      <c r="G680" s="13"/>
      <c r="H680" s="13"/>
      <c r="I680" s="13"/>
      <c r="J680" s="13"/>
      <c r="K680" s="21"/>
      <c r="L680" s="17"/>
      <c r="M680" s="17"/>
      <c r="N680" s="14"/>
      <c r="O680" s="13"/>
      <c r="P680" s="13"/>
      <c r="Q680" s="15">
        <v>63316.232758620696</v>
      </c>
      <c r="R680" s="14"/>
      <c r="S680" s="15">
        <v>10130.597241379312</v>
      </c>
      <c r="T680" s="13"/>
      <c r="U680" s="18"/>
      <c r="V680" s="13"/>
      <c r="W680" s="13"/>
      <c r="X680" s="13"/>
      <c r="Y680" s="14"/>
      <c r="Z680" s="13"/>
      <c r="AA680" s="13"/>
      <c r="AB680" s="19"/>
      <c r="AC680" s="19"/>
      <c r="AD680" s="13"/>
      <c r="AE680" s="15"/>
      <c r="AF680" s="20"/>
      <c r="AO680" s="20"/>
      <c r="AP680" s="20"/>
      <c r="BI680" s="15">
        <v>63316.232758620696</v>
      </c>
      <c r="BJ680" s="14"/>
      <c r="BK680" s="15">
        <v>10130.597241379312</v>
      </c>
      <c r="BL680" s="13"/>
      <c r="BM680" s="18"/>
    </row>
    <row r="681" ht="12.75" customHeight="1">
      <c r="A681" s="13"/>
      <c r="B681" s="14"/>
      <c r="C681" s="14"/>
      <c r="D681" s="14"/>
      <c r="E681" s="14"/>
      <c r="F681" s="14"/>
      <c r="G681" s="13"/>
      <c r="H681" s="13"/>
      <c r="I681" s="13"/>
      <c r="J681" s="13"/>
      <c r="K681" s="21"/>
      <c r="L681" s="17"/>
      <c r="M681" s="17"/>
      <c r="N681" s="14"/>
      <c r="O681" s="13"/>
      <c r="P681" s="13"/>
      <c r="Q681" s="15"/>
      <c r="R681" s="14"/>
      <c r="S681" s="15"/>
      <c r="T681" s="13"/>
      <c r="U681" s="18"/>
      <c r="V681" s="13"/>
      <c r="W681" s="13"/>
      <c r="X681" s="13"/>
      <c r="Y681" s="14"/>
      <c r="Z681" s="13"/>
      <c r="AA681" s="13"/>
      <c r="AB681" s="19"/>
      <c r="AC681" s="19"/>
      <c r="AD681" s="13"/>
      <c r="AE681" s="15"/>
      <c r="AF681" s="20"/>
      <c r="AO681" s="20"/>
      <c r="AP681" s="20"/>
      <c r="BI681" s="15"/>
      <c r="BJ681" s="14"/>
      <c r="BK681" s="15"/>
      <c r="BL681" s="13"/>
      <c r="BM681" s="18"/>
    </row>
    <row r="682" ht="12.75" customHeight="1">
      <c r="A682" s="13"/>
      <c r="B682" s="14"/>
      <c r="C682" s="14"/>
      <c r="D682" s="14"/>
      <c r="E682" s="14"/>
      <c r="F682" s="14"/>
      <c r="G682" s="13"/>
      <c r="H682" s="13"/>
      <c r="I682" s="13"/>
      <c r="J682" s="13"/>
      <c r="K682" s="21"/>
      <c r="L682" s="17"/>
      <c r="M682" s="17"/>
      <c r="N682" s="14"/>
      <c r="O682" s="13"/>
      <c r="P682" s="13"/>
      <c r="Q682" s="15"/>
      <c r="R682" s="14"/>
      <c r="S682" s="15"/>
      <c r="T682" s="13"/>
      <c r="U682" s="18"/>
      <c r="V682" s="13"/>
      <c r="W682" s="13"/>
      <c r="X682" s="13"/>
      <c r="Y682" s="14"/>
      <c r="Z682" s="13"/>
      <c r="AA682" s="13"/>
      <c r="AB682" s="19"/>
      <c r="AC682" s="19"/>
      <c r="AD682" s="13"/>
      <c r="AE682" s="15"/>
      <c r="AF682" s="20"/>
      <c r="AO682" s="20"/>
      <c r="AP682" s="20"/>
      <c r="BI682" s="15"/>
      <c r="BJ682" s="14"/>
      <c r="BK682" s="15"/>
      <c r="BL682" s="13"/>
      <c r="BM682" s="18"/>
    </row>
    <row r="683" ht="12.75" customHeight="1">
      <c r="A683" s="13">
        <v>601.0</v>
      </c>
      <c r="B683" s="14" t="str">
        <f>AR683</f>
        <v>ISC050120U45</v>
      </c>
      <c r="C683" s="14" t="s">
        <v>573</v>
      </c>
      <c r="D683" s="14" t="str">
        <f>AT683</f>
        <v>admon@ideaprint.com.mx</v>
      </c>
      <c r="E683" s="14" t="str">
        <f>AS683</f>
        <v>64580</v>
      </c>
      <c r="F683" s="14">
        <v>601.0</v>
      </c>
      <c r="G683" s="13">
        <v>5.5009222E8</v>
      </c>
      <c r="H683" s="15">
        <f>Q683</f>
        <v>38598.68966</v>
      </c>
      <c r="I683" s="13">
        <v>44774.48</v>
      </c>
      <c r="J683" s="15">
        <f>S684</f>
        <v>6175.790345</v>
      </c>
      <c r="K683" s="21">
        <v>45009.5</v>
      </c>
      <c r="L683" s="17" t="s">
        <v>48</v>
      </c>
      <c r="M683" s="17" t="s">
        <v>49</v>
      </c>
      <c r="N683" s="14">
        <v>1.0</v>
      </c>
      <c r="O683" s="13">
        <v>44774.48</v>
      </c>
      <c r="P683" s="13">
        <v>44774.48</v>
      </c>
      <c r="Q683" s="15">
        <v>38598.68965517242</v>
      </c>
      <c r="R683" s="14" t="s">
        <v>50</v>
      </c>
      <c r="S683" s="15">
        <v>6175.790344827587</v>
      </c>
      <c r="T683" s="13" t="s">
        <v>51</v>
      </c>
      <c r="U683" s="18">
        <v>0.16</v>
      </c>
      <c r="V683" s="13" t="s">
        <v>587</v>
      </c>
      <c r="W683" s="13" t="s">
        <v>59</v>
      </c>
      <c r="X683" s="13" t="s">
        <v>48</v>
      </c>
      <c r="Y683" s="14">
        <v>1.0</v>
      </c>
      <c r="Z683" s="13">
        <v>44774.48</v>
      </c>
      <c r="AA683" s="13" t="s">
        <v>54</v>
      </c>
      <c r="AB683" s="19">
        <v>203090.0</v>
      </c>
      <c r="AC683" s="19">
        <v>1.0</v>
      </c>
      <c r="AD683" s="13">
        <v>44774.48</v>
      </c>
      <c r="AE683" s="15">
        <v>0.0</v>
      </c>
      <c r="AF683" s="20"/>
      <c r="AG683" s="2">
        <v>44774.48</v>
      </c>
      <c r="AH683" s="2" t="s">
        <v>587</v>
      </c>
      <c r="AI683" s="2" t="s">
        <v>59</v>
      </c>
      <c r="AJ683" s="2" t="s">
        <v>56</v>
      </c>
      <c r="AK683" s="2">
        <v>0.0</v>
      </c>
      <c r="AL683" s="2" t="s">
        <v>57</v>
      </c>
      <c r="AM683" s="2">
        <v>1.0</v>
      </c>
      <c r="AN683" s="2">
        <v>44774.48</v>
      </c>
      <c r="AO683" s="20">
        <f>+AN683/1.16</f>
        <v>38598.68966</v>
      </c>
      <c r="AP683" s="20">
        <f>+AO683*0.16</f>
        <v>6175.790345</v>
      </c>
      <c r="AQ683" s="2" t="s">
        <v>578</v>
      </c>
      <c r="AR683" s="2" t="s">
        <v>572</v>
      </c>
      <c r="AS683" s="2" t="s">
        <v>575</v>
      </c>
      <c r="AT683" s="2" t="s">
        <v>574</v>
      </c>
      <c r="BI683" s="15">
        <v>38598.68965517242</v>
      </c>
      <c r="BJ683" s="14" t="s">
        <v>50</v>
      </c>
      <c r="BK683" s="15">
        <v>6175.790344827587</v>
      </c>
      <c r="BL683" s="13" t="s">
        <v>51</v>
      </c>
      <c r="BM683" s="18">
        <v>0.16</v>
      </c>
    </row>
    <row r="684" ht="12.75" hidden="1" customHeight="1">
      <c r="A684" s="13"/>
      <c r="B684" s="14"/>
      <c r="C684" s="14"/>
      <c r="D684" s="14"/>
      <c r="E684" s="14"/>
      <c r="F684" s="14"/>
      <c r="G684" s="13"/>
      <c r="H684" s="13"/>
      <c r="I684" s="13"/>
      <c r="J684" s="13"/>
      <c r="K684" s="21"/>
      <c r="L684" s="17"/>
      <c r="M684" s="17"/>
      <c r="N684" s="14"/>
      <c r="O684" s="13"/>
      <c r="P684" s="13"/>
      <c r="Q684" s="15">
        <f>SUM(Q683)</f>
        <v>38598.68966</v>
      </c>
      <c r="R684" s="14"/>
      <c r="S684" s="15">
        <f>SUM(S683)</f>
        <v>6175.790345</v>
      </c>
      <c r="T684" s="13"/>
      <c r="U684" s="18"/>
      <c r="V684" s="13"/>
      <c r="W684" s="13"/>
      <c r="X684" s="13"/>
      <c r="Y684" s="14"/>
      <c r="Z684" s="13"/>
      <c r="AA684" s="13"/>
      <c r="AB684" s="19"/>
      <c r="AC684" s="19"/>
      <c r="AD684" s="13"/>
      <c r="AE684" s="15"/>
      <c r="AF684" s="20"/>
      <c r="AO684" s="20"/>
      <c r="AP684" s="20"/>
      <c r="BI684" s="15">
        <f>SUM(BI683)</f>
        <v>38598.68966</v>
      </c>
      <c r="BJ684" s="14"/>
      <c r="BK684" s="15">
        <f>SUM(BK683)</f>
        <v>6175.790345</v>
      </c>
      <c r="BL684" s="13"/>
      <c r="BM684" s="18"/>
    </row>
    <row r="685" ht="12.75" customHeight="1">
      <c r="A685" s="13"/>
      <c r="B685" s="14"/>
      <c r="C685" s="14"/>
      <c r="D685" s="14"/>
      <c r="E685" s="14"/>
      <c r="F685" s="14"/>
      <c r="G685" s="13"/>
      <c r="H685" s="13"/>
      <c r="I685" s="13"/>
      <c r="J685" s="13"/>
      <c r="K685" s="21"/>
      <c r="L685" s="17"/>
      <c r="M685" s="17"/>
      <c r="N685" s="14"/>
      <c r="O685" s="13"/>
      <c r="P685" s="13"/>
      <c r="Q685" s="15"/>
      <c r="R685" s="14"/>
      <c r="S685" s="15"/>
      <c r="T685" s="13"/>
      <c r="U685" s="18"/>
      <c r="V685" s="13"/>
      <c r="W685" s="13"/>
      <c r="X685" s="13"/>
      <c r="Y685" s="14"/>
      <c r="Z685" s="13"/>
      <c r="AA685" s="13"/>
      <c r="AB685" s="19"/>
      <c r="AC685" s="19"/>
      <c r="AD685" s="13"/>
      <c r="AE685" s="15"/>
      <c r="AF685" s="20"/>
      <c r="AO685" s="20"/>
      <c r="AP685" s="20"/>
      <c r="BI685" s="15"/>
      <c r="BJ685" s="14"/>
      <c r="BK685" s="15"/>
      <c r="BL685" s="13"/>
      <c r="BM685" s="18"/>
    </row>
    <row r="686" ht="12.75" customHeight="1">
      <c r="A686" s="13"/>
      <c r="B686" s="14"/>
      <c r="C686" s="14"/>
      <c r="D686" s="14"/>
      <c r="E686" s="14"/>
      <c r="F686" s="14"/>
      <c r="G686" s="13"/>
      <c r="H686" s="15"/>
      <c r="I686" s="13"/>
      <c r="J686" s="13"/>
      <c r="K686" s="21"/>
      <c r="L686" s="17"/>
      <c r="M686" s="17"/>
      <c r="N686" s="14"/>
      <c r="O686" s="13"/>
      <c r="P686" s="13"/>
      <c r="Q686" s="15"/>
      <c r="R686" s="14"/>
      <c r="S686" s="15"/>
      <c r="T686" s="13"/>
      <c r="U686" s="18"/>
      <c r="V686" s="13"/>
      <c r="W686" s="13"/>
      <c r="X686" s="13"/>
      <c r="Y686" s="14"/>
      <c r="Z686" s="13"/>
      <c r="AA686" s="13"/>
      <c r="AB686" s="19"/>
      <c r="AC686" s="19"/>
      <c r="AD686" s="13"/>
      <c r="AE686" s="15"/>
      <c r="AF686" s="20"/>
      <c r="AO686" s="20"/>
      <c r="AP686" s="20"/>
      <c r="BI686" s="15"/>
      <c r="BJ686" s="14"/>
      <c r="BK686" s="15"/>
      <c r="BL686" s="13"/>
      <c r="BM686" s="18"/>
    </row>
    <row r="687" ht="12.75" customHeight="1">
      <c r="A687" s="13">
        <v>601.0</v>
      </c>
      <c r="B687" s="14" t="str">
        <f>AR687</f>
        <v>BUR580113TL9</v>
      </c>
      <c r="C687" s="14" t="s">
        <v>610</v>
      </c>
      <c r="D687" s="14" t="str">
        <f>AT687</f>
        <v>ccueto@burmester.com.mx</v>
      </c>
      <c r="E687" s="14" t="str">
        <f>AS687</f>
        <v>11800</v>
      </c>
      <c r="F687" s="14">
        <v>601.0</v>
      </c>
      <c r="G687" s="13">
        <v>5.50098473E8</v>
      </c>
      <c r="H687" s="15">
        <f>Q687</f>
        <v>5899.215517</v>
      </c>
      <c r="I687" s="13">
        <v>6843.09</v>
      </c>
      <c r="J687" s="15">
        <f>S687</f>
        <v>943.8744828</v>
      </c>
      <c r="K687" s="21">
        <v>44992.5</v>
      </c>
      <c r="L687" s="17" t="s">
        <v>48</v>
      </c>
      <c r="M687" s="17" t="s">
        <v>49</v>
      </c>
      <c r="N687" s="14">
        <v>1.0</v>
      </c>
      <c r="O687" s="13">
        <v>6843.09</v>
      </c>
      <c r="P687" s="13">
        <v>6843.09</v>
      </c>
      <c r="Q687" s="15">
        <v>5899.2155172413795</v>
      </c>
      <c r="R687" s="14" t="s">
        <v>50</v>
      </c>
      <c r="S687" s="15">
        <v>943.8744827586207</v>
      </c>
      <c r="T687" s="13" t="s">
        <v>51</v>
      </c>
      <c r="U687" s="18">
        <v>0.16</v>
      </c>
      <c r="V687" s="13" t="s">
        <v>613</v>
      </c>
      <c r="W687" s="13" t="s">
        <v>59</v>
      </c>
      <c r="X687" s="13" t="s">
        <v>48</v>
      </c>
      <c r="Y687" s="14">
        <v>1.0</v>
      </c>
      <c r="Z687" s="13">
        <v>6843.09</v>
      </c>
      <c r="AA687" s="13" t="s">
        <v>54</v>
      </c>
      <c r="AB687" s="19">
        <v>201747.0</v>
      </c>
      <c r="AC687" s="19">
        <v>1.0</v>
      </c>
      <c r="AD687" s="13">
        <v>6843.09</v>
      </c>
      <c r="AE687" s="15">
        <v>0.0</v>
      </c>
      <c r="AF687" s="20"/>
      <c r="AG687" s="2">
        <v>6843.09</v>
      </c>
      <c r="AH687" s="2" t="s">
        <v>613</v>
      </c>
      <c r="AI687" s="2" t="s">
        <v>59</v>
      </c>
      <c r="AJ687" s="2" t="s">
        <v>56</v>
      </c>
      <c r="AK687" s="2">
        <v>0.0</v>
      </c>
      <c r="AL687" s="2" t="s">
        <v>57</v>
      </c>
      <c r="AM687" s="2">
        <v>1.0</v>
      </c>
      <c r="AN687" s="2">
        <v>6843.09</v>
      </c>
      <c r="AO687" s="20">
        <f>+AN687/1.16</f>
        <v>5899.215517</v>
      </c>
      <c r="AP687" s="20">
        <f>+AO687*0.16</f>
        <v>943.8744828</v>
      </c>
      <c r="AQ687" s="2" t="s">
        <v>614</v>
      </c>
      <c r="AR687" s="2" t="s">
        <v>609</v>
      </c>
      <c r="AS687" s="2" t="s">
        <v>612</v>
      </c>
      <c r="AT687" s="2" t="s">
        <v>611</v>
      </c>
      <c r="BI687" s="15">
        <v>5899.2155172413795</v>
      </c>
      <c r="BJ687" s="14" t="s">
        <v>50</v>
      </c>
      <c r="BK687" s="15">
        <v>943.8744827586207</v>
      </c>
      <c r="BL687" s="13" t="s">
        <v>51</v>
      </c>
      <c r="BM687" s="18">
        <v>0.16</v>
      </c>
    </row>
    <row r="688" ht="12.75" hidden="1" customHeight="1">
      <c r="A688" s="13"/>
      <c r="B688" s="14"/>
      <c r="C688" s="14"/>
      <c r="D688" s="14"/>
      <c r="E688" s="14"/>
      <c r="F688" s="14"/>
      <c r="G688" s="13"/>
      <c r="H688" s="15"/>
      <c r="I688" s="13"/>
      <c r="J688" s="15"/>
      <c r="K688" s="21"/>
      <c r="L688" s="17"/>
      <c r="M688" s="17"/>
      <c r="N688" s="14"/>
      <c r="O688" s="13"/>
      <c r="P688" s="13"/>
      <c r="Q688" s="15">
        <f>SUM(Q687)</f>
        <v>5899.215517</v>
      </c>
      <c r="R688" s="14"/>
      <c r="S688" s="15">
        <f>SUM(S687)</f>
        <v>943.8744828</v>
      </c>
      <c r="T688" s="13"/>
      <c r="U688" s="18"/>
      <c r="V688" s="13"/>
      <c r="W688" s="13"/>
      <c r="X688" s="13"/>
      <c r="Y688" s="14"/>
      <c r="Z688" s="13"/>
      <c r="AA688" s="13"/>
      <c r="AB688" s="19"/>
      <c r="AC688" s="19"/>
      <c r="AD688" s="13"/>
      <c r="AE688" s="15"/>
      <c r="AF688" s="20"/>
      <c r="AO688" s="20"/>
      <c r="AP688" s="20"/>
      <c r="BI688" s="15">
        <f>SUM(BI687)</f>
        <v>5899.215517</v>
      </c>
      <c r="BJ688" s="14"/>
      <c r="BK688" s="15">
        <f>SUM(BK687)</f>
        <v>943.8744828</v>
      </c>
      <c r="BL688" s="13"/>
      <c r="BM688" s="18"/>
    </row>
    <row r="689" ht="12.75" customHeight="1">
      <c r="A689" s="13"/>
      <c r="B689" s="14"/>
      <c r="C689" s="14"/>
      <c r="D689" s="14"/>
      <c r="E689" s="14"/>
      <c r="F689" s="14"/>
      <c r="G689" s="13"/>
      <c r="H689" s="15"/>
      <c r="I689" s="13"/>
      <c r="J689" s="15"/>
      <c r="K689" s="21"/>
      <c r="L689" s="17"/>
      <c r="M689" s="17"/>
      <c r="N689" s="14"/>
      <c r="O689" s="13"/>
      <c r="P689" s="13"/>
      <c r="Q689" s="15"/>
      <c r="R689" s="14"/>
      <c r="S689" s="15"/>
      <c r="T689" s="13"/>
      <c r="U689" s="18"/>
      <c r="V689" s="13"/>
      <c r="W689" s="13"/>
      <c r="X689" s="13"/>
      <c r="Y689" s="14"/>
      <c r="Z689" s="13"/>
      <c r="AA689" s="13"/>
      <c r="AB689" s="19"/>
      <c r="AC689" s="19"/>
      <c r="AD689" s="13"/>
      <c r="AE689" s="15"/>
      <c r="AF689" s="20"/>
      <c r="AO689" s="20"/>
      <c r="AP689" s="20"/>
      <c r="BI689" s="15"/>
      <c r="BJ689" s="14"/>
      <c r="BK689" s="15"/>
      <c r="BL689" s="13"/>
      <c r="BM689" s="18"/>
    </row>
    <row r="690" ht="12.75" customHeight="1">
      <c r="A690" s="13"/>
      <c r="B690" s="14"/>
      <c r="C690" s="14"/>
      <c r="D690" s="14"/>
      <c r="E690" s="14"/>
      <c r="F690" s="14"/>
      <c r="G690" s="13"/>
      <c r="H690" s="15"/>
      <c r="I690" s="13"/>
      <c r="J690" s="15"/>
      <c r="K690" s="21"/>
      <c r="L690" s="17"/>
      <c r="M690" s="17"/>
      <c r="N690" s="14"/>
      <c r="O690" s="13"/>
      <c r="P690" s="13"/>
      <c r="Q690" s="15"/>
      <c r="R690" s="14"/>
      <c r="S690" s="15"/>
      <c r="T690" s="13"/>
      <c r="U690" s="18"/>
      <c r="V690" s="13"/>
      <c r="W690" s="13"/>
      <c r="X690" s="13"/>
      <c r="Y690" s="14"/>
      <c r="Z690" s="13"/>
      <c r="AA690" s="13"/>
      <c r="AB690" s="19"/>
      <c r="AC690" s="19"/>
      <c r="AD690" s="13"/>
      <c r="AE690" s="15"/>
      <c r="AF690" s="20"/>
      <c r="AO690" s="20"/>
      <c r="AP690" s="20"/>
      <c r="BI690" s="15"/>
      <c r="BJ690" s="14"/>
      <c r="BK690" s="15"/>
      <c r="BL690" s="13"/>
      <c r="BM690" s="18"/>
    </row>
    <row r="691" ht="12.75" customHeight="1">
      <c r="A691" s="13">
        <v>601.0</v>
      </c>
      <c r="B691" s="14" t="str">
        <f>AR691</f>
        <v>BUR580113TL9</v>
      </c>
      <c r="C691" s="14" t="s">
        <v>610</v>
      </c>
      <c r="D691" s="14" t="str">
        <f>AT691</f>
        <v>ccueto@burmester.com.mx</v>
      </c>
      <c r="E691" s="14" t="str">
        <f>AS691</f>
        <v>11800</v>
      </c>
      <c r="F691" s="14">
        <v>601.0</v>
      </c>
      <c r="G691" s="13">
        <v>5.50098473E8</v>
      </c>
      <c r="H691" s="15">
        <f>Q691</f>
        <v>1892.189655</v>
      </c>
      <c r="I691" s="13">
        <v>2194.94</v>
      </c>
      <c r="J691" s="15">
        <f>S691</f>
        <v>302.7503448</v>
      </c>
      <c r="K691" s="21">
        <v>44992.5</v>
      </c>
      <c r="L691" s="17" t="s">
        <v>48</v>
      </c>
      <c r="M691" s="17" t="s">
        <v>49</v>
      </c>
      <c r="N691" s="14">
        <v>1.0</v>
      </c>
      <c r="O691" s="13">
        <v>2194.94</v>
      </c>
      <c r="P691" s="13">
        <v>2194.94</v>
      </c>
      <c r="Q691" s="15">
        <v>1892.189655172414</v>
      </c>
      <c r="R691" s="14" t="s">
        <v>50</v>
      </c>
      <c r="S691" s="15">
        <v>302.7503448275862</v>
      </c>
      <c r="T691" s="13" t="s">
        <v>51</v>
      </c>
      <c r="U691" s="18">
        <v>0.16</v>
      </c>
      <c r="V691" s="13" t="s">
        <v>615</v>
      </c>
      <c r="W691" s="13" t="s">
        <v>59</v>
      </c>
      <c r="X691" s="13" t="s">
        <v>48</v>
      </c>
      <c r="Y691" s="14">
        <v>1.0</v>
      </c>
      <c r="Z691" s="13">
        <v>2194.94</v>
      </c>
      <c r="AA691" s="13" t="s">
        <v>54</v>
      </c>
      <c r="AB691" s="19">
        <v>203083.0</v>
      </c>
      <c r="AC691" s="19">
        <v>1.0</v>
      </c>
      <c r="AD691" s="13">
        <v>2194.94</v>
      </c>
      <c r="AE691" s="15">
        <v>0.0</v>
      </c>
      <c r="AF691" s="20"/>
      <c r="AG691" s="2">
        <v>2194.94</v>
      </c>
      <c r="AH691" s="2" t="s">
        <v>615</v>
      </c>
      <c r="AI691" s="2" t="s">
        <v>59</v>
      </c>
      <c r="AJ691" s="2" t="s">
        <v>56</v>
      </c>
      <c r="AK691" s="2">
        <v>0.0</v>
      </c>
      <c r="AL691" s="2" t="s">
        <v>57</v>
      </c>
      <c r="AM691" s="2">
        <v>1.0</v>
      </c>
      <c r="AN691" s="2">
        <v>2194.94</v>
      </c>
      <c r="AO691" s="20">
        <f>+AN691/1.16</f>
        <v>1892.189655</v>
      </c>
      <c r="AP691" s="20">
        <f>+AO691*0.16</f>
        <v>302.7503448</v>
      </c>
      <c r="AQ691" s="2" t="s">
        <v>614</v>
      </c>
      <c r="AR691" s="2" t="s">
        <v>609</v>
      </c>
      <c r="AS691" s="2" t="s">
        <v>612</v>
      </c>
      <c r="AT691" s="2" t="s">
        <v>611</v>
      </c>
      <c r="BI691" s="15">
        <v>1892.189655172414</v>
      </c>
      <c r="BJ691" s="14" t="s">
        <v>50</v>
      </c>
      <c r="BK691" s="15">
        <v>302.7503448275862</v>
      </c>
      <c r="BL691" s="13" t="s">
        <v>51</v>
      </c>
      <c r="BM691" s="18">
        <v>0.16</v>
      </c>
    </row>
    <row r="692" ht="12.75" hidden="1" customHeight="1">
      <c r="A692" s="13"/>
      <c r="B692" s="14"/>
      <c r="C692" s="14"/>
      <c r="D692" s="14"/>
      <c r="E692" s="14"/>
      <c r="F692" s="14"/>
      <c r="G692" s="13"/>
      <c r="H692" s="15"/>
      <c r="I692" s="13"/>
      <c r="J692" s="15"/>
      <c r="K692" s="21"/>
      <c r="L692" s="17"/>
      <c r="M692" s="17"/>
      <c r="N692" s="14"/>
      <c r="O692" s="13"/>
      <c r="P692" s="13"/>
      <c r="Q692" s="15">
        <f>SUM(Q691)</f>
        <v>1892.189655</v>
      </c>
      <c r="R692" s="14"/>
      <c r="S692" s="15">
        <f>SUM(S691)</f>
        <v>302.7503448</v>
      </c>
      <c r="T692" s="13"/>
      <c r="U692" s="18"/>
      <c r="V692" s="13"/>
      <c r="W692" s="13"/>
      <c r="X692" s="13"/>
      <c r="Y692" s="14"/>
      <c r="Z692" s="13"/>
      <c r="AA692" s="13"/>
      <c r="AB692" s="19"/>
      <c r="AC692" s="19"/>
      <c r="AD692" s="13"/>
      <c r="AE692" s="15"/>
      <c r="AF692" s="20"/>
      <c r="AO692" s="20"/>
      <c r="AP692" s="20"/>
      <c r="BI692" s="15">
        <f>SUM(BI691)</f>
        <v>1892.189655</v>
      </c>
      <c r="BJ692" s="14"/>
      <c r="BK692" s="15">
        <f>SUM(BK691)</f>
        <v>302.7503448</v>
      </c>
      <c r="BL692" s="13"/>
      <c r="BM692" s="18"/>
    </row>
    <row r="693" ht="12.75" customHeight="1">
      <c r="A693" s="13"/>
      <c r="B693" s="14"/>
      <c r="C693" s="14"/>
      <c r="D693" s="14"/>
      <c r="E693" s="14"/>
      <c r="F693" s="14"/>
      <c r="G693" s="13"/>
      <c r="H693" s="15"/>
      <c r="I693" s="13"/>
      <c r="J693" s="15"/>
      <c r="K693" s="21"/>
      <c r="L693" s="17"/>
      <c r="M693" s="17"/>
      <c r="N693" s="14"/>
      <c r="O693" s="13"/>
      <c r="P693" s="13"/>
      <c r="Q693" s="15"/>
      <c r="R693" s="14"/>
      <c r="S693" s="15"/>
      <c r="T693" s="13"/>
      <c r="U693" s="18"/>
      <c r="V693" s="13"/>
      <c r="W693" s="13"/>
      <c r="X693" s="13"/>
      <c r="Y693" s="14"/>
      <c r="Z693" s="13"/>
      <c r="AA693" s="13"/>
      <c r="AB693" s="19"/>
      <c r="AC693" s="19"/>
      <c r="AD693" s="13"/>
      <c r="AE693" s="15"/>
      <c r="AF693" s="20"/>
      <c r="AO693" s="20"/>
      <c r="AP693" s="20"/>
      <c r="BI693" s="15"/>
      <c r="BJ693" s="14"/>
      <c r="BK693" s="15"/>
      <c r="BL693" s="13"/>
      <c r="BM693" s="18"/>
    </row>
    <row r="694" ht="12.75" customHeight="1">
      <c r="A694" s="13"/>
      <c r="B694" s="14"/>
      <c r="C694" s="14"/>
      <c r="D694" s="14"/>
      <c r="E694" s="14"/>
      <c r="F694" s="14"/>
      <c r="G694" s="13"/>
      <c r="H694" s="15"/>
      <c r="I694" s="13"/>
      <c r="J694" s="15"/>
      <c r="K694" s="21"/>
      <c r="L694" s="17"/>
      <c r="M694" s="17"/>
      <c r="N694" s="14"/>
      <c r="O694" s="13"/>
      <c r="P694" s="13"/>
      <c r="Q694" s="15"/>
      <c r="R694" s="14"/>
      <c r="S694" s="15"/>
      <c r="T694" s="13"/>
      <c r="U694" s="18"/>
      <c r="V694" s="13"/>
      <c r="W694" s="13"/>
      <c r="X694" s="13"/>
      <c r="Y694" s="14"/>
      <c r="Z694" s="13"/>
      <c r="AA694" s="13"/>
      <c r="AB694" s="19"/>
      <c r="AC694" s="19"/>
      <c r="AD694" s="13"/>
      <c r="AE694" s="15"/>
      <c r="AF694" s="20"/>
      <c r="AO694" s="20"/>
      <c r="AP694" s="20"/>
      <c r="BI694" s="15"/>
      <c r="BJ694" s="14"/>
      <c r="BK694" s="15"/>
      <c r="BL694" s="13"/>
      <c r="BM694" s="18"/>
    </row>
    <row r="695" ht="12.75" customHeight="1">
      <c r="A695" s="13">
        <v>601.0</v>
      </c>
      <c r="B695" s="14" t="str">
        <f>AR695</f>
        <v>BUR580113TL9</v>
      </c>
      <c r="C695" s="14" t="s">
        <v>610</v>
      </c>
      <c r="D695" s="14" t="str">
        <f>AT695</f>
        <v>ccueto@burmester.com.mx</v>
      </c>
      <c r="E695" s="14" t="str">
        <f>AS695</f>
        <v>11800</v>
      </c>
      <c r="F695" s="14">
        <v>601.0</v>
      </c>
      <c r="G695" s="13">
        <v>5.50098473E8</v>
      </c>
      <c r="H695" s="15">
        <f>Q695</f>
        <v>17921.98276</v>
      </c>
      <c r="I695" s="13">
        <v>20789.5</v>
      </c>
      <c r="J695" s="15">
        <f>S695</f>
        <v>2867.517241</v>
      </c>
      <c r="K695" s="21">
        <v>44994.5</v>
      </c>
      <c r="L695" s="17" t="s">
        <v>48</v>
      </c>
      <c r="M695" s="17" t="s">
        <v>49</v>
      </c>
      <c r="N695" s="14">
        <v>1.0</v>
      </c>
      <c r="O695" s="13">
        <v>20789.5</v>
      </c>
      <c r="P695" s="13">
        <v>20789.5</v>
      </c>
      <c r="Q695" s="15">
        <v>17921.982758620692</v>
      </c>
      <c r="R695" s="14" t="s">
        <v>50</v>
      </c>
      <c r="S695" s="15">
        <v>2867.5172413793107</v>
      </c>
      <c r="T695" s="13" t="s">
        <v>51</v>
      </c>
      <c r="U695" s="18">
        <v>0.16</v>
      </c>
      <c r="V695" s="13" t="s">
        <v>616</v>
      </c>
      <c r="W695" s="13" t="s">
        <v>59</v>
      </c>
      <c r="X695" s="13" t="s">
        <v>48</v>
      </c>
      <c r="Y695" s="14">
        <v>1.0</v>
      </c>
      <c r="Z695" s="13">
        <v>20789.5</v>
      </c>
      <c r="AA695" s="13" t="s">
        <v>54</v>
      </c>
      <c r="AB695" s="19">
        <v>203230.0</v>
      </c>
      <c r="AC695" s="19">
        <v>1.0</v>
      </c>
      <c r="AD695" s="13">
        <v>20789.5</v>
      </c>
      <c r="AE695" s="15">
        <v>0.0</v>
      </c>
      <c r="AF695" s="20"/>
      <c r="AG695" s="2">
        <v>20789.5</v>
      </c>
      <c r="AH695" s="2" t="s">
        <v>616</v>
      </c>
      <c r="AI695" s="2" t="s">
        <v>59</v>
      </c>
      <c r="AJ695" s="2" t="s">
        <v>56</v>
      </c>
      <c r="AK695" s="2">
        <v>0.0</v>
      </c>
      <c r="AL695" s="2" t="s">
        <v>57</v>
      </c>
      <c r="AM695" s="2">
        <v>1.0</v>
      </c>
      <c r="AN695" s="2">
        <v>20789.5</v>
      </c>
      <c r="AO695" s="20">
        <f>+AN695/1.16</f>
        <v>17921.98276</v>
      </c>
      <c r="AP695" s="20">
        <f>+AO695*0.16</f>
        <v>2867.517241</v>
      </c>
      <c r="AQ695" s="2" t="s">
        <v>614</v>
      </c>
      <c r="AR695" s="2" t="s">
        <v>609</v>
      </c>
      <c r="AS695" s="2" t="s">
        <v>612</v>
      </c>
      <c r="AT695" s="2" t="s">
        <v>611</v>
      </c>
      <c r="BI695" s="15">
        <v>17921.982758620692</v>
      </c>
      <c r="BJ695" s="14" t="s">
        <v>50</v>
      </c>
      <c r="BK695" s="15">
        <v>2867.5172413793107</v>
      </c>
      <c r="BL695" s="13" t="s">
        <v>51</v>
      </c>
      <c r="BM695" s="18">
        <v>0.16</v>
      </c>
    </row>
    <row r="696" ht="12.75" hidden="1" customHeight="1">
      <c r="A696" s="13"/>
      <c r="B696" s="14"/>
      <c r="C696" s="14"/>
      <c r="D696" s="14"/>
      <c r="E696" s="14"/>
      <c r="F696" s="14"/>
      <c r="G696" s="13"/>
      <c r="H696" s="15"/>
      <c r="I696" s="13"/>
      <c r="J696" s="15"/>
      <c r="K696" s="21"/>
      <c r="L696" s="17"/>
      <c r="M696" s="17"/>
      <c r="N696" s="14"/>
      <c r="O696" s="13"/>
      <c r="P696" s="13"/>
      <c r="Q696" s="15">
        <f>SUM(Q695)</f>
        <v>17921.98276</v>
      </c>
      <c r="R696" s="14"/>
      <c r="S696" s="15">
        <f>SUM(S695)</f>
        <v>2867.517241</v>
      </c>
      <c r="T696" s="13"/>
      <c r="U696" s="18"/>
      <c r="V696" s="13"/>
      <c r="W696" s="13"/>
      <c r="X696" s="13"/>
      <c r="Y696" s="14"/>
      <c r="Z696" s="13"/>
      <c r="AA696" s="13"/>
      <c r="AB696" s="19"/>
      <c r="AC696" s="19"/>
      <c r="AD696" s="13"/>
      <c r="AE696" s="15"/>
      <c r="AF696" s="20"/>
      <c r="AO696" s="20"/>
      <c r="AP696" s="20"/>
      <c r="BI696" s="15">
        <f>SUM(BI695)</f>
        <v>17921.98276</v>
      </c>
      <c r="BJ696" s="14"/>
      <c r="BK696" s="15">
        <f>SUM(BK695)</f>
        <v>2867.517241</v>
      </c>
      <c r="BL696" s="13"/>
      <c r="BM696" s="18"/>
    </row>
    <row r="697" ht="12.75" customHeight="1">
      <c r="A697" s="13"/>
      <c r="B697" s="14"/>
      <c r="C697" s="14"/>
      <c r="D697" s="14"/>
      <c r="E697" s="14"/>
      <c r="F697" s="14"/>
      <c r="G697" s="13"/>
      <c r="H697" s="15"/>
      <c r="I697" s="13"/>
      <c r="J697" s="15"/>
      <c r="K697" s="21"/>
      <c r="L697" s="17"/>
      <c r="M697" s="17"/>
      <c r="N697" s="14"/>
      <c r="O697" s="13"/>
      <c r="P697" s="13"/>
      <c r="Q697" s="15"/>
      <c r="R697" s="14"/>
      <c r="S697" s="15"/>
      <c r="T697" s="13"/>
      <c r="U697" s="18"/>
      <c r="V697" s="13"/>
      <c r="W697" s="13"/>
      <c r="X697" s="13"/>
      <c r="Y697" s="14"/>
      <c r="Z697" s="13"/>
      <c r="AA697" s="13"/>
      <c r="AB697" s="19"/>
      <c r="AC697" s="19"/>
      <c r="AD697" s="13"/>
      <c r="AE697" s="15"/>
      <c r="AF697" s="20"/>
      <c r="AO697" s="20"/>
      <c r="AP697" s="20"/>
      <c r="BI697" s="15"/>
      <c r="BJ697" s="14"/>
      <c r="BK697" s="15"/>
      <c r="BL697" s="13"/>
      <c r="BM697" s="18"/>
    </row>
    <row r="698" ht="12.75" customHeight="1">
      <c r="A698" s="13"/>
      <c r="B698" s="14"/>
      <c r="C698" s="14"/>
      <c r="D698" s="14"/>
      <c r="E698" s="14"/>
      <c r="F698" s="14"/>
      <c r="G698" s="13"/>
      <c r="H698" s="15"/>
      <c r="I698" s="13"/>
      <c r="J698" s="15"/>
      <c r="K698" s="21"/>
      <c r="L698" s="17"/>
      <c r="M698" s="17"/>
      <c r="N698" s="14"/>
      <c r="O698" s="13"/>
      <c r="P698" s="13"/>
      <c r="Q698" s="15"/>
      <c r="R698" s="14"/>
      <c r="S698" s="15"/>
      <c r="T698" s="13"/>
      <c r="U698" s="18"/>
      <c r="V698" s="13"/>
      <c r="W698" s="13"/>
      <c r="X698" s="13"/>
      <c r="Y698" s="14"/>
      <c r="Z698" s="13"/>
      <c r="AA698" s="13"/>
      <c r="AB698" s="19"/>
      <c r="AC698" s="19"/>
      <c r="AD698" s="13"/>
      <c r="AE698" s="15"/>
      <c r="AF698" s="20"/>
      <c r="AO698" s="20"/>
      <c r="AP698" s="20"/>
      <c r="BI698" s="15"/>
      <c r="BJ698" s="14"/>
      <c r="BK698" s="15"/>
      <c r="BL698" s="13"/>
      <c r="BM698" s="18"/>
    </row>
    <row r="699" ht="12.75" customHeight="1">
      <c r="A699" s="13">
        <v>601.0</v>
      </c>
      <c r="B699" s="14" t="str">
        <f>AR699</f>
        <v>BUR580113TL9</v>
      </c>
      <c r="C699" s="14" t="s">
        <v>610</v>
      </c>
      <c r="D699" s="14" t="str">
        <f>AT699</f>
        <v>ccueto@burmester.com.mx</v>
      </c>
      <c r="E699" s="14" t="str">
        <f>AS699</f>
        <v>11800</v>
      </c>
      <c r="F699" s="14">
        <v>601.0</v>
      </c>
      <c r="G699" s="13">
        <v>5.50098473E8</v>
      </c>
      <c r="H699" s="15">
        <f>Q705</f>
        <v>83051.81</v>
      </c>
      <c r="I699" s="13">
        <v>96340.11</v>
      </c>
      <c r="J699" s="15">
        <f>S705</f>
        <v>13288.3</v>
      </c>
      <c r="K699" s="21">
        <v>45000.5</v>
      </c>
      <c r="L699" s="17" t="s">
        <v>48</v>
      </c>
      <c r="M699" s="17" t="s">
        <v>49</v>
      </c>
      <c r="N699" s="14">
        <v>1.0</v>
      </c>
      <c r="O699" s="13">
        <v>96340.11</v>
      </c>
      <c r="P699" s="13">
        <v>96340.11</v>
      </c>
      <c r="Q699" s="15">
        <v>30.000000000000007</v>
      </c>
      <c r="R699" s="14" t="s">
        <v>50</v>
      </c>
      <c r="S699" s="15">
        <v>4.800000000000002</v>
      </c>
      <c r="T699" s="13" t="s">
        <v>51</v>
      </c>
      <c r="U699" s="18">
        <v>0.16</v>
      </c>
      <c r="V699" s="13" t="s">
        <v>617</v>
      </c>
      <c r="W699" s="13" t="s">
        <v>53</v>
      </c>
      <c r="X699" s="13" t="s">
        <v>48</v>
      </c>
      <c r="Y699" s="14">
        <v>1.0</v>
      </c>
      <c r="Z699" s="13">
        <v>34.800000000000004</v>
      </c>
      <c r="AA699" s="13" t="s">
        <v>54</v>
      </c>
      <c r="AB699" s="19" t="s">
        <v>618</v>
      </c>
      <c r="AC699" s="19">
        <v>1.0</v>
      </c>
      <c r="AD699" s="13">
        <v>34.800000000000004</v>
      </c>
      <c r="AE699" s="15">
        <v>0.0</v>
      </c>
      <c r="AF699" s="20"/>
      <c r="AG699" s="2">
        <v>96340.11</v>
      </c>
      <c r="AH699" s="2" t="s">
        <v>617</v>
      </c>
      <c r="AI699" s="2" t="s">
        <v>53</v>
      </c>
      <c r="AJ699" s="2" t="s">
        <v>56</v>
      </c>
      <c r="AK699" s="2">
        <v>0.0</v>
      </c>
      <c r="AL699" s="2" t="s">
        <v>57</v>
      </c>
      <c r="AM699" s="2">
        <v>1.0</v>
      </c>
      <c r="AN699" s="2">
        <v>34.800000000000004</v>
      </c>
      <c r="AO699" s="20">
        <f t="shared" ref="AO699:AO704" si="89">+AN699/1.16</f>
        <v>30</v>
      </c>
      <c r="AP699" s="20">
        <f t="shared" ref="AP699:AP704" si="90">+AO699*0.16</f>
        <v>4.8</v>
      </c>
      <c r="AQ699" s="2" t="s">
        <v>614</v>
      </c>
      <c r="AR699" s="2" t="s">
        <v>609</v>
      </c>
      <c r="AS699" s="2" t="s">
        <v>612</v>
      </c>
      <c r="AT699" s="2" t="s">
        <v>611</v>
      </c>
      <c r="BI699" s="15">
        <v>30.000000000000007</v>
      </c>
      <c r="BJ699" s="14" t="s">
        <v>50</v>
      </c>
      <c r="BK699" s="15">
        <v>4.800000000000002</v>
      </c>
      <c r="BL699" s="13" t="s">
        <v>51</v>
      </c>
      <c r="BM699" s="18">
        <v>0.16</v>
      </c>
    </row>
    <row r="700" ht="12.75" customHeight="1">
      <c r="A700" s="13"/>
      <c r="B700" s="14"/>
      <c r="C700" s="14"/>
      <c r="D700" s="14"/>
      <c r="E700" s="14"/>
      <c r="F700" s="14"/>
      <c r="G700" s="13"/>
      <c r="H700" s="13"/>
      <c r="I700" s="13"/>
      <c r="J700" s="13"/>
      <c r="K700" s="21"/>
      <c r="L700" s="17" t="s">
        <v>48</v>
      </c>
      <c r="M700" s="17" t="s">
        <v>49</v>
      </c>
      <c r="N700" s="14">
        <v>1.0</v>
      </c>
      <c r="O700" s="13"/>
      <c r="P700" s="13"/>
      <c r="Q700" s="15">
        <v>6353.250000000001</v>
      </c>
      <c r="R700" s="14" t="s">
        <v>50</v>
      </c>
      <c r="S700" s="15">
        <v>1016.5200000000002</v>
      </c>
      <c r="T700" s="13" t="s">
        <v>51</v>
      </c>
      <c r="U700" s="18">
        <v>0.16</v>
      </c>
      <c r="V700" s="13" t="s">
        <v>619</v>
      </c>
      <c r="W700" s="13" t="s">
        <v>59</v>
      </c>
      <c r="X700" s="13" t="s">
        <v>48</v>
      </c>
      <c r="Y700" s="14">
        <v>1.0</v>
      </c>
      <c r="Z700" s="13">
        <v>7369.77</v>
      </c>
      <c r="AA700" s="13" t="s">
        <v>54</v>
      </c>
      <c r="AB700" s="19">
        <v>198096.0</v>
      </c>
      <c r="AC700" s="19">
        <v>1.0</v>
      </c>
      <c r="AD700" s="13">
        <v>7369.77</v>
      </c>
      <c r="AE700" s="15">
        <v>0.0</v>
      </c>
      <c r="AF700" s="20"/>
      <c r="AH700" s="2" t="s">
        <v>619</v>
      </c>
      <c r="AI700" s="2" t="s">
        <v>59</v>
      </c>
      <c r="AJ700" s="2" t="s">
        <v>56</v>
      </c>
      <c r="AK700" s="2">
        <v>0.0</v>
      </c>
      <c r="AL700" s="2" t="s">
        <v>57</v>
      </c>
      <c r="AM700" s="2">
        <v>1.0</v>
      </c>
      <c r="AN700" s="2">
        <v>7369.77</v>
      </c>
      <c r="AO700" s="20">
        <f t="shared" si="89"/>
        <v>6353.25</v>
      </c>
      <c r="AP700" s="20">
        <f t="shared" si="90"/>
        <v>1016.52</v>
      </c>
      <c r="BI700" s="15">
        <v>6353.250000000001</v>
      </c>
      <c r="BJ700" s="14" t="s">
        <v>50</v>
      </c>
      <c r="BK700" s="15">
        <v>1016.5200000000002</v>
      </c>
      <c r="BL700" s="13" t="s">
        <v>51</v>
      </c>
      <c r="BM700" s="18">
        <v>0.16</v>
      </c>
    </row>
    <row r="701" ht="12.75" customHeight="1">
      <c r="A701" s="13"/>
      <c r="B701" s="14"/>
      <c r="C701" s="14"/>
      <c r="D701" s="14"/>
      <c r="E701" s="14"/>
      <c r="F701" s="14"/>
      <c r="G701" s="13"/>
      <c r="H701" s="13"/>
      <c r="I701" s="13"/>
      <c r="J701" s="13"/>
      <c r="K701" s="21"/>
      <c r="L701" s="17" t="s">
        <v>48</v>
      </c>
      <c r="M701" s="17" t="s">
        <v>49</v>
      </c>
      <c r="N701" s="14">
        <v>1.0</v>
      </c>
      <c r="O701" s="13"/>
      <c r="P701" s="13"/>
      <c r="Q701" s="15">
        <v>42215.543103448275</v>
      </c>
      <c r="R701" s="14" t="s">
        <v>50</v>
      </c>
      <c r="S701" s="15">
        <v>6754.486896551724</v>
      </c>
      <c r="T701" s="13" t="s">
        <v>51</v>
      </c>
      <c r="U701" s="18">
        <v>0.16</v>
      </c>
      <c r="V701" s="13" t="s">
        <v>620</v>
      </c>
      <c r="W701" s="13" t="s">
        <v>59</v>
      </c>
      <c r="X701" s="13" t="s">
        <v>48</v>
      </c>
      <c r="Y701" s="14">
        <v>1.0</v>
      </c>
      <c r="Z701" s="13">
        <v>48970.03</v>
      </c>
      <c r="AA701" s="13" t="s">
        <v>54</v>
      </c>
      <c r="AB701" s="19">
        <v>198176.0</v>
      </c>
      <c r="AC701" s="19">
        <v>1.0</v>
      </c>
      <c r="AD701" s="13">
        <v>48970.03</v>
      </c>
      <c r="AE701" s="15">
        <v>0.0</v>
      </c>
      <c r="AF701" s="20"/>
      <c r="AH701" s="2" t="s">
        <v>620</v>
      </c>
      <c r="AI701" s="2" t="s">
        <v>59</v>
      </c>
      <c r="AJ701" s="2" t="s">
        <v>56</v>
      </c>
      <c r="AK701" s="2">
        <v>0.0</v>
      </c>
      <c r="AL701" s="2" t="s">
        <v>57</v>
      </c>
      <c r="AM701" s="2">
        <v>1.0</v>
      </c>
      <c r="AN701" s="2">
        <v>48970.03</v>
      </c>
      <c r="AO701" s="20">
        <f t="shared" si="89"/>
        <v>42215.5431</v>
      </c>
      <c r="AP701" s="20">
        <f t="shared" si="90"/>
        <v>6754.486897</v>
      </c>
      <c r="BI701" s="15">
        <v>42215.543103448275</v>
      </c>
      <c r="BJ701" s="14" t="s">
        <v>50</v>
      </c>
      <c r="BK701" s="15">
        <v>6754.486896551724</v>
      </c>
      <c r="BL701" s="13" t="s">
        <v>51</v>
      </c>
      <c r="BM701" s="18">
        <v>0.16</v>
      </c>
    </row>
    <row r="702" ht="12.75" customHeight="1">
      <c r="A702" s="13"/>
      <c r="B702" s="14"/>
      <c r="C702" s="14"/>
      <c r="D702" s="14"/>
      <c r="E702" s="14"/>
      <c r="F702" s="14"/>
      <c r="G702" s="13"/>
      <c r="H702" s="13"/>
      <c r="I702" s="13"/>
      <c r="J702" s="13"/>
      <c r="K702" s="21"/>
      <c r="L702" s="17" t="s">
        <v>48</v>
      </c>
      <c r="M702" s="17" t="s">
        <v>49</v>
      </c>
      <c r="N702" s="14">
        <v>1.0</v>
      </c>
      <c r="O702" s="13"/>
      <c r="P702" s="13"/>
      <c r="Q702" s="15">
        <v>32866.17241379311</v>
      </c>
      <c r="R702" s="14" t="s">
        <v>50</v>
      </c>
      <c r="S702" s="15">
        <v>5258.587586206898</v>
      </c>
      <c r="T702" s="13" t="s">
        <v>51</v>
      </c>
      <c r="U702" s="18">
        <v>0.16</v>
      </c>
      <c r="V702" s="13" t="s">
        <v>621</v>
      </c>
      <c r="W702" s="13" t="s">
        <v>59</v>
      </c>
      <c r="X702" s="13" t="s">
        <v>48</v>
      </c>
      <c r="Y702" s="14">
        <v>1.0</v>
      </c>
      <c r="Z702" s="13">
        <v>38124.76</v>
      </c>
      <c r="AA702" s="13" t="s">
        <v>54</v>
      </c>
      <c r="AB702" s="19">
        <v>199644.0</v>
      </c>
      <c r="AC702" s="19">
        <v>1.0</v>
      </c>
      <c r="AD702" s="13">
        <v>38124.76</v>
      </c>
      <c r="AE702" s="15">
        <v>0.0</v>
      </c>
      <c r="AF702" s="20"/>
      <c r="AH702" s="2" t="s">
        <v>621</v>
      </c>
      <c r="AI702" s="2" t="s">
        <v>59</v>
      </c>
      <c r="AJ702" s="2" t="s">
        <v>56</v>
      </c>
      <c r="AK702" s="2">
        <v>0.0</v>
      </c>
      <c r="AL702" s="2" t="s">
        <v>57</v>
      </c>
      <c r="AM702" s="2">
        <v>1.0</v>
      </c>
      <c r="AN702" s="2">
        <v>38124.76</v>
      </c>
      <c r="AO702" s="20">
        <f t="shared" si="89"/>
        <v>32866.17241</v>
      </c>
      <c r="AP702" s="20">
        <f t="shared" si="90"/>
        <v>5258.587586</v>
      </c>
      <c r="BI702" s="15">
        <v>32866.17241379311</v>
      </c>
      <c r="BJ702" s="14" t="s">
        <v>50</v>
      </c>
      <c r="BK702" s="15">
        <v>5258.587586206898</v>
      </c>
      <c r="BL702" s="13" t="s">
        <v>51</v>
      </c>
      <c r="BM702" s="18">
        <v>0.16</v>
      </c>
    </row>
    <row r="703" ht="12.75" customHeight="1">
      <c r="A703" s="13"/>
      <c r="B703" s="14"/>
      <c r="C703" s="14"/>
      <c r="D703" s="14"/>
      <c r="E703" s="14"/>
      <c r="F703" s="14"/>
      <c r="G703" s="13"/>
      <c r="H703" s="13"/>
      <c r="I703" s="13"/>
      <c r="J703" s="13"/>
      <c r="K703" s="21"/>
      <c r="L703" s="17" t="s">
        <v>48</v>
      </c>
      <c r="M703" s="17" t="s">
        <v>49</v>
      </c>
      <c r="N703" s="14">
        <v>1.0</v>
      </c>
      <c r="O703" s="13"/>
      <c r="P703" s="13"/>
      <c r="Q703" s="15">
        <v>396.8189655172414</v>
      </c>
      <c r="R703" s="14" t="s">
        <v>50</v>
      </c>
      <c r="S703" s="15">
        <v>63.49103448275862</v>
      </c>
      <c r="T703" s="13" t="s">
        <v>51</v>
      </c>
      <c r="U703" s="18">
        <v>0.16</v>
      </c>
      <c r="V703" s="13" t="s">
        <v>622</v>
      </c>
      <c r="W703" s="13" t="s">
        <v>59</v>
      </c>
      <c r="X703" s="13" t="s">
        <v>48</v>
      </c>
      <c r="Y703" s="14">
        <v>1.0</v>
      </c>
      <c r="Z703" s="13">
        <v>460.31</v>
      </c>
      <c r="AA703" s="13" t="s">
        <v>54</v>
      </c>
      <c r="AB703" s="19">
        <v>199731.0</v>
      </c>
      <c r="AC703" s="19">
        <v>1.0</v>
      </c>
      <c r="AD703" s="13">
        <v>460.31</v>
      </c>
      <c r="AE703" s="15">
        <v>0.0</v>
      </c>
      <c r="AF703" s="20"/>
      <c r="AH703" s="2" t="s">
        <v>622</v>
      </c>
      <c r="AI703" s="2" t="s">
        <v>59</v>
      </c>
      <c r="AJ703" s="2" t="s">
        <v>56</v>
      </c>
      <c r="AK703" s="2">
        <v>0.0</v>
      </c>
      <c r="AL703" s="2" t="s">
        <v>57</v>
      </c>
      <c r="AM703" s="2">
        <v>1.0</v>
      </c>
      <c r="AN703" s="2">
        <v>460.31</v>
      </c>
      <c r="AO703" s="20">
        <f t="shared" si="89"/>
        <v>396.8189655</v>
      </c>
      <c r="AP703" s="20">
        <f t="shared" si="90"/>
        <v>63.49103448</v>
      </c>
      <c r="BI703" s="15">
        <v>396.8189655172414</v>
      </c>
      <c r="BJ703" s="14" t="s">
        <v>50</v>
      </c>
      <c r="BK703" s="15">
        <v>63.49103448275862</v>
      </c>
      <c r="BL703" s="13" t="s">
        <v>51</v>
      </c>
      <c r="BM703" s="18">
        <v>0.16</v>
      </c>
    </row>
    <row r="704" ht="12.75" customHeight="1">
      <c r="A704" s="13"/>
      <c r="B704" s="14"/>
      <c r="C704" s="14"/>
      <c r="D704" s="14"/>
      <c r="E704" s="14"/>
      <c r="F704" s="14"/>
      <c r="G704" s="13"/>
      <c r="H704" s="13"/>
      <c r="I704" s="13"/>
      <c r="J704" s="13"/>
      <c r="K704" s="21"/>
      <c r="L704" s="17" t="s">
        <v>48</v>
      </c>
      <c r="M704" s="17" t="s">
        <v>49</v>
      </c>
      <c r="N704" s="14">
        <v>1.0</v>
      </c>
      <c r="O704" s="13"/>
      <c r="P704" s="13"/>
      <c r="Q704" s="15">
        <v>1190.034482758621</v>
      </c>
      <c r="R704" s="14" t="s">
        <v>50</v>
      </c>
      <c r="S704" s="15">
        <v>190.40551724137936</v>
      </c>
      <c r="T704" s="13" t="s">
        <v>51</v>
      </c>
      <c r="U704" s="18">
        <v>0.16</v>
      </c>
      <c r="V704" s="13" t="s">
        <v>623</v>
      </c>
      <c r="W704" s="13" t="s">
        <v>59</v>
      </c>
      <c r="X704" s="13" t="s">
        <v>48</v>
      </c>
      <c r="Y704" s="14">
        <v>1.0</v>
      </c>
      <c r="Z704" s="13">
        <v>1380.44</v>
      </c>
      <c r="AA704" s="13" t="s">
        <v>54</v>
      </c>
      <c r="AB704" s="19">
        <v>205358.0</v>
      </c>
      <c r="AC704" s="19">
        <v>1.0</v>
      </c>
      <c r="AD704" s="13">
        <v>1380.44</v>
      </c>
      <c r="AE704" s="15">
        <v>0.0</v>
      </c>
      <c r="AF704" s="20"/>
      <c r="AH704" s="2" t="s">
        <v>623</v>
      </c>
      <c r="AI704" s="2" t="s">
        <v>59</v>
      </c>
      <c r="AJ704" s="2" t="s">
        <v>56</v>
      </c>
      <c r="AK704" s="2">
        <v>0.0</v>
      </c>
      <c r="AL704" s="2" t="s">
        <v>57</v>
      </c>
      <c r="AM704" s="2">
        <v>1.0</v>
      </c>
      <c r="AN704" s="2">
        <v>1380.44</v>
      </c>
      <c r="AO704" s="20">
        <f t="shared" si="89"/>
        <v>1190.034483</v>
      </c>
      <c r="AP704" s="20">
        <f t="shared" si="90"/>
        <v>190.4055172</v>
      </c>
      <c r="BI704" s="15">
        <v>1190.034482758621</v>
      </c>
      <c r="BJ704" s="14" t="s">
        <v>50</v>
      </c>
      <c r="BK704" s="15">
        <v>190.40551724137936</v>
      </c>
      <c r="BL704" s="13" t="s">
        <v>51</v>
      </c>
      <c r="BM704" s="18">
        <v>0.16</v>
      </c>
    </row>
    <row r="705" ht="12.75" hidden="1" customHeight="1">
      <c r="A705" s="13"/>
      <c r="B705" s="14"/>
      <c r="C705" s="14"/>
      <c r="D705" s="14"/>
      <c r="E705" s="14"/>
      <c r="F705" s="14"/>
      <c r="G705" s="13"/>
      <c r="H705" s="13"/>
      <c r="I705" s="13"/>
      <c r="J705" s="13"/>
      <c r="K705" s="21"/>
      <c r="L705" s="17"/>
      <c r="M705" s="17"/>
      <c r="N705" s="14"/>
      <c r="O705" s="13"/>
      <c r="P705" s="13"/>
      <c r="Q705" s="15">
        <f t="array" ref="Q705">SUM(ROUND(Q699:Q704,2))</f>
        <v>83051.81</v>
      </c>
      <c r="R705" s="14"/>
      <c r="S705" s="15">
        <f t="array" ref="S705">SUM(ROUND(S699:S704,2))</f>
        <v>13288.3</v>
      </c>
      <c r="T705" s="13"/>
      <c r="U705" s="18"/>
      <c r="V705" s="13"/>
      <c r="W705" s="13"/>
      <c r="X705" s="13"/>
      <c r="Y705" s="14"/>
      <c r="Z705" s="13"/>
      <c r="AA705" s="13"/>
      <c r="AB705" s="19"/>
      <c r="AC705" s="19"/>
      <c r="AD705" s="13"/>
      <c r="AE705" s="15"/>
      <c r="AF705" s="20"/>
      <c r="AO705" s="20"/>
      <c r="AP705" s="20"/>
      <c r="BI705" s="15">
        <f t="array" ref="BI705">SUM(ROUND(BI699:BI704,2))</f>
        <v>83051.81</v>
      </c>
      <c r="BJ705" s="14"/>
      <c r="BK705" s="15">
        <f t="array" ref="BK705">SUM(ROUND(BK699:BK704,2))</f>
        <v>13288.3</v>
      </c>
      <c r="BL705" s="13"/>
      <c r="BM705" s="18"/>
    </row>
    <row r="706" ht="12.75" customHeight="1">
      <c r="A706" s="13"/>
      <c r="B706" s="14"/>
      <c r="C706" s="14"/>
      <c r="D706" s="14"/>
      <c r="E706" s="14"/>
      <c r="F706" s="14"/>
      <c r="G706" s="13"/>
      <c r="H706" s="13"/>
      <c r="I706" s="13"/>
      <c r="J706" s="13"/>
      <c r="K706" s="21"/>
      <c r="L706" s="17"/>
      <c r="M706" s="17"/>
      <c r="N706" s="14"/>
      <c r="O706" s="13"/>
      <c r="P706" s="13"/>
      <c r="Q706" s="15"/>
      <c r="R706" s="14"/>
      <c r="S706" s="15"/>
      <c r="T706" s="13"/>
      <c r="U706" s="18"/>
      <c r="V706" s="13"/>
      <c r="W706" s="13"/>
      <c r="X706" s="13"/>
      <c r="Y706" s="14"/>
      <c r="Z706" s="13"/>
      <c r="AA706" s="13"/>
      <c r="AB706" s="19"/>
      <c r="AC706" s="19"/>
      <c r="AD706" s="13"/>
      <c r="AE706" s="15"/>
      <c r="AF706" s="20"/>
      <c r="AO706" s="20"/>
      <c r="AP706" s="20"/>
      <c r="BI706" s="15"/>
      <c r="BJ706" s="14"/>
      <c r="BK706" s="15"/>
      <c r="BL706" s="13"/>
      <c r="BM706" s="18"/>
    </row>
    <row r="707" ht="12.75" customHeight="1">
      <c r="A707" s="13"/>
      <c r="B707" s="14"/>
      <c r="C707" s="14"/>
      <c r="D707" s="14"/>
      <c r="E707" s="14"/>
      <c r="F707" s="14"/>
      <c r="G707" s="13"/>
      <c r="H707" s="13"/>
      <c r="I707" s="13"/>
      <c r="J707" s="13"/>
      <c r="K707" s="21"/>
      <c r="L707" s="17"/>
      <c r="M707" s="17"/>
      <c r="N707" s="14"/>
      <c r="O707" s="13"/>
      <c r="P707" s="13"/>
      <c r="Q707" s="15"/>
      <c r="R707" s="14"/>
      <c r="S707" s="15"/>
      <c r="T707" s="13"/>
      <c r="U707" s="18"/>
      <c r="V707" s="13"/>
      <c r="W707" s="13"/>
      <c r="X707" s="13"/>
      <c r="Y707" s="14"/>
      <c r="Z707" s="13"/>
      <c r="AA707" s="13"/>
      <c r="AB707" s="19"/>
      <c r="AC707" s="19"/>
      <c r="AD707" s="13"/>
      <c r="AE707" s="15"/>
      <c r="AF707" s="20"/>
      <c r="AO707" s="20"/>
      <c r="AP707" s="20"/>
      <c r="BI707" s="15"/>
      <c r="BJ707" s="14"/>
      <c r="BK707" s="15"/>
      <c r="BL707" s="13"/>
      <c r="BM707" s="18"/>
    </row>
    <row r="708" ht="12.75" customHeight="1">
      <c r="A708" s="13">
        <v>601.0</v>
      </c>
      <c r="B708" s="14" t="str">
        <f>AR708</f>
        <v>BUR580113TL9</v>
      </c>
      <c r="C708" s="14" t="s">
        <v>610</v>
      </c>
      <c r="D708" s="14" t="str">
        <f>AT708</f>
        <v>ccueto@burmester.com.mx</v>
      </c>
      <c r="E708" s="14" t="str">
        <f>AS708</f>
        <v>11800</v>
      </c>
      <c r="F708" s="14">
        <v>601.0</v>
      </c>
      <c r="G708" s="13">
        <v>5.50098473E8</v>
      </c>
      <c r="H708" s="15">
        <f>Q715</f>
        <v>33535.92</v>
      </c>
      <c r="I708" s="13">
        <v>38901.67</v>
      </c>
      <c r="J708" s="15">
        <f>S715</f>
        <v>5365.75</v>
      </c>
      <c r="K708" s="21">
        <v>44987.5</v>
      </c>
      <c r="L708" s="17" t="s">
        <v>48</v>
      </c>
      <c r="M708" s="17" t="s">
        <v>49</v>
      </c>
      <c r="N708" s="14">
        <v>1.0</v>
      </c>
      <c r="O708" s="13">
        <v>38901.67</v>
      </c>
      <c r="P708" s="13">
        <v>38901.67</v>
      </c>
      <c r="Q708" s="15">
        <v>856.6724137931035</v>
      </c>
      <c r="R708" s="14" t="s">
        <v>50</v>
      </c>
      <c r="S708" s="15">
        <v>137.06758620689655</v>
      </c>
      <c r="T708" s="13" t="s">
        <v>51</v>
      </c>
      <c r="U708" s="18">
        <v>0.16</v>
      </c>
      <c r="V708" s="13" t="s">
        <v>624</v>
      </c>
      <c r="W708" s="13" t="s">
        <v>59</v>
      </c>
      <c r="X708" s="13" t="s">
        <v>48</v>
      </c>
      <c r="Y708" s="14">
        <v>1.0</v>
      </c>
      <c r="Z708" s="13">
        <v>993.74</v>
      </c>
      <c r="AA708" s="13" t="s">
        <v>54</v>
      </c>
      <c r="AB708" s="19">
        <v>198872.0</v>
      </c>
      <c r="AC708" s="19">
        <v>1.0</v>
      </c>
      <c r="AD708" s="13">
        <v>993.74</v>
      </c>
      <c r="AE708" s="15">
        <v>0.0</v>
      </c>
      <c r="AF708" s="20"/>
      <c r="AG708" s="2">
        <v>38901.67</v>
      </c>
      <c r="AH708" s="2" t="s">
        <v>624</v>
      </c>
      <c r="AI708" s="2" t="s">
        <v>59</v>
      </c>
      <c r="AJ708" s="2" t="s">
        <v>56</v>
      </c>
      <c r="AK708" s="2">
        <v>0.0</v>
      </c>
      <c r="AL708" s="2" t="s">
        <v>57</v>
      </c>
      <c r="AM708" s="2">
        <v>1.0</v>
      </c>
      <c r="AN708" s="2">
        <v>993.74</v>
      </c>
      <c r="AO708" s="20">
        <f t="shared" ref="AO708:AO714" si="91">+AN708/1.16</f>
        <v>856.6724138</v>
      </c>
      <c r="AP708" s="20">
        <f t="shared" ref="AP708:AP714" si="92">+AO708*0.16</f>
        <v>137.0675862</v>
      </c>
      <c r="AQ708" s="2" t="s">
        <v>614</v>
      </c>
      <c r="AR708" s="2" t="s">
        <v>609</v>
      </c>
      <c r="AS708" s="2" t="s">
        <v>612</v>
      </c>
      <c r="AT708" s="2" t="s">
        <v>611</v>
      </c>
      <c r="BI708" s="15">
        <v>856.6724137931035</v>
      </c>
      <c r="BJ708" s="14" t="s">
        <v>50</v>
      </c>
      <c r="BK708" s="15">
        <v>137.06758620689655</v>
      </c>
      <c r="BL708" s="13" t="s">
        <v>51</v>
      </c>
      <c r="BM708" s="18">
        <v>0.16</v>
      </c>
    </row>
    <row r="709" ht="12.75" customHeight="1">
      <c r="A709" s="13"/>
      <c r="B709" s="14"/>
      <c r="C709" s="14"/>
      <c r="D709" s="14"/>
      <c r="E709" s="14"/>
      <c r="F709" s="14"/>
      <c r="G709" s="13"/>
      <c r="H709" s="13"/>
      <c r="I709" s="13"/>
      <c r="J709" s="13"/>
      <c r="K709" s="21"/>
      <c r="L709" s="17" t="s">
        <v>48</v>
      </c>
      <c r="M709" s="17" t="s">
        <v>49</v>
      </c>
      <c r="N709" s="14">
        <v>1.0</v>
      </c>
      <c r="O709" s="13"/>
      <c r="P709" s="13"/>
      <c r="Q709" s="15">
        <v>6860.000000000001</v>
      </c>
      <c r="R709" s="14" t="s">
        <v>50</v>
      </c>
      <c r="S709" s="15">
        <v>1097.6000000000001</v>
      </c>
      <c r="T709" s="13" t="s">
        <v>51</v>
      </c>
      <c r="U709" s="18">
        <v>0.16</v>
      </c>
      <c r="V709" s="13" t="s">
        <v>625</v>
      </c>
      <c r="W709" s="13" t="s">
        <v>59</v>
      </c>
      <c r="X709" s="13" t="s">
        <v>48</v>
      </c>
      <c r="Y709" s="14">
        <v>1.0</v>
      </c>
      <c r="Z709" s="13">
        <v>7957.6</v>
      </c>
      <c r="AA709" s="13" t="s">
        <v>54</v>
      </c>
      <c r="AB709" s="19">
        <v>198886.0</v>
      </c>
      <c r="AC709" s="19">
        <v>1.0</v>
      </c>
      <c r="AD709" s="13">
        <v>7957.6</v>
      </c>
      <c r="AE709" s="15">
        <v>0.0</v>
      </c>
      <c r="AF709" s="20"/>
      <c r="AH709" s="2" t="s">
        <v>625</v>
      </c>
      <c r="AI709" s="2" t="s">
        <v>59</v>
      </c>
      <c r="AJ709" s="2" t="s">
        <v>56</v>
      </c>
      <c r="AK709" s="2">
        <v>0.0</v>
      </c>
      <c r="AL709" s="2" t="s">
        <v>57</v>
      </c>
      <c r="AM709" s="2">
        <v>1.0</v>
      </c>
      <c r="AN709" s="2">
        <v>7957.6</v>
      </c>
      <c r="AO709" s="20">
        <f t="shared" si="91"/>
        <v>6860</v>
      </c>
      <c r="AP709" s="20">
        <f t="shared" si="92"/>
        <v>1097.6</v>
      </c>
      <c r="BI709" s="15">
        <v>6860.000000000001</v>
      </c>
      <c r="BJ709" s="14" t="s">
        <v>50</v>
      </c>
      <c r="BK709" s="15">
        <v>1097.6000000000001</v>
      </c>
      <c r="BL709" s="13" t="s">
        <v>51</v>
      </c>
      <c r="BM709" s="18">
        <v>0.16</v>
      </c>
    </row>
    <row r="710" ht="12.75" customHeight="1">
      <c r="A710" s="13"/>
      <c r="B710" s="14"/>
      <c r="C710" s="14"/>
      <c r="D710" s="14"/>
      <c r="E710" s="14"/>
      <c r="F710" s="14"/>
      <c r="G710" s="13"/>
      <c r="H710" s="13"/>
      <c r="I710" s="13"/>
      <c r="J710" s="13"/>
      <c r="K710" s="21"/>
      <c r="L710" s="17" t="s">
        <v>48</v>
      </c>
      <c r="M710" s="17" t="s">
        <v>49</v>
      </c>
      <c r="N710" s="14">
        <v>1.0</v>
      </c>
      <c r="O710" s="13"/>
      <c r="P710" s="13"/>
      <c r="Q710" s="15">
        <v>1303.0862068965519</v>
      </c>
      <c r="R710" s="14" t="s">
        <v>50</v>
      </c>
      <c r="S710" s="15">
        <v>208.4937931034483</v>
      </c>
      <c r="T710" s="13" t="s">
        <v>51</v>
      </c>
      <c r="U710" s="18">
        <v>0.16</v>
      </c>
      <c r="V710" s="13" t="s">
        <v>626</v>
      </c>
      <c r="W710" s="13" t="s">
        <v>59</v>
      </c>
      <c r="X710" s="13" t="s">
        <v>48</v>
      </c>
      <c r="Y710" s="14">
        <v>1.0</v>
      </c>
      <c r="Z710" s="13">
        <v>1511.58</v>
      </c>
      <c r="AA710" s="13" t="s">
        <v>54</v>
      </c>
      <c r="AB710" s="19">
        <v>198937.0</v>
      </c>
      <c r="AC710" s="19">
        <v>1.0</v>
      </c>
      <c r="AD710" s="13">
        <v>1511.58</v>
      </c>
      <c r="AE710" s="15">
        <v>0.0</v>
      </c>
      <c r="AF710" s="20"/>
      <c r="AH710" s="2" t="s">
        <v>626</v>
      </c>
      <c r="AI710" s="2" t="s">
        <v>59</v>
      </c>
      <c r="AJ710" s="2" t="s">
        <v>56</v>
      </c>
      <c r="AK710" s="2">
        <v>0.0</v>
      </c>
      <c r="AL710" s="2" t="s">
        <v>57</v>
      </c>
      <c r="AM710" s="2">
        <v>1.0</v>
      </c>
      <c r="AN710" s="2">
        <v>1511.58</v>
      </c>
      <c r="AO710" s="20">
        <f t="shared" si="91"/>
        <v>1303.086207</v>
      </c>
      <c r="AP710" s="20">
        <f t="shared" si="92"/>
        <v>208.4937931</v>
      </c>
      <c r="BI710" s="15">
        <v>1303.0862068965519</v>
      </c>
      <c r="BJ710" s="14" t="s">
        <v>50</v>
      </c>
      <c r="BK710" s="15">
        <v>208.4937931034483</v>
      </c>
      <c r="BL710" s="13" t="s">
        <v>51</v>
      </c>
      <c r="BM710" s="18">
        <v>0.16</v>
      </c>
    </row>
    <row r="711" ht="12.75" customHeight="1">
      <c r="A711" s="13"/>
      <c r="B711" s="14"/>
      <c r="C711" s="14"/>
      <c r="D711" s="14"/>
      <c r="E711" s="14"/>
      <c r="F711" s="14"/>
      <c r="G711" s="13"/>
      <c r="H711" s="13"/>
      <c r="I711" s="13"/>
      <c r="J711" s="13"/>
      <c r="K711" s="21"/>
      <c r="L711" s="17" t="s">
        <v>48</v>
      </c>
      <c r="M711" s="17" t="s">
        <v>49</v>
      </c>
      <c r="N711" s="14">
        <v>1.0</v>
      </c>
      <c r="O711" s="13"/>
      <c r="P711" s="13"/>
      <c r="Q711" s="15">
        <v>1936.3706896551726</v>
      </c>
      <c r="R711" s="14" t="s">
        <v>50</v>
      </c>
      <c r="S711" s="15">
        <v>309.8193103448276</v>
      </c>
      <c r="T711" s="13" t="s">
        <v>51</v>
      </c>
      <c r="U711" s="18">
        <v>0.16</v>
      </c>
      <c r="V711" s="13" t="s">
        <v>627</v>
      </c>
      <c r="W711" s="13" t="s">
        <v>59</v>
      </c>
      <c r="X711" s="13" t="s">
        <v>48</v>
      </c>
      <c r="Y711" s="14">
        <v>1.0</v>
      </c>
      <c r="Z711" s="13">
        <v>2246.19</v>
      </c>
      <c r="AA711" s="13" t="s">
        <v>54</v>
      </c>
      <c r="AB711" s="19">
        <v>198973.0</v>
      </c>
      <c r="AC711" s="19">
        <v>1.0</v>
      </c>
      <c r="AD711" s="13">
        <v>2246.19</v>
      </c>
      <c r="AE711" s="15">
        <v>0.0</v>
      </c>
      <c r="AF711" s="20"/>
      <c r="AH711" s="2" t="s">
        <v>627</v>
      </c>
      <c r="AI711" s="2" t="s">
        <v>59</v>
      </c>
      <c r="AJ711" s="2" t="s">
        <v>56</v>
      </c>
      <c r="AK711" s="2">
        <v>0.0</v>
      </c>
      <c r="AL711" s="2" t="s">
        <v>57</v>
      </c>
      <c r="AM711" s="2">
        <v>1.0</v>
      </c>
      <c r="AN711" s="2">
        <v>2246.19</v>
      </c>
      <c r="AO711" s="20">
        <f t="shared" si="91"/>
        <v>1936.37069</v>
      </c>
      <c r="AP711" s="20">
        <f t="shared" si="92"/>
        <v>309.8193103</v>
      </c>
      <c r="BI711" s="15">
        <v>1936.3706896551726</v>
      </c>
      <c r="BJ711" s="14" t="s">
        <v>50</v>
      </c>
      <c r="BK711" s="15">
        <v>309.8193103448276</v>
      </c>
      <c r="BL711" s="13" t="s">
        <v>51</v>
      </c>
      <c r="BM711" s="18">
        <v>0.16</v>
      </c>
    </row>
    <row r="712" ht="12.75" customHeight="1">
      <c r="A712" s="13"/>
      <c r="B712" s="14"/>
      <c r="C712" s="14"/>
      <c r="D712" s="14"/>
      <c r="E712" s="14"/>
      <c r="F712" s="14"/>
      <c r="G712" s="13"/>
      <c r="H712" s="13"/>
      <c r="I712" s="13"/>
      <c r="J712" s="13"/>
      <c r="K712" s="21"/>
      <c r="L712" s="17" t="s">
        <v>48</v>
      </c>
      <c r="M712" s="17" t="s">
        <v>49</v>
      </c>
      <c r="N712" s="14">
        <v>1.0</v>
      </c>
      <c r="O712" s="13"/>
      <c r="P712" s="13"/>
      <c r="Q712" s="15">
        <v>15464.5</v>
      </c>
      <c r="R712" s="14" t="s">
        <v>50</v>
      </c>
      <c r="S712" s="15">
        <v>2474.32</v>
      </c>
      <c r="T712" s="13" t="s">
        <v>51</v>
      </c>
      <c r="U712" s="18">
        <v>0.16</v>
      </c>
      <c r="V712" s="13" t="s">
        <v>628</v>
      </c>
      <c r="W712" s="13" t="s">
        <v>59</v>
      </c>
      <c r="X712" s="13" t="s">
        <v>48</v>
      </c>
      <c r="Y712" s="14">
        <v>1.0</v>
      </c>
      <c r="Z712" s="13">
        <v>17938.82</v>
      </c>
      <c r="AA712" s="13" t="s">
        <v>54</v>
      </c>
      <c r="AB712" s="19">
        <v>200205.0</v>
      </c>
      <c r="AC712" s="19">
        <v>1.0</v>
      </c>
      <c r="AD712" s="13">
        <v>17938.82</v>
      </c>
      <c r="AE712" s="15">
        <v>0.0</v>
      </c>
      <c r="AF712" s="20"/>
      <c r="AH712" s="2" t="s">
        <v>628</v>
      </c>
      <c r="AI712" s="2" t="s">
        <v>59</v>
      </c>
      <c r="AJ712" s="2" t="s">
        <v>56</v>
      </c>
      <c r="AK712" s="2">
        <v>0.0</v>
      </c>
      <c r="AL712" s="2" t="s">
        <v>57</v>
      </c>
      <c r="AM712" s="2">
        <v>1.0</v>
      </c>
      <c r="AN712" s="2">
        <v>17938.82</v>
      </c>
      <c r="AO712" s="20">
        <f t="shared" si="91"/>
        <v>15464.5</v>
      </c>
      <c r="AP712" s="20">
        <f t="shared" si="92"/>
        <v>2474.32</v>
      </c>
      <c r="BI712" s="15">
        <v>15464.5</v>
      </c>
      <c r="BJ712" s="14" t="s">
        <v>50</v>
      </c>
      <c r="BK712" s="15">
        <v>2474.32</v>
      </c>
      <c r="BL712" s="13" t="s">
        <v>51</v>
      </c>
      <c r="BM712" s="18">
        <v>0.16</v>
      </c>
    </row>
    <row r="713" ht="12.75" customHeight="1">
      <c r="A713" s="13"/>
      <c r="B713" s="14"/>
      <c r="C713" s="14"/>
      <c r="D713" s="14"/>
      <c r="E713" s="14"/>
      <c r="F713" s="14"/>
      <c r="G713" s="13"/>
      <c r="H713" s="13"/>
      <c r="I713" s="13"/>
      <c r="J713" s="13"/>
      <c r="K713" s="21"/>
      <c r="L713" s="17" t="s">
        <v>48</v>
      </c>
      <c r="M713" s="17" t="s">
        <v>49</v>
      </c>
      <c r="N713" s="14">
        <v>1.0</v>
      </c>
      <c r="O713" s="13"/>
      <c r="P713" s="13"/>
      <c r="Q713" s="15">
        <v>1249.4310344827586</v>
      </c>
      <c r="R713" s="14" t="s">
        <v>50</v>
      </c>
      <c r="S713" s="15">
        <v>199.90896551724137</v>
      </c>
      <c r="T713" s="13" t="s">
        <v>51</v>
      </c>
      <c r="U713" s="18">
        <v>0.16</v>
      </c>
      <c r="V713" s="13" t="s">
        <v>629</v>
      </c>
      <c r="W713" s="13" t="s">
        <v>59</v>
      </c>
      <c r="X713" s="13" t="s">
        <v>48</v>
      </c>
      <c r="Y713" s="14">
        <v>1.0</v>
      </c>
      <c r="Z713" s="13">
        <v>1449.34</v>
      </c>
      <c r="AA713" s="13" t="s">
        <v>54</v>
      </c>
      <c r="AB713" s="19">
        <v>201535.0</v>
      </c>
      <c r="AC713" s="19">
        <v>1.0</v>
      </c>
      <c r="AD713" s="13">
        <v>1449.34</v>
      </c>
      <c r="AE713" s="15">
        <v>0.0</v>
      </c>
      <c r="AF713" s="20"/>
      <c r="AH713" s="2" t="s">
        <v>629</v>
      </c>
      <c r="AI713" s="2" t="s">
        <v>59</v>
      </c>
      <c r="AJ713" s="2" t="s">
        <v>56</v>
      </c>
      <c r="AK713" s="2">
        <v>0.0</v>
      </c>
      <c r="AL713" s="2" t="s">
        <v>57</v>
      </c>
      <c r="AM713" s="2">
        <v>1.0</v>
      </c>
      <c r="AN713" s="2">
        <v>1449.34</v>
      </c>
      <c r="AO713" s="20">
        <f t="shared" si="91"/>
        <v>1249.431034</v>
      </c>
      <c r="AP713" s="20">
        <f t="shared" si="92"/>
        <v>199.9089655</v>
      </c>
      <c r="BI713" s="15">
        <v>1249.4310344827586</v>
      </c>
      <c r="BJ713" s="14" t="s">
        <v>50</v>
      </c>
      <c r="BK713" s="15">
        <v>199.90896551724137</v>
      </c>
      <c r="BL713" s="13" t="s">
        <v>51</v>
      </c>
      <c r="BM713" s="18">
        <v>0.16</v>
      </c>
    </row>
    <row r="714" ht="12.75" customHeight="1">
      <c r="A714" s="13"/>
      <c r="B714" s="14"/>
      <c r="C714" s="14"/>
      <c r="D714" s="14"/>
      <c r="E714" s="14"/>
      <c r="F714" s="14"/>
      <c r="G714" s="13"/>
      <c r="H714" s="13"/>
      <c r="I714" s="13"/>
      <c r="J714" s="13"/>
      <c r="K714" s="21"/>
      <c r="L714" s="17" t="s">
        <v>48</v>
      </c>
      <c r="M714" s="17" t="s">
        <v>49</v>
      </c>
      <c r="N714" s="14">
        <v>1.0</v>
      </c>
      <c r="O714" s="13"/>
      <c r="P714" s="13"/>
      <c r="Q714" s="15">
        <v>5865.862068965518</v>
      </c>
      <c r="R714" s="14" t="s">
        <v>50</v>
      </c>
      <c r="S714" s="15">
        <v>938.5379310344829</v>
      </c>
      <c r="T714" s="13" t="s">
        <v>51</v>
      </c>
      <c r="U714" s="18">
        <v>0.16</v>
      </c>
      <c r="V714" s="13" t="s">
        <v>630</v>
      </c>
      <c r="W714" s="13" t="s">
        <v>59</v>
      </c>
      <c r="X714" s="13" t="s">
        <v>48</v>
      </c>
      <c r="Y714" s="14">
        <v>1.0</v>
      </c>
      <c r="Z714" s="13">
        <v>6804.400000000001</v>
      </c>
      <c r="AA714" s="13" t="s">
        <v>54</v>
      </c>
      <c r="AB714" s="19">
        <v>204543.0</v>
      </c>
      <c r="AC714" s="19">
        <v>1.0</v>
      </c>
      <c r="AD714" s="13">
        <v>6804.400000000001</v>
      </c>
      <c r="AE714" s="15">
        <v>0.0</v>
      </c>
      <c r="AF714" s="20"/>
      <c r="AH714" s="2" t="s">
        <v>630</v>
      </c>
      <c r="AI714" s="2" t="s">
        <v>59</v>
      </c>
      <c r="AJ714" s="2" t="s">
        <v>56</v>
      </c>
      <c r="AK714" s="2">
        <v>0.0</v>
      </c>
      <c r="AL714" s="2" t="s">
        <v>57</v>
      </c>
      <c r="AM714" s="2">
        <v>1.0</v>
      </c>
      <c r="AN714" s="2">
        <v>6804.400000000001</v>
      </c>
      <c r="AO714" s="20">
        <f t="shared" si="91"/>
        <v>5865.862069</v>
      </c>
      <c r="AP714" s="20">
        <f t="shared" si="92"/>
        <v>938.537931</v>
      </c>
      <c r="BI714" s="15">
        <v>5865.862068965518</v>
      </c>
      <c r="BJ714" s="14" t="s">
        <v>50</v>
      </c>
      <c r="BK714" s="15">
        <v>938.5379310344829</v>
      </c>
      <c r="BL714" s="13" t="s">
        <v>51</v>
      </c>
      <c r="BM714" s="18">
        <v>0.16</v>
      </c>
    </row>
    <row r="715" ht="12.75" hidden="1" customHeight="1">
      <c r="A715" s="13"/>
      <c r="B715" s="14"/>
      <c r="C715" s="14"/>
      <c r="D715" s="14"/>
      <c r="E715" s="14"/>
      <c r="F715" s="14"/>
      <c r="G715" s="13"/>
      <c r="H715" s="13"/>
      <c r="I715" s="13"/>
      <c r="J715" s="13"/>
      <c r="K715" s="21"/>
      <c r="L715" s="17"/>
      <c r="M715" s="17"/>
      <c r="N715" s="14"/>
      <c r="O715" s="13"/>
      <c r="P715" s="13"/>
      <c r="Q715" s="15">
        <f t="array" ref="Q715">SUM(ROUND(Q708:Q714,2))</f>
        <v>33535.92</v>
      </c>
      <c r="R715" s="14"/>
      <c r="S715" s="15">
        <f t="array" ref="S715">SUM(ROUND(S708:S714,2))</f>
        <v>5365.75</v>
      </c>
      <c r="T715" s="13"/>
      <c r="U715" s="18"/>
      <c r="V715" s="13"/>
      <c r="W715" s="13"/>
      <c r="X715" s="13"/>
      <c r="Y715" s="14"/>
      <c r="Z715" s="13"/>
      <c r="AA715" s="13"/>
      <c r="AB715" s="19"/>
      <c r="AC715" s="19"/>
      <c r="AD715" s="13"/>
      <c r="AE715" s="15"/>
      <c r="AF715" s="20"/>
      <c r="AO715" s="20"/>
      <c r="AP715" s="20"/>
      <c r="BI715" s="15">
        <f t="array" ref="BI715">SUM(ROUND(BI708:BI714,2))</f>
        <v>33535.92</v>
      </c>
      <c r="BJ715" s="14"/>
      <c r="BK715" s="15">
        <f t="array" ref="BK715">SUM(ROUND(BK708:BK714,2))</f>
        <v>5365.75</v>
      </c>
      <c r="BL715" s="13"/>
      <c r="BM715" s="18"/>
    </row>
    <row r="716" ht="12.75" customHeight="1">
      <c r="A716" s="13"/>
      <c r="B716" s="14"/>
      <c r="C716" s="14"/>
      <c r="D716" s="14"/>
      <c r="E716" s="14"/>
      <c r="F716" s="14"/>
      <c r="G716" s="13"/>
      <c r="H716" s="13"/>
      <c r="I716" s="13"/>
      <c r="J716" s="13"/>
      <c r="K716" s="21"/>
      <c r="L716" s="17"/>
      <c r="M716" s="17"/>
      <c r="N716" s="14"/>
      <c r="O716" s="13"/>
      <c r="P716" s="13"/>
      <c r="Q716" s="15"/>
      <c r="R716" s="14"/>
      <c r="S716" s="15"/>
      <c r="T716" s="13"/>
      <c r="U716" s="18"/>
      <c r="V716" s="13"/>
      <c r="W716" s="13"/>
      <c r="X716" s="13"/>
      <c r="Y716" s="14"/>
      <c r="Z716" s="13"/>
      <c r="AA716" s="13"/>
      <c r="AB716" s="19"/>
      <c r="AC716" s="19"/>
      <c r="AD716" s="13"/>
      <c r="AE716" s="15"/>
      <c r="AF716" s="20"/>
      <c r="AO716" s="20"/>
      <c r="AP716" s="20"/>
      <c r="BI716" s="15"/>
      <c r="BJ716" s="14"/>
      <c r="BK716" s="15"/>
      <c r="BL716" s="13"/>
      <c r="BM716" s="18"/>
    </row>
    <row r="717" ht="12.75" customHeight="1">
      <c r="A717" s="13"/>
      <c r="B717" s="14"/>
      <c r="C717" s="14"/>
      <c r="D717" s="14"/>
      <c r="E717" s="14"/>
      <c r="F717" s="14"/>
      <c r="G717" s="13"/>
      <c r="H717" s="13"/>
      <c r="I717" s="13"/>
      <c r="J717" s="13"/>
      <c r="K717" s="21"/>
      <c r="L717" s="17"/>
      <c r="M717" s="17"/>
      <c r="N717" s="14"/>
      <c r="O717" s="13"/>
      <c r="P717" s="13"/>
      <c r="Q717" s="15"/>
      <c r="R717" s="14"/>
      <c r="S717" s="15"/>
      <c r="T717" s="13"/>
      <c r="U717" s="18"/>
      <c r="V717" s="13"/>
      <c r="W717" s="13"/>
      <c r="X717" s="13"/>
      <c r="Y717" s="14"/>
      <c r="Z717" s="13"/>
      <c r="AA717" s="13"/>
      <c r="AB717" s="19"/>
      <c r="AC717" s="19"/>
      <c r="AD717" s="13"/>
      <c r="AE717" s="15"/>
      <c r="AF717" s="20"/>
      <c r="AO717" s="20"/>
      <c r="AP717" s="20"/>
      <c r="BI717" s="15"/>
      <c r="BJ717" s="14"/>
      <c r="BK717" s="15"/>
      <c r="BL717" s="13"/>
      <c r="BM717" s="18"/>
    </row>
    <row r="718" ht="12.75" customHeight="1">
      <c r="A718" s="13">
        <v>601.0</v>
      </c>
      <c r="B718" s="14" t="str">
        <f>AR718</f>
        <v>BUR580113TL9</v>
      </c>
      <c r="C718" s="14" t="s">
        <v>610</v>
      </c>
      <c r="D718" s="14" t="str">
        <f>AT718</f>
        <v>ccueto@burmester.com.mx</v>
      </c>
      <c r="E718" s="14" t="str">
        <f>AS718</f>
        <v>11800</v>
      </c>
      <c r="F718" s="14">
        <v>601.0</v>
      </c>
      <c r="G718" s="13">
        <v>5.50098473E8</v>
      </c>
      <c r="H718" s="15">
        <f>Q718</f>
        <v>148716.0603</v>
      </c>
      <c r="I718" s="13">
        <v>172510.63</v>
      </c>
      <c r="J718" s="15">
        <f>S718</f>
        <v>23794.56966</v>
      </c>
      <c r="K718" s="21">
        <v>45006.5</v>
      </c>
      <c r="L718" s="17" t="s">
        <v>48</v>
      </c>
      <c r="M718" s="17" t="s">
        <v>49</v>
      </c>
      <c r="N718" s="14">
        <v>1.0</v>
      </c>
      <c r="O718" s="13">
        <v>172510.63</v>
      </c>
      <c r="P718" s="13">
        <v>172510.63</v>
      </c>
      <c r="Q718" s="15">
        <v>148716.0603448276</v>
      </c>
      <c r="R718" s="14" t="s">
        <v>50</v>
      </c>
      <c r="S718" s="15">
        <v>23794.569655172414</v>
      </c>
      <c r="T718" s="13" t="s">
        <v>51</v>
      </c>
      <c r="U718" s="18">
        <v>0.16</v>
      </c>
      <c r="V718" s="13" t="s">
        <v>631</v>
      </c>
      <c r="W718" s="13" t="s">
        <v>59</v>
      </c>
      <c r="X718" s="13" t="s">
        <v>48</v>
      </c>
      <c r="Y718" s="14">
        <v>1.0</v>
      </c>
      <c r="Z718" s="13">
        <v>172510.63</v>
      </c>
      <c r="AA718" s="13" t="s">
        <v>54</v>
      </c>
      <c r="AB718" s="19">
        <v>202435.0</v>
      </c>
      <c r="AC718" s="19">
        <v>1.0</v>
      </c>
      <c r="AD718" s="13">
        <v>172510.63</v>
      </c>
      <c r="AE718" s="15">
        <v>0.0</v>
      </c>
      <c r="AF718" s="20"/>
      <c r="AG718" s="2">
        <v>172510.63</v>
      </c>
      <c r="AH718" s="2" t="s">
        <v>631</v>
      </c>
      <c r="AI718" s="2" t="s">
        <v>59</v>
      </c>
      <c r="AJ718" s="2" t="s">
        <v>56</v>
      </c>
      <c r="AK718" s="2">
        <v>0.0</v>
      </c>
      <c r="AL718" s="2" t="s">
        <v>57</v>
      </c>
      <c r="AM718" s="2">
        <v>1.0</v>
      </c>
      <c r="AN718" s="2">
        <v>172510.63</v>
      </c>
      <c r="AO718" s="20">
        <f>+AN718/1.16</f>
        <v>148716.0603</v>
      </c>
      <c r="AP718" s="20">
        <f>+AO718*0.16</f>
        <v>23794.56966</v>
      </c>
      <c r="AQ718" s="2" t="s">
        <v>614</v>
      </c>
      <c r="AR718" s="2" t="s">
        <v>609</v>
      </c>
      <c r="AS718" s="2" t="s">
        <v>612</v>
      </c>
      <c r="AT718" s="2" t="s">
        <v>611</v>
      </c>
      <c r="BI718" s="15">
        <v>148716.0603448276</v>
      </c>
      <c r="BJ718" s="14" t="s">
        <v>50</v>
      </c>
      <c r="BK718" s="15">
        <v>23794.569655172414</v>
      </c>
      <c r="BL718" s="13" t="s">
        <v>51</v>
      </c>
      <c r="BM718" s="18">
        <v>0.16</v>
      </c>
    </row>
    <row r="719" ht="12.75" customHeight="1">
      <c r="A719" s="13"/>
      <c r="B719" s="14"/>
      <c r="C719" s="14"/>
      <c r="D719" s="14"/>
      <c r="E719" s="14"/>
      <c r="F719" s="14"/>
      <c r="G719" s="13"/>
      <c r="H719" s="13"/>
      <c r="I719" s="13"/>
      <c r="J719" s="13"/>
      <c r="K719" s="21"/>
      <c r="L719" s="17"/>
      <c r="M719" s="17"/>
      <c r="N719" s="14"/>
      <c r="O719" s="13"/>
      <c r="P719" s="13"/>
      <c r="Q719" s="15"/>
      <c r="R719" s="14"/>
      <c r="S719" s="15"/>
      <c r="T719" s="13"/>
      <c r="U719" s="18"/>
      <c r="V719" s="13"/>
      <c r="W719" s="13"/>
      <c r="X719" s="13"/>
      <c r="Y719" s="14"/>
      <c r="Z719" s="13"/>
      <c r="AA719" s="13"/>
      <c r="AB719" s="19"/>
      <c r="AC719" s="19"/>
      <c r="AD719" s="13"/>
      <c r="AE719" s="15"/>
      <c r="AF719" s="20"/>
      <c r="AO719" s="20"/>
      <c r="AP719" s="20"/>
      <c r="BI719" s="15"/>
      <c r="BJ719" s="14"/>
      <c r="BK719" s="15"/>
      <c r="BL719" s="13"/>
      <c r="BM719" s="18"/>
    </row>
    <row r="720" ht="12.75" customHeight="1">
      <c r="A720" s="13"/>
      <c r="B720" s="14"/>
      <c r="C720" s="14"/>
      <c r="D720" s="14"/>
      <c r="E720" s="14"/>
      <c r="F720" s="14"/>
      <c r="G720" s="13"/>
      <c r="H720" s="13"/>
      <c r="I720" s="13"/>
      <c r="J720" s="13"/>
      <c r="K720" s="21"/>
      <c r="L720" s="17"/>
      <c r="M720" s="17"/>
      <c r="N720" s="14"/>
      <c r="O720" s="13"/>
      <c r="P720" s="13"/>
      <c r="Q720" s="15"/>
      <c r="R720" s="14"/>
      <c r="S720" s="15"/>
      <c r="T720" s="13"/>
      <c r="U720" s="18"/>
      <c r="V720" s="13"/>
      <c r="W720" s="13"/>
      <c r="X720" s="13"/>
      <c r="Y720" s="14"/>
      <c r="Z720" s="13"/>
      <c r="AA720" s="13"/>
      <c r="AB720" s="19"/>
      <c r="AC720" s="19"/>
      <c r="AD720" s="13"/>
      <c r="AE720" s="15"/>
      <c r="AF720" s="20"/>
      <c r="AO720" s="20"/>
      <c r="AP720" s="20"/>
      <c r="BI720" s="15"/>
      <c r="BJ720" s="14"/>
      <c r="BK720" s="15"/>
      <c r="BL720" s="13"/>
      <c r="BM720" s="18"/>
    </row>
    <row r="721" ht="12.75" customHeight="1">
      <c r="A721" s="13"/>
      <c r="B721" s="14"/>
      <c r="C721" s="14"/>
      <c r="D721" s="14"/>
      <c r="E721" s="14"/>
      <c r="F721" s="14"/>
      <c r="G721" s="13"/>
      <c r="H721" s="13"/>
      <c r="I721" s="13"/>
      <c r="J721" s="13"/>
      <c r="K721" s="21"/>
      <c r="L721" s="17"/>
      <c r="M721" s="17"/>
      <c r="N721" s="14"/>
      <c r="O721" s="13"/>
      <c r="P721" s="13"/>
      <c r="Q721" s="15"/>
      <c r="R721" s="14"/>
      <c r="S721" s="15"/>
      <c r="T721" s="13"/>
      <c r="U721" s="18"/>
      <c r="V721" s="13"/>
      <c r="W721" s="13"/>
      <c r="X721" s="13"/>
      <c r="Y721" s="14"/>
      <c r="Z721" s="13"/>
      <c r="AA721" s="13"/>
      <c r="AB721" s="19"/>
      <c r="AC721" s="19"/>
      <c r="AD721" s="13"/>
      <c r="AE721" s="15"/>
      <c r="AF721" s="20"/>
      <c r="AO721" s="20"/>
      <c r="AP721" s="20"/>
      <c r="BI721" s="15"/>
      <c r="BJ721" s="14"/>
      <c r="BK721" s="15"/>
      <c r="BL721" s="13"/>
      <c r="BM721" s="18"/>
    </row>
    <row r="722" ht="12.75" customHeight="1">
      <c r="A722" s="13">
        <v>601.0</v>
      </c>
      <c r="B722" s="14" t="str">
        <f>AR722</f>
        <v>BUR580113TL9</v>
      </c>
      <c r="C722" s="14" t="s">
        <v>610</v>
      </c>
      <c r="D722" s="14" t="str">
        <f>AT722</f>
        <v>ccueto@burmester.com.mx</v>
      </c>
      <c r="E722" s="14" t="str">
        <f>AS722</f>
        <v>11800</v>
      </c>
      <c r="F722" s="14">
        <v>601.0</v>
      </c>
      <c r="G722" s="13">
        <v>5.50098473E8</v>
      </c>
      <c r="H722" s="15">
        <f>Q722</f>
        <v>1121.163793</v>
      </c>
      <c r="I722" s="13">
        <v>1300.55</v>
      </c>
      <c r="J722" s="15">
        <f>S722</f>
        <v>179.3862069</v>
      </c>
      <c r="K722" s="21">
        <v>45006.5</v>
      </c>
      <c r="L722" s="17" t="s">
        <v>48</v>
      </c>
      <c r="M722" s="17" t="s">
        <v>49</v>
      </c>
      <c r="N722" s="14">
        <v>1.0</v>
      </c>
      <c r="O722" s="13">
        <v>1300.55</v>
      </c>
      <c r="P722" s="13">
        <v>1300.55</v>
      </c>
      <c r="Q722" s="15">
        <v>1121.1637931034484</v>
      </c>
      <c r="R722" s="14" t="s">
        <v>50</v>
      </c>
      <c r="S722" s="15">
        <v>179.38620689655176</v>
      </c>
      <c r="T722" s="13" t="s">
        <v>51</v>
      </c>
      <c r="U722" s="18">
        <v>0.16</v>
      </c>
      <c r="V722" s="13" t="s">
        <v>632</v>
      </c>
      <c r="W722" s="13" t="s">
        <v>59</v>
      </c>
      <c r="X722" s="13" t="s">
        <v>48</v>
      </c>
      <c r="Y722" s="14">
        <v>1.0</v>
      </c>
      <c r="Z722" s="13">
        <v>1300.55</v>
      </c>
      <c r="AA722" s="13" t="s">
        <v>54</v>
      </c>
      <c r="AB722" s="19">
        <v>202434.0</v>
      </c>
      <c r="AC722" s="19">
        <v>1.0</v>
      </c>
      <c r="AD722" s="13">
        <v>1300.55</v>
      </c>
      <c r="AE722" s="15">
        <v>0.0</v>
      </c>
      <c r="AF722" s="20"/>
      <c r="AG722" s="2">
        <v>1300.55</v>
      </c>
      <c r="AH722" s="2" t="s">
        <v>632</v>
      </c>
      <c r="AI722" s="2" t="s">
        <v>59</v>
      </c>
      <c r="AJ722" s="2" t="s">
        <v>56</v>
      </c>
      <c r="AK722" s="2">
        <v>0.0</v>
      </c>
      <c r="AL722" s="2" t="s">
        <v>57</v>
      </c>
      <c r="AM722" s="2">
        <v>1.0</v>
      </c>
      <c r="AN722" s="2">
        <v>1300.55</v>
      </c>
      <c r="AO722" s="20">
        <f>+AN722/1.16</f>
        <v>1121.163793</v>
      </c>
      <c r="AP722" s="20">
        <f>+AO722*0.16</f>
        <v>179.3862069</v>
      </c>
      <c r="AQ722" s="2" t="s">
        <v>614</v>
      </c>
      <c r="AR722" s="2" t="s">
        <v>609</v>
      </c>
      <c r="AS722" s="2" t="s">
        <v>612</v>
      </c>
      <c r="AT722" s="2" t="s">
        <v>611</v>
      </c>
      <c r="BI722" s="15">
        <v>1121.1637931034484</v>
      </c>
      <c r="BJ722" s="14" t="s">
        <v>50</v>
      </c>
      <c r="BK722" s="15">
        <v>179.38620689655176</v>
      </c>
      <c r="BL722" s="13" t="s">
        <v>51</v>
      </c>
      <c r="BM722" s="18">
        <v>0.16</v>
      </c>
    </row>
    <row r="723" ht="12.75" customHeight="1">
      <c r="A723" s="13"/>
      <c r="B723" s="14"/>
      <c r="C723" s="14"/>
      <c r="D723" s="14"/>
      <c r="E723" s="14"/>
      <c r="F723" s="14"/>
      <c r="G723" s="13"/>
      <c r="H723" s="13"/>
      <c r="I723" s="13"/>
      <c r="J723" s="13"/>
      <c r="K723" s="21"/>
      <c r="L723" s="17"/>
      <c r="M723" s="17"/>
      <c r="N723" s="14"/>
      <c r="O723" s="13"/>
      <c r="P723" s="13"/>
      <c r="Q723" s="15"/>
      <c r="R723" s="14"/>
      <c r="S723" s="15"/>
      <c r="T723" s="13"/>
      <c r="U723" s="18"/>
      <c r="V723" s="13"/>
      <c r="W723" s="13"/>
      <c r="X723" s="13"/>
      <c r="Y723" s="14"/>
      <c r="Z723" s="13"/>
      <c r="AA723" s="13"/>
      <c r="AB723" s="19"/>
      <c r="AC723" s="19"/>
      <c r="AD723" s="13"/>
      <c r="AE723" s="15"/>
      <c r="AF723" s="20"/>
      <c r="AO723" s="20"/>
      <c r="AP723" s="20"/>
      <c r="BI723" s="15"/>
      <c r="BJ723" s="14"/>
      <c r="BK723" s="15"/>
      <c r="BL723" s="13"/>
      <c r="BM723" s="18"/>
    </row>
    <row r="724" ht="12.75" customHeight="1">
      <c r="A724" s="13"/>
      <c r="B724" s="14"/>
      <c r="C724" s="14"/>
      <c r="D724" s="14"/>
      <c r="E724" s="14"/>
      <c r="F724" s="14"/>
      <c r="G724" s="13"/>
      <c r="H724" s="13"/>
      <c r="I724" s="13"/>
      <c r="J724" s="13"/>
      <c r="K724" s="21"/>
      <c r="L724" s="17"/>
      <c r="M724" s="17"/>
      <c r="N724" s="14"/>
      <c r="O724" s="13"/>
      <c r="P724" s="13"/>
      <c r="Q724" s="15"/>
      <c r="R724" s="14"/>
      <c r="S724" s="15"/>
      <c r="T724" s="13"/>
      <c r="U724" s="18"/>
      <c r="V724" s="13"/>
      <c r="W724" s="13"/>
      <c r="X724" s="13"/>
      <c r="Y724" s="14"/>
      <c r="Z724" s="13"/>
      <c r="AA724" s="13"/>
      <c r="AB724" s="19"/>
      <c r="AC724" s="19"/>
      <c r="AD724" s="13"/>
      <c r="AE724" s="15"/>
      <c r="AF724" s="20"/>
      <c r="AO724" s="20"/>
      <c r="AP724" s="20"/>
      <c r="BI724" s="15"/>
      <c r="BJ724" s="14"/>
      <c r="BK724" s="15"/>
      <c r="BL724" s="13"/>
      <c r="BM724" s="18"/>
    </row>
    <row r="725" ht="12.75" customHeight="1">
      <c r="A725" s="13">
        <v>601.0</v>
      </c>
      <c r="B725" s="14" t="str">
        <f>AR725</f>
        <v>BUR580113TL9</v>
      </c>
      <c r="C725" s="14" t="s">
        <v>610</v>
      </c>
      <c r="D725" s="14" t="str">
        <f>AT725</f>
        <v>ccueto@burmester.com.mx</v>
      </c>
      <c r="E725" s="14" t="str">
        <f>AS725</f>
        <v>11800</v>
      </c>
      <c r="F725" s="14">
        <v>601.0</v>
      </c>
      <c r="G725" s="13">
        <v>5.50098473E8</v>
      </c>
      <c r="H725" s="15">
        <f>Q725</f>
        <v>15307.5</v>
      </c>
      <c r="I725" s="13">
        <v>17756.7</v>
      </c>
      <c r="J725" s="15">
        <f>S725</f>
        <v>2449.2</v>
      </c>
      <c r="K725" s="21">
        <v>45006.5</v>
      </c>
      <c r="L725" s="17" t="s">
        <v>48</v>
      </c>
      <c r="M725" s="17" t="s">
        <v>49</v>
      </c>
      <c r="N725" s="14">
        <v>1.0</v>
      </c>
      <c r="O725" s="13">
        <v>17756.7</v>
      </c>
      <c r="P725" s="13">
        <v>17756.7</v>
      </c>
      <c r="Q725" s="15">
        <v>15307.500000000002</v>
      </c>
      <c r="R725" s="14" t="s">
        <v>50</v>
      </c>
      <c r="S725" s="15">
        <v>2449.2000000000003</v>
      </c>
      <c r="T725" s="13" t="s">
        <v>51</v>
      </c>
      <c r="U725" s="18">
        <v>0.16</v>
      </c>
      <c r="V725" s="13" t="s">
        <v>633</v>
      </c>
      <c r="W725" s="13" t="s">
        <v>59</v>
      </c>
      <c r="X725" s="13" t="s">
        <v>48</v>
      </c>
      <c r="Y725" s="14">
        <v>1.0</v>
      </c>
      <c r="Z725" s="13">
        <v>17756.7</v>
      </c>
      <c r="AA725" s="13" t="s">
        <v>54</v>
      </c>
      <c r="AB725" s="19">
        <v>205508.0</v>
      </c>
      <c r="AC725" s="19">
        <v>1.0</v>
      </c>
      <c r="AD725" s="13">
        <v>17756.7</v>
      </c>
      <c r="AE725" s="15">
        <v>0.0</v>
      </c>
      <c r="AF725" s="20"/>
      <c r="AG725" s="2">
        <v>17756.7</v>
      </c>
      <c r="AH725" s="2" t="s">
        <v>633</v>
      </c>
      <c r="AI725" s="2" t="s">
        <v>59</v>
      </c>
      <c r="AJ725" s="2" t="s">
        <v>56</v>
      </c>
      <c r="AK725" s="2">
        <v>0.0</v>
      </c>
      <c r="AL725" s="2" t="s">
        <v>57</v>
      </c>
      <c r="AM725" s="2">
        <v>1.0</v>
      </c>
      <c r="AN725" s="2">
        <v>17756.7</v>
      </c>
      <c r="AO725" s="20">
        <f>+AN725/1.16</f>
        <v>15307.5</v>
      </c>
      <c r="AP725" s="20">
        <f>+AO725*0.16</f>
        <v>2449.2</v>
      </c>
      <c r="AQ725" s="2" t="s">
        <v>614</v>
      </c>
      <c r="AR725" s="2" t="s">
        <v>609</v>
      </c>
      <c r="AS725" s="2" t="s">
        <v>612</v>
      </c>
      <c r="AT725" s="2" t="s">
        <v>611</v>
      </c>
      <c r="BI725" s="15">
        <v>15307.500000000002</v>
      </c>
      <c r="BJ725" s="14" t="s">
        <v>50</v>
      </c>
      <c r="BK725" s="15">
        <v>2449.2000000000003</v>
      </c>
      <c r="BL725" s="13" t="s">
        <v>51</v>
      </c>
      <c r="BM725" s="18">
        <v>0.16</v>
      </c>
    </row>
    <row r="726" ht="12.75" customHeight="1">
      <c r="A726" s="13"/>
      <c r="B726" s="14"/>
      <c r="C726" s="14"/>
      <c r="D726" s="14"/>
      <c r="E726" s="14"/>
      <c r="F726" s="14"/>
      <c r="G726" s="13"/>
      <c r="H726" s="13"/>
      <c r="I726" s="13"/>
      <c r="J726" s="13"/>
      <c r="K726" s="21"/>
      <c r="L726" s="17"/>
      <c r="M726" s="17"/>
      <c r="N726" s="14"/>
      <c r="O726" s="13"/>
      <c r="P726" s="13"/>
      <c r="Q726" s="15"/>
      <c r="R726" s="14"/>
      <c r="S726" s="15"/>
      <c r="T726" s="13"/>
      <c r="U726" s="18"/>
      <c r="V726" s="13"/>
      <c r="W726" s="13"/>
      <c r="X726" s="13"/>
      <c r="Y726" s="14"/>
      <c r="Z726" s="13"/>
      <c r="AA726" s="13"/>
      <c r="AB726" s="19"/>
      <c r="AC726" s="19"/>
      <c r="AD726" s="13"/>
      <c r="AE726" s="15"/>
      <c r="AF726" s="20"/>
      <c r="AO726" s="20"/>
      <c r="AP726" s="20"/>
      <c r="BI726" s="15"/>
      <c r="BJ726" s="14"/>
      <c r="BK726" s="15"/>
      <c r="BL726" s="13"/>
      <c r="BM726" s="18"/>
    </row>
    <row r="727" ht="12.75" customHeight="1">
      <c r="A727" s="13"/>
      <c r="B727" s="14"/>
      <c r="C727" s="14"/>
      <c r="D727" s="14"/>
      <c r="E727" s="14"/>
      <c r="F727" s="14"/>
      <c r="G727" s="13"/>
      <c r="H727" s="13"/>
      <c r="I727" s="13"/>
      <c r="J727" s="13"/>
      <c r="K727" s="21"/>
      <c r="L727" s="17"/>
      <c r="M727" s="17"/>
      <c r="N727" s="14"/>
      <c r="O727" s="13"/>
      <c r="P727" s="13"/>
      <c r="Q727" s="15"/>
      <c r="R727" s="14"/>
      <c r="S727" s="15"/>
      <c r="T727" s="13"/>
      <c r="U727" s="18"/>
      <c r="V727" s="13"/>
      <c r="W727" s="13"/>
      <c r="X727" s="13"/>
      <c r="Y727" s="14"/>
      <c r="Z727" s="13"/>
      <c r="AA727" s="13"/>
      <c r="AB727" s="19"/>
      <c r="AC727" s="19"/>
      <c r="AD727" s="13"/>
      <c r="AE727" s="15"/>
      <c r="AF727" s="20"/>
      <c r="AO727" s="20"/>
      <c r="AP727" s="20"/>
      <c r="BI727" s="15"/>
      <c r="BJ727" s="14"/>
      <c r="BK727" s="15"/>
      <c r="BL727" s="13"/>
      <c r="BM727" s="18"/>
    </row>
    <row r="728" ht="12.75" customHeight="1">
      <c r="A728" s="13">
        <v>601.0</v>
      </c>
      <c r="B728" s="14" t="str">
        <f>AR728</f>
        <v>BUR580113TL9</v>
      </c>
      <c r="C728" s="14" t="s">
        <v>610</v>
      </c>
      <c r="D728" s="14" t="str">
        <f>AT728</f>
        <v>ccueto@burmester.com.mx</v>
      </c>
      <c r="E728" s="14" t="str">
        <f>AS728</f>
        <v>11800</v>
      </c>
      <c r="F728" s="14">
        <v>601.0</v>
      </c>
      <c r="G728" s="13">
        <v>5.50098473E8</v>
      </c>
      <c r="H728" s="15">
        <f>Q728</f>
        <v>1288.301724</v>
      </c>
      <c r="I728" s="13">
        <v>1494.43</v>
      </c>
      <c r="J728" s="15">
        <f>S728</f>
        <v>206.1282759</v>
      </c>
      <c r="K728" s="21">
        <v>45006.5</v>
      </c>
      <c r="L728" s="17" t="s">
        <v>48</v>
      </c>
      <c r="M728" s="17" t="s">
        <v>49</v>
      </c>
      <c r="N728" s="14">
        <v>1.0</v>
      </c>
      <c r="O728" s="13">
        <v>1494.43</v>
      </c>
      <c r="P728" s="13">
        <v>1494.43</v>
      </c>
      <c r="Q728" s="15">
        <v>1288.3017241379312</v>
      </c>
      <c r="R728" s="14" t="s">
        <v>50</v>
      </c>
      <c r="S728" s="15">
        <v>206.128275862069</v>
      </c>
      <c r="T728" s="13" t="s">
        <v>51</v>
      </c>
      <c r="U728" s="18">
        <v>0.16</v>
      </c>
      <c r="V728" s="13" t="s">
        <v>634</v>
      </c>
      <c r="W728" s="13" t="s">
        <v>59</v>
      </c>
      <c r="X728" s="13" t="s">
        <v>48</v>
      </c>
      <c r="Y728" s="14">
        <v>1.0</v>
      </c>
      <c r="Z728" s="13">
        <v>1494.43</v>
      </c>
      <c r="AA728" s="13" t="s">
        <v>54</v>
      </c>
      <c r="AB728" s="19">
        <v>205465.0</v>
      </c>
      <c r="AC728" s="19">
        <v>1.0</v>
      </c>
      <c r="AD728" s="13">
        <v>1494.43</v>
      </c>
      <c r="AE728" s="15">
        <v>0.0</v>
      </c>
      <c r="AF728" s="20"/>
      <c r="AG728" s="2">
        <v>1494.43</v>
      </c>
      <c r="AH728" s="2" t="s">
        <v>634</v>
      </c>
      <c r="AI728" s="2" t="s">
        <v>59</v>
      </c>
      <c r="AJ728" s="2" t="s">
        <v>56</v>
      </c>
      <c r="AK728" s="2">
        <v>0.0</v>
      </c>
      <c r="AL728" s="2" t="s">
        <v>57</v>
      </c>
      <c r="AM728" s="2">
        <v>1.0</v>
      </c>
      <c r="AN728" s="2">
        <v>1494.43</v>
      </c>
      <c r="AO728" s="20">
        <f>+AN728/1.16</f>
        <v>1288.301724</v>
      </c>
      <c r="AP728" s="20">
        <f>+AO728*0.16</f>
        <v>206.1282759</v>
      </c>
      <c r="AQ728" s="2" t="s">
        <v>614</v>
      </c>
      <c r="AR728" s="2" t="s">
        <v>609</v>
      </c>
      <c r="AS728" s="2" t="s">
        <v>612</v>
      </c>
      <c r="AT728" s="2" t="s">
        <v>611</v>
      </c>
      <c r="BI728" s="15">
        <v>1288.3017241379312</v>
      </c>
      <c r="BJ728" s="14" t="s">
        <v>50</v>
      </c>
      <c r="BK728" s="15">
        <v>206.128275862069</v>
      </c>
      <c r="BL728" s="13" t="s">
        <v>51</v>
      </c>
      <c r="BM728" s="18">
        <v>0.16</v>
      </c>
    </row>
    <row r="729" ht="12.75" customHeight="1">
      <c r="A729" s="13"/>
      <c r="B729" s="14"/>
      <c r="C729" s="14"/>
      <c r="D729" s="14"/>
      <c r="E729" s="14"/>
      <c r="F729" s="14"/>
      <c r="G729" s="13"/>
      <c r="H729" s="13"/>
      <c r="I729" s="13"/>
      <c r="J729" s="13"/>
      <c r="K729" s="21"/>
      <c r="L729" s="17"/>
      <c r="M729" s="17"/>
      <c r="N729" s="14"/>
      <c r="O729" s="13"/>
      <c r="P729" s="13"/>
      <c r="Q729" s="15"/>
      <c r="R729" s="14"/>
      <c r="S729" s="15"/>
      <c r="T729" s="13"/>
      <c r="U729" s="18"/>
      <c r="V729" s="13"/>
      <c r="W729" s="13"/>
      <c r="X729" s="13"/>
      <c r="Y729" s="14"/>
      <c r="Z729" s="13"/>
      <c r="AA729" s="13"/>
      <c r="AB729" s="19"/>
      <c r="AC729" s="19"/>
      <c r="AD729" s="13"/>
      <c r="AE729" s="15"/>
      <c r="AF729" s="20"/>
      <c r="AO729" s="20"/>
      <c r="AP729" s="20"/>
      <c r="BI729" s="15"/>
      <c r="BJ729" s="14"/>
      <c r="BK729" s="15"/>
      <c r="BL729" s="13"/>
      <c r="BM729" s="18"/>
    </row>
    <row r="730" ht="12.75" customHeight="1">
      <c r="A730" s="13"/>
      <c r="B730" s="14"/>
      <c r="C730" s="14"/>
      <c r="D730" s="14"/>
      <c r="E730" s="14"/>
      <c r="F730" s="14"/>
      <c r="G730" s="13"/>
      <c r="H730" s="13"/>
      <c r="I730" s="13"/>
      <c r="J730" s="13"/>
      <c r="K730" s="21"/>
      <c r="L730" s="17"/>
      <c r="M730" s="17"/>
      <c r="N730" s="14"/>
      <c r="O730" s="13"/>
      <c r="P730" s="13"/>
      <c r="Q730" s="15"/>
      <c r="R730" s="14"/>
      <c r="S730" s="15"/>
      <c r="T730" s="13"/>
      <c r="U730" s="18"/>
      <c r="V730" s="13"/>
      <c r="W730" s="13"/>
      <c r="X730" s="13"/>
      <c r="Y730" s="14"/>
      <c r="Z730" s="13"/>
      <c r="AA730" s="13"/>
      <c r="AB730" s="19"/>
      <c r="AC730" s="19"/>
      <c r="AD730" s="13"/>
      <c r="AE730" s="15"/>
      <c r="AF730" s="20"/>
      <c r="AO730" s="20"/>
      <c r="AP730" s="20"/>
      <c r="BI730" s="15"/>
      <c r="BJ730" s="14"/>
      <c r="BK730" s="15"/>
      <c r="BL730" s="13"/>
      <c r="BM730" s="18"/>
    </row>
    <row r="731" ht="12.75" customHeight="1">
      <c r="A731" s="13">
        <v>601.0</v>
      </c>
      <c r="B731" s="14" t="str">
        <f>AR731</f>
        <v>BUR580113TL9</v>
      </c>
      <c r="C731" s="14" t="s">
        <v>610</v>
      </c>
      <c r="D731" s="14" t="str">
        <f>AT731</f>
        <v>ccueto@burmester.com.mx</v>
      </c>
      <c r="E731" s="14" t="str">
        <f>AS731</f>
        <v>11800</v>
      </c>
      <c r="F731" s="14">
        <v>601.0</v>
      </c>
      <c r="G731" s="13">
        <v>5.50098473E8</v>
      </c>
      <c r="H731" s="15">
        <f>Q731</f>
        <v>7277.758621</v>
      </c>
      <c r="I731" s="13">
        <v>8442.2</v>
      </c>
      <c r="J731" s="15">
        <f>S731</f>
        <v>1164.441379</v>
      </c>
      <c r="K731" s="21">
        <v>45008.5</v>
      </c>
      <c r="L731" s="17" t="s">
        <v>48</v>
      </c>
      <c r="M731" s="17" t="s">
        <v>49</v>
      </c>
      <c r="N731" s="14">
        <v>1.0</v>
      </c>
      <c r="O731" s="13">
        <v>8442.2</v>
      </c>
      <c r="P731" s="13">
        <v>8442.2</v>
      </c>
      <c r="Q731" s="15">
        <v>7277.758620689657</v>
      </c>
      <c r="R731" s="14" t="s">
        <v>50</v>
      </c>
      <c r="S731" s="15">
        <v>1164.4413793103452</v>
      </c>
      <c r="T731" s="13" t="s">
        <v>51</v>
      </c>
      <c r="U731" s="18">
        <v>0.16</v>
      </c>
      <c r="V731" s="13" t="s">
        <v>635</v>
      </c>
      <c r="W731" s="13" t="s">
        <v>59</v>
      </c>
      <c r="X731" s="13" t="s">
        <v>48</v>
      </c>
      <c r="Y731" s="14">
        <v>1.0</v>
      </c>
      <c r="Z731" s="13">
        <v>8442.2</v>
      </c>
      <c r="AA731" s="13" t="s">
        <v>54</v>
      </c>
      <c r="AB731" s="19">
        <v>198347.0</v>
      </c>
      <c r="AC731" s="19">
        <v>1.0</v>
      </c>
      <c r="AD731" s="13">
        <v>8442.2</v>
      </c>
      <c r="AE731" s="15">
        <v>0.0</v>
      </c>
      <c r="AF731" s="20"/>
      <c r="AG731" s="2">
        <v>8442.2</v>
      </c>
      <c r="AH731" s="2" t="s">
        <v>635</v>
      </c>
      <c r="AI731" s="2" t="s">
        <v>59</v>
      </c>
      <c r="AJ731" s="2" t="s">
        <v>56</v>
      </c>
      <c r="AK731" s="2">
        <v>0.0</v>
      </c>
      <c r="AL731" s="2" t="s">
        <v>57</v>
      </c>
      <c r="AM731" s="2">
        <v>1.0</v>
      </c>
      <c r="AN731" s="2">
        <v>8442.2</v>
      </c>
      <c r="AO731" s="20">
        <f>+AN731/1.16</f>
        <v>7277.758621</v>
      </c>
      <c r="AP731" s="20">
        <f>+AO731*0.16</f>
        <v>1164.441379</v>
      </c>
      <c r="AQ731" s="2" t="s">
        <v>614</v>
      </c>
      <c r="AR731" s="2" t="s">
        <v>609</v>
      </c>
      <c r="AS731" s="2" t="s">
        <v>612</v>
      </c>
      <c r="AT731" s="2" t="s">
        <v>611</v>
      </c>
      <c r="BI731" s="15">
        <v>7277.758620689657</v>
      </c>
      <c r="BJ731" s="14" t="s">
        <v>50</v>
      </c>
      <c r="BK731" s="15">
        <v>1164.4413793103452</v>
      </c>
      <c r="BL731" s="13" t="s">
        <v>51</v>
      </c>
      <c r="BM731" s="18">
        <v>0.16</v>
      </c>
    </row>
    <row r="732" ht="12.75" customHeight="1">
      <c r="A732" s="13"/>
      <c r="B732" s="14"/>
      <c r="C732" s="14"/>
      <c r="D732" s="14"/>
      <c r="E732" s="14"/>
      <c r="F732" s="14"/>
      <c r="G732" s="13"/>
      <c r="H732" s="13"/>
      <c r="I732" s="13"/>
      <c r="J732" s="13"/>
      <c r="K732" s="21"/>
      <c r="L732" s="17"/>
      <c r="M732" s="17"/>
      <c r="N732" s="14"/>
      <c r="O732" s="13"/>
      <c r="P732" s="13"/>
      <c r="Q732" s="15"/>
      <c r="R732" s="14"/>
      <c r="S732" s="15"/>
      <c r="T732" s="13"/>
      <c r="U732" s="18"/>
      <c r="V732" s="13"/>
      <c r="W732" s="13"/>
      <c r="X732" s="13"/>
      <c r="Y732" s="14"/>
      <c r="Z732" s="13"/>
      <c r="AA732" s="13"/>
      <c r="AB732" s="19"/>
      <c r="AC732" s="19"/>
      <c r="AD732" s="13"/>
      <c r="AE732" s="15"/>
      <c r="AF732" s="20"/>
      <c r="AO732" s="20"/>
      <c r="AP732" s="20"/>
      <c r="BI732" s="15"/>
      <c r="BJ732" s="14"/>
      <c r="BK732" s="15"/>
      <c r="BL732" s="13"/>
      <c r="BM732" s="18"/>
    </row>
    <row r="733" ht="12.75" customHeight="1">
      <c r="A733" s="13"/>
      <c r="B733" s="14"/>
      <c r="C733" s="14"/>
      <c r="D733" s="14"/>
      <c r="E733" s="14"/>
      <c r="F733" s="14"/>
      <c r="G733" s="13"/>
      <c r="H733" s="13"/>
      <c r="I733" s="13"/>
      <c r="J733" s="13"/>
      <c r="K733" s="21"/>
      <c r="L733" s="17"/>
      <c r="M733" s="17"/>
      <c r="N733" s="14"/>
      <c r="O733" s="13"/>
      <c r="P733" s="13"/>
      <c r="Q733" s="15"/>
      <c r="R733" s="14"/>
      <c r="S733" s="15"/>
      <c r="T733" s="13"/>
      <c r="U733" s="18"/>
      <c r="V733" s="13"/>
      <c r="W733" s="13"/>
      <c r="X733" s="13"/>
      <c r="Y733" s="14"/>
      <c r="Z733" s="13"/>
      <c r="AA733" s="13"/>
      <c r="AB733" s="19"/>
      <c r="AC733" s="19"/>
      <c r="AD733" s="13"/>
      <c r="AE733" s="15"/>
      <c r="AF733" s="20"/>
      <c r="AO733" s="20"/>
      <c r="AP733" s="20"/>
      <c r="BI733" s="15"/>
      <c r="BJ733" s="14"/>
      <c r="BK733" s="15"/>
      <c r="BL733" s="13"/>
      <c r="BM733" s="18"/>
    </row>
    <row r="734" ht="12.75" customHeight="1">
      <c r="A734" s="13">
        <v>601.0</v>
      </c>
      <c r="B734" s="14" t="str">
        <f>AR734</f>
        <v>BUR580113TL9</v>
      </c>
      <c r="C734" s="14" t="s">
        <v>610</v>
      </c>
      <c r="D734" s="14" t="str">
        <f>AT734</f>
        <v>ccueto@burmester.com.mx</v>
      </c>
      <c r="E734" s="14" t="str">
        <f>AS734</f>
        <v>11800</v>
      </c>
      <c r="F734" s="14">
        <v>601.0</v>
      </c>
      <c r="G734" s="13">
        <v>5.50098473E8</v>
      </c>
      <c r="H734" s="15">
        <f>Q734</f>
        <v>396.8189655</v>
      </c>
      <c r="I734" s="13">
        <v>460.31</v>
      </c>
      <c r="J734" s="15">
        <f>S734</f>
        <v>63.49103448</v>
      </c>
      <c r="K734" s="21">
        <v>45008.5</v>
      </c>
      <c r="L734" s="17" t="s">
        <v>48</v>
      </c>
      <c r="M734" s="17" t="s">
        <v>49</v>
      </c>
      <c r="N734" s="14">
        <v>1.0</v>
      </c>
      <c r="O734" s="13">
        <v>460.31</v>
      </c>
      <c r="P734" s="13">
        <v>460.31</v>
      </c>
      <c r="Q734" s="15">
        <v>396.8189655172414</v>
      </c>
      <c r="R734" s="14" t="s">
        <v>50</v>
      </c>
      <c r="S734" s="15">
        <v>63.49103448275862</v>
      </c>
      <c r="T734" s="13" t="s">
        <v>51</v>
      </c>
      <c r="U734" s="18">
        <v>0.16</v>
      </c>
      <c r="V734" s="13" t="s">
        <v>636</v>
      </c>
      <c r="W734" s="13" t="s">
        <v>59</v>
      </c>
      <c r="X734" s="13" t="s">
        <v>48</v>
      </c>
      <c r="Y734" s="14">
        <v>1.0</v>
      </c>
      <c r="Z734" s="13">
        <v>460.31</v>
      </c>
      <c r="AA734" s="13" t="s">
        <v>54</v>
      </c>
      <c r="AB734" s="19">
        <v>200120.0</v>
      </c>
      <c r="AC734" s="19">
        <v>1.0</v>
      </c>
      <c r="AD734" s="13">
        <v>460.31</v>
      </c>
      <c r="AE734" s="15">
        <v>0.0</v>
      </c>
      <c r="AF734" s="20"/>
      <c r="AG734" s="2">
        <v>460.31</v>
      </c>
      <c r="AH734" s="2" t="s">
        <v>636</v>
      </c>
      <c r="AI734" s="2" t="s">
        <v>59</v>
      </c>
      <c r="AJ734" s="2" t="s">
        <v>56</v>
      </c>
      <c r="AK734" s="2">
        <v>0.0</v>
      </c>
      <c r="AL734" s="2" t="s">
        <v>57</v>
      </c>
      <c r="AM734" s="2">
        <v>1.0</v>
      </c>
      <c r="AN734" s="2">
        <v>460.31</v>
      </c>
      <c r="AO734" s="20">
        <f>+AN734/1.16</f>
        <v>396.8189655</v>
      </c>
      <c r="AP734" s="20">
        <f>+AO734*0.16</f>
        <v>63.49103448</v>
      </c>
      <c r="AQ734" s="2" t="s">
        <v>614</v>
      </c>
      <c r="AR734" s="2" t="s">
        <v>609</v>
      </c>
      <c r="AS734" s="2" t="s">
        <v>612</v>
      </c>
      <c r="AT734" s="2" t="s">
        <v>611</v>
      </c>
      <c r="BI734" s="15">
        <v>396.8189655172414</v>
      </c>
      <c r="BJ734" s="14" t="s">
        <v>50</v>
      </c>
      <c r="BK734" s="15">
        <v>63.49103448275862</v>
      </c>
      <c r="BL734" s="13" t="s">
        <v>51</v>
      </c>
      <c r="BM734" s="18">
        <v>0.16</v>
      </c>
    </row>
    <row r="735" ht="12.75" customHeight="1">
      <c r="A735" s="13"/>
      <c r="B735" s="14"/>
      <c r="C735" s="14"/>
      <c r="D735" s="14"/>
      <c r="E735" s="14"/>
      <c r="F735" s="14"/>
      <c r="G735" s="13"/>
      <c r="H735" s="13"/>
      <c r="I735" s="13"/>
      <c r="J735" s="15"/>
      <c r="K735" s="21"/>
      <c r="L735" s="17"/>
      <c r="M735" s="17"/>
      <c r="N735" s="14"/>
      <c r="O735" s="13"/>
      <c r="P735" s="13"/>
      <c r="Q735" s="15"/>
      <c r="R735" s="14"/>
      <c r="S735" s="15"/>
      <c r="T735" s="13"/>
      <c r="U735" s="18"/>
      <c r="V735" s="13"/>
      <c r="W735" s="13"/>
      <c r="X735" s="13"/>
      <c r="Y735" s="14"/>
      <c r="Z735" s="13"/>
      <c r="AA735" s="13"/>
      <c r="AB735" s="19"/>
      <c r="AC735" s="19"/>
      <c r="AD735" s="13"/>
      <c r="AE735" s="15"/>
      <c r="AF735" s="20"/>
      <c r="AO735" s="20"/>
      <c r="AP735" s="20"/>
      <c r="BI735" s="15"/>
      <c r="BJ735" s="14"/>
      <c r="BK735" s="15"/>
      <c r="BL735" s="13"/>
      <c r="BM735" s="18"/>
    </row>
    <row r="736" ht="12.75" customHeight="1">
      <c r="A736" s="13"/>
      <c r="B736" s="14"/>
      <c r="C736" s="14"/>
      <c r="D736" s="14"/>
      <c r="E736" s="14"/>
      <c r="F736" s="14"/>
      <c r="G736" s="13"/>
      <c r="H736" s="13"/>
      <c r="I736" s="13"/>
      <c r="J736" s="13"/>
      <c r="K736" s="21"/>
      <c r="L736" s="17"/>
      <c r="M736" s="17"/>
      <c r="N736" s="14"/>
      <c r="O736" s="13"/>
      <c r="P736" s="13"/>
      <c r="Q736" s="15"/>
      <c r="R736" s="14"/>
      <c r="S736" s="15"/>
      <c r="T736" s="13"/>
      <c r="U736" s="18"/>
      <c r="V736" s="13"/>
      <c r="W736" s="13"/>
      <c r="X736" s="13"/>
      <c r="Y736" s="14"/>
      <c r="Z736" s="13"/>
      <c r="AA736" s="13"/>
      <c r="AB736" s="19"/>
      <c r="AC736" s="19"/>
      <c r="AD736" s="13"/>
      <c r="AE736" s="15"/>
      <c r="AF736" s="20"/>
      <c r="AO736" s="20"/>
      <c r="AP736" s="20"/>
      <c r="BI736" s="15"/>
      <c r="BJ736" s="14"/>
      <c r="BK736" s="15"/>
      <c r="BL736" s="13"/>
      <c r="BM736" s="18"/>
    </row>
    <row r="737" ht="12.75" customHeight="1">
      <c r="A737" s="13">
        <v>601.0</v>
      </c>
      <c r="B737" s="14" t="str">
        <f>AR737</f>
        <v>BUR580113TL9</v>
      </c>
      <c r="C737" s="14" t="s">
        <v>610</v>
      </c>
      <c r="D737" s="14" t="str">
        <f>AT737</f>
        <v>ccueto@burmester.com.mx</v>
      </c>
      <c r="E737" s="14" t="str">
        <f>AS737</f>
        <v>11800</v>
      </c>
      <c r="F737" s="14">
        <v>601.0</v>
      </c>
      <c r="G737" s="13">
        <v>5.50098473E8</v>
      </c>
      <c r="H737" s="15">
        <f>Q737</f>
        <v>2980.741379</v>
      </c>
      <c r="I737" s="13">
        <v>3457.66</v>
      </c>
      <c r="J737" s="15">
        <f>S737</f>
        <v>476.9186207</v>
      </c>
      <c r="K737" s="21">
        <v>45008.5</v>
      </c>
      <c r="L737" s="17" t="s">
        <v>48</v>
      </c>
      <c r="M737" s="17" t="s">
        <v>49</v>
      </c>
      <c r="N737" s="14">
        <v>1.0</v>
      </c>
      <c r="O737" s="13">
        <v>3457.66</v>
      </c>
      <c r="P737" s="13">
        <v>3457.66</v>
      </c>
      <c r="Q737" s="15">
        <v>2980.741379310345</v>
      </c>
      <c r="R737" s="14" t="s">
        <v>50</v>
      </c>
      <c r="S737" s="15">
        <v>476.9186206896552</v>
      </c>
      <c r="T737" s="13" t="s">
        <v>51</v>
      </c>
      <c r="U737" s="18">
        <v>0.16</v>
      </c>
      <c r="V737" s="13" t="s">
        <v>637</v>
      </c>
      <c r="W737" s="13" t="s">
        <v>59</v>
      </c>
      <c r="X737" s="13" t="s">
        <v>48</v>
      </c>
      <c r="Y737" s="14">
        <v>1.0</v>
      </c>
      <c r="Z737" s="13">
        <v>3457.66</v>
      </c>
      <c r="AA737" s="13" t="s">
        <v>54</v>
      </c>
      <c r="AB737" s="19">
        <v>205678.0</v>
      </c>
      <c r="AC737" s="19">
        <v>1.0</v>
      </c>
      <c r="AD737" s="13">
        <v>3457.66</v>
      </c>
      <c r="AE737" s="15">
        <v>0.0</v>
      </c>
      <c r="AF737" s="20"/>
      <c r="AG737" s="2">
        <v>3457.66</v>
      </c>
      <c r="AH737" s="2" t="s">
        <v>637</v>
      </c>
      <c r="AI737" s="2" t="s">
        <v>59</v>
      </c>
      <c r="AJ737" s="2" t="s">
        <v>56</v>
      </c>
      <c r="AK737" s="2">
        <v>0.0</v>
      </c>
      <c r="AL737" s="2" t="s">
        <v>57</v>
      </c>
      <c r="AM737" s="2">
        <v>1.0</v>
      </c>
      <c r="AN737" s="2">
        <v>3457.66</v>
      </c>
      <c r="AO737" s="20">
        <f>+AN737/1.16</f>
        <v>2980.741379</v>
      </c>
      <c r="AP737" s="20">
        <f>+AO737*0.16</f>
        <v>476.9186207</v>
      </c>
      <c r="AQ737" s="2" t="s">
        <v>614</v>
      </c>
      <c r="AR737" s="2" t="s">
        <v>609</v>
      </c>
      <c r="AS737" s="2" t="s">
        <v>612</v>
      </c>
      <c r="AT737" s="2" t="s">
        <v>611</v>
      </c>
      <c r="BI737" s="15">
        <v>2980.741379310345</v>
      </c>
      <c r="BJ737" s="14" t="s">
        <v>50</v>
      </c>
      <c r="BK737" s="15">
        <v>476.9186206896552</v>
      </c>
      <c r="BL737" s="13" t="s">
        <v>51</v>
      </c>
      <c r="BM737" s="18">
        <v>0.16</v>
      </c>
    </row>
    <row r="738" ht="12.75" customHeight="1">
      <c r="A738" s="13"/>
      <c r="B738" s="14"/>
      <c r="C738" s="14"/>
      <c r="D738" s="14"/>
      <c r="E738" s="14"/>
      <c r="F738" s="14"/>
      <c r="G738" s="13"/>
      <c r="H738" s="15"/>
      <c r="I738" s="13"/>
      <c r="J738" s="13"/>
      <c r="K738" s="21"/>
      <c r="L738" s="17"/>
      <c r="M738" s="17"/>
      <c r="N738" s="14"/>
      <c r="O738" s="13"/>
      <c r="P738" s="13"/>
      <c r="Q738" s="15"/>
      <c r="R738" s="14"/>
      <c r="S738" s="15"/>
      <c r="T738" s="13"/>
      <c r="U738" s="18"/>
      <c r="V738" s="13"/>
      <c r="W738" s="13"/>
      <c r="X738" s="13"/>
      <c r="Y738" s="14"/>
      <c r="Z738" s="13"/>
      <c r="AA738" s="13"/>
      <c r="AB738" s="19"/>
      <c r="AC738" s="19"/>
      <c r="AD738" s="13"/>
      <c r="AE738" s="15"/>
      <c r="AF738" s="20"/>
      <c r="AO738" s="20"/>
      <c r="AP738" s="20"/>
      <c r="BI738" s="15"/>
      <c r="BJ738" s="14"/>
      <c r="BK738" s="15"/>
      <c r="BL738" s="13"/>
      <c r="BM738" s="18"/>
    </row>
    <row r="739" ht="12.75" customHeight="1">
      <c r="A739" s="13"/>
      <c r="B739" s="14"/>
      <c r="C739" s="14"/>
      <c r="D739" s="14"/>
      <c r="E739" s="14"/>
      <c r="F739" s="14"/>
      <c r="G739" s="13"/>
      <c r="H739" s="13"/>
      <c r="I739" s="13"/>
      <c r="J739" s="13"/>
      <c r="K739" s="21"/>
      <c r="L739" s="17"/>
      <c r="M739" s="17"/>
      <c r="N739" s="14"/>
      <c r="O739" s="13"/>
      <c r="P739" s="13"/>
      <c r="Q739" s="15"/>
      <c r="R739" s="14"/>
      <c r="S739" s="15"/>
      <c r="T739" s="13"/>
      <c r="U739" s="18"/>
      <c r="V739" s="13"/>
      <c r="W739" s="13"/>
      <c r="X739" s="13"/>
      <c r="Y739" s="14"/>
      <c r="Z739" s="13"/>
      <c r="AA739" s="13"/>
      <c r="AB739" s="19"/>
      <c r="AC739" s="19"/>
      <c r="AD739" s="13"/>
      <c r="AE739" s="15"/>
      <c r="AF739" s="20"/>
      <c r="AO739" s="20"/>
      <c r="AP739" s="20"/>
      <c r="BI739" s="15"/>
      <c r="BJ739" s="14"/>
      <c r="BK739" s="15"/>
      <c r="BL739" s="13"/>
      <c r="BM739" s="18"/>
    </row>
    <row r="740" ht="12.75" customHeight="1">
      <c r="A740" s="13">
        <v>601.0</v>
      </c>
      <c r="B740" s="14" t="str">
        <f>AR740</f>
        <v>BUR580113TL9</v>
      </c>
      <c r="C740" s="14" t="s">
        <v>610</v>
      </c>
      <c r="D740" s="14" t="str">
        <f>AT740</f>
        <v>ccueto@burmester.com.mx</v>
      </c>
      <c r="E740" s="14" t="str">
        <f>AS740</f>
        <v>11800</v>
      </c>
      <c r="F740" s="14">
        <v>601.0</v>
      </c>
      <c r="G740" s="13">
        <v>5.50098473E8</v>
      </c>
      <c r="H740" s="15">
        <f>Q740</f>
        <v>813.9913793</v>
      </c>
      <c r="I740" s="13">
        <v>944.23</v>
      </c>
      <c r="J740" s="15">
        <f>S740</f>
        <v>130.2386207</v>
      </c>
      <c r="K740" s="21">
        <v>45008.5</v>
      </c>
      <c r="L740" s="17" t="s">
        <v>48</v>
      </c>
      <c r="M740" s="17" t="s">
        <v>49</v>
      </c>
      <c r="N740" s="14">
        <v>1.0</v>
      </c>
      <c r="O740" s="13">
        <v>944.23</v>
      </c>
      <c r="P740" s="13">
        <v>944.23</v>
      </c>
      <c r="Q740" s="15">
        <v>813.9913793103449</v>
      </c>
      <c r="R740" s="14" t="s">
        <v>50</v>
      </c>
      <c r="S740" s="15">
        <v>130.2386206896552</v>
      </c>
      <c r="T740" s="13" t="s">
        <v>51</v>
      </c>
      <c r="U740" s="18">
        <v>0.16</v>
      </c>
      <c r="V740" s="13" t="s">
        <v>638</v>
      </c>
      <c r="W740" s="13" t="s">
        <v>59</v>
      </c>
      <c r="X740" s="13" t="s">
        <v>48</v>
      </c>
      <c r="Y740" s="14">
        <v>1.0</v>
      </c>
      <c r="Z740" s="13">
        <v>944.23</v>
      </c>
      <c r="AA740" s="13" t="s">
        <v>54</v>
      </c>
      <c r="AB740" s="19">
        <v>204176.0</v>
      </c>
      <c r="AC740" s="19">
        <v>1.0</v>
      </c>
      <c r="AD740" s="13">
        <v>944.23</v>
      </c>
      <c r="AE740" s="15">
        <v>0.0</v>
      </c>
      <c r="AF740" s="20"/>
      <c r="AG740" s="2">
        <v>944.23</v>
      </c>
      <c r="AH740" s="2" t="s">
        <v>638</v>
      </c>
      <c r="AI740" s="2" t="s">
        <v>59</v>
      </c>
      <c r="AJ740" s="2" t="s">
        <v>56</v>
      </c>
      <c r="AK740" s="2">
        <v>0.0</v>
      </c>
      <c r="AL740" s="2" t="s">
        <v>57</v>
      </c>
      <c r="AM740" s="2">
        <v>1.0</v>
      </c>
      <c r="AN740" s="2">
        <v>944.23</v>
      </c>
      <c r="AO740" s="20">
        <f>+AN740/1.16</f>
        <v>813.9913793</v>
      </c>
      <c r="AP740" s="20">
        <f>+AO740*0.16</f>
        <v>130.2386207</v>
      </c>
      <c r="AQ740" s="2" t="s">
        <v>614</v>
      </c>
      <c r="AR740" s="2" t="s">
        <v>609</v>
      </c>
      <c r="AS740" s="2" t="s">
        <v>612</v>
      </c>
      <c r="AT740" s="2" t="s">
        <v>611</v>
      </c>
      <c r="BI740" s="15">
        <v>813.9913793103449</v>
      </c>
      <c r="BJ740" s="14" t="s">
        <v>50</v>
      </c>
      <c r="BK740" s="15">
        <v>130.2386206896552</v>
      </c>
      <c r="BL740" s="13" t="s">
        <v>51</v>
      </c>
      <c r="BM740" s="18">
        <v>0.16</v>
      </c>
    </row>
    <row r="741" ht="12.75" customHeight="1">
      <c r="A741" s="13"/>
      <c r="B741" s="14"/>
      <c r="C741" s="14"/>
      <c r="D741" s="14"/>
      <c r="E741" s="14"/>
      <c r="F741" s="14"/>
      <c r="G741" s="13"/>
      <c r="H741" s="15"/>
      <c r="I741" s="13"/>
      <c r="J741" s="13"/>
      <c r="K741" s="21"/>
      <c r="L741" s="17"/>
      <c r="M741" s="17"/>
      <c r="N741" s="14"/>
      <c r="O741" s="13"/>
      <c r="P741" s="13"/>
      <c r="Q741" s="15"/>
      <c r="R741" s="14"/>
      <c r="S741" s="15"/>
      <c r="T741" s="13"/>
      <c r="U741" s="18"/>
      <c r="V741" s="13"/>
      <c r="W741" s="13"/>
      <c r="X741" s="13"/>
      <c r="Y741" s="14"/>
      <c r="Z741" s="13"/>
      <c r="AA741" s="13"/>
      <c r="AB741" s="19"/>
      <c r="AC741" s="19"/>
      <c r="AD741" s="13"/>
      <c r="AE741" s="15"/>
      <c r="AF741" s="20"/>
      <c r="AO741" s="20"/>
      <c r="AP741" s="20"/>
      <c r="BI741" s="15"/>
      <c r="BJ741" s="14"/>
      <c r="BK741" s="15"/>
      <c r="BL741" s="13"/>
      <c r="BM741" s="18"/>
    </row>
    <row r="742" ht="12.75" customHeight="1">
      <c r="A742" s="13"/>
      <c r="B742" s="14"/>
      <c r="C742" s="14"/>
      <c r="D742" s="14"/>
      <c r="E742" s="14"/>
      <c r="F742" s="14"/>
      <c r="G742" s="13"/>
      <c r="H742" s="15"/>
      <c r="I742" s="13"/>
      <c r="J742" s="15"/>
      <c r="K742" s="21"/>
      <c r="L742" s="17"/>
      <c r="M742" s="17"/>
      <c r="N742" s="14"/>
      <c r="O742" s="13"/>
      <c r="P742" s="13"/>
      <c r="Q742" s="15"/>
      <c r="R742" s="14"/>
      <c r="S742" s="15"/>
      <c r="T742" s="13"/>
      <c r="U742" s="18"/>
      <c r="V742" s="13"/>
      <c r="W742" s="13"/>
      <c r="X742" s="13"/>
      <c r="Y742" s="14"/>
      <c r="Z742" s="13"/>
      <c r="AA742" s="13"/>
      <c r="AB742" s="19"/>
      <c r="AC742" s="19"/>
      <c r="AD742" s="13"/>
      <c r="AE742" s="15"/>
      <c r="AF742" s="20"/>
      <c r="AO742" s="20"/>
      <c r="AP742" s="20"/>
      <c r="BI742" s="15"/>
      <c r="BJ742" s="14"/>
      <c r="BK742" s="15"/>
      <c r="BL742" s="13"/>
      <c r="BM742" s="18"/>
    </row>
    <row r="743" ht="12.75" customHeight="1">
      <c r="A743" s="13">
        <v>601.0</v>
      </c>
      <c r="B743" s="14" t="str">
        <f>AR743</f>
        <v>BUR580113TL9</v>
      </c>
      <c r="C743" s="14" t="s">
        <v>610</v>
      </c>
      <c r="D743" s="14" t="str">
        <f>AT743</f>
        <v>ccueto@burmester.com.mx</v>
      </c>
      <c r="E743" s="14" t="str">
        <f>AS743</f>
        <v>11800</v>
      </c>
      <c r="F743" s="14">
        <v>601.0</v>
      </c>
      <c r="G743" s="13">
        <v>5.50098473E8</v>
      </c>
      <c r="H743" s="15">
        <f>Q743</f>
        <v>23926.5</v>
      </c>
      <c r="I743" s="13">
        <v>27754.74</v>
      </c>
      <c r="J743" s="15">
        <f>S743</f>
        <v>3828.24</v>
      </c>
      <c r="K743" s="21">
        <v>45013.5</v>
      </c>
      <c r="L743" s="17" t="s">
        <v>48</v>
      </c>
      <c r="M743" s="17" t="s">
        <v>49</v>
      </c>
      <c r="N743" s="14">
        <v>1.0</v>
      </c>
      <c r="O743" s="13">
        <v>27754.74</v>
      </c>
      <c r="P743" s="13">
        <v>27754.74</v>
      </c>
      <c r="Q743" s="15">
        <v>23926.500000000004</v>
      </c>
      <c r="R743" s="14" t="s">
        <v>50</v>
      </c>
      <c r="S743" s="15">
        <v>3828.2400000000007</v>
      </c>
      <c r="T743" s="13" t="s">
        <v>51</v>
      </c>
      <c r="U743" s="18">
        <v>0.16</v>
      </c>
      <c r="V743" s="13" t="s">
        <v>639</v>
      </c>
      <c r="W743" s="13" t="s">
        <v>59</v>
      </c>
      <c r="X743" s="13" t="s">
        <v>48</v>
      </c>
      <c r="Y743" s="14">
        <v>1.0</v>
      </c>
      <c r="Z743" s="13">
        <v>27754.74</v>
      </c>
      <c r="AA743" s="13" t="s">
        <v>54</v>
      </c>
      <c r="AB743" s="19">
        <v>204343.0</v>
      </c>
      <c r="AC743" s="19">
        <v>1.0</v>
      </c>
      <c r="AD743" s="13">
        <v>27754.74</v>
      </c>
      <c r="AE743" s="15">
        <v>0.0</v>
      </c>
      <c r="AF743" s="20"/>
      <c r="AG743" s="2">
        <v>27754.74</v>
      </c>
      <c r="AH743" s="2" t="s">
        <v>639</v>
      </c>
      <c r="AI743" s="2" t="s">
        <v>59</v>
      </c>
      <c r="AJ743" s="2" t="s">
        <v>56</v>
      </c>
      <c r="AK743" s="2">
        <v>0.0</v>
      </c>
      <c r="AL743" s="2" t="s">
        <v>57</v>
      </c>
      <c r="AM743" s="2">
        <v>1.0</v>
      </c>
      <c r="AN743" s="2">
        <v>27754.74</v>
      </c>
      <c r="AO743" s="20">
        <f>+AN743/1.16</f>
        <v>23926.5</v>
      </c>
      <c r="AP743" s="20">
        <f>+AO743*0.16</f>
        <v>3828.24</v>
      </c>
      <c r="AQ743" s="2" t="s">
        <v>614</v>
      </c>
      <c r="AR743" s="2" t="s">
        <v>609</v>
      </c>
      <c r="AS743" s="2" t="s">
        <v>612</v>
      </c>
      <c r="AT743" s="2" t="s">
        <v>611</v>
      </c>
      <c r="BI743" s="15">
        <v>23926.500000000004</v>
      </c>
      <c r="BJ743" s="14" t="s">
        <v>50</v>
      </c>
      <c r="BK743" s="15">
        <v>3828.2400000000007</v>
      </c>
      <c r="BL743" s="13" t="s">
        <v>51</v>
      </c>
      <c r="BM743" s="18">
        <v>0.16</v>
      </c>
    </row>
    <row r="744" ht="12.75" customHeight="1">
      <c r="A744" s="13"/>
      <c r="B744" s="14"/>
      <c r="C744" s="14"/>
      <c r="D744" s="14"/>
      <c r="E744" s="14"/>
      <c r="F744" s="14"/>
      <c r="G744" s="13"/>
      <c r="H744" s="15"/>
      <c r="I744" s="13"/>
      <c r="J744" s="15"/>
      <c r="K744" s="21"/>
      <c r="L744" s="17"/>
      <c r="M744" s="17"/>
      <c r="N744" s="14"/>
      <c r="O744" s="13"/>
      <c r="P744" s="13"/>
      <c r="Q744" s="15"/>
      <c r="R744" s="14"/>
      <c r="S744" s="15"/>
      <c r="T744" s="13"/>
      <c r="U744" s="18"/>
      <c r="V744" s="13"/>
      <c r="W744" s="13"/>
      <c r="X744" s="13"/>
      <c r="Y744" s="14"/>
      <c r="Z744" s="13"/>
      <c r="AA744" s="13"/>
      <c r="AB744" s="19"/>
      <c r="AC744" s="19"/>
      <c r="AD744" s="13"/>
      <c r="AE744" s="15"/>
      <c r="AF744" s="20"/>
      <c r="AO744" s="20"/>
      <c r="AP744" s="20"/>
      <c r="BI744" s="15"/>
      <c r="BJ744" s="14"/>
      <c r="BK744" s="15"/>
      <c r="BL744" s="13"/>
      <c r="BM744" s="18"/>
    </row>
    <row r="745" ht="12.75" customHeight="1">
      <c r="A745" s="13"/>
      <c r="B745" s="14"/>
      <c r="C745" s="14"/>
      <c r="D745" s="14"/>
      <c r="E745" s="14"/>
      <c r="F745" s="14"/>
      <c r="G745" s="13"/>
      <c r="H745" s="15"/>
      <c r="I745" s="13"/>
      <c r="J745" s="15"/>
      <c r="K745" s="21"/>
      <c r="L745" s="17"/>
      <c r="M745" s="17"/>
      <c r="N745" s="14"/>
      <c r="O745" s="13"/>
      <c r="P745" s="13"/>
      <c r="Q745" s="15"/>
      <c r="R745" s="14"/>
      <c r="S745" s="15"/>
      <c r="T745" s="13"/>
      <c r="U745" s="18"/>
      <c r="V745" s="13"/>
      <c r="W745" s="13"/>
      <c r="X745" s="13"/>
      <c r="Y745" s="14"/>
      <c r="Z745" s="13"/>
      <c r="AA745" s="13"/>
      <c r="AB745" s="19"/>
      <c r="AC745" s="19"/>
      <c r="AD745" s="13"/>
      <c r="AE745" s="15"/>
      <c r="AF745" s="20"/>
      <c r="AO745" s="20"/>
      <c r="AP745" s="20"/>
      <c r="BI745" s="15"/>
      <c r="BJ745" s="14"/>
      <c r="BK745" s="15"/>
      <c r="BL745" s="13"/>
      <c r="BM745" s="18"/>
    </row>
    <row r="746" ht="12.75" customHeight="1">
      <c r="A746" s="13">
        <v>601.0</v>
      </c>
      <c r="B746" s="14" t="str">
        <f>AR746</f>
        <v>BUR580113TL9</v>
      </c>
      <c r="C746" s="14" t="s">
        <v>610</v>
      </c>
      <c r="D746" s="14" t="str">
        <f>AT746</f>
        <v>ccueto@burmester.com.mx</v>
      </c>
      <c r="E746" s="14" t="str">
        <f>AS746</f>
        <v>11800</v>
      </c>
      <c r="F746" s="14">
        <v>601.0</v>
      </c>
      <c r="G746" s="13">
        <v>5.50098473E8</v>
      </c>
      <c r="H746" s="15">
        <f>Q746</f>
        <v>15464.5</v>
      </c>
      <c r="I746" s="13">
        <v>17938.82</v>
      </c>
      <c r="J746" s="15">
        <f>S746</f>
        <v>2474.32</v>
      </c>
      <c r="K746" s="21">
        <v>45015.5</v>
      </c>
      <c r="L746" s="17" t="s">
        <v>48</v>
      </c>
      <c r="M746" s="17" t="s">
        <v>49</v>
      </c>
      <c r="N746" s="14">
        <v>1.0</v>
      </c>
      <c r="O746" s="13">
        <v>17938.82</v>
      </c>
      <c r="P746" s="13">
        <v>17938.82</v>
      </c>
      <c r="Q746" s="15">
        <v>15464.5</v>
      </c>
      <c r="R746" s="14" t="s">
        <v>50</v>
      </c>
      <c r="S746" s="15">
        <v>2474.32</v>
      </c>
      <c r="T746" s="13" t="s">
        <v>51</v>
      </c>
      <c r="U746" s="18">
        <v>0.16</v>
      </c>
      <c r="V746" s="13" t="s">
        <v>628</v>
      </c>
      <c r="W746" s="13" t="s">
        <v>59</v>
      </c>
      <c r="X746" s="13" t="s">
        <v>48</v>
      </c>
      <c r="Y746" s="14">
        <v>1.0</v>
      </c>
      <c r="Z746" s="13">
        <v>17938.82</v>
      </c>
      <c r="AA746" s="13" t="s">
        <v>54</v>
      </c>
      <c r="AB746" s="19">
        <v>200205.0</v>
      </c>
      <c r="AC746" s="19">
        <v>1.0</v>
      </c>
      <c r="AD746" s="13">
        <v>17938.82</v>
      </c>
      <c r="AE746" s="15">
        <v>0.0</v>
      </c>
      <c r="AF746" s="20"/>
      <c r="AG746" s="2">
        <v>17938.82</v>
      </c>
      <c r="AH746" s="2" t="s">
        <v>628</v>
      </c>
      <c r="AI746" s="2" t="s">
        <v>59</v>
      </c>
      <c r="AJ746" s="2" t="s">
        <v>56</v>
      </c>
      <c r="AK746" s="2">
        <v>0.0</v>
      </c>
      <c r="AL746" s="2" t="s">
        <v>57</v>
      </c>
      <c r="AM746" s="2">
        <v>1.0</v>
      </c>
      <c r="AN746" s="2">
        <v>17938.82</v>
      </c>
      <c r="AO746" s="20">
        <f>+AN746/1.16</f>
        <v>15464.5</v>
      </c>
      <c r="AP746" s="20">
        <f>+AO746*0.16</f>
        <v>2474.32</v>
      </c>
      <c r="AQ746" s="2" t="s">
        <v>614</v>
      </c>
      <c r="AR746" s="2" t="s">
        <v>609</v>
      </c>
      <c r="AS746" s="2" t="s">
        <v>612</v>
      </c>
      <c r="AT746" s="2" t="s">
        <v>611</v>
      </c>
      <c r="BI746" s="15">
        <v>15464.5</v>
      </c>
      <c r="BJ746" s="14" t="s">
        <v>50</v>
      </c>
      <c r="BK746" s="15">
        <v>2474.32</v>
      </c>
      <c r="BL746" s="13" t="s">
        <v>51</v>
      </c>
      <c r="BM746" s="18">
        <v>0.16</v>
      </c>
    </row>
    <row r="747" ht="12.75" customHeight="1">
      <c r="A747" s="13"/>
      <c r="B747" s="14"/>
      <c r="C747" s="14"/>
      <c r="D747" s="14"/>
      <c r="E747" s="14"/>
      <c r="F747" s="14"/>
      <c r="G747" s="13"/>
      <c r="H747" s="15"/>
      <c r="I747" s="13"/>
      <c r="J747" s="15"/>
      <c r="K747" s="21"/>
      <c r="L747" s="17"/>
      <c r="M747" s="17"/>
      <c r="N747" s="14"/>
      <c r="O747" s="13"/>
      <c r="P747" s="13"/>
      <c r="Q747" s="15"/>
      <c r="R747" s="14"/>
      <c r="S747" s="15"/>
      <c r="T747" s="13"/>
      <c r="U747" s="18"/>
      <c r="V747" s="13"/>
      <c r="W747" s="13"/>
      <c r="X747" s="13"/>
      <c r="Y747" s="14"/>
      <c r="Z747" s="13"/>
      <c r="AA747" s="13"/>
      <c r="AB747" s="19"/>
      <c r="AC747" s="19"/>
      <c r="AD747" s="13"/>
      <c r="AE747" s="15"/>
      <c r="AF747" s="20"/>
      <c r="AO747" s="20"/>
      <c r="AP747" s="20"/>
      <c r="BI747" s="15"/>
      <c r="BJ747" s="14"/>
      <c r="BK747" s="15"/>
      <c r="BL747" s="13"/>
      <c r="BM747" s="18"/>
    </row>
    <row r="748" ht="12.75" customHeight="1">
      <c r="A748" s="13"/>
      <c r="B748" s="14"/>
      <c r="C748" s="14"/>
      <c r="D748" s="14"/>
      <c r="E748" s="14"/>
      <c r="F748" s="14"/>
      <c r="G748" s="13"/>
      <c r="H748" s="15"/>
      <c r="I748" s="13"/>
      <c r="J748" s="15"/>
      <c r="K748" s="21"/>
      <c r="L748" s="17"/>
      <c r="M748" s="17"/>
      <c r="N748" s="14"/>
      <c r="O748" s="13"/>
      <c r="P748" s="13"/>
      <c r="Q748" s="15"/>
      <c r="R748" s="14"/>
      <c r="S748" s="15"/>
      <c r="T748" s="13"/>
      <c r="U748" s="18"/>
      <c r="V748" s="13"/>
      <c r="W748" s="13"/>
      <c r="X748" s="13"/>
      <c r="Y748" s="14"/>
      <c r="Z748" s="13"/>
      <c r="AA748" s="13"/>
      <c r="AB748" s="19"/>
      <c r="AC748" s="19"/>
      <c r="AD748" s="13"/>
      <c r="AE748" s="15"/>
      <c r="AF748" s="20"/>
      <c r="AO748" s="20"/>
      <c r="AP748" s="20"/>
      <c r="BI748" s="15"/>
      <c r="BJ748" s="14"/>
      <c r="BK748" s="15"/>
      <c r="BL748" s="13"/>
      <c r="BM748" s="18"/>
    </row>
    <row r="749" ht="12.75" customHeight="1">
      <c r="A749" s="13">
        <v>601.0</v>
      </c>
      <c r="B749" s="14" t="str">
        <f>AR749</f>
        <v>BUR580113TL9</v>
      </c>
      <c r="C749" s="14" t="s">
        <v>610</v>
      </c>
      <c r="D749" s="14" t="str">
        <f>AT749</f>
        <v>ccueto@burmester.com.mx</v>
      </c>
      <c r="E749" s="14" t="str">
        <f>AS749</f>
        <v>11800</v>
      </c>
      <c r="F749" s="14">
        <v>601.0</v>
      </c>
      <c r="G749" s="13">
        <v>5.50098473E8</v>
      </c>
      <c r="H749" s="15">
        <f>Q749</f>
        <v>1249.431034</v>
      </c>
      <c r="I749" s="13">
        <v>1449.34</v>
      </c>
      <c r="J749" s="15">
        <f>S749</f>
        <v>199.9089655</v>
      </c>
      <c r="K749" s="21">
        <v>45015.5</v>
      </c>
      <c r="L749" s="17" t="s">
        <v>48</v>
      </c>
      <c r="M749" s="17" t="s">
        <v>49</v>
      </c>
      <c r="N749" s="14">
        <v>1.0</v>
      </c>
      <c r="O749" s="13">
        <v>1449.34</v>
      </c>
      <c r="P749" s="13">
        <v>1449.34</v>
      </c>
      <c r="Q749" s="15">
        <v>1249.4310344827586</v>
      </c>
      <c r="R749" s="14" t="s">
        <v>50</v>
      </c>
      <c r="S749" s="15">
        <v>199.90896551724137</v>
      </c>
      <c r="T749" s="13" t="s">
        <v>51</v>
      </c>
      <c r="U749" s="18">
        <v>0.16</v>
      </c>
      <c r="V749" s="13" t="s">
        <v>629</v>
      </c>
      <c r="W749" s="13" t="s">
        <v>59</v>
      </c>
      <c r="X749" s="13" t="s">
        <v>48</v>
      </c>
      <c r="Y749" s="14">
        <v>1.0</v>
      </c>
      <c r="Z749" s="13">
        <v>1449.34</v>
      </c>
      <c r="AA749" s="13" t="s">
        <v>54</v>
      </c>
      <c r="AB749" s="19">
        <v>201535.0</v>
      </c>
      <c r="AC749" s="19">
        <v>1.0</v>
      </c>
      <c r="AD749" s="13">
        <v>1449.34</v>
      </c>
      <c r="AE749" s="15">
        <v>0.0</v>
      </c>
      <c r="AF749" s="20"/>
      <c r="AG749" s="2">
        <v>1449.34</v>
      </c>
      <c r="AH749" s="2" t="s">
        <v>629</v>
      </c>
      <c r="AI749" s="2" t="s">
        <v>59</v>
      </c>
      <c r="AJ749" s="2" t="s">
        <v>56</v>
      </c>
      <c r="AK749" s="2">
        <v>0.0</v>
      </c>
      <c r="AL749" s="2" t="s">
        <v>57</v>
      </c>
      <c r="AM749" s="2">
        <v>1.0</v>
      </c>
      <c r="AN749" s="2">
        <v>1449.34</v>
      </c>
      <c r="AO749" s="20">
        <f>+AN749/1.16</f>
        <v>1249.431034</v>
      </c>
      <c r="AP749" s="20">
        <f>+AO749*0.16</f>
        <v>199.9089655</v>
      </c>
      <c r="AQ749" s="2" t="s">
        <v>614</v>
      </c>
      <c r="AR749" s="2" t="s">
        <v>609</v>
      </c>
      <c r="AS749" s="2" t="s">
        <v>612</v>
      </c>
      <c r="AT749" s="2" t="s">
        <v>611</v>
      </c>
      <c r="BI749" s="15">
        <v>1249.4310344827586</v>
      </c>
      <c r="BJ749" s="14" t="s">
        <v>50</v>
      </c>
      <c r="BK749" s="15">
        <v>199.90896551724137</v>
      </c>
      <c r="BL749" s="13" t="s">
        <v>51</v>
      </c>
      <c r="BM749" s="18">
        <v>0.16</v>
      </c>
    </row>
    <row r="750" ht="12.75" customHeight="1">
      <c r="A750" s="13"/>
      <c r="B750" s="14"/>
      <c r="C750" s="14"/>
      <c r="D750" s="14"/>
      <c r="E750" s="14"/>
      <c r="F750" s="14"/>
      <c r="G750" s="13"/>
      <c r="H750" s="15"/>
      <c r="I750" s="13"/>
      <c r="J750" s="15"/>
      <c r="K750" s="21"/>
      <c r="L750" s="17"/>
      <c r="M750" s="17"/>
      <c r="N750" s="14"/>
      <c r="O750" s="13"/>
      <c r="P750" s="13"/>
      <c r="Q750" s="15"/>
      <c r="R750" s="14"/>
      <c r="S750" s="15"/>
      <c r="T750" s="13"/>
      <c r="U750" s="18"/>
      <c r="V750" s="13"/>
      <c r="W750" s="13"/>
      <c r="X750" s="13"/>
      <c r="Y750" s="14"/>
      <c r="Z750" s="13"/>
      <c r="AA750" s="13"/>
      <c r="AB750" s="19"/>
      <c r="AC750" s="19"/>
      <c r="AD750" s="13"/>
      <c r="AE750" s="15"/>
      <c r="AF750" s="20"/>
      <c r="AO750" s="20"/>
      <c r="AP750" s="20"/>
      <c r="BI750" s="15"/>
      <c r="BJ750" s="14"/>
      <c r="BK750" s="15"/>
      <c r="BL750" s="13"/>
      <c r="BM750" s="18"/>
    </row>
    <row r="751" ht="12.75" customHeight="1">
      <c r="A751" s="13"/>
      <c r="B751" s="14"/>
      <c r="C751" s="14"/>
      <c r="D751" s="14"/>
      <c r="E751" s="14"/>
      <c r="F751" s="14"/>
      <c r="G751" s="13"/>
      <c r="H751" s="15"/>
      <c r="I751" s="13"/>
      <c r="J751" s="15"/>
      <c r="K751" s="21"/>
      <c r="L751" s="17"/>
      <c r="M751" s="17"/>
      <c r="N751" s="14"/>
      <c r="O751" s="13"/>
      <c r="P751" s="13"/>
      <c r="Q751" s="15"/>
      <c r="R751" s="14"/>
      <c r="S751" s="15"/>
      <c r="T751" s="13"/>
      <c r="U751" s="18"/>
      <c r="V751" s="13"/>
      <c r="W751" s="13"/>
      <c r="X751" s="13"/>
      <c r="Y751" s="14"/>
      <c r="Z751" s="13"/>
      <c r="AA751" s="13"/>
      <c r="AB751" s="19"/>
      <c r="AC751" s="19"/>
      <c r="AD751" s="13"/>
      <c r="AE751" s="15"/>
      <c r="AF751" s="20"/>
      <c r="AO751" s="20"/>
      <c r="AP751" s="20"/>
      <c r="BI751" s="15"/>
      <c r="BJ751" s="14"/>
      <c r="BK751" s="15"/>
      <c r="BL751" s="13"/>
      <c r="BM751" s="18"/>
    </row>
    <row r="752" ht="12.75" customHeight="1">
      <c r="A752" s="13"/>
      <c r="B752" s="14"/>
      <c r="C752" s="14"/>
      <c r="D752" s="14"/>
      <c r="E752" s="14"/>
      <c r="F752" s="14"/>
      <c r="G752" s="13"/>
      <c r="H752" s="15"/>
      <c r="I752" s="13"/>
      <c r="J752" s="15"/>
      <c r="K752" s="21"/>
      <c r="L752" s="17"/>
      <c r="M752" s="17"/>
      <c r="N752" s="14"/>
      <c r="O752" s="13"/>
      <c r="P752" s="13"/>
      <c r="Q752" s="15"/>
      <c r="R752" s="14"/>
      <c r="S752" s="15"/>
      <c r="T752" s="13"/>
      <c r="U752" s="18"/>
      <c r="V752" s="13"/>
      <c r="W752" s="13"/>
      <c r="X752" s="13"/>
      <c r="Y752" s="14"/>
      <c r="Z752" s="13"/>
      <c r="AA752" s="13"/>
      <c r="AB752" s="19"/>
      <c r="AC752" s="19"/>
      <c r="AD752" s="13"/>
      <c r="AE752" s="15"/>
      <c r="AF752" s="20"/>
      <c r="AO752" s="20"/>
      <c r="AP752" s="20"/>
      <c r="BI752" s="15"/>
      <c r="BJ752" s="14"/>
      <c r="BK752" s="15"/>
      <c r="BL752" s="13"/>
      <c r="BM752" s="18"/>
    </row>
    <row r="753" ht="12.75" customHeight="1">
      <c r="A753" s="13">
        <v>601.0</v>
      </c>
      <c r="B753" s="14" t="str">
        <f>AR753</f>
        <v>BUR580113TL9</v>
      </c>
      <c r="C753" s="14" t="s">
        <v>610</v>
      </c>
      <c r="D753" s="14" t="str">
        <f>AT753</f>
        <v>ccueto@burmester.com.mx</v>
      </c>
      <c r="E753" s="14" t="str">
        <f>AS753</f>
        <v>11800</v>
      </c>
      <c r="F753" s="14">
        <v>601.0</v>
      </c>
      <c r="G753" s="13">
        <v>5.50098473E8</v>
      </c>
      <c r="H753" s="15">
        <f>Q753</f>
        <v>6860</v>
      </c>
      <c r="I753" s="13">
        <v>7957.6</v>
      </c>
      <c r="J753" s="15">
        <f>S753</f>
        <v>1097.6</v>
      </c>
      <c r="K753" s="21">
        <v>45015.5</v>
      </c>
      <c r="L753" s="17" t="s">
        <v>48</v>
      </c>
      <c r="M753" s="17" t="s">
        <v>49</v>
      </c>
      <c r="N753" s="14">
        <v>1.0</v>
      </c>
      <c r="O753" s="13">
        <v>7957.6</v>
      </c>
      <c r="P753" s="13">
        <v>7957.6</v>
      </c>
      <c r="Q753" s="15">
        <v>6860.000000000001</v>
      </c>
      <c r="R753" s="14" t="s">
        <v>50</v>
      </c>
      <c r="S753" s="15">
        <v>1097.6000000000001</v>
      </c>
      <c r="T753" s="13" t="s">
        <v>51</v>
      </c>
      <c r="U753" s="18">
        <v>0.16</v>
      </c>
      <c r="V753" s="13" t="s">
        <v>625</v>
      </c>
      <c r="W753" s="13" t="s">
        <v>59</v>
      </c>
      <c r="X753" s="13" t="s">
        <v>48</v>
      </c>
      <c r="Y753" s="14">
        <v>1.0</v>
      </c>
      <c r="Z753" s="13">
        <v>7957.6</v>
      </c>
      <c r="AA753" s="13" t="s">
        <v>54</v>
      </c>
      <c r="AB753" s="19">
        <v>198886.0</v>
      </c>
      <c r="AC753" s="19">
        <v>1.0</v>
      </c>
      <c r="AD753" s="13">
        <v>7957.6</v>
      </c>
      <c r="AE753" s="15">
        <v>0.0</v>
      </c>
      <c r="AF753" s="20"/>
      <c r="AG753" s="2">
        <v>7957.6</v>
      </c>
      <c r="AH753" s="2" t="s">
        <v>625</v>
      </c>
      <c r="AI753" s="2" t="s">
        <v>59</v>
      </c>
      <c r="AJ753" s="2" t="s">
        <v>56</v>
      </c>
      <c r="AK753" s="2">
        <v>0.0</v>
      </c>
      <c r="AL753" s="2" t="s">
        <v>57</v>
      </c>
      <c r="AM753" s="2">
        <v>1.0</v>
      </c>
      <c r="AN753" s="2">
        <v>7957.6</v>
      </c>
      <c r="AO753" s="20">
        <f>+AN753/1.16</f>
        <v>6860</v>
      </c>
      <c r="AP753" s="20">
        <f>+AO753*0.16</f>
        <v>1097.6</v>
      </c>
      <c r="AQ753" s="2" t="s">
        <v>614</v>
      </c>
      <c r="AR753" s="2" t="s">
        <v>609</v>
      </c>
      <c r="AS753" s="2" t="s">
        <v>612</v>
      </c>
      <c r="AT753" s="2" t="s">
        <v>611</v>
      </c>
      <c r="BI753" s="15">
        <v>6860.000000000001</v>
      </c>
      <c r="BJ753" s="14" t="s">
        <v>50</v>
      </c>
      <c r="BK753" s="15">
        <v>1097.6000000000001</v>
      </c>
      <c r="BL753" s="13" t="s">
        <v>51</v>
      </c>
      <c r="BM753" s="18">
        <v>0.16</v>
      </c>
    </row>
    <row r="754" ht="12.75" customHeight="1">
      <c r="A754" s="13"/>
      <c r="B754" s="14"/>
      <c r="C754" s="14"/>
      <c r="D754" s="14"/>
      <c r="E754" s="14"/>
      <c r="F754" s="14"/>
      <c r="G754" s="13"/>
      <c r="H754" s="15"/>
      <c r="I754" s="13"/>
      <c r="J754" s="15"/>
      <c r="K754" s="21"/>
      <c r="L754" s="17"/>
      <c r="M754" s="17"/>
      <c r="N754" s="14"/>
      <c r="O754" s="13"/>
      <c r="P754" s="13"/>
      <c r="Q754" s="15"/>
      <c r="R754" s="14"/>
      <c r="S754" s="15"/>
      <c r="T754" s="13"/>
      <c r="U754" s="18"/>
      <c r="V754" s="13"/>
      <c r="W754" s="13"/>
      <c r="X754" s="13"/>
      <c r="Y754" s="14"/>
      <c r="Z754" s="13"/>
      <c r="AA754" s="13"/>
      <c r="AB754" s="19"/>
      <c r="AC754" s="19"/>
      <c r="AD754" s="13"/>
      <c r="AE754" s="15"/>
      <c r="AF754" s="20"/>
      <c r="AO754" s="20"/>
      <c r="AP754" s="20"/>
      <c r="BI754" s="15"/>
      <c r="BJ754" s="14"/>
      <c r="BK754" s="15"/>
      <c r="BL754" s="13"/>
      <c r="BM754" s="18"/>
    </row>
    <row r="755" ht="12.75" customHeight="1">
      <c r="A755" s="13"/>
      <c r="B755" s="14"/>
      <c r="C755" s="14"/>
      <c r="D755" s="14"/>
      <c r="E755" s="14"/>
      <c r="F755" s="14"/>
      <c r="G755" s="13"/>
      <c r="H755" s="15"/>
      <c r="I755" s="13"/>
      <c r="J755" s="15"/>
      <c r="K755" s="21"/>
      <c r="L755" s="17"/>
      <c r="M755" s="17"/>
      <c r="N755" s="14"/>
      <c r="O755" s="13"/>
      <c r="P755" s="13"/>
      <c r="Q755" s="15"/>
      <c r="R755" s="14"/>
      <c r="S755" s="15"/>
      <c r="T755" s="13"/>
      <c r="U755" s="18"/>
      <c r="V755" s="13"/>
      <c r="W755" s="13"/>
      <c r="X755" s="13"/>
      <c r="Y755" s="14"/>
      <c r="Z755" s="13"/>
      <c r="AA755" s="13"/>
      <c r="AB755" s="19"/>
      <c r="AC755" s="19"/>
      <c r="AD755" s="13"/>
      <c r="AE755" s="15"/>
      <c r="AF755" s="20"/>
      <c r="AO755" s="20"/>
      <c r="AP755" s="20"/>
      <c r="BI755" s="15"/>
      <c r="BJ755" s="14"/>
      <c r="BK755" s="15"/>
      <c r="BL755" s="13"/>
      <c r="BM755" s="18"/>
    </row>
    <row r="756" ht="12.75" customHeight="1">
      <c r="A756" s="13"/>
      <c r="B756" s="14"/>
      <c r="C756" s="14"/>
      <c r="D756" s="14"/>
      <c r="E756" s="14"/>
      <c r="F756" s="14"/>
      <c r="G756" s="13"/>
      <c r="H756" s="15"/>
      <c r="I756" s="13"/>
      <c r="J756" s="15"/>
      <c r="K756" s="21"/>
      <c r="L756" s="17"/>
      <c r="M756" s="17"/>
      <c r="N756" s="14"/>
      <c r="O756" s="13"/>
      <c r="P756" s="13"/>
      <c r="Q756" s="15"/>
      <c r="R756" s="14"/>
      <c r="S756" s="15"/>
      <c r="T756" s="13"/>
      <c r="U756" s="18"/>
      <c r="V756" s="13"/>
      <c r="W756" s="13"/>
      <c r="X756" s="13"/>
      <c r="Y756" s="14"/>
      <c r="Z756" s="13"/>
      <c r="AA756" s="13"/>
      <c r="AB756" s="19"/>
      <c r="AC756" s="19"/>
      <c r="AD756" s="13"/>
      <c r="AE756" s="15"/>
      <c r="AF756" s="20"/>
      <c r="AO756" s="20"/>
      <c r="AP756" s="20"/>
      <c r="BI756" s="15"/>
      <c r="BJ756" s="14"/>
      <c r="BK756" s="15"/>
      <c r="BL756" s="13"/>
      <c r="BM756" s="18"/>
    </row>
    <row r="757" ht="12.75" customHeight="1">
      <c r="A757" s="13">
        <v>601.0</v>
      </c>
      <c r="B757" s="14" t="str">
        <f>AR757</f>
        <v>BUR580113TL9</v>
      </c>
      <c r="C757" s="14" t="s">
        <v>610</v>
      </c>
      <c r="D757" s="14" t="str">
        <f>AT757</f>
        <v>ccueto@burmester.com.mx</v>
      </c>
      <c r="E757" s="14" t="str">
        <f>AS757</f>
        <v>11800</v>
      </c>
      <c r="F757" s="14">
        <v>601.0</v>
      </c>
      <c r="G757" s="13">
        <v>5.50098473E8</v>
      </c>
      <c r="H757" s="15">
        <f>Q757</f>
        <v>856.6724138</v>
      </c>
      <c r="I757" s="13">
        <v>993.74</v>
      </c>
      <c r="J757" s="15">
        <f>S757</f>
        <v>137.0675862</v>
      </c>
      <c r="K757" s="21">
        <v>45015.5</v>
      </c>
      <c r="L757" s="17" t="s">
        <v>48</v>
      </c>
      <c r="M757" s="17" t="s">
        <v>49</v>
      </c>
      <c r="N757" s="14">
        <v>1.0</v>
      </c>
      <c r="O757" s="13">
        <v>993.74</v>
      </c>
      <c r="P757" s="13">
        <v>993.74</v>
      </c>
      <c r="Q757" s="15">
        <v>856.6724137931035</v>
      </c>
      <c r="R757" s="14" t="s">
        <v>50</v>
      </c>
      <c r="S757" s="15">
        <v>137.06758620689655</v>
      </c>
      <c r="T757" s="13" t="s">
        <v>51</v>
      </c>
      <c r="U757" s="18">
        <v>0.16</v>
      </c>
      <c r="V757" s="13" t="s">
        <v>624</v>
      </c>
      <c r="W757" s="13" t="s">
        <v>59</v>
      </c>
      <c r="X757" s="13" t="s">
        <v>48</v>
      </c>
      <c r="Y757" s="14">
        <v>1.0</v>
      </c>
      <c r="Z757" s="13">
        <v>993.74</v>
      </c>
      <c r="AA757" s="13" t="s">
        <v>54</v>
      </c>
      <c r="AB757" s="19">
        <v>198872.0</v>
      </c>
      <c r="AC757" s="19">
        <v>1.0</v>
      </c>
      <c r="AD757" s="13">
        <v>993.74</v>
      </c>
      <c r="AE757" s="15">
        <v>0.0</v>
      </c>
      <c r="AF757" s="20"/>
      <c r="AG757" s="2">
        <v>993.74</v>
      </c>
      <c r="AH757" s="2" t="s">
        <v>624</v>
      </c>
      <c r="AI757" s="2" t="s">
        <v>59</v>
      </c>
      <c r="AJ757" s="2" t="s">
        <v>56</v>
      </c>
      <c r="AK757" s="2">
        <v>0.0</v>
      </c>
      <c r="AL757" s="2" t="s">
        <v>57</v>
      </c>
      <c r="AM757" s="2">
        <v>1.0</v>
      </c>
      <c r="AN757" s="2">
        <v>993.74</v>
      </c>
      <c r="AO757" s="20">
        <f>+AN757/1.16</f>
        <v>856.6724138</v>
      </c>
      <c r="AP757" s="20">
        <f>+AO757*0.16</f>
        <v>137.0675862</v>
      </c>
      <c r="AQ757" s="2" t="s">
        <v>614</v>
      </c>
      <c r="AR757" s="2" t="s">
        <v>609</v>
      </c>
      <c r="AS757" s="2" t="s">
        <v>612</v>
      </c>
      <c r="AT757" s="2" t="s">
        <v>611</v>
      </c>
      <c r="BI757" s="15">
        <v>856.6724137931035</v>
      </c>
      <c r="BJ757" s="14" t="s">
        <v>50</v>
      </c>
      <c r="BK757" s="15">
        <v>137.06758620689655</v>
      </c>
      <c r="BL757" s="13" t="s">
        <v>51</v>
      </c>
      <c r="BM757" s="18">
        <v>0.16</v>
      </c>
    </row>
    <row r="758" ht="12.75" customHeight="1">
      <c r="A758" s="13"/>
      <c r="B758" s="14"/>
      <c r="C758" s="14"/>
      <c r="D758" s="14"/>
      <c r="E758" s="14"/>
      <c r="F758" s="14"/>
      <c r="G758" s="13"/>
      <c r="H758" s="13"/>
      <c r="I758" s="13"/>
      <c r="J758" s="13"/>
      <c r="K758" s="21"/>
      <c r="L758" s="17"/>
      <c r="M758" s="17"/>
      <c r="N758" s="14"/>
      <c r="O758" s="13"/>
      <c r="P758" s="13"/>
      <c r="Q758" s="15"/>
      <c r="R758" s="14"/>
      <c r="S758" s="15"/>
      <c r="T758" s="13"/>
      <c r="U758" s="18"/>
      <c r="V758" s="13"/>
      <c r="W758" s="13"/>
      <c r="X758" s="13"/>
      <c r="Y758" s="14"/>
      <c r="Z758" s="13"/>
      <c r="AA758" s="13"/>
      <c r="AB758" s="19"/>
      <c r="AC758" s="19"/>
      <c r="AD758" s="13"/>
      <c r="AE758" s="15"/>
      <c r="AF758" s="20"/>
      <c r="AO758" s="20"/>
      <c r="AP758" s="20"/>
      <c r="BI758" s="15"/>
      <c r="BJ758" s="14"/>
      <c r="BK758" s="15"/>
      <c r="BL758" s="13"/>
      <c r="BM758" s="18"/>
    </row>
    <row r="759" ht="12.75" customHeight="1">
      <c r="A759" s="13"/>
      <c r="B759" s="14"/>
      <c r="C759" s="14"/>
      <c r="D759" s="14"/>
      <c r="E759" s="14"/>
      <c r="F759" s="14"/>
      <c r="G759" s="13"/>
      <c r="H759" s="13"/>
      <c r="I759" s="13"/>
      <c r="J759" s="13"/>
      <c r="K759" s="21"/>
      <c r="L759" s="17"/>
      <c r="M759" s="17"/>
      <c r="N759" s="14"/>
      <c r="O759" s="13"/>
      <c r="P759" s="13"/>
      <c r="Q759" s="15"/>
      <c r="R759" s="14"/>
      <c r="S759" s="15"/>
      <c r="T759" s="13"/>
      <c r="U759" s="18"/>
      <c r="V759" s="13"/>
      <c r="W759" s="13"/>
      <c r="X759" s="13"/>
      <c r="Y759" s="14"/>
      <c r="Z759" s="13"/>
      <c r="AA759" s="13"/>
      <c r="AB759" s="19"/>
      <c r="AC759" s="19"/>
      <c r="AD759" s="13"/>
      <c r="AE759" s="15"/>
      <c r="AF759" s="20"/>
      <c r="AO759" s="20"/>
      <c r="AP759" s="20"/>
      <c r="BI759" s="15"/>
      <c r="BJ759" s="14"/>
      <c r="BK759" s="15"/>
      <c r="BL759" s="13"/>
      <c r="BM759" s="18"/>
    </row>
    <row r="760" ht="12.75" customHeight="1">
      <c r="A760" s="13"/>
      <c r="B760" s="14"/>
      <c r="C760" s="14"/>
      <c r="D760" s="14"/>
      <c r="E760" s="14"/>
      <c r="F760" s="14"/>
      <c r="G760" s="13"/>
      <c r="H760" s="13"/>
      <c r="I760" s="13"/>
      <c r="J760" s="13"/>
      <c r="K760" s="21"/>
      <c r="L760" s="17"/>
      <c r="M760" s="17"/>
      <c r="N760" s="14"/>
      <c r="O760" s="13"/>
      <c r="P760" s="13"/>
      <c r="Q760" s="15"/>
      <c r="R760" s="14"/>
      <c r="S760" s="15"/>
      <c r="T760" s="13"/>
      <c r="U760" s="18"/>
      <c r="V760" s="13"/>
      <c r="W760" s="13"/>
      <c r="X760" s="13"/>
      <c r="Y760" s="14"/>
      <c r="Z760" s="13"/>
      <c r="AA760" s="13"/>
      <c r="AB760" s="19"/>
      <c r="AC760" s="19"/>
      <c r="AD760" s="13"/>
      <c r="AE760" s="15"/>
      <c r="AF760" s="20"/>
      <c r="AO760" s="20"/>
      <c r="AP760" s="20"/>
      <c r="BI760" s="15"/>
      <c r="BJ760" s="14"/>
      <c r="BK760" s="15"/>
      <c r="BL760" s="13"/>
      <c r="BM760" s="18"/>
    </row>
    <row r="761" ht="12.75" customHeight="1">
      <c r="A761" s="13">
        <v>601.0</v>
      </c>
      <c r="B761" s="14" t="str">
        <f>AR761</f>
        <v>GRE1111109V7</v>
      </c>
      <c r="C761" s="14" t="s">
        <v>641</v>
      </c>
      <c r="D761" s="14" t="str">
        <f>AT761</f>
        <v>grebis@prodigy.net.mx</v>
      </c>
      <c r="E761" s="14" t="str">
        <f>AS761</f>
        <v>03020</v>
      </c>
      <c r="F761" s="14">
        <v>601.0</v>
      </c>
      <c r="G761" s="13">
        <v>5.50103422E8</v>
      </c>
      <c r="H761" s="15">
        <f>Q766</f>
        <v>13793.1</v>
      </c>
      <c r="I761" s="13">
        <v>16000.0</v>
      </c>
      <c r="J761" s="15">
        <f>S766</f>
        <v>2206.9</v>
      </c>
      <c r="K761" s="21">
        <v>44991.5</v>
      </c>
      <c r="L761" s="17" t="s">
        <v>48</v>
      </c>
      <c r="M761" s="17" t="s">
        <v>49</v>
      </c>
      <c r="N761" s="14">
        <v>1.0</v>
      </c>
      <c r="O761" s="13">
        <v>16000.0</v>
      </c>
      <c r="P761" s="13">
        <v>16000.0</v>
      </c>
      <c r="Q761" s="15">
        <v>7144.956896551725</v>
      </c>
      <c r="R761" s="14" t="s">
        <v>50</v>
      </c>
      <c r="S761" s="15">
        <v>1143.193103448276</v>
      </c>
      <c r="T761" s="13" t="s">
        <v>51</v>
      </c>
      <c r="U761" s="18">
        <v>0.16</v>
      </c>
      <c r="V761" s="13" t="s">
        <v>644</v>
      </c>
      <c r="W761" s="13" t="s">
        <v>59</v>
      </c>
      <c r="X761" s="13" t="s">
        <v>48</v>
      </c>
      <c r="Y761" s="14">
        <v>1.0</v>
      </c>
      <c r="Z761" s="13">
        <v>8288.15</v>
      </c>
      <c r="AA761" s="13" t="s">
        <v>54</v>
      </c>
      <c r="AB761" s="19">
        <v>198711.0</v>
      </c>
      <c r="AC761" s="19">
        <v>1.0</v>
      </c>
      <c r="AD761" s="13">
        <v>8288.15</v>
      </c>
      <c r="AE761" s="15">
        <v>0.0</v>
      </c>
      <c r="AF761" s="20"/>
      <c r="AG761" s="2">
        <v>16000.0</v>
      </c>
      <c r="AH761" s="2" t="s">
        <v>644</v>
      </c>
      <c r="AI761" s="2" t="s">
        <v>59</v>
      </c>
      <c r="AJ761" s="2" t="s">
        <v>56</v>
      </c>
      <c r="AK761" s="2">
        <v>0.0</v>
      </c>
      <c r="AL761" s="2" t="s">
        <v>57</v>
      </c>
      <c r="AM761" s="2">
        <v>1.0</v>
      </c>
      <c r="AN761" s="2">
        <v>8288.15</v>
      </c>
      <c r="AO761" s="20">
        <f t="shared" ref="AO761:AO765" si="93">+AN761/1.16</f>
        <v>7144.956897</v>
      </c>
      <c r="AP761" s="20">
        <f t="shared" ref="AP761:AP765" si="94">+AO761*0.16</f>
        <v>1143.193103</v>
      </c>
      <c r="AQ761" s="2" t="s">
        <v>645</v>
      </c>
      <c r="AR761" s="2" t="s">
        <v>640</v>
      </c>
      <c r="AS761" s="2" t="s">
        <v>643</v>
      </c>
      <c r="AT761" s="2" t="s">
        <v>642</v>
      </c>
      <c r="BI761" s="15">
        <v>7144.956896551725</v>
      </c>
      <c r="BJ761" s="14" t="s">
        <v>50</v>
      </c>
      <c r="BK761" s="15">
        <v>1143.193103448276</v>
      </c>
      <c r="BL761" s="13" t="s">
        <v>51</v>
      </c>
      <c r="BM761" s="18">
        <v>0.16</v>
      </c>
    </row>
    <row r="762" ht="12.75" customHeight="1">
      <c r="A762" s="13"/>
      <c r="B762" s="14"/>
      <c r="C762" s="14"/>
      <c r="D762" s="14"/>
      <c r="E762" s="14"/>
      <c r="F762" s="14"/>
      <c r="G762" s="13"/>
      <c r="H762" s="13"/>
      <c r="I762" s="13"/>
      <c r="J762" s="13"/>
      <c r="K762" s="21"/>
      <c r="L762" s="17" t="s">
        <v>48</v>
      </c>
      <c r="M762" s="17" t="s">
        <v>49</v>
      </c>
      <c r="N762" s="14">
        <v>1.0</v>
      </c>
      <c r="O762" s="13"/>
      <c r="P762" s="13"/>
      <c r="Q762" s="15">
        <v>1048.9827586206898</v>
      </c>
      <c r="R762" s="14" t="s">
        <v>50</v>
      </c>
      <c r="S762" s="15">
        <v>167.83724137931037</v>
      </c>
      <c r="T762" s="13" t="s">
        <v>51</v>
      </c>
      <c r="U762" s="18">
        <v>0.16</v>
      </c>
      <c r="V762" s="13" t="s">
        <v>646</v>
      </c>
      <c r="W762" s="13" t="s">
        <v>59</v>
      </c>
      <c r="X762" s="13" t="s">
        <v>48</v>
      </c>
      <c r="Y762" s="14">
        <v>1.0</v>
      </c>
      <c r="Z762" s="13">
        <v>1216.82</v>
      </c>
      <c r="AA762" s="13" t="s">
        <v>54</v>
      </c>
      <c r="AB762" s="19">
        <v>200166.0</v>
      </c>
      <c r="AC762" s="19">
        <v>1.0</v>
      </c>
      <c r="AD762" s="13">
        <v>1216.82</v>
      </c>
      <c r="AE762" s="15">
        <v>0.0</v>
      </c>
      <c r="AF762" s="20"/>
      <c r="AH762" s="2" t="s">
        <v>646</v>
      </c>
      <c r="AI762" s="2" t="s">
        <v>59</v>
      </c>
      <c r="AJ762" s="2" t="s">
        <v>56</v>
      </c>
      <c r="AK762" s="2">
        <v>0.0</v>
      </c>
      <c r="AL762" s="2" t="s">
        <v>57</v>
      </c>
      <c r="AM762" s="2">
        <v>1.0</v>
      </c>
      <c r="AN762" s="2">
        <v>1216.82</v>
      </c>
      <c r="AO762" s="20">
        <f t="shared" si="93"/>
        <v>1048.982759</v>
      </c>
      <c r="AP762" s="20">
        <f t="shared" si="94"/>
        <v>167.8372414</v>
      </c>
      <c r="BI762" s="15">
        <v>1048.9827586206898</v>
      </c>
      <c r="BJ762" s="14" t="s">
        <v>50</v>
      </c>
      <c r="BK762" s="15">
        <v>167.83724137931037</v>
      </c>
      <c r="BL762" s="13" t="s">
        <v>51</v>
      </c>
      <c r="BM762" s="18">
        <v>0.16</v>
      </c>
    </row>
    <row r="763" ht="12.75" customHeight="1">
      <c r="A763" s="13"/>
      <c r="B763" s="14"/>
      <c r="C763" s="14"/>
      <c r="D763" s="14"/>
      <c r="E763" s="14"/>
      <c r="F763" s="14"/>
      <c r="G763" s="13"/>
      <c r="H763" s="13"/>
      <c r="I763" s="13"/>
      <c r="J763" s="13"/>
      <c r="K763" s="21"/>
      <c r="L763" s="17" t="s">
        <v>48</v>
      </c>
      <c r="M763" s="17" t="s">
        <v>49</v>
      </c>
      <c r="N763" s="14">
        <v>1.0</v>
      </c>
      <c r="O763" s="13"/>
      <c r="P763" s="13"/>
      <c r="Q763" s="15">
        <v>611.646551724138</v>
      </c>
      <c r="R763" s="14" t="s">
        <v>50</v>
      </c>
      <c r="S763" s="15">
        <v>97.86344827586208</v>
      </c>
      <c r="T763" s="13" t="s">
        <v>51</v>
      </c>
      <c r="U763" s="18">
        <v>0.16</v>
      </c>
      <c r="V763" s="13" t="s">
        <v>647</v>
      </c>
      <c r="W763" s="13" t="s">
        <v>59</v>
      </c>
      <c r="X763" s="13" t="s">
        <v>48</v>
      </c>
      <c r="Y763" s="14">
        <v>1.0</v>
      </c>
      <c r="Z763" s="13">
        <v>709.51</v>
      </c>
      <c r="AA763" s="13" t="s">
        <v>54</v>
      </c>
      <c r="AB763" s="19">
        <v>200167.0</v>
      </c>
      <c r="AC763" s="19">
        <v>1.0</v>
      </c>
      <c r="AD763" s="13">
        <v>709.51</v>
      </c>
      <c r="AE763" s="15">
        <v>0.0</v>
      </c>
      <c r="AF763" s="20"/>
      <c r="AH763" s="2" t="s">
        <v>647</v>
      </c>
      <c r="AI763" s="2" t="s">
        <v>59</v>
      </c>
      <c r="AJ763" s="2" t="s">
        <v>56</v>
      </c>
      <c r="AK763" s="2">
        <v>0.0</v>
      </c>
      <c r="AL763" s="2" t="s">
        <v>57</v>
      </c>
      <c r="AM763" s="2">
        <v>1.0</v>
      </c>
      <c r="AN763" s="2">
        <v>709.51</v>
      </c>
      <c r="AO763" s="20">
        <f t="shared" si="93"/>
        <v>611.6465517</v>
      </c>
      <c r="AP763" s="20">
        <f t="shared" si="94"/>
        <v>97.86344828</v>
      </c>
      <c r="BI763" s="15">
        <v>611.646551724138</v>
      </c>
      <c r="BJ763" s="14" t="s">
        <v>50</v>
      </c>
      <c r="BK763" s="15">
        <v>97.86344827586208</v>
      </c>
      <c r="BL763" s="13" t="s">
        <v>51</v>
      </c>
      <c r="BM763" s="18">
        <v>0.16</v>
      </c>
    </row>
    <row r="764" ht="12.75" customHeight="1">
      <c r="A764" s="13"/>
      <c r="B764" s="14"/>
      <c r="C764" s="14"/>
      <c r="D764" s="14"/>
      <c r="E764" s="14"/>
      <c r="F764" s="14"/>
      <c r="G764" s="13"/>
      <c r="H764" s="13"/>
      <c r="I764" s="13"/>
      <c r="J764" s="13"/>
      <c r="K764" s="21"/>
      <c r="L764" s="17" t="s">
        <v>48</v>
      </c>
      <c r="M764" s="17" t="s">
        <v>49</v>
      </c>
      <c r="N764" s="14">
        <v>1.0</v>
      </c>
      <c r="O764" s="13"/>
      <c r="P764" s="13"/>
      <c r="Q764" s="15">
        <v>1631.543103448276</v>
      </c>
      <c r="R764" s="14" t="s">
        <v>50</v>
      </c>
      <c r="S764" s="15">
        <v>261.04689655172416</v>
      </c>
      <c r="T764" s="13" t="s">
        <v>51</v>
      </c>
      <c r="U764" s="18">
        <v>0.16</v>
      </c>
      <c r="V764" s="13" t="s">
        <v>648</v>
      </c>
      <c r="W764" s="13" t="s">
        <v>59</v>
      </c>
      <c r="X764" s="13" t="s">
        <v>48</v>
      </c>
      <c r="Y764" s="14">
        <v>1.0</v>
      </c>
      <c r="Z764" s="13">
        <v>1892.5900000000001</v>
      </c>
      <c r="AA764" s="13" t="s">
        <v>54</v>
      </c>
      <c r="AB764" s="19">
        <v>204371.0</v>
      </c>
      <c r="AC764" s="19">
        <v>1.0</v>
      </c>
      <c r="AD764" s="13">
        <v>1892.5900000000001</v>
      </c>
      <c r="AE764" s="15">
        <v>0.0</v>
      </c>
      <c r="AF764" s="20"/>
      <c r="AH764" s="2" t="s">
        <v>648</v>
      </c>
      <c r="AI764" s="2" t="s">
        <v>59</v>
      </c>
      <c r="AJ764" s="2" t="s">
        <v>56</v>
      </c>
      <c r="AK764" s="2">
        <v>0.0</v>
      </c>
      <c r="AL764" s="2" t="s">
        <v>57</v>
      </c>
      <c r="AM764" s="2">
        <v>1.0</v>
      </c>
      <c r="AN764" s="2">
        <v>1892.5900000000001</v>
      </c>
      <c r="AO764" s="20">
        <f t="shared" si="93"/>
        <v>1631.543103</v>
      </c>
      <c r="AP764" s="20">
        <f t="shared" si="94"/>
        <v>261.0468966</v>
      </c>
      <c r="BI764" s="15">
        <v>1631.543103448276</v>
      </c>
      <c r="BJ764" s="14" t="s">
        <v>50</v>
      </c>
      <c r="BK764" s="15">
        <v>261.04689655172416</v>
      </c>
      <c r="BL764" s="13" t="s">
        <v>51</v>
      </c>
      <c r="BM764" s="18">
        <v>0.16</v>
      </c>
    </row>
    <row r="765" ht="12.75" customHeight="1">
      <c r="A765" s="13"/>
      <c r="B765" s="14"/>
      <c r="C765" s="14"/>
      <c r="D765" s="14"/>
      <c r="E765" s="14"/>
      <c r="F765" s="14"/>
      <c r="G765" s="13"/>
      <c r="H765" s="13"/>
      <c r="I765" s="13"/>
      <c r="J765" s="13"/>
      <c r="K765" s="21"/>
      <c r="L765" s="17" t="s">
        <v>48</v>
      </c>
      <c r="M765" s="17" t="s">
        <v>49</v>
      </c>
      <c r="N765" s="14">
        <v>1.0</v>
      </c>
      <c r="O765" s="13"/>
      <c r="P765" s="13"/>
      <c r="Q765" s="15">
        <v>3355.974137931035</v>
      </c>
      <c r="R765" s="14" t="s">
        <v>50</v>
      </c>
      <c r="S765" s="15">
        <v>536.9558620689656</v>
      </c>
      <c r="T765" s="13" t="s">
        <v>51</v>
      </c>
      <c r="U765" s="18">
        <v>0.16</v>
      </c>
      <c r="V765" s="13" t="s">
        <v>649</v>
      </c>
      <c r="W765" s="13" t="s">
        <v>59</v>
      </c>
      <c r="X765" s="13" t="s">
        <v>48</v>
      </c>
      <c r="Y765" s="14">
        <v>1.0</v>
      </c>
      <c r="Z765" s="13">
        <v>3892.9300000000003</v>
      </c>
      <c r="AA765" s="13" t="s">
        <v>54</v>
      </c>
      <c r="AB765" s="19">
        <v>204375.0</v>
      </c>
      <c r="AC765" s="19">
        <v>1.0</v>
      </c>
      <c r="AD765" s="13">
        <v>3892.9300000000003</v>
      </c>
      <c r="AE765" s="15">
        <v>0.0</v>
      </c>
      <c r="AF765" s="20"/>
      <c r="AH765" s="2" t="s">
        <v>649</v>
      </c>
      <c r="AI765" s="2" t="s">
        <v>59</v>
      </c>
      <c r="AJ765" s="2" t="s">
        <v>56</v>
      </c>
      <c r="AK765" s="2">
        <v>0.0</v>
      </c>
      <c r="AL765" s="2" t="s">
        <v>57</v>
      </c>
      <c r="AM765" s="2">
        <v>1.0</v>
      </c>
      <c r="AN765" s="2">
        <v>3892.9300000000003</v>
      </c>
      <c r="AO765" s="20">
        <f t="shared" si="93"/>
        <v>3355.974138</v>
      </c>
      <c r="AP765" s="20">
        <f t="shared" si="94"/>
        <v>536.9558621</v>
      </c>
      <c r="BI765" s="15">
        <v>3355.974137931035</v>
      </c>
      <c r="BJ765" s="14" t="s">
        <v>50</v>
      </c>
      <c r="BK765" s="15">
        <v>536.9558620689656</v>
      </c>
      <c r="BL765" s="13" t="s">
        <v>51</v>
      </c>
      <c r="BM765" s="18">
        <v>0.16</v>
      </c>
    </row>
    <row r="766" ht="12.75" hidden="1" customHeight="1">
      <c r="A766" s="13"/>
      <c r="B766" s="14"/>
      <c r="C766" s="14"/>
      <c r="D766" s="14"/>
      <c r="E766" s="14"/>
      <c r="F766" s="14"/>
      <c r="G766" s="13"/>
      <c r="H766" s="13"/>
      <c r="I766" s="13"/>
      <c r="J766" s="13"/>
      <c r="K766" s="21"/>
      <c r="L766" s="17"/>
      <c r="M766" s="17"/>
      <c r="N766" s="14"/>
      <c r="O766" s="13"/>
      <c r="P766" s="13"/>
      <c r="Q766" s="15">
        <f t="array" ref="Q766">SUM(ROUND(Q761:Q765,2))</f>
        <v>13793.1</v>
      </c>
      <c r="R766" s="14"/>
      <c r="S766" s="15">
        <f t="array" ref="S766">SUM(ROUND(S761:S765,2))</f>
        <v>2206.9</v>
      </c>
      <c r="T766" s="13"/>
      <c r="U766" s="18"/>
      <c r="V766" s="13"/>
      <c r="W766" s="13"/>
      <c r="X766" s="13"/>
      <c r="Y766" s="14"/>
      <c r="Z766" s="13"/>
      <c r="AA766" s="13"/>
      <c r="AB766" s="19"/>
      <c r="AC766" s="19"/>
      <c r="AD766" s="13"/>
      <c r="AE766" s="15"/>
      <c r="AF766" s="20"/>
      <c r="AO766" s="20"/>
      <c r="AP766" s="20"/>
      <c r="BI766" s="15">
        <f t="array" ref="BI766">SUM(ROUND(BI761:BI765,2))</f>
        <v>13793.1</v>
      </c>
      <c r="BJ766" s="14"/>
      <c r="BK766" s="15">
        <f t="array" ref="BK766">SUM(ROUND(BK761:BK765,2))</f>
        <v>2206.9</v>
      </c>
      <c r="BL766" s="13"/>
      <c r="BM766" s="18"/>
    </row>
    <row r="767" ht="12.75" customHeight="1">
      <c r="A767" s="13"/>
      <c r="B767" s="14"/>
      <c r="C767" s="14"/>
      <c r="D767" s="14"/>
      <c r="E767" s="14"/>
      <c r="F767" s="14"/>
      <c r="G767" s="13"/>
      <c r="H767" s="13"/>
      <c r="I767" s="13"/>
      <c r="J767" s="13"/>
      <c r="K767" s="21"/>
      <c r="L767" s="17"/>
      <c r="M767" s="17"/>
      <c r="N767" s="14"/>
      <c r="O767" s="13"/>
      <c r="P767" s="13"/>
      <c r="Q767" s="15"/>
      <c r="R767" s="14"/>
      <c r="S767" s="15"/>
      <c r="T767" s="13"/>
      <c r="U767" s="18"/>
      <c r="V767" s="13"/>
      <c r="W767" s="13"/>
      <c r="X767" s="13"/>
      <c r="Y767" s="14"/>
      <c r="Z767" s="13"/>
      <c r="AA767" s="13"/>
      <c r="AB767" s="19"/>
      <c r="AC767" s="19"/>
      <c r="AD767" s="13"/>
      <c r="AE767" s="15"/>
      <c r="AF767" s="20"/>
      <c r="AO767" s="20"/>
      <c r="AP767" s="20"/>
      <c r="BI767" s="15"/>
      <c r="BJ767" s="14"/>
      <c r="BK767" s="15"/>
      <c r="BL767" s="13"/>
      <c r="BM767" s="18"/>
    </row>
    <row r="768" ht="12.75" customHeight="1">
      <c r="A768" s="13"/>
      <c r="B768" s="14"/>
      <c r="C768" s="14"/>
      <c r="D768" s="14"/>
      <c r="E768" s="14"/>
      <c r="F768" s="14"/>
      <c r="G768" s="13"/>
      <c r="H768" s="13"/>
      <c r="I768" s="13"/>
      <c r="J768" s="13"/>
      <c r="K768" s="21"/>
      <c r="L768" s="17"/>
      <c r="M768" s="17"/>
      <c r="N768" s="14"/>
      <c r="O768" s="13"/>
      <c r="P768" s="13"/>
      <c r="Q768" s="15"/>
      <c r="R768" s="14"/>
      <c r="S768" s="15"/>
      <c r="T768" s="13"/>
      <c r="U768" s="18"/>
      <c r="V768" s="13"/>
      <c r="W768" s="13"/>
      <c r="X768" s="13"/>
      <c r="Y768" s="14"/>
      <c r="Z768" s="13"/>
      <c r="AA768" s="13"/>
      <c r="AB768" s="19"/>
      <c r="AC768" s="19"/>
      <c r="AD768" s="13"/>
      <c r="AE768" s="15"/>
      <c r="AF768" s="20"/>
      <c r="AO768" s="20"/>
      <c r="AP768" s="20"/>
      <c r="BI768" s="15"/>
      <c r="BJ768" s="14"/>
      <c r="BK768" s="15"/>
      <c r="BL768" s="13"/>
      <c r="BM768" s="18"/>
    </row>
    <row r="769" ht="12.75" customHeight="1">
      <c r="A769" s="13"/>
      <c r="B769" s="14"/>
      <c r="C769" s="14"/>
      <c r="D769" s="14"/>
      <c r="E769" s="14"/>
      <c r="F769" s="14"/>
      <c r="G769" s="13"/>
      <c r="H769" s="13"/>
      <c r="I769" s="13"/>
      <c r="J769" s="13"/>
      <c r="K769" s="21"/>
      <c r="L769" s="17"/>
      <c r="M769" s="17"/>
      <c r="N769" s="14"/>
      <c r="O769" s="13"/>
      <c r="P769" s="13"/>
      <c r="Q769" s="15"/>
      <c r="R769" s="14"/>
      <c r="S769" s="15"/>
      <c r="T769" s="13"/>
      <c r="U769" s="18"/>
      <c r="V769" s="13"/>
      <c r="W769" s="13"/>
      <c r="X769" s="13"/>
      <c r="Y769" s="14"/>
      <c r="Z769" s="13"/>
      <c r="AA769" s="13"/>
      <c r="AB769" s="19"/>
      <c r="AC769" s="19"/>
      <c r="AD769" s="13"/>
      <c r="AE769" s="15"/>
      <c r="AF769" s="20"/>
      <c r="AO769" s="20"/>
      <c r="AP769" s="20"/>
      <c r="BI769" s="15"/>
      <c r="BJ769" s="14"/>
      <c r="BK769" s="15"/>
      <c r="BL769" s="13"/>
      <c r="BM769" s="18"/>
    </row>
    <row r="770" ht="12.75" customHeight="1">
      <c r="A770" s="13">
        <v>601.0</v>
      </c>
      <c r="B770" s="14" t="str">
        <f>AR770</f>
        <v>GRE1111109V7</v>
      </c>
      <c r="C770" s="14" t="s">
        <v>641</v>
      </c>
      <c r="D770" s="14" t="str">
        <f>AT770</f>
        <v>grebis@prodigy.net.mx</v>
      </c>
      <c r="E770" s="14" t="str">
        <f>AS770</f>
        <v>03020</v>
      </c>
      <c r="F770" s="14">
        <v>601.0</v>
      </c>
      <c r="G770" s="13">
        <v>5.50103422E8</v>
      </c>
      <c r="H770" s="15">
        <f>Q770</f>
        <v>2495.715517</v>
      </c>
      <c r="I770" s="13">
        <v>2895.03</v>
      </c>
      <c r="J770" s="15">
        <f>S770</f>
        <v>399.3144828</v>
      </c>
      <c r="K770" s="21">
        <v>44992.5</v>
      </c>
      <c r="L770" s="17" t="s">
        <v>48</v>
      </c>
      <c r="M770" s="17" t="s">
        <v>49</v>
      </c>
      <c r="N770" s="14">
        <v>1.0</v>
      </c>
      <c r="O770" s="13">
        <v>2895.03</v>
      </c>
      <c r="P770" s="13">
        <v>2895.03</v>
      </c>
      <c r="Q770" s="15">
        <v>2495.7155172413795</v>
      </c>
      <c r="R770" s="14" t="s">
        <v>50</v>
      </c>
      <c r="S770" s="15">
        <v>399.3144827586207</v>
      </c>
      <c r="T770" s="13" t="s">
        <v>51</v>
      </c>
      <c r="U770" s="18">
        <v>0.16</v>
      </c>
      <c r="V770" s="13" t="s">
        <v>647</v>
      </c>
      <c r="W770" s="13" t="s">
        <v>59</v>
      </c>
      <c r="X770" s="13" t="s">
        <v>48</v>
      </c>
      <c r="Y770" s="14">
        <v>1.0</v>
      </c>
      <c r="Z770" s="13">
        <v>2895.03</v>
      </c>
      <c r="AA770" s="13" t="s">
        <v>54</v>
      </c>
      <c r="AB770" s="19">
        <v>200167.0</v>
      </c>
      <c r="AC770" s="19">
        <v>1.0</v>
      </c>
      <c r="AD770" s="13">
        <v>2895.03</v>
      </c>
      <c r="AE770" s="15">
        <v>0.0</v>
      </c>
      <c r="AF770" s="20"/>
      <c r="AG770" s="2">
        <v>2895.03</v>
      </c>
      <c r="AH770" s="2" t="s">
        <v>647</v>
      </c>
      <c r="AI770" s="2" t="s">
        <v>59</v>
      </c>
      <c r="AJ770" s="2" t="s">
        <v>56</v>
      </c>
      <c r="AK770" s="2">
        <v>0.0</v>
      </c>
      <c r="AL770" s="2" t="s">
        <v>57</v>
      </c>
      <c r="AM770" s="2">
        <v>1.0</v>
      </c>
      <c r="AN770" s="2">
        <v>2895.03</v>
      </c>
      <c r="AO770" s="20">
        <f>+AN770/1.16</f>
        <v>2495.715517</v>
      </c>
      <c r="AP770" s="20">
        <f>+AO770*0.16</f>
        <v>399.3144828</v>
      </c>
      <c r="AQ770" s="2" t="s">
        <v>645</v>
      </c>
      <c r="AR770" s="2" t="s">
        <v>640</v>
      </c>
      <c r="AS770" s="2" t="s">
        <v>643</v>
      </c>
      <c r="AT770" s="2" t="s">
        <v>642</v>
      </c>
      <c r="BI770" s="15">
        <v>2495.7155172413795</v>
      </c>
      <c r="BJ770" s="14" t="s">
        <v>50</v>
      </c>
      <c r="BK770" s="15">
        <v>399.3144827586207</v>
      </c>
      <c r="BL770" s="13" t="s">
        <v>51</v>
      </c>
      <c r="BM770" s="18">
        <v>0.16</v>
      </c>
    </row>
    <row r="771" ht="12.75" customHeight="1">
      <c r="A771" s="13"/>
      <c r="B771" s="14"/>
      <c r="C771" s="14"/>
      <c r="D771" s="14"/>
      <c r="E771" s="14"/>
      <c r="F771" s="14"/>
      <c r="G771" s="13"/>
      <c r="H771" s="13"/>
      <c r="I771" s="13"/>
      <c r="J771" s="13"/>
      <c r="K771" s="21"/>
      <c r="L771" s="17"/>
      <c r="M771" s="17"/>
      <c r="N771" s="14"/>
      <c r="O771" s="13"/>
      <c r="P771" s="13"/>
      <c r="Q771" s="15"/>
      <c r="R771" s="14"/>
      <c r="S771" s="15"/>
      <c r="T771" s="13"/>
      <c r="U771" s="18"/>
      <c r="V771" s="13"/>
      <c r="W771" s="13"/>
      <c r="X771" s="13"/>
      <c r="Y771" s="14"/>
      <c r="Z771" s="13"/>
      <c r="AA771" s="13"/>
      <c r="AB771" s="19"/>
      <c r="AC771" s="19"/>
      <c r="AD771" s="13"/>
      <c r="AE771" s="15"/>
      <c r="AF771" s="20"/>
      <c r="AO771" s="20"/>
      <c r="AP771" s="20"/>
      <c r="BI771" s="15"/>
      <c r="BJ771" s="14"/>
      <c r="BK771" s="15"/>
      <c r="BL771" s="13"/>
      <c r="BM771" s="18"/>
    </row>
    <row r="772" ht="12.75" customHeight="1">
      <c r="A772" s="13"/>
      <c r="B772" s="14"/>
      <c r="C772" s="14"/>
      <c r="D772" s="14"/>
      <c r="E772" s="14"/>
      <c r="F772" s="14"/>
      <c r="G772" s="13"/>
      <c r="H772" s="13"/>
      <c r="I772" s="13"/>
      <c r="J772" s="13"/>
      <c r="K772" s="21"/>
      <c r="L772" s="17"/>
      <c r="M772" s="17"/>
      <c r="N772" s="14"/>
      <c r="O772" s="13"/>
      <c r="P772" s="13"/>
      <c r="Q772" s="15"/>
      <c r="R772" s="14"/>
      <c r="S772" s="15"/>
      <c r="T772" s="13"/>
      <c r="U772" s="18"/>
      <c r="V772" s="13"/>
      <c r="W772" s="13"/>
      <c r="X772" s="13"/>
      <c r="Y772" s="14"/>
      <c r="Z772" s="13"/>
      <c r="AA772" s="13"/>
      <c r="AB772" s="19"/>
      <c r="AC772" s="19"/>
      <c r="AD772" s="13"/>
      <c r="AE772" s="15"/>
      <c r="AF772" s="20"/>
      <c r="AO772" s="20"/>
      <c r="AP772" s="20"/>
      <c r="BI772" s="15"/>
      <c r="BJ772" s="14"/>
      <c r="BK772" s="15"/>
      <c r="BL772" s="13"/>
      <c r="BM772" s="18"/>
    </row>
    <row r="773" ht="12.75" customHeight="1">
      <c r="A773" s="13">
        <v>601.0</v>
      </c>
      <c r="B773" s="14" t="str">
        <f>AR773</f>
        <v>GRE1111109V7</v>
      </c>
      <c r="C773" s="14" t="s">
        <v>641</v>
      </c>
      <c r="D773" s="14" t="str">
        <f>AT773</f>
        <v>grebis@prodigy.net.mx</v>
      </c>
      <c r="E773" s="14" t="str">
        <f>AS773</f>
        <v>03020</v>
      </c>
      <c r="F773" s="14">
        <v>601.0</v>
      </c>
      <c r="G773" s="13">
        <v>5.50103422E8</v>
      </c>
      <c r="H773" s="15">
        <f>Q777</f>
        <v>64655.17</v>
      </c>
      <c r="I773" s="13">
        <v>75000.0</v>
      </c>
      <c r="J773" s="15">
        <f>S777</f>
        <v>10344.83</v>
      </c>
      <c r="K773" s="21">
        <v>44994.5</v>
      </c>
      <c r="L773" s="17" t="s">
        <v>48</v>
      </c>
      <c r="M773" s="17" t="s">
        <v>49</v>
      </c>
      <c r="N773" s="14">
        <v>1.0</v>
      </c>
      <c r="O773" s="13">
        <v>75000.0</v>
      </c>
      <c r="P773" s="13">
        <v>75000.0</v>
      </c>
      <c r="Q773" s="15">
        <v>4251.172413793103</v>
      </c>
      <c r="R773" s="14" t="s">
        <v>50</v>
      </c>
      <c r="S773" s="15">
        <v>680.1875862068965</v>
      </c>
      <c r="T773" s="13" t="s">
        <v>51</v>
      </c>
      <c r="U773" s="18">
        <v>0.16</v>
      </c>
      <c r="V773" s="13" t="s">
        <v>650</v>
      </c>
      <c r="W773" s="13" t="s">
        <v>59</v>
      </c>
      <c r="X773" s="13" t="s">
        <v>48</v>
      </c>
      <c r="Y773" s="14">
        <v>1.0</v>
      </c>
      <c r="Z773" s="13">
        <v>4931.36</v>
      </c>
      <c r="AA773" s="13" t="s">
        <v>54</v>
      </c>
      <c r="AB773" s="19">
        <v>198823.0</v>
      </c>
      <c r="AC773" s="19">
        <v>1.0</v>
      </c>
      <c r="AD773" s="13">
        <v>4931.36</v>
      </c>
      <c r="AE773" s="15">
        <v>0.0</v>
      </c>
      <c r="AF773" s="20"/>
      <c r="AG773" s="2">
        <v>75000.0</v>
      </c>
      <c r="AH773" s="2" t="s">
        <v>650</v>
      </c>
      <c r="AI773" s="2" t="s">
        <v>59</v>
      </c>
      <c r="AJ773" s="2" t="s">
        <v>56</v>
      </c>
      <c r="AK773" s="2">
        <v>0.0</v>
      </c>
      <c r="AL773" s="2" t="s">
        <v>57</v>
      </c>
      <c r="AM773" s="2">
        <v>1.0</v>
      </c>
      <c r="AN773" s="2">
        <v>4931.36</v>
      </c>
      <c r="AO773" s="20">
        <f t="shared" ref="AO773:AO776" si="95">+AN773/1.16</f>
        <v>4251.172414</v>
      </c>
      <c r="AP773" s="20">
        <f t="shared" ref="AP773:AP776" si="96">+AO773*0.16</f>
        <v>680.1875862</v>
      </c>
      <c r="AQ773" s="2" t="s">
        <v>645</v>
      </c>
      <c r="AR773" s="2" t="s">
        <v>640</v>
      </c>
      <c r="AS773" s="2" t="s">
        <v>643</v>
      </c>
      <c r="AT773" s="2" t="s">
        <v>642</v>
      </c>
      <c r="BI773" s="15">
        <v>4251.172413793103</v>
      </c>
      <c r="BJ773" s="14" t="s">
        <v>50</v>
      </c>
      <c r="BK773" s="15">
        <v>680.1875862068965</v>
      </c>
      <c r="BL773" s="13" t="s">
        <v>51</v>
      </c>
      <c r="BM773" s="18">
        <v>0.16</v>
      </c>
    </row>
    <row r="774" ht="12.75" customHeight="1">
      <c r="A774" s="13"/>
      <c r="B774" s="14"/>
      <c r="C774" s="14"/>
      <c r="D774" s="14"/>
      <c r="E774" s="14"/>
      <c r="F774" s="14"/>
      <c r="G774" s="13"/>
      <c r="H774" s="13"/>
      <c r="I774" s="13"/>
      <c r="J774" s="13"/>
      <c r="K774" s="21"/>
      <c r="L774" s="17" t="s">
        <v>48</v>
      </c>
      <c r="M774" s="17" t="s">
        <v>49</v>
      </c>
      <c r="N774" s="14">
        <v>1.0</v>
      </c>
      <c r="O774" s="13"/>
      <c r="P774" s="13"/>
      <c r="Q774" s="15">
        <v>4196.577586206897</v>
      </c>
      <c r="R774" s="14" t="s">
        <v>50</v>
      </c>
      <c r="S774" s="15">
        <v>671.4524137931035</v>
      </c>
      <c r="T774" s="13" t="s">
        <v>51</v>
      </c>
      <c r="U774" s="18">
        <v>0.16</v>
      </c>
      <c r="V774" s="13" t="s">
        <v>651</v>
      </c>
      <c r="W774" s="13" t="s">
        <v>59</v>
      </c>
      <c r="X774" s="13" t="s">
        <v>48</v>
      </c>
      <c r="Y774" s="14">
        <v>1.0</v>
      </c>
      <c r="Z774" s="13">
        <v>4868.03</v>
      </c>
      <c r="AA774" s="13" t="s">
        <v>54</v>
      </c>
      <c r="AB774" s="19">
        <v>201744.0</v>
      </c>
      <c r="AC774" s="19">
        <v>1.0</v>
      </c>
      <c r="AD774" s="13">
        <v>4868.03</v>
      </c>
      <c r="AE774" s="15">
        <v>0.0</v>
      </c>
      <c r="AF774" s="20"/>
      <c r="AH774" s="2" t="s">
        <v>651</v>
      </c>
      <c r="AI774" s="2" t="s">
        <v>59</v>
      </c>
      <c r="AJ774" s="2" t="s">
        <v>56</v>
      </c>
      <c r="AK774" s="2">
        <v>0.0</v>
      </c>
      <c r="AL774" s="2" t="s">
        <v>57</v>
      </c>
      <c r="AM774" s="2">
        <v>1.0</v>
      </c>
      <c r="AN774" s="2">
        <v>4868.03</v>
      </c>
      <c r="AO774" s="20">
        <f t="shared" si="95"/>
        <v>4196.577586</v>
      </c>
      <c r="AP774" s="20">
        <f t="shared" si="96"/>
        <v>671.4524138</v>
      </c>
      <c r="BI774" s="15">
        <v>4196.577586206897</v>
      </c>
      <c r="BJ774" s="14" t="s">
        <v>50</v>
      </c>
      <c r="BK774" s="15">
        <v>671.4524137931035</v>
      </c>
      <c r="BL774" s="13" t="s">
        <v>51</v>
      </c>
      <c r="BM774" s="18">
        <v>0.16</v>
      </c>
    </row>
    <row r="775" ht="12.75" customHeight="1">
      <c r="A775" s="13"/>
      <c r="B775" s="14"/>
      <c r="C775" s="14"/>
      <c r="D775" s="14"/>
      <c r="E775" s="14"/>
      <c r="F775" s="14"/>
      <c r="G775" s="13"/>
      <c r="H775" s="13"/>
      <c r="I775" s="13"/>
      <c r="J775" s="13"/>
      <c r="K775" s="21"/>
      <c r="L775" s="17" t="s">
        <v>48</v>
      </c>
      <c r="M775" s="17" t="s">
        <v>49</v>
      </c>
      <c r="N775" s="14">
        <v>1.0</v>
      </c>
      <c r="O775" s="13"/>
      <c r="P775" s="13"/>
      <c r="Q775" s="15">
        <v>6562.293103448276</v>
      </c>
      <c r="R775" s="14" t="s">
        <v>50</v>
      </c>
      <c r="S775" s="15">
        <v>1049.9668965517242</v>
      </c>
      <c r="T775" s="13" t="s">
        <v>51</v>
      </c>
      <c r="U775" s="18">
        <v>0.16</v>
      </c>
      <c r="V775" s="13" t="s">
        <v>652</v>
      </c>
      <c r="W775" s="13" t="s">
        <v>59</v>
      </c>
      <c r="X775" s="13" t="s">
        <v>48</v>
      </c>
      <c r="Y775" s="14">
        <v>1.0</v>
      </c>
      <c r="Z775" s="13">
        <v>7612.26</v>
      </c>
      <c r="AA775" s="13" t="s">
        <v>54</v>
      </c>
      <c r="AB775" s="19">
        <v>201745.0</v>
      </c>
      <c r="AC775" s="19">
        <v>1.0</v>
      </c>
      <c r="AD775" s="13">
        <v>7612.26</v>
      </c>
      <c r="AE775" s="15">
        <v>0.0</v>
      </c>
      <c r="AF775" s="20"/>
      <c r="AH775" s="2" t="s">
        <v>652</v>
      </c>
      <c r="AI775" s="2" t="s">
        <v>59</v>
      </c>
      <c r="AJ775" s="2" t="s">
        <v>56</v>
      </c>
      <c r="AK775" s="2">
        <v>0.0</v>
      </c>
      <c r="AL775" s="2" t="s">
        <v>57</v>
      </c>
      <c r="AM775" s="2">
        <v>1.0</v>
      </c>
      <c r="AN775" s="2">
        <v>7612.26</v>
      </c>
      <c r="AO775" s="20">
        <f t="shared" si="95"/>
        <v>6562.293103</v>
      </c>
      <c r="AP775" s="20">
        <f t="shared" si="96"/>
        <v>1049.966897</v>
      </c>
      <c r="BI775" s="15">
        <v>6562.293103448276</v>
      </c>
      <c r="BJ775" s="14" t="s">
        <v>50</v>
      </c>
      <c r="BK775" s="15">
        <v>1049.9668965517242</v>
      </c>
      <c r="BL775" s="13" t="s">
        <v>51</v>
      </c>
      <c r="BM775" s="18">
        <v>0.16</v>
      </c>
    </row>
    <row r="776" ht="12.75" customHeight="1">
      <c r="A776" s="13"/>
      <c r="B776" s="14"/>
      <c r="C776" s="14"/>
      <c r="D776" s="14"/>
      <c r="E776" s="14"/>
      <c r="F776" s="14"/>
      <c r="G776" s="13"/>
      <c r="H776" s="13"/>
      <c r="I776" s="13"/>
      <c r="J776" s="13"/>
      <c r="K776" s="21"/>
      <c r="L776" s="17" t="s">
        <v>48</v>
      </c>
      <c r="M776" s="17" t="s">
        <v>49</v>
      </c>
      <c r="N776" s="14">
        <v>1.0</v>
      </c>
      <c r="O776" s="13"/>
      <c r="P776" s="13"/>
      <c r="Q776" s="15">
        <v>49645.12931034483</v>
      </c>
      <c r="R776" s="14" t="s">
        <v>50</v>
      </c>
      <c r="S776" s="15">
        <v>7943.220689655173</v>
      </c>
      <c r="T776" s="13" t="s">
        <v>51</v>
      </c>
      <c r="U776" s="18">
        <v>0.16</v>
      </c>
      <c r="V776" s="13" t="s">
        <v>653</v>
      </c>
      <c r="W776" s="13" t="s">
        <v>59</v>
      </c>
      <c r="X776" s="13" t="s">
        <v>48</v>
      </c>
      <c r="Y776" s="14">
        <v>1.0</v>
      </c>
      <c r="Z776" s="13">
        <v>57588.35</v>
      </c>
      <c r="AA776" s="13" t="s">
        <v>54</v>
      </c>
      <c r="AB776" s="19">
        <v>202911.0</v>
      </c>
      <c r="AC776" s="19">
        <v>1.0</v>
      </c>
      <c r="AD776" s="13">
        <v>57588.35</v>
      </c>
      <c r="AE776" s="15">
        <v>0.0</v>
      </c>
      <c r="AF776" s="20"/>
      <c r="AH776" s="2" t="s">
        <v>653</v>
      </c>
      <c r="AI776" s="2" t="s">
        <v>59</v>
      </c>
      <c r="AJ776" s="2" t="s">
        <v>56</v>
      </c>
      <c r="AK776" s="2">
        <v>0.0</v>
      </c>
      <c r="AL776" s="2" t="s">
        <v>57</v>
      </c>
      <c r="AM776" s="2">
        <v>1.0</v>
      </c>
      <c r="AN776" s="2">
        <v>57588.35</v>
      </c>
      <c r="AO776" s="20">
        <f t="shared" si="95"/>
        <v>49645.12931</v>
      </c>
      <c r="AP776" s="20">
        <f t="shared" si="96"/>
        <v>7943.22069</v>
      </c>
      <c r="BI776" s="15">
        <v>49645.12931034483</v>
      </c>
      <c r="BJ776" s="14" t="s">
        <v>50</v>
      </c>
      <c r="BK776" s="15">
        <v>7943.220689655173</v>
      </c>
      <c r="BL776" s="13" t="s">
        <v>51</v>
      </c>
      <c r="BM776" s="18">
        <v>0.16</v>
      </c>
    </row>
    <row r="777" ht="12.75" hidden="1" customHeight="1">
      <c r="A777" s="13"/>
      <c r="B777" s="14"/>
      <c r="C777" s="14"/>
      <c r="D777" s="14"/>
      <c r="E777" s="14"/>
      <c r="F777" s="14"/>
      <c r="G777" s="13"/>
      <c r="H777" s="13"/>
      <c r="I777" s="13"/>
      <c r="J777" s="13"/>
      <c r="K777" s="21"/>
      <c r="L777" s="17"/>
      <c r="M777" s="17"/>
      <c r="N777" s="14"/>
      <c r="O777" s="13"/>
      <c r="P777" s="13"/>
      <c r="Q777" s="15">
        <f t="array" ref="Q777">SUM(ROUND(Q773:Q776,2))</f>
        <v>64655.17</v>
      </c>
      <c r="R777" s="14"/>
      <c r="S777" s="15">
        <f t="array" ref="S777">SUM(ROUND(S773:S776,2))</f>
        <v>10344.83</v>
      </c>
      <c r="T777" s="13"/>
      <c r="U777" s="18"/>
      <c r="V777" s="13"/>
      <c r="W777" s="13"/>
      <c r="X777" s="13"/>
      <c r="Y777" s="14"/>
      <c r="Z777" s="13"/>
      <c r="AA777" s="13"/>
      <c r="AB777" s="19"/>
      <c r="AC777" s="19"/>
      <c r="AD777" s="13"/>
      <c r="AE777" s="15"/>
      <c r="AF777" s="20"/>
      <c r="AO777" s="20"/>
      <c r="AP777" s="20"/>
      <c r="BI777" s="15">
        <f t="array" ref="BI777">SUM(ROUND(BI773:BI776,2))</f>
        <v>64655.17</v>
      </c>
      <c r="BJ777" s="14"/>
      <c r="BK777" s="15">
        <f t="array" ref="BK777">SUM(ROUND(BK773:BK776,2))</f>
        <v>10344.83</v>
      </c>
      <c r="BL777" s="13"/>
      <c r="BM777" s="18"/>
    </row>
    <row r="778" ht="12.75" customHeight="1">
      <c r="A778" s="13"/>
      <c r="B778" s="14"/>
      <c r="C778" s="14"/>
      <c r="D778" s="14"/>
      <c r="E778" s="14"/>
      <c r="F778" s="14"/>
      <c r="G778" s="13"/>
      <c r="H778" s="13"/>
      <c r="I778" s="13"/>
      <c r="J778" s="13"/>
      <c r="K778" s="21"/>
      <c r="L778" s="17"/>
      <c r="M778" s="17"/>
      <c r="N778" s="14"/>
      <c r="O778" s="13"/>
      <c r="P778" s="13"/>
      <c r="Q778" s="15"/>
      <c r="R778" s="14"/>
      <c r="S778" s="15"/>
      <c r="T778" s="13"/>
      <c r="U778" s="18"/>
      <c r="V778" s="13"/>
      <c r="W778" s="13"/>
      <c r="X778" s="13"/>
      <c r="Y778" s="14"/>
      <c r="Z778" s="13"/>
      <c r="AA778" s="13"/>
      <c r="AB778" s="19"/>
      <c r="AC778" s="19"/>
      <c r="AD778" s="13"/>
      <c r="AE778" s="15"/>
      <c r="AF778" s="20"/>
      <c r="AO778" s="20"/>
      <c r="AP778" s="20"/>
      <c r="BI778" s="15"/>
      <c r="BJ778" s="14"/>
      <c r="BK778" s="15"/>
      <c r="BL778" s="13"/>
      <c r="BM778" s="18"/>
    </row>
    <row r="779" ht="12.75" customHeight="1">
      <c r="A779" s="13"/>
      <c r="B779" s="14"/>
      <c r="C779" s="14"/>
      <c r="D779" s="14"/>
      <c r="E779" s="14"/>
      <c r="F779" s="14"/>
      <c r="G779" s="13"/>
      <c r="H779" s="13"/>
      <c r="I779" s="13"/>
      <c r="J779" s="13"/>
      <c r="K779" s="21"/>
      <c r="L779" s="17"/>
      <c r="M779" s="17"/>
      <c r="N779" s="14"/>
      <c r="O779" s="13"/>
      <c r="P779" s="13"/>
      <c r="Q779" s="15"/>
      <c r="R779" s="14"/>
      <c r="S779" s="15"/>
      <c r="T779" s="13"/>
      <c r="U779" s="18"/>
      <c r="V779" s="13"/>
      <c r="W779" s="13"/>
      <c r="X779" s="13"/>
      <c r="Y779" s="14"/>
      <c r="Z779" s="13"/>
      <c r="AA779" s="13"/>
      <c r="AB779" s="19"/>
      <c r="AC779" s="19"/>
      <c r="AD779" s="13"/>
      <c r="AE779" s="15"/>
      <c r="AF779" s="20"/>
      <c r="AO779" s="20"/>
      <c r="AP779" s="20"/>
      <c r="BI779" s="15"/>
      <c r="BJ779" s="14"/>
      <c r="BK779" s="15"/>
      <c r="BL779" s="13"/>
      <c r="BM779" s="18"/>
    </row>
    <row r="780" ht="12.75" customHeight="1">
      <c r="A780" s="13">
        <v>601.0</v>
      </c>
      <c r="B780" s="14" t="str">
        <f>AR780</f>
        <v>GRE1111109V7</v>
      </c>
      <c r="C780" s="14" t="s">
        <v>641</v>
      </c>
      <c r="D780" s="14" t="str">
        <f>AT780</f>
        <v>grebis@prodigy.net.mx</v>
      </c>
      <c r="E780" s="14" t="str">
        <f>AS780</f>
        <v>03020</v>
      </c>
      <c r="F780" s="14">
        <v>601.0</v>
      </c>
      <c r="G780" s="13">
        <v>5.50103422E8</v>
      </c>
      <c r="H780" s="15">
        <f>Q782</f>
        <v>24137.93</v>
      </c>
      <c r="I780" s="13">
        <v>28000.0</v>
      </c>
      <c r="J780" s="15">
        <f>S782</f>
        <v>3862.07</v>
      </c>
      <c r="K780" s="21">
        <v>44995.5</v>
      </c>
      <c r="L780" s="17" t="s">
        <v>48</v>
      </c>
      <c r="M780" s="17" t="s">
        <v>49</v>
      </c>
      <c r="N780" s="14">
        <v>1.0</v>
      </c>
      <c r="O780" s="13">
        <v>28000.0</v>
      </c>
      <c r="P780" s="13">
        <v>28000.0</v>
      </c>
      <c r="Q780" s="15">
        <v>21511.18103448276</v>
      </c>
      <c r="R780" s="14" t="s">
        <v>50</v>
      </c>
      <c r="S780" s="15">
        <v>3441.7889655172416</v>
      </c>
      <c r="T780" s="13" t="s">
        <v>51</v>
      </c>
      <c r="U780" s="18">
        <v>0.16</v>
      </c>
      <c r="V780" s="13" t="s">
        <v>651</v>
      </c>
      <c r="W780" s="13" t="s">
        <v>59</v>
      </c>
      <c r="X780" s="13" t="s">
        <v>48</v>
      </c>
      <c r="Y780" s="14">
        <v>1.0</v>
      </c>
      <c r="Z780" s="13">
        <v>24952.97</v>
      </c>
      <c r="AA780" s="13" t="s">
        <v>54</v>
      </c>
      <c r="AB780" s="19">
        <v>201744.0</v>
      </c>
      <c r="AC780" s="19">
        <v>1.0</v>
      </c>
      <c r="AD780" s="13">
        <v>24952.97</v>
      </c>
      <c r="AE780" s="15">
        <v>0.0</v>
      </c>
      <c r="AF780" s="20"/>
      <c r="AG780" s="2">
        <v>28000.0</v>
      </c>
      <c r="AH780" s="2" t="s">
        <v>651</v>
      </c>
      <c r="AI780" s="2" t="s">
        <v>59</v>
      </c>
      <c r="AJ780" s="2" t="s">
        <v>56</v>
      </c>
      <c r="AK780" s="2">
        <v>0.0</v>
      </c>
      <c r="AL780" s="2" t="s">
        <v>57</v>
      </c>
      <c r="AM780" s="2">
        <v>1.0</v>
      </c>
      <c r="AN780" s="2">
        <v>24952.97</v>
      </c>
      <c r="AO780" s="20">
        <f t="shared" ref="AO780:AO781" si="97">+AN780/1.16</f>
        <v>21511.18103</v>
      </c>
      <c r="AP780" s="20">
        <f t="shared" ref="AP780:AP781" si="98">+AO780*0.16</f>
        <v>3441.788966</v>
      </c>
      <c r="AQ780" s="2" t="s">
        <v>645</v>
      </c>
      <c r="AR780" s="2" t="s">
        <v>640</v>
      </c>
      <c r="AS780" s="2" t="s">
        <v>643</v>
      </c>
      <c r="AT780" s="2" t="s">
        <v>642</v>
      </c>
      <c r="BI780" s="15">
        <v>21511.18103448276</v>
      </c>
      <c r="BJ780" s="14" t="s">
        <v>50</v>
      </c>
      <c r="BK780" s="15">
        <v>3441.7889655172416</v>
      </c>
      <c r="BL780" s="13" t="s">
        <v>51</v>
      </c>
      <c r="BM780" s="18">
        <v>0.16</v>
      </c>
    </row>
    <row r="781" ht="12.75" customHeight="1">
      <c r="A781" s="13"/>
      <c r="B781" s="14"/>
      <c r="C781" s="14"/>
      <c r="D781" s="14"/>
      <c r="E781" s="14"/>
      <c r="F781" s="14"/>
      <c r="G781" s="13"/>
      <c r="H781" s="13"/>
      <c r="I781" s="13"/>
      <c r="J781" s="13"/>
      <c r="K781" s="21"/>
      <c r="L781" s="17" t="s">
        <v>48</v>
      </c>
      <c r="M781" s="17" t="s">
        <v>49</v>
      </c>
      <c r="N781" s="14">
        <v>1.0</v>
      </c>
      <c r="O781" s="13"/>
      <c r="P781" s="13"/>
      <c r="Q781" s="15">
        <v>2626.7500000000005</v>
      </c>
      <c r="R781" s="14" t="s">
        <v>50</v>
      </c>
      <c r="S781" s="15">
        <v>420.2800000000001</v>
      </c>
      <c r="T781" s="13" t="s">
        <v>51</v>
      </c>
      <c r="U781" s="18">
        <v>0.16</v>
      </c>
      <c r="V781" s="13" t="s">
        <v>654</v>
      </c>
      <c r="W781" s="13" t="s">
        <v>59</v>
      </c>
      <c r="X781" s="13" t="s">
        <v>48</v>
      </c>
      <c r="Y781" s="14">
        <v>1.0</v>
      </c>
      <c r="Z781" s="13">
        <v>3047.03</v>
      </c>
      <c r="AA781" s="13" t="s">
        <v>54</v>
      </c>
      <c r="AB781" s="19">
        <v>201746.0</v>
      </c>
      <c r="AC781" s="19">
        <v>1.0</v>
      </c>
      <c r="AD781" s="13">
        <v>3047.03</v>
      </c>
      <c r="AE781" s="15">
        <v>0.0</v>
      </c>
      <c r="AF781" s="20"/>
      <c r="AH781" s="2" t="s">
        <v>654</v>
      </c>
      <c r="AI781" s="2" t="s">
        <v>59</v>
      </c>
      <c r="AJ781" s="2" t="s">
        <v>56</v>
      </c>
      <c r="AK781" s="2">
        <v>0.0</v>
      </c>
      <c r="AL781" s="2" t="s">
        <v>57</v>
      </c>
      <c r="AM781" s="2">
        <v>1.0</v>
      </c>
      <c r="AN781" s="2">
        <v>3047.03</v>
      </c>
      <c r="AO781" s="20">
        <f t="shared" si="97"/>
        <v>2626.75</v>
      </c>
      <c r="AP781" s="20">
        <f t="shared" si="98"/>
        <v>420.28</v>
      </c>
      <c r="BI781" s="15">
        <v>2626.7500000000005</v>
      </c>
      <c r="BJ781" s="14" t="s">
        <v>50</v>
      </c>
      <c r="BK781" s="15">
        <v>420.2800000000001</v>
      </c>
      <c r="BL781" s="13" t="s">
        <v>51</v>
      </c>
      <c r="BM781" s="18">
        <v>0.16</v>
      </c>
    </row>
    <row r="782" ht="12.75" hidden="1" customHeight="1">
      <c r="A782" s="13"/>
      <c r="B782" s="14"/>
      <c r="C782" s="14"/>
      <c r="D782" s="14"/>
      <c r="E782" s="14"/>
      <c r="F782" s="14"/>
      <c r="G782" s="13"/>
      <c r="H782" s="13"/>
      <c r="I782" s="13"/>
      <c r="J782" s="13"/>
      <c r="K782" s="21"/>
      <c r="L782" s="17"/>
      <c r="M782" s="17"/>
      <c r="N782" s="14"/>
      <c r="O782" s="13"/>
      <c r="P782" s="13"/>
      <c r="Q782" s="15">
        <f t="array" ref="Q782">SUM(ROUND(Q780:Q781,2))</f>
        <v>24137.93</v>
      </c>
      <c r="R782" s="14"/>
      <c r="S782" s="15">
        <f t="array" ref="S782">SUM(ROUND(S780:S781,2))</f>
        <v>3862.07</v>
      </c>
      <c r="T782" s="13"/>
      <c r="U782" s="18"/>
      <c r="V782" s="13"/>
      <c r="W782" s="13"/>
      <c r="X782" s="13"/>
      <c r="Y782" s="14"/>
      <c r="Z782" s="13"/>
      <c r="AA782" s="13"/>
      <c r="AB782" s="19"/>
      <c r="AC782" s="19"/>
      <c r="AD782" s="13"/>
      <c r="AE782" s="15"/>
      <c r="AF782" s="20"/>
      <c r="AO782" s="20"/>
      <c r="AP782" s="20"/>
      <c r="BI782" s="15">
        <f t="array" ref="BI782">SUM(ROUND(BI780:BI781,2))</f>
        <v>24137.93</v>
      </c>
      <c r="BJ782" s="14"/>
      <c r="BK782" s="15">
        <f t="array" ref="BK782">SUM(ROUND(BK780:BK781,2))</f>
        <v>3862.07</v>
      </c>
      <c r="BL782" s="13"/>
      <c r="BM782" s="18"/>
    </row>
    <row r="783" ht="12.75" customHeight="1">
      <c r="A783" s="13"/>
      <c r="B783" s="14"/>
      <c r="C783" s="14"/>
      <c r="D783" s="14"/>
      <c r="E783" s="14"/>
      <c r="F783" s="14"/>
      <c r="G783" s="13"/>
      <c r="H783" s="13"/>
      <c r="I783" s="13"/>
      <c r="J783" s="13"/>
      <c r="K783" s="21"/>
      <c r="L783" s="17"/>
      <c r="M783" s="17"/>
      <c r="N783" s="14"/>
      <c r="O783" s="13"/>
      <c r="P783" s="13"/>
      <c r="Q783" s="15"/>
      <c r="R783" s="14"/>
      <c r="S783" s="15"/>
      <c r="T783" s="13"/>
      <c r="U783" s="18"/>
      <c r="V783" s="13"/>
      <c r="W783" s="13"/>
      <c r="X783" s="13"/>
      <c r="Y783" s="14"/>
      <c r="Z783" s="13"/>
      <c r="AA783" s="13"/>
      <c r="AB783" s="19"/>
      <c r="AC783" s="19"/>
      <c r="AD783" s="13"/>
      <c r="AE783" s="15"/>
      <c r="AF783" s="20"/>
      <c r="AO783" s="20"/>
      <c r="AP783" s="20"/>
      <c r="BI783" s="15"/>
      <c r="BJ783" s="14"/>
      <c r="BK783" s="15"/>
      <c r="BL783" s="13"/>
      <c r="BM783" s="18"/>
    </row>
    <row r="784" ht="12.75" customHeight="1">
      <c r="A784" s="13"/>
      <c r="B784" s="14"/>
      <c r="C784" s="14"/>
      <c r="D784" s="14"/>
      <c r="E784" s="14"/>
      <c r="F784" s="14"/>
      <c r="G784" s="13"/>
      <c r="H784" s="13"/>
      <c r="I784" s="13"/>
      <c r="J784" s="13"/>
      <c r="K784" s="21"/>
      <c r="L784" s="17"/>
      <c r="M784" s="17"/>
      <c r="N784" s="14"/>
      <c r="O784" s="13"/>
      <c r="P784" s="13"/>
      <c r="Q784" s="15"/>
      <c r="R784" s="14"/>
      <c r="S784" s="15"/>
      <c r="T784" s="13"/>
      <c r="U784" s="18"/>
      <c r="V784" s="13"/>
      <c r="W784" s="13"/>
      <c r="X784" s="13"/>
      <c r="Y784" s="14"/>
      <c r="Z784" s="13"/>
      <c r="AA784" s="13"/>
      <c r="AB784" s="19"/>
      <c r="AC784" s="19"/>
      <c r="AD784" s="13"/>
      <c r="AE784" s="15"/>
      <c r="AF784" s="20"/>
      <c r="AO784" s="20"/>
      <c r="AP784" s="20"/>
      <c r="BI784" s="15"/>
      <c r="BJ784" s="14"/>
      <c r="BK784" s="15"/>
      <c r="BL784" s="13"/>
      <c r="BM784" s="18"/>
    </row>
    <row r="785" ht="12.75" customHeight="1">
      <c r="A785" s="13">
        <v>601.0</v>
      </c>
      <c r="B785" s="14" t="str">
        <f>AR785</f>
        <v>GRE1111109V7</v>
      </c>
      <c r="C785" s="14" t="s">
        <v>641</v>
      </c>
      <c r="D785" s="14" t="str">
        <f>AT785</f>
        <v>grebis@prodigy.net.mx</v>
      </c>
      <c r="E785" s="14" t="str">
        <f>AS785</f>
        <v>03020</v>
      </c>
      <c r="F785" s="14">
        <v>601.0</v>
      </c>
      <c r="G785" s="13">
        <v>5.50103422E8</v>
      </c>
      <c r="H785" s="15">
        <f>Q785</f>
        <v>3017.241379</v>
      </c>
      <c r="I785" s="13">
        <v>3500.0</v>
      </c>
      <c r="J785" s="15">
        <f>S785</f>
        <v>482.7586207</v>
      </c>
      <c r="K785" s="21">
        <v>45000.5</v>
      </c>
      <c r="L785" s="17" t="s">
        <v>48</v>
      </c>
      <c r="M785" s="17" t="s">
        <v>49</v>
      </c>
      <c r="N785" s="14">
        <v>1.0</v>
      </c>
      <c r="O785" s="13">
        <v>3500.0</v>
      </c>
      <c r="P785" s="13">
        <v>3500.0</v>
      </c>
      <c r="Q785" s="15">
        <v>3017.241379310345</v>
      </c>
      <c r="R785" s="14" t="s">
        <v>50</v>
      </c>
      <c r="S785" s="15">
        <v>482.75862068965523</v>
      </c>
      <c r="T785" s="13" t="s">
        <v>51</v>
      </c>
      <c r="U785" s="18">
        <v>0.16</v>
      </c>
      <c r="V785" s="13" t="s">
        <v>655</v>
      </c>
      <c r="W785" s="13" t="s">
        <v>59</v>
      </c>
      <c r="X785" s="13" t="s">
        <v>48</v>
      </c>
      <c r="Y785" s="14">
        <v>1.0</v>
      </c>
      <c r="Z785" s="13">
        <v>3500.0</v>
      </c>
      <c r="AA785" s="13" t="s">
        <v>54</v>
      </c>
      <c r="AB785" s="19">
        <v>204723.0</v>
      </c>
      <c r="AC785" s="19">
        <v>1.0</v>
      </c>
      <c r="AD785" s="13">
        <v>3500.0</v>
      </c>
      <c r="AE785" s="15">
        <v>0.0</v>
      </c>
      <c r="AF785" s="20"/>
      <c r="AG785" s="2">
        <v>3500.0</v>
      </c>
      <c r="AH785" s="2" t="s">
        <v>655</v>
      </c>
      <c r="AI785" s="2" t="s">
        <v>59</v>
      </c>
      <c r="AJ785" s="2" t="s">
        <v>56</v>
      </c>
      <c r="AK785" s="2">
        <v>0.0</v>
      </c>
      <c r="AL785" s="2" t="s">
        <v>57</v>
      </c>
      <c r="AM785" s="2">
        <v>1.0</v>
      </c>
      <c r="AN785" s="2">
        <v>3500.0</v>
      </c>
      <c r="AO785" s="20">
        <f>+AN785/1.16</f>
        <v>3017.241379</v>
      </c>
      <c r="AP785" s="20">
        <f>+AO785*0.16</f>
        <v>482.7586207</v>
      </c>
      <c r="AQ785" s="2" t="s">
        <v>645</v>
      </c>
      <c r="AR785" s="2" t="s">
        <v>640</v>
      </c>
      <c r="AS785" s="2" t="s">
        <v>643</v>
      </c>
      <c r="AT785" s="2" t="s">
        <v>642</v>
      </c>
      <c r="BI785" s="15">
        <v>3017.241379310345</v>
      </c>
      <c r="BJ785" s="14" t="s">
        <v>50</v>
      </c>
      <c r="BK785" s="15">
        <v>482.75862068965523</v>
      </c>
      <c r="BL785" s="13" t="s">
        <v>51</v>
      </c>
      <c r="BM785" s="18">
        <v>0.16</v>
      </c>
    </row>
    <row r="786" ht="12.75" customHeight="1">
      <c r="A786" s="13"/>
      <c r="B786" s="14"/>
      <c r="C786" s="14"/>
      <c r="D786" s="14"/>
      <c r="E786" s="14"/>
      <c r="F786" s="14"/>
      <c r="G786" s="13"/>
      <c r="H786" s="13"/>
      <c r="I786" s="13"/>
      <c r="J786" s="13"/>
      <c r="K786" s="21"/>
      <c r="L786" s="17"/>
      <c r="M786" s="17"/>
      <c r="N786" s="14"/>
      <c r="O786" s="13"/>
      <c r="P786" s="13"/>
      <c r="Q786" s="15"/>
      <c r="R786" s="14"/>
      <c r="S786" s="15"/>
      <c r="T786" s="13"/>
      <c r="U786" s="18"/>
      <c r="V786" s="13"/>
      <c r="W786" s="13"/>
      <c r="X786" s="13"/>
      <c r="Y786" s="14"/>
      <c r="Z786" s="13"/>
      <c r="AA786" s="13"/>
      <c r="AB786" s="19"/>
      <c r="AC786" s="19"/>
      <c r="AD786" s="13"/>
      <c r="AE786" s="15"/>
      <c r="AF786" s="20"/>
      <c r="AO786" s="20"/>
      <c r="AP786" s="20"/>
      <c r="BI786" s="15"/>
      <c r="BJ786" s="14"/>
      <c r="BK786" s="15"/>
      <c r="BL786" s="13"/>
      <c r="BM786" s="18"/>
    </row>
    <row r="787" ht="12.75" customHeight="1">
      <c r="A787" s="13"/>
      <c r="B787" s="14"/>
      <c r="C787" s="14"/>
      <c r="D787" s="14"/>
      <c r="E787" s="14"/>
      <c r="F787" s="14"/>
      <c r="G787" s="13"/>
      <c r="H787" s="13"/>
      <c r="I787" s="13"/>
      <c r="J787" s="13"/>
      <c r="K787" s="21"/>
      <c r="L787" s="17"/>
      <c r="M787" s="17"/>
      <c r="N787" s="14"/>
      <c r="O787" s="13"/>
      <c r="P787" s="13"/>
      <c r="Q787" s="15"/>
      <c r="R787" s="14"/>
      <c r="S787" s="15"/>
      <c r="T787" s="13"/>
      <c r="U787" s="18"/>
      <c r="V787" s="13"/>
      <c r="W787" s="13"/>
      <c r="X787" s="13"/>
      <c r="Y787" s="14"/>
      <c r="Z787" s="13"/>
      <c r="AA787" s="13"/>
      <c r="AB787" s="19"/>
      <c r="AC787" s="19"/>
      <c r="AD787" s="13"/>
      <c r="AE787" s="15"/>
      <c r="AF787" s="20"/>
      <c r="AO787" s="20"/>
      <c r="AP787" s="20"/>
      <c r="BI787" s="15"/>
      <c r="BJ787" s="14"/>
      <c r="BK787" s="15"/>
      <c r="BL787" s="13"/>
      <c r="BM787" s="18"/>
    </row>
    <row r="788" ht="12.75" customHeight="1">
      <c r="A788" s="13"/>
      <c r="B788" s="14"/>
      <c r="C788" s="14"/>
      <c r="D788" s="14"/>
      <c r="E788" s="14"/>
      <c r="F788" s="14"/>
      <c r="G788" s="13"/>
      <c r="H788" s="13"/>
      <c r="I788" s="13"/>
      <c r="J788" s="13"/>
      <c r="K788" s="21"/>
      <c r="L788" s="17"/>
      <c r="M788" s="17"/>
      <c r="N788" s="14"/>
      <c r="O788" s="13"/>
      <c r="P788" s="13"/>
      <c r="Q788" s="15"/>
      <c r="R788" s="14"/>
      <c r="S788" s="15"/>
      <c r="T788" s="13"/>
      <c r="U788" s="18"/>
      <c r="V788" s="13"/>
      <c r="W788" s="13"/>
      <c r="X788" s="13"/>
      <c r="Y788" s="14"/>
      <c r="Z788" s="13"/>
      <c r="AA788" s="13"/>
      <c r="AB788" s="19"/>
      <c r="AC788" s="19"/>
      <c r="AD788" s="13"/>
      <c r="AE788" s="15"/>
      <c r="AF788" s="20"/>
      <c r="AO788" s="20"/>
      <c r="AP788" s="20"/>
      <c r="BI788" s="15"/>
      <c r="BJ788" s="14"/>
      <c r="BK788" s="15"/>
      <c r="BL788" s="13"/>
      <c r="BM788" s="18"/>
    </row>
    <row r="789" ht="12.75" customHeight="1">
      <c r="A789" s="13">
        <v>601.0</v>
      </c>
      <c r="B789" s="14" t="str">
        <f>AR789</f>
        <v>GRE1111109V7</v>
      </c>
      <c r="C789" s="14" t="s">
        <v>641</v>
      </c>
      <c r="D789" s="14" t="str">
        <f>AT789</f>
        <v>grebis@prodigy.net.mx</v>
      </c>
      <c r="E789" s="14" t="str">
        <f>AS789</f>
        <v>03020</v>
      </c>
      <c r="F789" s="14">
        <v>601.0</v>
      </c>
      <c r="G789" s="13">
        <v>5.50103422E8</v>
      </c>
      <c r="H789" s="15">
        <f>Q792</f>
        <v>4741.38</v>
      </c>
      <c r="I789" s="13">
        <v>5500.0</v>
      </c>
      <c r="J789" s="15">
        <f>S792</f>
        <v>758.62</v>
      </c>
      <c r="K789" s="21">
        <v>45001.5</v>
      </c>
      <c r="L789" s="17" t="s">
        <v>48</v>
      </c>
      <c r="M789" s="17" t="s">
        <v>49</v>
      </c>
      <c r="N789" s="14">
        <v>1.0</v>
      </c>
      <c r="O789" s="13">
        <v>5500.0</v>
      </c>
      <c r="P789" s="13">
        <v>5500.0</v>
      </c>
      <c r="Q789" s="15">
        <v>1747.8017241379312</v>
      </c>
      <c r="R789" s="14" t="s">
        <v>50</v>
      </c>
      <c r="S789" s="15">
        <v>279.648275862069</v>
      </c>
      <c r="T789" s="13" t="s">
        <v>51</v>
      </c>
      <c r="U789" s="18">
        <v>0.16</v>
      </c>
      <c r="V789" s="13" t="s">
        <v>656</v>
      </c>
      <c r="W789" s="13" t="s">
        <v>59</v>
      </c>
      <c r="X789" s="13" t="s">
        <v>48</v>
      </c>
      <c r="Y789" s="14">
        <v>1.0</v>
      </c>
      <c r="Z789" s="13">
        <v>2027.45</v>
      </c>
      <c r="AA789" s="13" t="s">
        <v>54</v>
      </c>
      <c r="AB789" s="19">
        <v>201743.0</v>
      </c>
      <c r="AC789" s="19">
        <v>1.0</v>
      </c>
      <c r="AD789" s="13">
        <v>2027.45</v>
      </c>
      <c r="AE789" s="15">
        <v>0.0</v>
      </c>
      <c r="AF789" s="20"/>
      <c r="AG789" s="2">
        <v>5500.0</v>
      </c>
      <c r="AH789" s="2" t="s">
        <v>656</v>
      </c>
      <c r="AI789" s="2" t="s">
        <v>59</v>
      </c>
      <c r="AJ789" s="2" t="s">
        <v>56</v>
      </c>
      <c r="AK789" s="2">
        <v>0.0</v>
      </c>
      <c r="AL789" s="2" t="s">
        <v>57</v>
      </c>
      <c r="AM789" s="2">
        <v>1.0</v>
      </c>
      <c r="AN789" s="2">
        <v>2027.45</v>
      </c>
      <c r="AO789" s="20">
        <f t="shared" ref="AO789:AO791" si="99">+AN789/1.16</f>
        <v>1747.801724</v>
      </c>
      <c r="AP789" s="20">
        <f t="shared" ref="AP789:AP791" si="100">+AO789*0.16</f>
        <v>279.6482759</v>
      </c>
      <c r="AQ789" s="2" t="s">
        <v>645</v>
      </c>
      <c r="AR789" s="2" t="s">
        <v>640</v>
      </c>
      <c r="AS789" s="2" t="s">
        <v>643</v>
      </c>
      <c r="AT789" s="2" t="s">
        <v>642</v>
      </c>
      <c r="BI789" s="15">
        <v>1747.8017241379312</v>
      </c>
      <c r="BJ789" s="14" t="s">
        <v>50</v>
      </c>
      <c r="BK789" s="15">
        <v>279.648275862069</v>
      </c>
      <c r="BL789" s="13" t="s">
        <v>51</v>
      </c>
      <c r="BM789" s="18">
        <v>0.16</v>
      </c>
    </row>
    <row r="790" ht="12.75" customHeight="1">
      <c r="A790" s="13"/>
      <c r="B790" s="14"/>
      <c r="C790" s="14"/>
      <c r="D790" s="14"/>
      <c r="E790" s="14"/>
      <c r="F790" s="14"/>
      <c r="G790" s="13"/>
      <c r="H790" s="13"/>
      <c r="I790" s="13"/>
      <c r="J790" s="13"/>
      <c r="K790" s="21"/>
      <c r="L790" s="17" t="s">
        <v>48</v>
      </c>
      <c r="M790" s="17" t="s">
        <v>49</v>
      </c>
      <c r="N790" s="14">
        <v>1.0</v>
      </c>
      <c r="O790" s="13"/>
      <c r="P790" s="13"/>
      <c r="Q790" s="15">
        <v>2863.5517241379316</v>
      </c>
      <c r="R790" s="14" t="s">
        <v>50</v>
      </c>
      <c r="S790" s="15">
        <v>458.1682758620691</v>
      </c>
      <c r="T790" s="13" t="s">
        <v>51</v>
      </c>
      <c r="U790" s="18">
        <v>0.16</v>
      </c>
      <c r="V790" s="13" t="s">
        <v>654</v>
      </c>
      <c r="W790" s="13" t="s">
        <v>59</v>
      </c>
      <c r="X790" s="13" t="s">
        <v>48</v>
      </c>
      <c r="Y790" s="14">
        <v>1.0</v>
      </c>
      <c r="Z790" s="13">
        <v>3321.7200000000003</v>
      </c>
      <c r="AA790" s="13" t="s">
        <v>54</v>
      </c>
      <c r="AB790" s="19">
        <v>201746.0</v>
      </c>
      <c r="AC790" s="19">
        <v>1.0</v>
      </c>
      <c r="AD790" s="13">
        <v>3321.7200000000003</v>
      </c>
      <c r="AE790" s="15">
        <v>0.0</v>
      </c>
      <c r="AF790" s="20"/>
      <c r="AH790" s="2" t="s">
        <v>654</v>
      </c>
      <c r="AI790" s="2" t="s">
        <v>59</v>
      </c>
      <c r="AJ790" s="2" t="s">
        <v>56</v>
      </c>
      <c r="AK790" s="2">
        <v>0.0</v>
      </c>
      <c r="AL790" s="2" t="s">
        <v>57</v>
      </c>
      <c r="AM790" s="2">
        <v>1.0</v>
      </c>
      <c r="AN790" s="2">
        <v>3321.7200000000003</v>
      </c>
      <c r="AO790" s="20">
        <f t="shared" si="99"/>
        <v>2863.551724</v>
      </c>
      <c r="AP790" s="20">
        <f t="shared" si="100"/>
        <v>458.1682759</v>
      </c>
      <c r="BI790" s="15">
        <v>2863.5517241379316</v>
      </c>
      <c r="BJ790" s="14" t="s">
        <v>50</v>
      </c>
      <c r="BK790" s="15">
        <v>458.1682758620691</v>
      </c>
      <c r="BL790" s="13" t="s">
        <v>51</v>
      </c>
      <c r="BM790" s="18">
        <v>0.16</v>
      </c>
    </row>
    <row r="791" ht="12.75" customHeight="1">
      <c r="A791" s="13"/>
      <c r="B791" s="14"/>
      <c r="C791" s="14"/>
      <c r="D791" s="14"/>
      <c r="E791" s="14"/>
      <c r="F791" s="14"/>
      <c r="G791" s="13"/>
      <c r="H791" s="13"/>
      <c r="I791" s="13"/>
      <c r="J791" s="13"/>
      <c r="K791" s="21"/>
      <c r="L791" s="17" t="s">
        <v>48</v>
      </c>
      <c r="M791" s="17" t="s">
        <v>49</v>
      </c>
      <c r="N791" s="14">
        <v>1.0</v>
      </c>
      <c r="O791" s="13"/>
      <c r="P791" s="13"/>
      <c r="Q791" s="15">
        <v>130.02586206896552</v>
      </c>
      <c r="R791" s="14" t="s">
        <v>50</v>
      </c>
      <c r="S791" s="15">
        <v>20.804137931034486</v>
      </c>
      <c r="T791" s="13" t="s">
        <v>51</v>
      </c>
      <c r="U791" s="18">
        <v>0.16</v>
      </c>
      <c r="V791" s="13" t="s">
        <v>655</v>
      </c>
      <c r="W791" s="13" t="s">
        <v>59</v>
      </c>
      <c r="X791" s="13" t="s">
        <v>48</v>
      </c>
      <c r="Y791" s="14">
        <v>1.0</v>
      </c>
      <c r="Z791" s="13">
        <v>150.83</v>
      </c>
      <c r="AA791" s="13" t="s">
        <v>54</v>
      </c>
      <c r="AB791" s="19">
        <v>204723.0</v>
      </c>
      <c r="AC791" s="19">
        <v>1.0</v>
      </c>
      <c r="AD791" s="13">
        <v>150.83</v>
      </c>
      <c r="AE791" s="15">
        <v>0.0</v>
      </c>
      <c r="AF791" s="20"/>
      <c r="AH791" s="2" t="s">
        <v>655</v>
      </c>
      <c r="AI791" s="2" t="s">
        <v>59</v>
      </c>
      <c r="AJ791" s="2" t="s">
        <v>56</v>
      </c>
      <c r="AK791" s="2">
        <v>0.0</v>
      </c>
      <c r="AL791" s="2" t="s">
        <v>57</v>
      </c>
      <c r="AM791" s="2">
        <v>1.0</v>
      </c>
      <c r="AN791" s="2">
        <v>150.83</v>
      </c>
      <c r="AO791" s="20">
        <f t="shared" si="99"/>
        <v>130.0258621</v>
      </c>
      <c r="AP791" s="20">
        <f t="shared" si="100"/>
        <v>20.80413793</v>
      </c>
      <c r="BI791" s="15">
        <v>130.02586206896552</v>
      </c>
      <c r="BJ791" s="14" t="s">
        <v>50</v>
      </c>
      <c r="BK791" s="15">
        <v>20.804137931034486</v>
      </c>
      <c r="BL791" s="13" t="s">
        <v>51</v>
      </c>
      <c r="BM791" s="18">
        <v>0.16</v>
      </c>
    </row>
    <row r="792" ht="12.75" hidden="1" customHeight="1">
      <c r="A792" s="13"/>
      <c r="B792" s="14"/>
      <c r="C792" s="14"/>
      <c r="D792" s="14"/>
      <c r="E792" s="14"/>
      <c r="F792" s="14"/>
      <c r="G792" s="13"/>
      <c r="H792" s="13"/>
      <c r="I792" s="13"/>
      <c r="J792" s="13"/>
      <c r="K792" s="21"/>
      <c r="L792" s="17"/>
      <c r="M792" s="17"/>
      <c r="N792" s="14"/>
      <c r="O792" s="13"/>
      <c r="P792" s="13"/>
      <c r="Q792" s="15">
        <f t="array" ref="Q792">SUM(ROUND(Q789:Q791,2))</f>
        <v>4741.38</v>
      </c>
      <c r="R792" s="14"/>
      <c r="S792" s="15">
        <f t="array" ref="S792">SUM(ROUND(S789:S791,2))</f>
        <v>758.62</v>
      </c>
      <c r="T792" s="13"/>
      <c r="U792" s="18"/>
      <c r="V792" s="13"/>
      <c r="W792" s="13"/>
      <c r="X792" s="13"/>
      <c r="Y792" s="14"/>
      <c r="Z792" s="13"/>
      <c r="AA792" s="13"/>
      <c r="AB792" s="19"/>
      <c r="AC792" s="19"/>
      <c r="AD792" s="13"/>
      <c r="AE792" s="15"/>
      <c r="AF792" s="20"/>
      <c r="AO792" s="20"/>
      <c r="AP792" s="20"/>
      <c r="BI792" s="15">
        <f t="array" ref="BI792">SUM(ROUND(BI789:BI791,2))</f>
        <v>4741.38</v>
      </c>
      <c r="BJ792" s="14"/>
      <c r="BK792" s="15">
        <f t="array" ref="BK792">SUM(ROUND(BK789:BK791,2))</f>
        <v>758.62</v>
      </c>
      <c r="BL792" s="13"/>
      <c r="BM792" s="18"/>
    </row>
    <row r="793" ht="12.75" customHeight="1">
      <c r="A793" s="13"/>
      <c r="B793" s="14"/>
      <c r="C793" s="14"/>
      <c r="D793" s="14"/>
      <c r="E793" s="14"/>
      <c r="F793" s="14"/>
      <c r="G793" s="13"/>
      <c r="H793" s="13"/>
      <c r="I793" s="13"/>
      <c r="J793" s="13"/>
      <c r="K793" s="21"/>
      <c r="L793" s="17"/>
      <c r="M793" s="17"/>
      <c r="N793" s="14"/>
      <c r="O793" s="13"/>
      <c r="P793" s="13"/>
      <c r="Q793" s="15"/>
      <c r="R793" s="14"/>
      <c r="S793" s="15"/>
      <c r="T793" s="13"/>
      <c r="U793" s="18"/>
      <c r="V793" s="13"/>
      <c r="W793" s="13"/>
      <c r="X793" s="13"/>
      <c r="Y793" s="14"/>
      <c r="Z793" s="13"/>
      <c r="AA793" s="13"/>
      <c r="AB793" s="19"/>
      <c r="AC793" s="19"/>
      <c r="AD793" s="13"/>
      <c r="AE793" s="15"/>
      <c r="AF793" s="20"/>
      <c r="AO793" s="20"/>
      <c r="AP793" s="20"/>
      <c r="BI793" s="15"/>
      <c r="BJ793" s="14"/>
      <c r="BK793" s="15"/>
      <c r="BL793" s="13"/>
      <c r="BM793" s="18"/>
    </row>
    <row r="794" ht="12.75" customHeight="1">
      <c r="A794" s="13"/>
      <c r="B794" s="14"/>
      <c r="C794" s="14"/>
      <c r="D794" s="14"/>
      <c r="E794" s="14"/>
      <c r="F794" s="14"/>
      <c r="G794" s="13"/>
      <c r="H794" s="13"/>
      <c r="I794" s="13"/>
      <c r="J794" s="13"/>
      <c r="K794" s="21"/>
      <c r="L794" s="17"/>
      <c r="M794" s="17"/>
      <c r="N794" s="14"/>
      <c r="O794" s="13"/>
      <c r="P794" s="13"/>
      <c r="Q794" s="15"/>
      <c r="R794" s="14"/>
      <c r="S794" s="15"/>
      <c r="T794" s="13"/>
      <c r="U794" s="18"/>
      <c r="V794" s="13"/>
      <c r="W794" s="13"/>
      <c r="X794" s="13"/>
      <c r="Y794" s="14"/>
      <c r="Z794" s="13"/>
      <c r="AA794" s="13"/>
      <c r="AB794" s="19"/>
      <c r="AC794" s="19"/>
      <c r="AD794" s="13"/>
      <c r="AE794" s="15"/>
      <c r="AF794" s="20"/>
      <c r="AO794" s="20"/>
      <c r="AP794" s="20"/>
      <c r="BI794" s="15"/>
      <c r="BJ794" s="14"/>
      <c r="BK794" s="15"/>
      <c r="BL794" s="13"/>
      <c r="BM794" s="18"/>
    </row>
    <row r="795" ht="12.75" customHeight="1">
      <c r="A795" s="13">
        <v>601.0</v>
      </c>
      <c r="B795" s="14" t="str">
        <f>AR795</f>
        <v>GRE1111109V7</v>
      </c>
      <c r="C795" s="14" t="s">
        <v>641</v>
      </c>
      <c r="D795" s="14" t="str">
        <f>AT795</f>
        <v>grebis@prodigy.net.mx</v>
      </c>
      <c r="E795" s="14" t="str">
        <f>AS795</f>
        <v>03020</v>
      </c>
      <c r="F795" s="14">
        <v>601.0</v>
      </c>
      <c r="G795" s="13">
        <v>5.50103422E8</v>
      </c>
      <c r="H795" s="15">
        <f>Q799</f>
        <v>16355.9</v>
      </c>
      <c r="I795" s="13">
        <v>18972.850000000002</v>
      </c>
      <c r="J795" s="15">
        <f>S799</f>
        <v>2616.95</v>
      </c>
      <c r="K795" s="21">
        <v>45001.5</v>
      </c>
      <c r="L795" s="17" t="s">
        <v>48</v>
      </c>
      <c r="M795" s="17" t="s">
        <v>49</v>
      </c>
      <c r="N795" s="14">
        <v>1.0</v>
      </c>
      <c r="O795" s="13">
        <v>18972.850000000002</v>
      </c>
      <c r="P795" s="13">
        <v>18972.850000000002</v>
      </c>
      <c r="Q795" s="15">
        <v>1365.2068965517244</v>
      </c>
      <c r="R795" s="14" t="s">
        <v>50</v>
      </c>
      <c r="S795" s="15">
        <v>218.43310344827592</v>
      </c>
      <c r="T795" s="13" t="s">
        <v>51</v>
      </c>
      <c r="U795" s="18">
        <v>0.16</v>
      </c>
      <c r="V795" s="13" t="s">
        <v>657</v>
      </c>
      <c r="W795" s="13" t="s">
        <v>59</v>
      </c>
      <c r="X795" s="13" t="s">
        <v>48</v>
      </c>
      <c r="Y795" s="14">
        <v>1.0</v>
      </c>
      <c r="Z795" s="13">
        <v>1583.64</v>
      </c>
      <c r="AA795" s="13" t="s">
        <v>54</v>
      </c>
      <c r="AB795" s="19">
        <v>201982.0</v>
      </c>
      <c r="AC795" s="19">
        <v>1.0</v>
      </c>
      <c r="AD795" s="13">
        <v>1583.64</v>
      </c>
      <c r="AE795" s="15">
        <v>0.0</v>
      </c>
      <c r="AF795" s="20"/>
      <c r="AG795" s="2">
        <v>18972.850000000002</v>
      </c>
      <c r="AH795" s="2" t="s">
        <v>657</v>
      </c>
      <c r="AI795" s="2" t="s">
        <v>59</v>
      </c>
      <c r="AJ795" s="2" t="s">
        <v>56</v>
      </c>
      <c r="AK795" s="2">
        <v>0.0</v>
      </c>
      <c r="AL795" s="2" t="s">
        <v>57</v>
      </c>
      <c r="AM795" s="2">
        <v>1.0</v>
      </c>
      <c r="AN795" s="2">
        <v>1583.64</v>
      </c>
      <c r="AO795" s="20">
        <f t="shared" ref="AO795:AO798" si="101">+AN795/1.16</f>
        <v>1365.206897</v>
      </c>
      <c r="AP795" s="20">
        <f t="shared" ref="AP795:AP798" si="102">+AO795*0.16</f>
        <v>218.4331034</v>
      </c>
      <c r="AQ795" s="2" t="s">
        <v>645</v>
      </c>
      <c r="AR795" s="2" t="s">
        <v>640</v>
      </c>
      <c r="AS795" s="2" t="s">
        <v>643</v>
      </c>
      <c r="AT795" s="2" t="s">
        <v>642</v>
      </c>
      <c r="BI795" s="15">
        <v>1365.2068965517244</v>
      </c>
      <c r="BJ795" s="14" t="s">
        <v>50</v>
      </c>
      <c r="BK795" s="15">
        <v>218.43310344827592</v>
      </c>
      <c r="BL795" s="13" t="s">
        <v>51</v>
      </c>
      <c r="BM795" s="18">
        <v>0.16</v>
      </c>
    </row>
    <row r="796" ht="12.75" customHeight="1">
      <c r="A796" s="13"/>
      <c r="B796" s="14"/>
      <c r="C796" s="14"/>
      <c r="D796" s="14"/>
      <c r="E796" s="14"/>
      <c r="F796" s="14"/>
      <c r="G796" s="13"/>
      <c r="H796" s="13"/>
      <c r="I796" s="13"/>
      <c r="J796" s="13"/>
      <c r="K796" s="21"/>
      <c r="L796" s="17" t="s">
        <v>48</v>
      </c>
      <c r="M796" s="17" t="s">
        <v>49</v>
      </c>
      <c r="N796" s="14">
        <v>1.0</v>
      </c>
      <c r="O796" s="13"/>
      <c r="P796" s="13"/>
      <c r="Q796" s="15">
        <v>8709.793103448277</v>
      </c>
      <c r="R796" s="14" t="s">
        <v>50</v>
      </c>
      <c r="S796" s="15">
        <v>1393.5668965517243</v>
      </c>
      <c r="T796" s="13" t="s">
        <v>51</v>
      </c>
      <c r="U796" s="18">
        <v>0.16</v>
      </c>
      <c r="V796" s="13" t="s">
        <v>658</v>
      </c>
      <c r="W796" s="13" t="s">
        <v>59</v>
      </c>
      <c r="X796" s="13" t="s">
        <v>48</v>
      </c>
      <c r="Y796" s="14">
        <v>1.0</v>
      </c>
      <c r="Z796" s="13">
        <v>10103.36</v>
      </c>
      <c r="AA796" s="13" t="s">
        <v>54</v>
      </c>
      <c r="AB796" s="19">
        <v>203287.0</v>
      </c>
      <c r="AC796" s="19">
        <v>1.0</v>
      </c>
      <c r="AD796" s="13">
        <v>10103.36</v>
      </c>
      <c r="AE796" s="15">
        <v>0.0</v>
      </c>
      <c r="AF796" s="20"/>
      <c r="AH796" s="2" t="s">
        <v>658</v>
      </c>
      <c r="AI796" s="2" t="s">
        <v>59</v>
      </c>
      <c r="AJ796" s="2" t="s">
        <v>56</v>
      </c>
      <c r="AK796" s="2">
        <v>0.0</v>
      </c>
      <c r="AL796" s="2" t="s">
        <v>57</v>
      </c>
      <c r="AM796" s="2">
        <v>1.0</v>
      </c>
      <c r="AN796" s="2">
        <v>10103.36</v>
      </c>
      <c r="AO796" s="20">
        <f t="shared" si="101"/>
        <v>8709.793103</v>
      </c>
      <c r="AP796" s="20">
        <f t="shared" si="102"/>
        <v>1393.566897</v>
      </c>
      <c r="BI796" s="15">
        <v>8709.793103448277</v>
      </c>
      <c r="BJ796" s="14" t="s">
        <v>50</v>
      </c>
      <c r="BK796" s="15">
        <v>1393.5668965517243</v>
      </c>
      <c r="BL796" s="13" t="s">
        <v>51</v>
      </c>
      <c r="BM796" s="18">
        <v>0.16</v>
      </c>
    </row>
    <row r="797" ht="12.75" customHeight="1">
      <c r="A797" s="13"/>
      <c r="B797" s="14"/>
      <c r="C797" s="14"/>
      <c r="D797" s="14"/>
      <c r="E797" s="14"/>
      <c r="F797" s="14"/>
      <c r="G797" s="13"/>
      <c r="H797" s="13"/>
      <c r="I797" s="13"/>
      <c r="J797" s="13"/>
      <c r="K797" s="21"/>
      <c r="L797" s="17" t="s">
        <v>48</v>
      </c>
      <c r="M797" s="17" t="s">
        <v>49</v>
      </c>
      <c r="N797" s="14">
        <v>1.0</v>
      </c>
      <c r="O797" s="13"/>
      <c r="P797" s="13"/>
      <c r="Q797" s="15">
        <v>3320.612068965517</v>
      </c>
      <c r="R797" s="14" t="s">
        <v>50</v>
      </c>
      <c r="S797" s="15">
        <v>531.2979310344828</v>
      </c>
      <c r="T797" s="13" t="s">
        <v>51</v>
      </c>
      <c r="U797" s="18">
        <v>0.16</v>
      </c>
      <c r="V797" s="13" t="s">
        <v>659</v>
      </c>
      <c r="W797" s="13" t="s">
        <v>59</v>
      </c>
      <c r="X797" s="13" t="s">
        <v>48</v>
      </c>
      <c r="Y797" s="14">
        <v>1.0</v>
      </c>
      <c r="Z797" s="13">
        <v>3851.91</v>
      </c>
      <c r="AA797" s="13" t="s">
        <v>54</v>
      </c>
      <c r="AB797" s="19">
        <v>203370.0</v>
      </c>
      <c r="AC797" s="19">
        <v>1.0</v>
      </c>
      <c r="AD797" s="13">
        <v>3851.91</v>
      </c>
      <c r="AE797" s="15">
        <v>0.0</v>
      </c>
      <c r="AF797" s="20"/>
      <c r="AH797" s="2" t="s">
        <v>659</v>
      </c>
      <c r="AI797" s="2" t="s">
        <v>59</v>
      </c>
      <c r="AJ797" s="2" t="s">
        <v>56</v>
      </c>
      <c r="AK797" s="2">
        <v>0.0</v>
      </c>
      <c r="AL797" s="2" t="s">
        <v>57</v>
      </c>
      <c r="AM797" s="2">
        <v>1.0</v>
      </c>
      <c r="AN797" s="2">
        <v>3851.91</v>
      </c>
      <c r="AO797" s="20">
        <f t="shared" si="101"/>
        <v>3320.612069</v>
      </c>
      <c r="AP797" s="20">
        <f t="shared" si="102"/>
        <v>531.297931</v>
      </c>
      <c r="BI797" s="15">
        <v>3320.612068965517</v>
      </c>
      <c r="BJ797" s="14" t="s">
        <v>50</v>
      </c>
      <c r="BK797" s="15">
        <v>531.2979310344828</v>
      </c>
      <c r="BL797" s="13" t="s">
        <v>51</v>
      </c>
      <c r="BM797" s="18">
        <v>0.16</v>
      </c>
    </row>
    <row r="798" ht="12.75" customHeight="1">
      <c r="A798" s="13"/>
      <c r="B798" s="14"/>
      <c r="C798" s="14"/>
      <c r="D798" s="14"/>
      <c r="E798" s="14"/>
      <c r="F798" s="14"/>
      <c r="G798" s="13"/>
      <c r="H798" s="13"/>
      <c r="I798" s="13"/>
      <c r="J798" s="13"/>
      <c r="K798" s="21"/>
      <c r="L798" s="17" t="s">
        <v>48</v>
      </c>
      <c r="M798" s="17" t="s">
        <v>49</v>
      </c>
      <c r="N798" s="14">
        <v>1.0</v>
      </c>
      <c r="O798" s="13"/>
      <c r="P798" s="13"/>
      <c r="Q798" s="15">
        <v>2960.2931034482763</v>
      </c>
      <c r="R798" s="14" t="s">
        <v>50</v>
      </c>
      <c r="S798" s="15">
        <v>473.64689655172424</v>
      </c>
      <c r="T798" s="13" t="s">
        <v>51</v>
      </c>
      <c r="U798" s="18">
        <v>0.16</v>
      </c>
      <c r="V798" s="13" t="s">
        <v>655</v>
      </c>
      <c r="W798" s="13" t="s">
        <v>59</v>
      </c>
      <c r="X798" s="13" t="s">
        <v>48</v>
      </c>
      <c r="Y798" s="14">
        <v>1.0</v>
      </c>
      <c r="Z798" s="13">
        <v>3433.94</v>
      </c>
      <c r="AA798" s="13" t="s">
        <v>54</v>
      </c>
      <c r="AB798" s="19">
        <v>204723.0</v>
      </c>
      <c r="AC798" s="19">
        <v>1.0</v>
      </c>
      <c r="AD798" s="13">
        <v>3433.94</v>
      </c>
      <c r="AE798" s="15">
        <v>0.0</v>
      </c>
      <c r="AF798" s="20"/>
      <c r="AH798" s="2" t="s">
        <v>655</v>
      </c>
      <c r="AI798" s="2" t="s">
        <v>59</v>
      </c>
      <c r="AJ798" s="2" t="s">
        <v>56</v>
      </c>
      <c r="AK798" s="2">
        <v>0.0</v>
      </c>
      <c r="AL798" s="2" t="s">
        <v>57</v>
      </c>
      <c r="AM798" s="2">
        <v>1.0</v>
      </c>
      <c r="AN798" s="2">
        <v>3433.94</v>
      </c>
      <c r="AO798" s="20">
        <f t="shared" si="101"/>
        <v>2960.293103</v>
      </c>
      <c r="AP798" s="20">
        <f t="shared" si="102"/>
        <v>473.6468966</v>
      </c>
      <c r="BI798" s="15">
        <v>2960.2931034482763</v>
      </c>
      <c r="BJ798" s="14" t="s">
        <v>50</v>
      </c>
      <c r="BK798" s="15">
        <v>473.64689655172424</v>
      </c>
      <c r="BL798" s="13" t="s">
        <v>51</v>
      </c>
      <c r="BM798" s="18">
        <v>0.16</v>
      </c>
    </row>
    <row r="799" ht="12.75" hidden="1" customHeight="1">
      <c r="A799" s="13"/>
      <c r="B799" s="14"/>
      <c r="C799" s="14"/>
      <c r="D799" s="14"/>
      <c r="E799" s="14"/>
      <c r="F799" s="14"/>
      <c r="G799" s="13"/>
      <c r="H799" s="13"/>
      <c r="I799" s="13"/>
      <c r="J799" s="13"/>
      <c r="K799" s="21"/>
      <c r="L799" s="17"/>
      <c r="M799" s="17"/>
      <c r="N799" s="14"/>
      <c r="O799" s="13"/>
      <c r="P799" s="13"/>
      <c r="Q799" s="15">
        <f t="array" ref="Q799">SUM(ROUND(Q795:Q798,2))</f>
        <v>16355.9</v>
      </c>
      <c r="R799" s="14"/>
      <c r="S799" s="15">
        <f t="array" ref="S799">SUM(ROUND(S795:S798,2))</f>
        <v>2616.95</v>
      </c>
      <c r="T799" s="13"/>
      <c r="U799" s="18"/>
      <c r="V799" s="13"/>
      <c r="W799" s="13"/>
      <c r="X799" s="13"/>
      <c r="Y799" s="14"/>
      <c r="Z799" s="13"/>
      <c r="AA799" s="13"/>
      <c r="AB799" s="19"/>
      <c r="AC799" s="19"/>
      <c r="AD799" s="13"/>
      <c r="AE799" s="15"/>
      <c r="AF799" s="20"/>
      <c r="AO799" s="20"/>
      <c r="AP799" s="20"/>
      <c r="BI799" s="15">
        <f t="array" ref="BI799">SUM(ROUND(BI795:BI798,2))</f>
        <v>16355.9</v>
      </c>
      <c r="BJ799" s="14"/>
      <c r="BK799" s="15">
        <f t="array" ref="BK799">SUM(ROUND(BK795:BK798,2))</f>
        <v>2616.95</v>
      </c>
      <c r="BL799" s="13"/>
      <c r="BM799" s="18"/>
    </row>
    <row r="800" ht="12.75" customHeight="1">
      <c r="A800" s="13"/>
      <c r="B800" s="14"/>
      <c r="C800" s="14"/>
      <c r="D800" s="14"/>
      <c r="E800" s="14"/>
      <c r="F800" s="14"/>
      <c r="G800" s="13"/>
      <c r="H800" s="13"/>
      <c r="I800" s="13"/>
      <c r="J800" s="13"/>
      <c r="K800" s="21"/>
      <c r="L800" s="17"/>
      <c r="M800" s="17"/>
      <c r="N800" s="14"/>
      <c r="O800" s="13"/>
      <c r="P800" s="13"/>
      <c r="Q800" s="15"/>
      <c r="R800" s="14"/>
      <c r="S800" s="15"/>
      <c r="T800" s="13"/>
      <c r="U800" s="18"/>
      <c r="V800" s="13"/>
      <c r="W800" s="13"/>
      <c r="X800" s="13"/>
      <c r="Y800" s="14"/>
      <c r="Z800" s="13"/>
      <c r="AA800" s="13"/>
      <c r="AB800" s="19"/>
      <c r="AC800" s="19"/>
      <c r="AD800" s="13"/>
      <c r="AE800" s="15"/>
      <c r="AF800" s="20"/>
      <c r="AO800" s="20"/>
      <c r="AP800" s="20"/>
      <c r="BI800" s="15"/>
      <c r="BJ800" s="14"/>
      <c r="BK800" s="15"/>
      <c r="BL800" s="13"/>
      <c r="BM800" s="18"/>
    </row>
    <row r="801" ht="12.75" customHeight="1">
      <c r="A801" s="13"/>
      <c r="B801" s="14"/>
      <c r="C801" s="14"/>
      <c r="D801" s="14"/>
      <c r="E801" s="14"/>
      <c r="F801" s="14"/>
      <c r="G801" s="13"/>
      <c r="H801" s="13"/>
      <c r="I801" s="13"/>
      <c r="J801" s="13"/>
      <c r="K801" s="21"/>
      <c r="L801" s="17"/>
      <c r="M801" s="17"/>
      <c r="N801" s="14"/>
      <c r="O801" s="13"/>
      <c r="P801" s="13"/>
      <c r="Q801" s="15"/>
      <c r="R801" s="14"/>
      <c r="S801" s="15"/>
      <c r="T801" s="13"/>
      <c r="U801" s="18"/>
      <c r="V801" s="13"/>
      <c r="W801" s="13"/>
      <c r="X801" s="13"/>
      <c r="Y801" s="14"/>
      <c r="Z801" s="13"/>
      <c r="AA801" s="13"/>
      <c r="AB801" s="19"/>
      <c r="AC801" s="19"/>
      <c r="AD801" s="13"/>
      <c r="AE801" s="15"/>
      <c r="AF801" s="20"/>
      <c r="AO801" s="20"/>
      <c r="AP801" s="20"/>
      <c r="BI801" s="15"/>
      <c r="BJ801" s="14"/>
      <c r="BK801" s="15"/>
      <c r="BL801" s="13"/>
      <c r="BM801" s="18"/>
    </row>
    <row r="802" ht="12.75" customHeight="1">
      <c r="A802" s="13">
        <v>601.0</v>
      </c>
      <c r="B802" s="14" t="str">
        <f>AR802</f>
        <v>GRE1111109V7</v>
      </c>
      <c r="C802" s="14" t="s">
        <v>641</v>
      </c>
      <c r="D802" s="14" t="str">
        <f>AT802</f>
        <v>grebis@prodigy.net.mx</v>
      </c>
      <c r="E802" s="14" t="str">
        <f>AS802</f>
        <v>03020</v>
      </c>
      <c r="F802" s="14">
        <v>601.0</v>
      </c>
      <c r="G802" s="13">
        <v>5.50103422E8</v>
      </c>
      <c r="H802" s="15">
        <f>Q802</f>
        <v>1724.137931</v>
      </c>
      <c r="I802" s="13">
        <v>2000.0</v>
      </c>
      <c r="J802" s="15">
        <f>S802</f>
        <v>275.862069</v>
      </c>
      <c r="K802" s="21">
        <v>45001.5</v>
      </c>
      <c r="L802" s="17" t="s">
        <v>48</v>
      </c>
      <c r="M802" s="17" t="s">
        <v>49</v>
      </c>
      <c r="N802" s="14">
        <v>1.0</v>
      </c>
      <c r="O802" s="13">
        <v>2000.0</v>
      </c>
      <c r="P802" s="13">
        <v>2000.0</v>
      </c>
      <c r="Q802" s="15">
        <v>1724.1379310344828</v>
      </c>
      <c r="R802" s="14" t="s">
        <v>50</v>
      </c>
      <c r="S802" s="15">
        <v>275.86206896551727</v>
      </c>
      <c r="T802" s="13" t="s">
        <v>51</v>
      </c>
      <c r="U802" s="18">
        <v>0.16</v>
      </c>
      <c r="V802" s="13" t="s">
        <v>659</v>
      </c>
      <c r="W802" s="13" t="s">
        <v>59</v>
      </c>
      <c r="X802" s="13" t="s">
        <v>48</v>
      </c>
      <c r="Y802" s="14">
        <v>1.0</v>
      </c>
      <c r="Z802" s="13">
        <v>2000.0</v>
      </c>
      <c r="AA802" s="13" t="s">
        <v>54</v>
      </c>
      <c r="AB802" s="19">
        <v>203370.0</v>
      </c>
      <c r="AC802" s="19">
        <v>1.0</v>
      </c>
      <c r="AD802" s="13">
        <v>2000.0</v>
      </c>
      <c r="AE802" s="15">
        <v>0.0</v>
      </c>
      <c r="AF802" s="20"/>
      <c r="AG802" s="2">
        <v>2000.0</v>
      </c>
      <c r="AH802" s="2" t="s">
        <v>659</v>
      </c>
      <c r="AI802" s="2" t="s">
        <v>59</v>
      </c>
      <c r="AJ802" s="2" t="s">
        <v>56</v>
      </c>
      <c r="AK802" s="2">
        <v>0.0</v>
      </c>
      <c r="AL802" s="2" t="s">
        <v>57</v>
      </c>
      <c r="AM802" s="2">
        <v>1.0</v>
      </c>
      <c r="AN802" s="2">
        <v>2000.0</v>
      </c>
      <c r="AO802" s="20">
        <f>+AN802/1.16</f>
        <v>1724.137931</v>
      </c>
      <c r="AP802" s="20">
        <f>+AO802*0.16</f>
        <v>275.862069</v>
      </c>
      <c r="AQ802" s="2" t="s">
        <v>645</v>
      </c>
      <c r="AR802" s="2" t="s">
        <v>640</v>
      </c>
      <c r="AS802" s="2" t="s">
        <v>643</v>
      </c>
      <c r="AT802" s="2" t="s">
        <v>642</v>
      </c>
      <c r="BI802" s="15">
        <v>1724.1379310344828</v>
      </c>
      <c r="BJ802" s="14" t="s">
        <v>50</v>
      </c>
      <c r="BK802" s="15">
        <v>275.86206896551727</v>
      </c>
      <c r="BL802" s="13" t="s">
        <v>51</v>
      </c>
      <c r="BM802" s="18">
        <v>0.16</v>
      </c>
    </row>
    <row r="803" ht="12.75" customHeight="1">
      <c r="A803" s="13"/>
      <c r="B803" s="14"/>
      <c r="C803" s="14"/>
      <c r="D803" s="14"/>
      <c r="E803" s="14"/>
      <c r="F803" s="14"/>
      <c r="G803" s="13"/>
      <c r="H803" s="13"/>
      <c r="I803" s="13"/>
      <c r="J803" s="13"/>
      <c r="K803" s="21"/>
      <c r="L803" s="17"/>
      <c r="M803" s="17"/>
      <c r="N803" s="14"/>
      <c r="O803" s="13"/>
      <c r="P803" s="13"/>
      <c r="Q803" s="15"/>
      <c r="R803" s="14"/>
      <c r="S803" s="15"/>
      <c r="T803" s="13"/>
      <c r="U803" s="18"/>
      <c r="V803" s="13"/>
      <c r="W803" s="13"/>
      <c r="X803" s="13"/>
      <c r="Y803" s="14"/>
      <c r="Z803" s="13"/>
      <c r="AA803" s="13"/>
      <c r="AB803" s="19"/>
      <c r="AC803" s="19"/>
      <c r="AD803" s="13"/>
      <c r="AE803" s="15"/>
      <c r="AF803" s="20"/>
      <c r="AO803" s="20"/>
      <c r="AP803" s="20"/>
      <c r="BI803" s="15"/>
      <c r="BJ803" s="14"/>
      <c r="BK803" s="15"/>
      <c r="BL803" s="13"/>
      <c r="BM803" s="18"/>
    </row>
    <row r="804" ht="12.75" customHeight="1">
      <c r="A804" s="13"/>
      <c r="B804" s="14"/>
      <c r="C804" s="14"/>
      <c r="D804" s="14"/>
      <c r="E804" s="14"/>
      <c r="F804" s="14"/>
      <c r="G804" s="13"/>
      <c r="H804" s="13"/>
      <c r="I804" s="13"/>
      <c r="J804" s="13"/>
      <c r="K804" s="21"/>
      <c r="L804" s="17"/>
      <c r="M804" s="17"/>
      <c r="N804" s="14"/>
      <c r="O804" s="13"/>
      <c r="P804" s="13"/>
      <c r="Q804" s="15"/>
      <c r="R804" s="14"/>
      <c r="S804" s="15"/>
      <c r="T804" s="13"/>
      <c r="U804" s="18"/>
      <c r="V804" s="13"/>
      <c r="W804" s="13"/>
      <c r="X804" s="13"/>
      <c r="Y804" s="14"/>
      <c r="Z804" s="13"/>
      <c r="AA804" s="13"/>
      <c r="AB804" s="19"/>
      <c r="AC804" s="19"/>
      <c r="AD804" s="13"/>
      <c r="AE804" s="15"/>
      <c r="AF804" s="20"/>
      <c r="AO804" s="20"/>
      <c r="AP804" s="20"/>
      <c r="BI804" s="15"/>
      <c r="BJ804" s="14"/>
      <c r="BK804" s="15"/>
      <c r="BL804" s="13"/>
      <c r="BM804" s="18"/>
    </row>
    <row r="805" ht="12.75" customHeight="1">
      <c r="A805" s="13"/>
      <c r="B805" s="14"/>
      <c r="C805" s="14"/>
      <c r="D805" s="14"/>
      <c r="E805" s="14"/>
      <c r="F805" s="14"/>
      <c r="G805" s="13"/>
      <c r="H805" s="13"/>
      <c r="I805" s="13"/>
      <c r="J805" s="13"/>
      <c r="K805" s="21"/>
      <c r="L805" s="17"/>
      <c r="M805" s="17"/>
      <c r="N805" s="14"/>
      <c r="O805" s="13"/>
      <c r="P805" s="13"/>
      <c r="Q805" s="15"/>
      <c r="R805" s="14"/>
      <c r="S805" s="15"/>
      <c r="T805" s="13"/>
      <c r="U805" s="18"/>
      <c r="V805" s="13"/>
      <c r="W805" s="13"/>
      <c r="X805" s="13"/>
      <c r="Y805" s="14"/>
      <c r="Z805" s="13"/>
      <c r="AA805" s="13"/>
      <c r="AB805" s="19"/>
      <c r="AC805" s="19"/>
      <c r="AD805" s="13"/>
      <c r="AE805" s="15"/>
      <c r="AF805" s="20"/>
      <c r="AO805" s="20"/>
      <c r="AP805" s="20"/>
      <c r="BI805" s="15"/>
      <c r="BJ805" s="14"/>
      <c r="BK805" s="15"/>
      <c r="BL805" s="13"/>
      <c r="BM805" s="18"/>
    </row>
    <row r="806" ht="12.75" customHeight="1">
      <c r="A806" s="13">
        <v>601.0</v>
      </c>
      <c r="B806" s="14" t="str">
        <f>AR806</f>
        <v>GRE1111109V7</v>
      </c>
      <c r="C806" s="14" t="s">
        <v>641</v>
      </c>
      <c r="D806" s="14" t="str">
        <f>AT806</f>
        <v>grebis@prodigy.net.mx</v>
      </c>
      <c r="E806" s="14" t="str">
        <f>AS806</f>
        <v>03020</v>
      </c>
      <c r="F806" s="14">
        <v>601.0</v>
      </c>
      <c r="G806" s="13">
        <v>5.50103422E8</v>
      </c>
      <c r="H806" s="15">
        <f>Q818</f>
        <v>89879.65</v>
      </c>
      <c r="I806" s="13">
        <v>104260.40000000001</v>
      </c>
      <c r="J806" s="15">
        <f>S818</f>
        <v>14380.75</v>
      </c>
      <c r="K806" s="21">
        <v>45007.5</v>
      </c>
      <c r="L806" s="17" t="s">
        <v>48</v>
      </c>
      <c r="M806" s="17" t="s">
        <v>49</v>
      </c>
      <c r="N806" s="14">
        <v>1.0</v>
      </c>
      <c r="O806" s="13">
        <v>104260.40000000001</v>
      </c>
      <c r="P806" s="13">
        <v>104260.40000000001</v>
      </c>
      <c r="Q806" s="15">
        <v>336.0</v>
      </c>
      <c r="R806" s="14" t="s">
        <v>50</v>
      </c>
      <c r="S806" s="15">
        <v>53.76</v>
      </c>
      <c r="T806" s="13" t="s">
        <v>51</v>
      </c>
      <c r="U806" s="18">
        <v>0.16</v>
      </c>
      <c r="V806" s="13" t="s">
        <v>660</v>
      </c>
      <c r="W806" s="13" t="s">
        <v>53</v>
      </c>
      <c r="X806" s="13" t="s">
        <v>48</v>
      </c>
      <c r="Y806" s="14">
        <v>1.0</v>
      </c>
      <c r="Z806" s="13">
        <v>389.76</v>
      </c>
      <c r="AA806" s="13" t="s">
        <v>54</v>
      </c>
      <c r="AB806" s="19" t="s">
        <v>661</v>
      </c>
      <c r="AC806" s="19">
        <v>1.0</v>
      </c>
      <c r="AD806" s="13">
        <v>389.76</v>
      </c>
      <c r="AE806" s="15">
        <v>0.0</v>
      </c>
      <c r="AF806" s="20"/>
      <c r="AG806" s="2">
        <v>104260.40000000001</v>
      </c>
      <c r="AH806" s="2" t="s">
        <v>660</v>
      </c>
      <c r="AI806" s="2" t="s">
        <v>53</v>
      </c>
      <c r="AJ806" s="2" t="s">
        <v>56</v>
      </c>
      <c r="AK806" s="2">
        <v>0.0</v>
      </c>
      <c r="AL806" s="2" t="s">
        <v>57</v>
      </c>
      <c r="AM806" s="2">
        <v>1.0</v>
      </c>
      <c r="AN806" s="2">
        <v>389.76</v>
      </c>
      <c r="AO806" s="20">
        <f t="shared" ref="AO806:AO817" si="103">+AN806/1.16</f>
        <v>336</v>
      </c>
      <c r="AP806" s="20">
        <f t="shared" ref="AP806:AP817" si="104">+AO806*0.16</f>
        <v>53.76</v>
      </c>
      <c r="AQ806" s="2" t="s">
        <v>645</v>
      </c>
      <c r="AR806" s="2" t="s">
        <v>640</v>
      </c>
      <c r="AS806" s="2" t="s">
        <v>643</v>
      </c>
      <c r="AT806" s="2" t="s">
        <v>642</v>
      </c>
      <c r="BI806" s="15">
        <v>336.0</v>
      </c>
      <c r="BJ806" s="14" t="s">
        <v>50</v>
      </c>
      <c r="BK806" s="15">
        <v>53.76</v>
      </c>
      <c r="BL806" s="13" t="s">
        <v>51</v>
      </c>
      <c r="BM806" s="18">
        <v>0.16</v>
      </c>
    </row>
    <row r="807" ht="12.75" customHeight="1">
      <c r="A807" s="13"/>
      <c r="B807" s="14"/>
      <c r="C807" s="14"/>
      <c r="D807" s="14"/>
      <c r="E807" s="14"/>
      <c r="F807" s="14"/>
      <c r="G807" s="13"/>
      <c r="H807" s="13"/>
      <c r="I807" s="13"/>
      <c r="J807" s="13"/>
      <c r="K807" s="21"/>
      <c r="L807" s="17" t="s">
        <v>48</v>
      </c>
      <c r="M807" s="17" t="s">
        <v>49</v>
      </c>
      <c r="N807" s="14">
        <v>1.0</v>
      </c>
      <c r="O807" s="13"/>
      <c r="P807" s="13"/>
      <c r="Q807" s="15">
        <v>41648.8275862069</v>
      </c>
      <c r="R807" s="14" t="s">
        <v>50</v>
      </c>
      <c r="S807" s="15">
        <v>6663.812413793104</v>
      </c>
      <c r="T807" s="13" t="s">
        <v>51</v>
      </c>
      <c r="U807" s="18">
        <v>0.16</v>
      </c>
      <c r="V807" s="13" t="s">
        <v>662</v>
      </c>
      <c r="W807" s="13" t="s">
        <v>59</v>
      </c>
      <c r="X807" s="13" t="s">
        <v>48</v>
      </c>
      <c r="Y807" s="14">
        <v>1.0</v>
      </c>
      <c r="Z807" s="13">
        <v>48312.64</v>
      </c>
      <c r="AA807" s="13" t="s">
        <v>54</v>
      </c>
      <c r="AB807" s="19">
        <v>199740.0</v>
      </c>
      <c r="AC807" s="19">
        <v>1.0</v>
      </c>
      <c r="AD807" s="13">
        <v>48312.64</v>
      </c>
      <c r="AE807" s="15">
        <v>0.0</v>
      </c>
      <c r="AF807" s="20"/>
      <c r="AH807" s="2" t="s">
        <v>662</v>
      </c>
      <c r="AI807" s="2" t="s">
        <v>59</v>
      </c>
      <c r="AJ807" s="2" t="s">
        <v>56</v>
      </c>
      <c r="AK807" s="2">
        <v>0.0</v>
      </c>
      <c r="AL807" s="2" t="s">
        <v>57</v>
      </c>
      <c r="AM807" s="2">
        <v>1.0</v>
      </c>
      <c r="AN807" s="2">
        <v>48312.64</v>
      </c>
      <c r="AO807" s="20">
        <f t="shared" si="103"/>
        <v>41648.82759</v>
      </c>
      <c r="AP807" s="20">
        <f t="shared" si="104"/>
        <v>6663.812414</v>
      </c>
      <c r="BI807" s="15">
        <v>41648.8275862069</v>
      </c>
      <c r="BJ807" s="14" t="s">
        <v>50</v>
      </c>
      <c r="BK807" s="15">
        <v>6663.812413793104</v>
      </c>
      <c r="BL807" s="13" t="s">
        <v>51</v>
      </c>
      <c r="BM807" s="18">
        <v>0.16</v>
      </c>
    </row>
    <row r="808" ht="12.75" customHeight="1">
      <c r="A808" s="13"/>
      <c r="B808" s="14"/>
      <c r="C808" s="14"/>
      <c r="D808" s="14"/>
      <c r="E808" s="14"/>
      <c r="F808" s="14"/>
      <c r="G808" s="13"/>
      <c r="H808" s="13"/>
      <c r="I808" s="13"/>
      <c r="J808" s="13"/>
      <c r="K808" s="21"/>
      <c r="L808" s="17" t="s">
        <v>48</v>
      </c>
      <c r="M808" s="17" t="s">
        <v>49</v>
      </c>
      <c r="N808" s="14">
        <v>1.0</v>
      </c>
      <c r="O808" s="13"/>
      <c r="P808" s="13"/>
      <c r="Q808" s="15">
        <v>1327.7241379310346</v>
      </c>
      <c r="R808" s="14" t="s">
        <v>50</v>
      </c>
      <c r="S808" s="15">
        <v>212.43586206896555</v>
      </c>
      <c r="T808" s="13" t="s">
        <v>51</v>
      </c>
      <c r="U808" s="18">
        <v>0.16</v>
      </c>
      <c r="V808" s="13" t="s">
        <v>663</v>
      </c>
      <c r="W808" s="13" t="s">
        <v>59</v>
      </c>
      <c r="X808" s="13" t="s">
        <v>48</v>
      </c>
      <c r="Y808" s="14">
        <v>1.0</v>
      </c>
      <c r="Z808" s="13">
        <v>1540.16</v>
      </c>
      <c r="AA808" s="13" t="s">
        <v>54</v>
      </c>
      <c r="AB808" s="19">
        <v>202119.0</v>
      </c>
      <c r="AC808" s="19">
        <v>1.0</v>
      </c>
      <c r="AD808" s="13">
        <v>1540.16</v>
      </c>
      <c r="AE808" s="15">
        <v>0.0</v>
      </c>
      <c r="AF808" s="20"/>
      <c r="AH808" s="2" t="s">
        <v>663</v>
      </c>
      <c r="AI808" s="2" t="s">
        <v>59</v>
      </c>
      <c r="AJ808" s="2" t="s">
        <v>56</v>
      </c>
      <c r="AK808" s="2">
        <v>0.0</v>
      </c>
      <c r="AL808" s="2" t="s">
        <v>57</v>
      </c>
      <c r="AM808" s="2">
        <v>1.0</v>
      </c>
      <c r="AN808" s="2">
        <v>1540.16</v>
      </c>
      <c r="AO808" s="20">
        <f t="shared" si="103"/>
        <v>1327.724138</v>
      </c>
      <c r="AP808" s="20">
        <f t="shared" si="104"/>
        <v>212.4358621</v>
      </c>
      <c r="BI808" s="15">
        <v>1327.7241379310346</v>
      </c>
      <c r="BJ808" s="14" t="s">
        <v>50</v>
      </c>
      <c r="BK808" s="15">
        <v>212.43586206896555</v>
      </c>
      <c r="BL808" s="13" t="s">
        <v>51</v>
      </c>
      <c r="BM808" s="18">
        <v>0.16</v>
      </c>
    </row>
    <row r="809" ht="12.75" customHeight="1">
      <c r="A809" s="13"/>
      <c r="B809" s="14"/>
      <c r="C809" s="14"/>
      <c r="D809" s="14"/>
      <c r="E809" s="14"/>
      <c r="F809" s="14"/>
      <c r="G809" s="13"/>
      <c r="H809" s="13"/>
      <c r="I809" s="13"/>
      <c r="J809" s="13"/>
      <c r="K809" s="21"/>
      <c r="L809" s="17" t="s">
        <v>48</v>
      </c>
      <c r="M809" s="17" t="s">
        <v>49</v>
      </c>
      <c r="N809" s="14">
        <v>1.0</v>
      </c>
      <c r="O809" s="13"/>
      <c r="P809" s="13"/>
      <c r="Q809" s="15">
        <v>1287.0000000000002</v>
      </c>
      <c r="R809" s="14" t="s">
        <v>50</v>
      </c>
      <c r="S809" s="15">
        <v>205.92000000000004</v>
      </c>
      <c r="T809" s="13" t="s">
        <v>51</v>
      </c>
      <c r="U809" s="18">
        <v>0.16</v>
      </c>
      <c r="V809" s="13" t="s">
        <v>664</v>
      </c>
      <c r="W809" s="13" t="s">
        <v>59</v>
      </c>
      <c r="X809" s="13" t="s">
        <v>48</v>
      </c>
      <c r="Y809" s="14">
        <v>1.0</v>
      </c>
      <c r="Z809" s="13">
        <v>1492.92</v>
      </c>
      <c r="AA809" s="13" t="s">
        <v>54</v>
      </c>
      <c r="AB809" s="19">
        <v>202273.0</v>
      </c>
      <c r="AC809" s="19">
        <v>1.0</v>
      </c>
      <c r="AD809" s="13">
        <v>1492.92</v>
      </c>
      <c r="AE809" s="15">
        <v>0.0</v>
      </c>
      <c r="AF809" s="20"/>
      <c r="AH809" s="2" t="s">
        <v>664</v>
      </c>
      <c r="AI809" s="2" t="s">
        <v>59</v>
      </c>
      <c r="AJ809" s="2" t="s">
        <v>56</v>
      </c>
      <c r="AK809" s="2">
        <v>0.0</v>
      </c>
      <c r="AL809" s="2" t="s">
        <v>57</v>
      </c>
      <c r="AM809" s="2">
        <v>1.0</v>
      </c>
      <c r="AN809" s="2">
        <v>1492.92</v>
      </c>
      <c r="AO809" s="20">
        <f t="shared" si="103"/>
        <v>1287</v>
      </c>
      <c r="AP809" s="20">
        <f t="shared" si="104"/>
        <v>205.92</v>
      </c>
      <c r="BI809" s="15">
        <v>1287.0000000000002</v>
      </c>
      <c r="BJ809" s="14" t="s">
        <v>50</v>
      </c>
      <c r="BK809" s="15">
        <v>205.92000000000004</v>
      </c>
      <c r="BL809" s="13" t="s">
        <v>51</v>
      </c>
      <c r="BM809" s="18">
        <v>0.16</v>
      </c>
    </row>
    <row r="810" ht="12.75" customHeight="1">
      <c r="A810" s="13"/>
      <c r="B810" s="14"/>
      <c r="C810" s="14"/>
      <c r="D810" s="14"/>
      <c r="E810" s="14"/>
      <c r="F810" s="14"/>
      <c r="G810" s="13"/>
      <c r="H810" s="13"/>
      <c r="I810" s="13"/>
      <c r="J810" s="13"/>
      <c r="K810" s="21"/>
      <c r="L810" s="17" t="s">
        <v>48</v>
      </c>
      <c r="M810" s="17" t="s">
        <v>49</v>
      </c>
      <c r="N810" s="14">
        <v>1.0</v>
      </c>
      <c r="O810" s="13"/>
      <c r="P810" s="13"/>
      <c r="Q810" s="15">
        <v>6002.310344827587</v>
      </c>
      <c r="R810" s="14" t="s">
        <v>50</v>
      </c>
      <c r="S810" s="15">
        <v>960.3696551724139</v>
      </c>
      <c r="T810" s="13" t="s">
        <v>51</v>
      </c>
      <c r="U810" s="18">
        <v>0.16</v>
      </c>
      <c r="V810" s="13" t="s">
        <v>665</v>
      </c>
      <c r="W810" s="13" t="s">
        <v>59</v>
      </c>
      <c r="X810" s="13" t="s">
        <v>48</v>
      </c>
      <c r="Y810" s="14">
        <v>1.0</v>
      </c>
      <c r="Z810" s="13">
        <v>6962.68</v>
      </c>
      <c r="AA810" s="13" t="s">
        <v>54</v>
      </c>
      <c r="AB810" s="19">
        <v>202356.0</v>
      </c>
      <c r="AC810" s="19">
        <v>1.0</v>
      </c>
      <c r="AD810" s="13">
        <v>6962.68</v>
      </c>
      <c r="AE810" s="15">
        <v>0.0</v>
      </c>
      <c r="AF810" s="20"/>
      <c r="AH810" s="2" t="s">
        <v>665</v>
      </c>
      <c r="AI810" s="2" t="s">
        <v>59</v>
      </c>
      <c r="AJ810" s="2" t="s">
        <v>56</v>
      </c>
      <c r="AK810" s="2">
        <v>0.0</v>
      </c>
      <c r="AL810" s="2" t="s">
        <v>57</v>
      </c>
      <c r="AM810" s="2">
        <v>1.0</v>
      </c>
      <c r="AN810" s="2">
        <v>6962.68</v>
      </c>
      <c r="AO810" s="20">
        <f t="shared" si="103"/>
        <v>6002.310345</v>
      </c>
      <c r="AP810" s="20">
        <f t="shared" si="104"/>
        <v>960.3696552</v>
      </c>
      <c r="BI810" s="15">
        <v>6002.310344827587</v>
      </c>
      <c r="BJ810" s="14" t="s">
        <v>50</v>
      </c>
      <c r="BK810" s="15">
        <v>960.3696551724139</v>
      </c>
      <c r="BL810" s="13" t="s">
        <v>51</v>
      </c>
      <c r="BM810" s="18">
        <v>0.16</v>
      </c>
    </row>
    <row r="811" ht="12.75" customHeight="1">
      <c r="A811" s="13"/>
      <c r="B811" s="14"/>
      <c r="C811" s="14"/>
      <c r="D811" s="14"/>
      <c r="E811" s="14"/>
      <c r="F811" s="14"/>
      <c r="G811" s="13"/>
      <c r="H811" s="13"/>
      <c r="I811" s="13"/>
      <c r="J811" s="13"/>
      <c r="K811" s="21"/>
      <c r="L811" s="17" t="s">
        <v>48</v>
      </c>
      <c r="M811" s="17" t="s">
        <v>49</v>
      </c>
      <c r="N811" s="14">
        <v>1.0</v>
      </c>
      <c r="O811" s="13"/>
      <c r="P811" s="13"/>
      <c r="Q811" s="15">
        <v>5172.413793103448</v>
      </c>
      <c r="R811" s="14" t="s">
        <v>50</v>
      </c>
      <c r="S811" s="15">
        <v>827.5862068965517</v>
      </c>
      <c r="T811" s="13" t="s">
        <v>51</v>
      </c>
      <c r="U811" s="18">
        <v>0.16</v>
      </c>
      <c r="V811" s="13" t="s">
        <v>659</v>
      </c>
      <c r="W811" s="13" t="s">
        <v>59</v>
      </c>
      <c r="X811" s="13" t="s">
        <v>48</v>
      </c>
      <c r="Y811" s="14">
        <v>1.0</v>
      </c>
      <c r="Z811" s="13">
        <v>6000.0</v>
      </c>
      <c r="AA811" s="13" t="s">
        <v>54</v>
      </c>
      <c r="AB811" s="19">
        <v>203370.0</v>
      </c>
      <c r="AC811" s="19">
        <v>1.0</v>
      </c>
      <c r="AD811" s="13">
        <v>6000.0</v>
      </c>
      <c r="AE811" s="15">
        <v>0.0</v>
      </c>
      <c r="AF811" s="20"/>
      <c r="AH811" s="2" t="s">
        <v>659</v>
      </c>
      <c r="AI811" s="2" t="s">
        <v>59</v>
      </c>
      <c r="AJ811" s="2" t="s">
        <v>56</v>
      </c>
      <c r="AK811" s="2">
        <v>0.0</v>
      </c>
      <c r="AL811" s="2" t="s">
        <v>57</v>
      </c>
      <c r="AM811" s="2">
        <v>1.0</v>
      </c>
      <c r="AN811" s="2">
        <v>6000.0</v>
      </c>
      <c r="AO811" s="20">
        <f t="shared" si="103"/>
        <v>5172.413793</v>
      </c>
      <c r="AP811" s="20">
        <f t="shared" si="104"/>
        <v>827.5862069</v>
      </c>
      <c r="BI811" s="15">
        <v>5172.413793103448</v>
      </c>
      <c r="BJ811" s="14" t="s">
        <v>50</v>
      </c>
      <c r="BK811" s="15">
        <v>827.5862068965517</v>
      </c>
      <c r="BL811" s="13" t="s">
        <v>51</v>
      </c>
      <c r="BM811" s="18">
        <v>0.16</v>
      </c>
    </row>
    <row r="812" ht="12.75" customHeight="1">
      <c r="A812" s="13"/>
      <c r="B812" s="14"/>
      <c r="C812" s="14"/>
      <c r="D812" s="14"/>
      <c r="E812" s="14"/>
      <c r="F812" s="14"/>
      <c r="G812" s="13"/>
      <c r="H812" s="13"/>
      <c r="I812" s="13"/>
      <c r="J812" s="13"/>
      <c r="K812" s="21"/>
      <c r="L812" s="17" t="s">
        <v>48</v>
      </c>
      <c r="M812" s="17" t="s">
        <v>49</v>
      </c>
      <c r="N812" s="14">
        <v>1.0</v>
      </c>
      <c r="O812" s="13"/>
      <c r="P812" s="13"/>
      <c r="Q812" s="15">
        <v>10843.353448275864</v>
      </c>
      <c r="R812" s="14" t="s">
        <v>50</v>
      </c>
      <c r="S812" s="15">
        <v>1734.9365517241383</v>
      </c>
      <c r="T812" s="13" t="s">
        <v>51</v>
      </c>
      <c r="U812" s="18">
        <v>0.16</v>
      </c>
      <c r="V812" s="13" t="s">
        <v>666</v>
      </c>
      <c r="W812" s="13" t="s">
        <v>59</v>
      </c>
      <c r="X812" s="13" t="s">
        <v>48</v>
      </c>
      <c r="Y812" s="14">
        <v>1.0</v>
      </c>
      <c r="Z812" s="13">
        <v>12578.29</v>
      </c>
      <c r="AA812" s="13" t="s">
        <v>54</v>
      </c>
      <c r="AB812" s="19">
        <v>203480.0</v>
      </c>
      <c r="AC812" s="19">
        <v>1.0</v>
      </c>
      <c r="AD812" s="13">
        <v>12578.29</v>
      </c>
      <c r="AE812" s="15">
        <v>0.0</v>
      </c>
      <c r="AF812" s="20"/>
      <c r="AH812" s="2" t="s">
        <v>666</v>
      </c>
      <c r="AI812" s="2" t="s">
        <v>59</v>
      </c>
      <c r="AJ812" s="2" t="s">
        <v>56</v>
      </c>
      <c r="AK812" s="2">
        <v>0.0</v>
      </c>
      <c r="AL812" s="2" t="s">
        <v>57</v>
      </c>
      <c r="AM812" s="2">
        <v>1.0</v>
      </c>
      <c r="AN812" s="2">
        <v>12578.29</v>
      </c>
      <c r="AO812" s="20">
        <f t="shared" si="103"/>
        <v>10843.35345</v>
      </c>
      <c r="AP812" s="20">
        <f t="shared" si="104"/>
        <v>1734.936552</v>
      </c>
      <c r="BI812" s="15">
        <v>10843.353448275864</v>
      </c>
      <c r="BJ812" s="14" t="s">
        <v>50</v>
      </c>
      <c r="BK812" s="15">
        <v>1734.9365517241383</v>
      </c>
      <c r="BL812" s="13" t="s">
        <v>51</v>
      </c>
      <c r="BM812" s="18">
        <v>0.16</v>
      </c>
    </row>
    <row r="813" ht="12.75" customHeight="1">
      <c r="A813" s="13"/>
      <c r="B813" s="14"/>
      <c r="C813" s="14"/>
      <c r="D813" s="14"/>
      <c r="E813" s="14"/>
      <c r="F813" s="14"/>
      <c r="G813" s="13"/>
      <c r="H813" s="13"/>
      <c r="I813" s="13"/>
      <c r="J813" s="13"/>
      <c r="K813" s="21"/>
      <c r="L813" s="17" t="s">
        <v>48</v>
      </c>
      <c r="M813" s="17" t="s">
        <v>49</v>
      </c>
      <c r="N813" s="14">
        <v>1.0</v>
      </c>
      <c r="O813" s="13"/>
      <c r="P813" s="13"/>
      <c r="Q813" s="15">
        <v>346.82758620689657</v>
      </c>
      <c r="R813" s="14" t="s">
        <v>50</v>
      </c>
      <c r="S813" s="15">
        <v>55.49241379310345</v>
      </c>
      <c r="T813" s="13" t="s">
        <v>51</v>
      </c>
      <c r="U813" s="18">
        <v>0.16</v>
      </c>
      <c r="V813" s="13" t="s">
        <v>667</v>
      </c>
      <c r="W813" s="13" t="s">
        <v>59</v>
      </c>
      <c r="X813" s="13" t="s">
        <v>48</v>
      </c>
      <c r="Y813" s="14">
        <v>1.0</v>
      </c>
      <c r="Z813" s="13">
        <v>402.32</v>
      </c>
      <c r="AA813" s="13" t="s">
        <v>54</v>
      </c>
      <c r="AB813" s="19">
        <v>205018.0</v>
      </c>
      <c r="AC813" s="19">
        <v>1.0</v>
      </c>
      <c r="AD813" s="13">
        <v>402.32</v>
      </c>
      <c r="AE813" s="15">
        <v>0.0</v>
      </c>
      <c r="AF813" s="20"/>
      <c r="AH813" s="2" t="s">
        <v>667</v>
      </c>
      <c r="AI813" s="2" t="s">
        <v>59</v>
      </c>
      <c r="AJ813" s="2" t="s">
        <v>56</v>
      </c>
      <c r="AK813" s="2">
        <v>0.0</v>
      </c>
      <c r="AL813" s="2" t="s">
        <v>57</v>
      </c>
      <c r="AM813" s="2">
        <v>1.0</v>
      </c>
      <c r="AN813" s="2">
        <v>402.32</v>
      </c>
      <c r="AO813" s="20">
        <f t="shared" si="103"/>
        <v>346.8275862</v>
      </c>
      <c r="AP813" s="20">
        <f t="shared" si="104"/>
        <v>55.49241379</v>
      </c>
      <c r="BI813" s="15">
        <v>346.82758620689657</v>
      </c>
      <c r="BJ813" s="14" t="s">
        <v>50</v>
      </c>
      <c r="BK813" s="15">
        <v>55.49241379310345</v>
      </c>
      <c r="BL813" s="13" t="s">
        <v>51</v>
      </c>
      <c r="BM813" s="18">
        <v>0.16</v>
      </c>
    </row>
    <row r="814" ht="12.75" customHeight="1">
      <c r="A814" s="13"/>
      <c r="B814" s="14"/>
      <c r="C814" s="14"/>
      <c r="D814" s="14"/>
      <c r="E814" s="14"/>
      <c r="F814" s="14"/>
      <c r="G814" s="13"/>
      <c r="H814" s="13"/>
      <c r="I814" s="13"/>
      <c r="J814" s="13"/>
      <c r="K814" s="21"/>
      <c r="L814" s="17" t="s">
        <v>48</v>
      </c>
      <c r="M814" s="17" t="s">
        <v>49</v>
      </c>
      <c r="N814" s="14">
        <v>1.0</v>
      </c>
      <c r="O814" s="13"/>
      <c r="P814" s="13"/>
      <c r="Q814" s="15">
        <v>5.948275862068966</v>
      </c>
      <c r="R814" s="14" t="s">
        <v>50</v>
      </c>
      <c r="S814" s="15">
        <v>0.9517241379310346</v>
      </c>
      <c r="T814" s="13" t="s">
        <v>51</v>
      </c>
      <c r="U814" s="18">
        <v>0.16</v>
      </c>
      <c r="V814" s="13" t="s">
        <v>668</v>
      </c>
      <c r="W814" s="13" t="s">
        <v>59</v>
      </c>
      <c r="X814" s="13" t="s">
        <v>48</v>
      </c>
      <c r="Y814" s="14">
        <v>1.0</v>
      </c>
      <c r="Z814" s="13">
        <v>6.9</v>
      </c>
      <c r="AA814" s="13" t="s">
        <v>54</v>
      </c>
      <c r="AB814" s="19">
        <v>205162.0</v>
      </c>
      <c r="AC814" s="19">
        <v>1.0</v>
      </c>
      <c r="AD814" s="13">
        <v>6.9</v>
      </c>
      <c r="AE814" s="15">
        <v>0.0</v>
      </c>
      <c r="AF814" s="20"/>
      <c r="AH814" s="2" t="s">
        <v>668</v>
      </c>
      <c r="AI814" s="2" t="s">
        <v>59</v>
      </c>
      <c r="AJ814" s="2" t="s">
        <v>56</v>
      </c>
      <c r="AK814" s="2">
        <v>0.0</v>
      </c>
      <c r="AL814" s="2" t="s">
        <v>57</v>
      </c>
      <c r="AM814" s="2">
        <v>1.0</v>
      </c>
      <c r="AN814" s="2">
        <v>6.9</v>
      </c>
      <c r="AO814" s="20">
        <f t="shared" si="103"/>
        <v>5.948275862</v>
      </c>
      <c r="AP814" s="20">
        <f t="shared" si="104"/>
        <v>0.9517241379</v>
      </c>
      <c r="BI814" s="15">
        <v>5.948275862068966</v>
      </c>
      <c r="BJ814" s="14" t="s">
        <v>50</v>
      </c>
      <c r="BK814" s="15">
        <v>0.9517241379310346</v>
      </c>
      <c r="BL814" s="13" t="s">
        <v>51</v>
      </c>
      <c r="BM814" s="18">
        <v>0.16</v>
      </c>
    </row>
    <row r="815" ht="12.75" customHeight="1">
      <c r="A815" s="13"/>
      <c r="B815" s="14"/>
      <c r="C815" s="14"/>
      <c r="D815" s="14"/>
      <c r="E815" s="14"/>
      <c r="F815" s="14"/>
      <c r="G815" s="13"/>
      <c r="H815" s="13"/>
      <c r="I815" s="13"/>
      <c r="J815" s="13"/>
      <c r="K815" s="21"/>
      <c r="L815" s="17" t="s">
        <v>48</v>
      </c>
      <c r="M815" s="17" t="s">
        <v>49</v>
      </c>
      <c r="N815" s="14">
        <v>1.0</v>
      </c>
      <c r="O815" s="13"/>
      <c r="P815" s="13"/>
      <c r="Q815" s="15">
        <v>13297.000000000002</v>
      </c>
      <c r="R815" s="14" t="s">
        <v>50</v>
      </c>
      <c r="S815" s="15">
        <v>2127.5200000000004</v>
      </c>
      <c r="T815" s="13" t="s">
        <v>51</v>
      </c>
      <c r="U815" s="18">
        <v>0.16</v>
      </c>
      <c r="V815" s="13" t="s">
        <v>669</v>
      </c>
      <c r="W815" s="13" t="s">
        <v>59</v>
      </c>
      <c r="X815" s="13" t="s">
        <v>48</v>
      </c>
      <c r="Y815" s="14">
        <v>1.0</v>
      </c>
      <c r="Z815" s="13">
        <v>15424.52</v>
      </c>
      <c r="AA815" s="13" t="s">
        <v>54</v>
      </c>
      <c r="AB815" s="19">
        <v>205314.0</v>
      </c>
      <c r="AC815" s="19">
        <v>1.0</v>
      </c>
      <c r="AD815" s="13">
        <v>15424.52</v>
      </c>
      <c r="AE815" s="15">
        <v>0.0</v>
      </c>
      <c r="AF815" s="20"/>
      <c r="AH815" s="2" t="s">
        <v>669</v>
      </c>
      <c r="AI815" s="2" t="s">
        <v>59</v>
      </c>
      <c r="AJ815" s="2" t="s">
        <v>56</v>
      </c>
      <c r="AK815" s="2">
        <v>0.0</v>
      </c>
      <c r="AL815" s="2" t="s">
        <v>57</v>
      </c>
      <c r="AM815" s="2">
        <v>1.0</v>
      </c>
      <c r="AN815" s="2">
        <v>15424.52</v>
      </c>
      <c r="AO815" s="20">
        <f t="shared" si="103"/>
        <v>13297</v>
      </c>
      <c r="AP815" s="20">
        <f t="shared" si="104"/>
        <v>2127.52</v>
      </c>
      <c r="BI815" s="15">
        <v>13297.000000000002</v>
      </c>
      <c r="BJ815" s="14" t="s">
        <v>50</v>
      </c>
      <c r="BK815" s="15">
        <v>2127.5200000000004</v>
      </c>
      <c r="BL815" s="13" t="s">
        <v>51</v>
      </c>
      <c r="BM815" s="18">
        <v>0.16</v>
      </c>
    </row>
    <row r="816" ht="12.75" customHeight="1">
      <c r="A816" s="13"/>
      <c r="B816" s="14"/>
      <c r="C816" s="14"/>
      <c r="D816" s="14"/>
      <c r="E816" s="14"/>
      <c r="F816" s="14"/>
      <c r="G816" s="13"/>
      <c r="H816" s="13"/>
      <c r="I816" s="13"/>
      <c r="J816" s="13"/>
      <c r="K816" s="21"/>
      <c r="L816" s="17" t="s">
        <v>48</v>
      </c>
      <c r="M816" s="17" t="s">
        <v>49</v>
      </c>
      <c r="N816" s="14">
        <v>1.0</v>
      </c>
      <c r="O816" s="13"/>
      <c r="P816" s="13"/>
      <c r="Q816" s="15">
        <v>5325.5862068965525</v>
      </c>
      <c r="R816" s="14" t="s">
        <v>50</v>
      </c>
      <c r="S816" s="15">
        <v>852.0937931034484</v>
      </c>
      <c r="T816" s="13" t="s">
        <v>51</v>
      </c>
      <c r="U816" s="18">
        <v>0.16</v>
      </c>
      <c r="V816" s="13" t="s">
        <v>670</v>
      </c>
      <c r="W816" s="13" t="s">
        <v>59</v>
      </c>
      <c r="X816" s="13" t="s">
        <v>48</v>
      </c>
      <c r="Y816" s="14">
        <v>1.0</v>
      </c>
      <c r="Z816" s="13">
        <v>6177.68</v>
      </c>
      <c r="AA816" s="13" t="s">
        <v>54</v>
      </c>
      <c r="AB816" s="19">
        <v>205391.0</v>
      </c>
      <c r="AC816" s="19">
        <v>1.0</v>
      </c>
      <c r="AD816" s="13">
        <v>6177.68</v>
      </c>
      <c r="AE816" s="15">
        <v>0.0</v>
      </c>
      <c r="AF816" s="20"/>
      <c r="AH816" s="2" t="s">
        <v>670</v>
      </c>
      <c r="AI816" s="2" t="s">
        <v>59</v>
      </c>
      <c r="AJ816" s="2" t="s">
        <v>56</v>
      </c>
      <c r="AK816" s="2">
        <v>0.0</v>
      </c>
      <c r="AL816" s="2" t="s">
        <v>57</v>
      </c>
      <c r="AM816" s="2">
        <v>1.0</v>
      </c>
      <c r="AN816" s="2">
        <v>6177.68</v>
      </c>
      <c r="AO816" s="20">
        <f t="shared" si="103"/>
        <v>5325.586207</v>
      </c>
      <c r="AP816" s="20">
        <f t="shared" si="104"/>
        <v>852.0937931</v>
      </c>
      <c r="BI816" s="15">
        <v>5325.5862068965525</v>
      </c>
      <c r="BJ816" s="14" t="s">
        <v>50</v>
      </c>
      <c r="BK816" s="15">
        <v>852.0937931034484</v>
      </c>
      <c r="BL816" s="13" t="s">
        <v>51</v>
      </c>
      <c r="BM816" s="18">
        <v>0.16</v>
      </c>
    </row>
    <row r="817" ht="12.75" customHeight="1">
      <c r="A817" s="13"/>
      <c r="B817" s="14"/>
      <c r="C817" s="14"/>
      <c r="D817" s="14"/>
      <c r="E817" s="14"/>
      <c r="F817" s="14"/>
      <c r="G817" s="13"/>
      <c r="H817" s="13"/>
      <c r="I817" s="13"/>
      <c r="J817" s="13"/>
      <c r="K817" s="21"/>
      <c r="L817" s="17" t="s">
        <v>48</v>
      </c>
      <c r="M817" s="17" t="s">
        <v>49</v>
      </c>
      <c r="N817" s="14">
        <v>1.0</v>
      </c>
      <c r="O817" s="13"/>
      <c r="P817" s="13"/>
      <c r="Q817" s="15">
        <v>4286.663793103448</v>
      </c>
      <c r="R817" s="14" t="s">
        <v>50</v>
      </c>
      <c r="S817" s="15">
        <v>685.8662068965517</v>
      </c>
      <c r="T817" s="13" t="s">
        <v>51</v>
      </c>
      <c r="U817" s="18">
        <v>0.16</v>
      </c>
      <c r="V817" s="13" t="s">
        <v>671</v>
      </c>
      <c r="W817" s="13" t="s">
        <v>59</v>
      </c>
      <c r="X817" s="13" t="s">
        <v>48</v>
      </c>
      <c r="Y817" s="14">
        <v>1.0</v>
      </c>
      <c r="Z817" s="13">
        <v>4972.53</v>
      </c>
      <c r="AA817" s="13" t="s">
        <v>54</v>
      </c>
      <c r="AB817" s="19">
        <v>205425.0</v>
      </c>
      <c r="AC817" s="19">
        <v>1.0</v>
      </c>
      <c r="AD817" s="13">
        <v>4972.53</v>
      </c>
      <c r="AE817" s="15">
        <v>0.0</v>
      </c>
      <c r="AF817" s="20"/>
      <c r="AH817" s="2" t="s">
        <v>671</v>
      </c>
      <c r="AI817" s="2" t="s">
        <v>59</v>
      </c>
      <c r="AJ817" s="2" t="s">
        <v>56</v>
      </c>
      <c r="AK817" s="2">
        <v>0.0</v>
      </c>
      <c r="AL817" s="2" t="s">
        <v>57</v>
      </c>
      <c r="AM817" s="2">
        <v>1.0</v>
      </c>
      <c r="AN817" s="2">
        <v>4972.53</v>
      </c>
      <c r="AO817" s="20">
        <f t="shared" si="103"/>
        <v>4286.663793</v>
      </c>
      <c r="AP817" s="20">
        <f t="shared" si="104"/>
        <v>685.8662069</v>
      </c>
      <c r="BI817" s="15">
        <v>4286.663793103448</v>
      </c>
      <c r="BJ817" s="14" t="s">
        <v>50</v>
      </c>
      <c r="BK817" s="15">
        <v>685.8662068965517</v>
      </c>
      <c r="BL817" s="13" t="s">
        <v>51</v>
      </c>
      <c r="BM817" s="18">
        <v>0.16</v>
      </c>
    </row>
    <row r="818" ht="12.75" hidden="1" customHeight="1">
      <c r="A818" s="13"/>
      <c r="B818" s="14"/>
      <c r="C818" s="14"/>
      <c r="D818" s="14"/>
      <c r="E818" s="14"/>
      <c r="F818" s="14"/>
      <c r="G818" s="13"/>
      <c r="H818" s="13"/>
      <c r="I818" s="13"/>
      <c r="J818" s="13"/>
      <c r="K818" s="21"/>
      <c r="L818" s="17"/>
      <c r="M818" s="17"/>
      <c r="N818" s="14"/>
      <c r="O818" s="13"/>
      <c r="P818" s="13"/>
      <c r="Q818" s="15">
        <f t="array" ref="Q818">SUM(ROUND(Q806:Q817,2))</f>
        <v>89879.65</v>
      </c>
      <c r="R818" s="14"/>
      <c r="S818" s="15">
        <f t="array" ref="S818">SUM(ROUND(S806:S817,2))</f>
        <v>14380.75</v>
      </c>
      <c r="T818" s="13"/>
      <c r="U818" s="18"/>
      <c r="V818" s="13"/>
      <c r="W818" s="13"/>
      <c r="X818" s="13"/>
      <c r="Y818" s="14"/>
      <c r="Z818" s="13"/>
      <c r="AA818" s="13"/>
      <c r="AB818" s="19"/>
      <c r="AC818" s="19"/>
      <c r="AD818" s="13"/>
      <c r="AE818" s="15"/>
      <c r="AF818" s="20"/>
      <c r="AO818" s="20"/>
      <c r="AP818" s="20"/>
      <c r="BI818" s="15">
        <f t="array" ref="BI818">SUM(ROUND(BI806:BI817,2))</f>
        <v>89879.65</v>
      </c>
      <c r="BJ818" s="14"/>
      <c r="BK818" s="15">
        <f t="array" ref="BK818">SUM(ROUND(BK806:BK817,2))</f>
        <v>14380.75</v>
      </c>
      <c r="BL818" s="13"/>
      <c r="BM818" s="18"/>
    </row>
    <row r="819" ht="12.75" customHeight="1">
      <c r="A819" s="13"/>
      <c r="B819" s="14"/>
      <c r="C819" s="14"/>
      <c r="D819" s="14"/>
      <c r="E819" s="14"/>
      <c r="F819" s="14"/>
      <c r="G819" s="13"/>
      <c r="H819" s="13"/>
      <c r="I819" s="13"/>
      <c r="J819" s="13"/>
      <c r="K819" s="21"/>
      <c r="L819" s="17"/>
      <c r="M819" s="17"/>
      <c r="N819" s="14"/>
      <c r="O819" s="13"/>
      <c r="P819" s="13"/>
      <c r="Q819" s="15"/>
      <c r="R819" s="14"/>
      <c r="S819" s="15"/>
      <c r="T819" s="13"/>
      <c r="U819" s="18"/>
      <c r="V819" s="13"/>
      <c r="W819" s="13"/>
      <c r="X819" s="13"/>
      <c r="Y819" s="14"/>
      <c r="Z819" s="13"/>
      <c r="AA819" s="13"/>
      <c r="AB819" s="19"/>
      <c r="AC819" s="19"/>
      <c r="AD819" s="13"/>
      <c r="AE819" s="15"/>
      <c r="AF819" s="20"/>
      <c r="AO819" s="20"/>
      <c r="AP819" s="20"/>
      <c r="BI819" s="15"/>
      <c r="BJ819" s="14"/>
      <c r="BK819" s="15"/>
      <c r="BL819" s="13"/>
      <c r="BM819" s="18"/>
    </row>
    <row r="820" ht="12.75" customHeight="1">
      <c r="A820" s="13"/>
      <c r="B820" s="14"/>
      <c r="C820" s="14"/>
      <c r="D820" s="14"/>
      <c r="E820" s="14"/>
      <c r="F820" s="14"/>
      <c r="G820" s="13"/>
      <c r="H820" s="13"/>
      <c r="I820" s="13"/>
      <c r="J820" s="13"/>
      <c r="K820" s="21"/>
      <c r="L820" s="17"/>
      <c r="M820" s="17"/>
      <c r="N820" s="14"/>
      <c r="O820" s="13"/>
      <c r="P820" s="13"/>
      <c r="Q820" s="15"/>
      <c r="R820" s="14"/>
      <c r="S820" s="15"/>
      <c r="T820" s="13"/>
      <c r="U820" s="18"/>
      <c r="V820" s="13"/>
      <c r="W820" s="13"/>
      <c r="X820" s="13"/>
      <c r="Y820" s="14"/>
      <c r="Z820" s="13"/>
      <c r="AA820" s="13"/>
      <c r="AB820" s="19"/>
      <c r="AC820" s="19"/>
      <c r="AD820" s="13"/>
      <c r="AE820" s="15"/>
      <c r="AF820" s="20"/>
      <c r="AO820" s="20"/>
      <c r="AP820" s="20"/>
      <c r="BI820" s="15"/>
      <c r="BJ820" s="14"/>
      <c r="BK820" s="15"/>
      <c r="BL820" s="13"/>
      <c r="BM820" s="18"/>
    </row>
    <row r="821" ht="12.75" customHeight="1">
      <c r="A821" s="13">
        <v>601.0</v>
      </c>
      <c r="B821" s="14" t="str">
        <f>AR821</f>
        <v>GRE1111109V7</v>
      </c>
      <c r="C821" s="14" t="s">
        <v>641</v>
      </c>
      <c r="D821" s="14" t="str">
        <f>AT821</f>
        <v>grebis@prodigy.net.mx</v>
      </c>
      <c r="E821" s="14" t="str">
        <f>AS821</f>
        <v>03020</v>
      </c>
      <c r="F821" s="14">
        <v>601.0</v>
      </c>
      <c r="G821" s="13">
        <v>5.50103422E8</v>
      </c>
      <c r="H821" s="15">
        <f>Q821</f>
        <v>4482.758621</v>
      </c>
      <c r="I821" s="13">
        <v>5200.0</v>
      </c>
      <c r="J821" s="15">
        <f>S821</f>
        <v>717.2413793</v>
      </c>
      <c r="K821" s="21">
        <v>45008.5</v>
      </c>
      <c r="L821" s="17" t="s">
        <v>48</v>
      </c>
      <c r="M821" s="17" t="s">
        <v>49</v>
      </c>
      <c r="N821" s="14">
        <v>1.0</v>
      </c>
      <c r="O821" s="13">
        <v>5200.0</v>
      </c>
      <c r="P821" s="13">
        <v>5200.0</v>
      </c>
      <c r="Q821" s="15">
        <v>4482.758620689656</v>
      </c>
      <c r="R821" s="14" t="s">
        <v>50</v>
      </c>
      <c r="S821" s="15">
        <v>717.241379310345</v>
      </c>
      <c r="T821" s="13" t="s">
        <v>51</v>
      </c>
      <c r="U821" s="18">
        <v>0.16</v>
      </c>
      <c r="V821" s="13" t="s">
        <v>672</v>
      </c>
      <c r="W821" s="13" t="s">
        <v>59</v>
      </c>
      <c r="X821" s="13" t="s">
        <v>48</v>
      </c>
      <c r="Y821" s="14">
        <v>1.0</v>
      </c>
      <c r="Z821" s="13">
        <v>5200.0</v>
      </c>
      <c r="AA821" s="13" t="s">
        <v>54</v>
      </c>
      <c r="AB821" s="19">
        <v>198197.0</v>
      </c>
      <c r="AC821" s="19">
        <v>1.0</v>
      </c>
      <c r="AD821" s="13">
        <v>5200.0</v>
      </c>
      <c r="AE821" s="15">
        <v>0.0</v>
      </c>
      <c r="AF821" s="20"/>
      <c r="AG821" s="2">
        <v>5200.0</v>
      </c>
      <c r="AH821" s="2" t="s">
        <v>672</v>
      </c>
      <c r="AI821" s="2" t="s">
        <v>59</v>
      </c>
      <c r="AJ821" s="2" t="s">
        <v>56</v>
      </c>
      <c r="AK821" s="2">
        <v>0.0</v>
      </c>
      <c r="AL821" s="2" t="s">
        <v>57</v>
      </c>
      <c r="AM821" s="2">
        <v>1.0</v>
      </c>
      <c r="AN821" s="2">
        <v>5200.0</v>
      </c>
      <c r="AO821" s="20">
        <f>+AN821/1.16</f>
        <v>4482.758621</v>
      </c>
      <c r="AP821" s="20">
        <f>+AO821*0.16</f>
        <v>717.2413793</v>
      </c>
      <c r="AQ821" s="2" t="s">
        <v>645</v>
      </c>
      <c r="AR821" s="2" t="s">
        <v>640</v>
      </c>
      <c r="AS821" s="2" t="s">
        <v>643</v>
      </c>
      <c r="AT821" s="2" t="s">
        <v>642</v>
      </c>
      <c r="BI821" s="15">
        <v>4482.758620689656</v>
      </c>
      <c r="BJ821" s="14" t="s">
        <v>50</v>
      </c>
      <c r="BK821" s="15">
        <v>717.241379310345</v>
      </c>
      <c r="BL821" s="13" t="s">
        <v>51</v>
      </c>
      <c r="BM821" s="18">
        <v>0.16</v>
      </c>
    </row>
    <row r="822" ht="12.75" customHeight="1">
      <c r="A822" s="13"/>
      <c r="B822" s="14"/>
      <c r="C822" s="14"/>
      <c r="D822" s="14"/>
      <c r="E822" s="14"/>
      <c r="F822" s="14"/>
      <c r="G822" s="13"/>
      <c r="H822" s="13"/>
      <c r="I822" s="13"/>
      <c r="J822" s="13"/>
      <c r="K822" s="21"/>
      <c r="L822" s="17"/>
      <c r="M822" s="17"/>
      <c r="N822" s="14"/>
      <c r="O822" s="13"/>
      <c r="P822" s="13"/>
      <c r="Q822" s="15"/>
      <c r="R822" s="14"/>
      <c r="S822" s="15"/>
      <c r="T822" s="13"/>
      <c r="U822" s="18"/>
      <c r="V822" s="13"/>
      <c r="W822" s="13"/>
      <c r="X822" s="13"/>
      <c r="Y822" s="14"/>
      <c r="Z822" s="13"/>
      <c r="AA822" s="13"/>
      <c r="AB822" s="19"/>
      <c r="AC822" s="19"/>
      <c r="AD822" s="13"/>
      <c r="AE822" s="15"/>
      <c r="AF822" s="20"/>
      <c r="AO822" s="20"/>
      <c r="AP822" s="20"/>
      <c r="BI822" s="15"/>
      <c r="BJ822" s="14"/>
      <c r="BK822" s="15"/>
      <c r="BL822" s="13"/>
      <c r="BM822" s="18"/>
    </row>
    <row r="823" ht="12.75" customHeight="1">
      <c r="A823" s="13"/>
      <c r="B823" s="14"/>
      <c r="C823" s="14"/>
      <c r="D823" s="14"/>
      <c r="E823" s="14"/>
      <c r="F823" s="14"/>
      <c r="G823" s="13"/>
      <c r="H823" s="13"/>
      <c r="I823" s="13"/>
      <c r="J823" s="13"/>
      <c r="K823" s="21"/>
      <c r="L823" s="17"/>
      <c r="M823" s="17"/>
      <c r="N823" s="14"/>
      <c r="O823" s="13"/>
      <c r="P823" s="13"/>
      <c r="Q823" s="15"/>
      <c r="R823" s="14"/>
      <c r="S823" s="15"/>
      <c r="T823" s="13"/>
      <c r="U823" s="18"/>
      <c r="V823" s="13"/>
      <c r="W823" s="13"/>
      <c r="X823" s="13"/>
      <c r="Y823" s="14"/>
      <c r="Z823" s="13"/>
      <c r="AA823" s="13"/>
      <c r="AB823" s="19"/>
      <c r="AC823" s="19"/>
      <c r="AD823" s="13"/>
      <c r="AE823" s="15"/>
      <c r="AF823" s="20"/>
      <c r="AO823" s="20"/>
      <c r="AP823" s="20"/>
      <c r="BI823" s="15"/>
      <c r="BJ823" s="14"/>
      <c r="BK823" s="15"/>
      <c r="BL823" s="13"/>
      <c r="BM823" s="18"/>
    </row>
    <row r="824" ht="12.75" customHeight="1">
      <c r="A824" s="13"/>
      <c r="B824" s="14"/>
      <c r="C824" s="14"/>
      <c r="D824" s="14"/>
      <c r="E824" s="14"/>
      <c r="F824" s="14"/>
      <c r="G824" s="13"/>
      <c r="H824" s="13"/>
      <c r="I824" s="13"/>
      <c r="J824" s="13"/>
      <c r="K824" s="21"/>
      <c r="L824" s="17"/>
      <c r="M824" s="17"/>
      <c r="N824" s="14"/>
      <c r="O824" s="13"/>
      <c r="P824" s="13"/>
      <c r="Q824" s="15"/>
      <c r="R824" s="14"/>
      <c r="S824" s="15"/>
      <c r="T824" s="13"/>
      <c r="U824" s="18"/>
      <c r="V824" s="13"/>
      <c r="W824" s="13"/>
      <c r="X824" s="13"/>
      <c r="Y824" s="14"/>
      <c r="Z824" s="13"/>
      <c r="AA824" s="13"/>
      <c r="AB824" s="19"/>
      <c r="AC824" s="19"/>
      <c r="AD824" s="13"/>
      <c r="AE824" s="15"/>
      <c r="AF824" s="20"/>
      <c r="AO824" s="20"/>
      <c r="AP824" s="20"/>
      <c r="BI824" s="15"/>
      <c r="BJ824" s="14"/>
      <c r="BK824" s="15"/>
      <c r="BL824" s="13"/>
      <c r="BM824" s="18"/>
    </row>
    <row r="825" ht="12.75" customHeight="1">
      <c r="A825" s="13">
        <v>601.0</v>
      </c>
      <c r="B825" s="14" t="str">
        <f>AR825</f>
        <v>GRE1111109V7</v>
      </c>
      <c r="C825" s="14" t="s">
        <v>641</v>
      </c>
      <c r="D825" s="14" t="str">
        <f>AT825</f>
        <v>grebis@prodigy.net.mx</v>
      </c>
      <c r="E825" s="14" t="str">
        <f>AS825</f>
        <v>03020</v>
      </c>
      <c r="F825" s="14">
        <v>601.0</v>
      </c>
      <c r="G825" s="13">
        <v>5.50103422E8</v>
      </c>
      <c r="H825" s="15">
        <f>Q832</f>
        <v>47413.79</v>
      </c>
      <c r="I825" s="13">
        <v>55000.0</v>
      </c>
      <c r="J825" s="15">
        <f>S832</f>
        <v>7586.21</v>
      </c>
      <c r="K825" s="21">
        <v>45013.5</v>
      </c>
      <c r="L825" s="17" t="s">
        <v>48</v>
      </c>
      <c r="M825" s="17" t="s">
        <v>49</v>
      </c>
      <c r="N825" s="14">
        <v>1.0</v>
      </c>
      <c r="O825" s="13">
        <v>55000.0</v>
      </c>
      <c r="P825" s="13">
        <v>55000.0</v>
      </c>
      <c r="Q825" s="15">
        <v>610.0000000000001</v>
      </c>
      <c r="R825" s="14" t="s">
        <v>50</v>
      </c>
      <c r="S825" s="15">
        <v>97.60000000000002</v>
      </c>
      <c r="T825" s="13" t="s">
        <v>51</v>
      </c>
      <c r="U825" s="18">
        <v>0.16</v>
      </c>
      <c r="V825" s="13" t="s">
        <v>672</v>
      </c>
      <c r="W825" s="13" t="s">
        <v>59</v>
      </c>
      <c r="X825" s="13" t="s">
        <v>48</v>
      </c>
      <c r="Y825" s="14">
        <v>1.0</v>
      </c>
      <c r="Z825" s="13">
        <v>707.6</v>
      </c>
      <c r="AA825" s="13" t="s">
        <v>54</v>
      </c>
      <c r="AB825" s="19">
        <v>198197.0</v>
      </c>
      <c r="AC825" s="19">
        <v>1.0</v>
      </c>
      <c r="AD825" s="13">
        <v>707.6</v>
      </c>
      <c r="AE825" s="15">
        <v>0.0</v>
      </c>
      <c r="AF825" s="20"/>
      <c r="AG825" s="2">
        <v>55000.0</v>
      </c>
      <c r="AH825" s="2" t="s">
        <v>672</v>
      </c>
      <c r="AI825" s="2" t="s">
        <v>59</v>
      </c>
      <c r="AJ825" s="2" t="s">
        <v>56</v>
      </c>
      <c r="AK825" s="2">
        <v>0.0</v>
      </c>
      <c r="AL825" s="2" t="s">
        <v>57</v>
      </c>
      <c r="AM825" s="2">
        <v>1.0</v>
      </c>
      <c r="AN825" s="2">
        <v>707.6</v>
      </c>
      <c r="AO825" s="20">
        <f t="shared" ref="AO825:AO831" si="105">+AN825/1.16</f>
        <v>610</v>
      </c>
      <c r="AP825" s="20">
        <f t="shared" ref="AP825:AP831" si="106">+AO825*0.16</f>
        <v>97.6</v>
      </c>
      <c r="AQ825" s="2" t="s">
        <v>645</v>
      </c>
      <c r="AR825" s="2" t="s">
        <v>640</v>
      </c>
      <c r="AS825" s="2" t="s">
        <v>643</v>
      </c>
      <c r="AT825" s="2" t="s">
        <v>642</v>
      </c>
      <c r="BI825" s="15">
        <v>610.0000000000001</v>
      </c>
      <c r="BJ825" s="14" t="s">
        <v>50</v>
      </c>
      <c r="BK825" s="15">
        <v>97.60000000000002</v>
      </c>
      <c r="BL825" s="13" t="s">
        <v>51</v>
      </c>
      <c r="BM825" s="18">
        <v>0.16</v>
      </c>
    </row>
    <row r="826" ht="12.75" customHeight="1">
      <c r="A826" s="13"/>
      <c r="B826" s="14"/>
      <c r="C826" s="14"/>
      <c r="D826" s="14"/>
      <c r="E826" s="14"/>
      <c r="F826" s="14"/>
      <c r="G826" s="13"/>
      <c r="H826" s="13"/>
      <c r="I826" s="13"/>
      <c r="J826" s="13"/>
      <c r="K826" s="21"/>
      <c r="L826" s="17" t="s">
        <v>48</v>
      </c>
      <c r="M826" s="17" t="s">
        <v>49</v>
      </c>
      <c r="N826" s="14">
        <v>1.0</v>
      </c>
      <c r="O826" s="13"/>
      <c r="P826" s="13"/>
      <c r="Q826" s="15">
        <v>7076.551724137931</v>
      </c>
      <c r="R826" s="14" t="s">
        <v>50</v>
      </c>
      <c r="S826" s="15">
        <v>1132.248275862069</v>
      </c>
      <c r="T826" s="13" t="s">
        <v>51</v>
      </c>
      <c r="U826" s="18">
        <v>0.16</v>
      </c>
      <c r="V826" s="13" t="s">
        <v>673</v>
      </c>
      <c r="W826" s="13" t="s">
        <v>59</v>
      </c>
      <c r="X826" s="13" t="s">
        <v>48</v>
      </c>
      <c r="Y826" s="14">
        <v>1.0</v>
      </c>
      <c r="Z826" s="13">
        <v>8208.8</v>
      </c>
      <c r="AA826" s="13" t="s">
        <v>54</v>
      </c>
      <c r="AB826" s="19">
        <v>198198.0</v>
      </c>
      <c r="AC826" s="19">
        <v>1.0</v>
      </c>
      <c r="AD826" s="13">
        <v>8208.8</v>
      </c>
      <c r="AE826" s="15">
        <v>0.0</v>
      </c>
      <c r="AF826" s="20"/>
      <c r="AH826" s="2" t="s">
        <v>673</v>
      </c>
      <c r="AI826" s="2" t="s">
        <v>59</v>
      </c>
      <c r="AJ826" s="2" t="s">
        <v>56</v>
      </c>
      <c r="AK826" s="2">
        <v>0.0</v>
      </c>
      <c r="AL826" s="2" t="s">
        <v>57</v>
      </c>
      <c r="AM826" s="2">
        <v>1.0</v>
      </c>
      <c r="AN826" s="2">
        <v>8208.8</v>
      </c>
      <c r="AO826" s="20">
        <f t="shared" si="105"/>
        <v>7076.551724</v>
      </c>
      <c r="AP826" s="20">
        <f t="shared" si="106"/>
        <v>1132.248276</v>
      </c>
      <c r="BI826" s="15">
        <v>7076.551724137931</v>
      </c>
      <c r="BJ826" s="14" t="s">
        <v>50</v>
      </c>
      <c r="BK826" s="15">
        <v>1132.248275862069</v>
      </c>
      <c r="BL826" s="13" t="s">
        <v>51</v>
      </c>
      <c r="BM826" s="18">
        <v>0.16</v>
      </c>
    </row>
    <row r="827" ht="12.75" customHeight="1">
      <c r="A827" s="13"/>
      <c r="B827" s="14"/>
      <c r="C827" s="14"/>
      <c r="D827" s="14"/>
      <c r="E827" s="14"/>
      <c r="F827" s="14"/>
      <c r="G827" s="13"/>
      <c r="H827" s="13"/>
      <c r="I827" s="13"/>
      <c r="J827" s="13"/>
      <c r="K827" s="21"/>
      <c r="L827" s="17" t="s">
        <v>48</v>
      </c>
      <c r="M827" s="17" t="s">
        <v>49</v>
      </c>
      <c r="N827" s="14">
        <v>1.0</v>
      </c>
      <c r="O827" s="13"/>
      <c r="P827" s="13"/>
      <c r="Q827" s="15">
        <v>4022.689655172414</v>
      </c>
      <c r="R827" s="14" t="s">
        <v>50</v>
      </c>
      <c r="S827" s="15">
        <v>643.6303448275862</v>
      </c>
      <c r="T827" s="13" t="s">
        <v>51</v>
      </c>
      <c r="U827" s="18">
        <v>0.16</v>
      </c>
      <c r="V827" s="13" t="s">
        <v>674</v>
      </c>
      <c r="W827" s="13" t="s">
        <v>59</v>
      </c>
      <c r="X827" s="13" t="s">
        <v>48</v>
      </c>
      <c r="Y827" s="14">
        <v>1.0</v>
      </c>
      <c r="Z827" s="13">
        <v>4666.32</v>
      </c>
      <c r="AA827" s="13" t="s">
        <v>54</v>
      </c>
      <c r="AB827" s="19">
        <v>198226.0</v>
      </c>
      <c r="AC827" s="19">
        <v>1.0</v>
      </c>
      <c r="AD827" s="13">
        <v>4666.32</v>
      </c>
      <c r="AE827" s="15">
        <v>0.0</v>
      </c>
      <c r="AF827" s="20"/>
      <c r="AH827" s="2" t="s">
        <v>674</v>
      </c>
      <c r="AI827" s="2" t="s">
        <v>59</v>
      </c>
      <c r="AJ827" s="2" t="s">
        <v>56</v>
      </c>
      <c r="AK827" s="2">
        <v>0.0</v>
      </c>
      <c r="AL827" s="2" t="s">
        <v>57</v>
      </c>
      <c r="AM827" s="2">
        <v>1.0</v>
      </c>
      <c r="AN827" s="2">
        <v>4666.32</v>
      </c>
      <c r="AO827" s="20">
        <f t="shared" si="105"/>
        <v>4022.689655</v>
      </c>
      <c r="AP827" s="20">
        <f t="shared" si="106"/>
        <v>643.6303448</v>
      </c>
      <c r="BI827" s="15">
        <v>4022.689655172414</v>
      </c>
      <c r="BJ827" s="14" t="s">
        <v>50</v>
      </c>
      <c r="BK827" s="15">
        <v>643.6303448275862</v>
      </c>
      <c r="BL827" s="13" t="s">
        <v>51</v>
      </c>
      <c r="BM827" s="18">
        <v>0.16</v>
      </c>
    </row>
    <row r="828" ht="12.75" customHeight="1">
      <c r="A828" s="13"/>
      <c r="B828" s="14"/>
      <c r="C828" s="14"/>
      <c r="D828" s="14"/>
      <c r="E828" s="14"/>
      <c r="F828" s="14"/>
      <c r="G828" s="13"/>
      <c r="H828" s="13"/>
      <c r="I828" s="13"/>
      <c r="J828" s="13"/>
      <c r="K828" s="21"/>
      <c r="L828" s="17" t="s">
        <v>48</v>
      </c>
      <c r="M828" s="17" t="s">
        <v>49</v>
      </c>
      <c r="N828" s="14">
        <v>1.0</v>
      </c>
      <c r="O828" s="13"/>
      <c r="P828" s="13"/>
      <c r="Q828" s="15">
        <v>10321.94827586207</v>
      </c>
      <c r="R828" s="14" t="s">
        <v>50</v>
      </c>
      <c r="S828" s="15">
        <v>1651.5117241379314</v>
      </c>
      <c r="T828" s="13" t="s">
        <v>51</v>
      </c>
      <c r="U828" s="18">
        <v>0.16</v>
      </c>
      <c r="V828" s="13" t="s">
        <v>675</v>
      </c>
      <c r="W828" s="13" t="s">
        <v>59</v>
      </c>
      <c r="X828" s="13" t="s">
        <v>48</v>
      </c>
      <c r="Y828" s="14">
        <v>1.0</v>
      </c>
      <c r="Z828" s="13">
        <v>11973.460000000001</v>
      </c>
      <c r="AA828" s="13" t="s">
        <v>54</v>
      </c>
      <c r="AB828" s="19">
        <v>201229.0</v>
      </c>
      <c r="AC828" s="19">
        <v>1.0</v>
      </c>
      <c r="AD828" s="13">
        <v>11973.460000000001</v>
      </c>
      <c r="AE828" s="15">
        <v>0.0</v>
      </c>
      <c r="AF828" s="20"/>
      <c r="AH828" s="2" t="s">
        <v>675</v>
      </c>
      <c r="AI828" s="2" t="s">
        <v>59</v>
      </c>
      <c r="AJ828" s="2" t="s">
        <v>56</v>
      </c>
      <c r="AK828" s="2">
        <v>0.0</v>
      </c>
      <c r="AL828" s="2" t="s">
        <v>57</v>
      </c>
      <c r="AM828" s="2">
        <v>1.0</v>
      </c>
      <c r="AN828" s="2">
        <v>11973.460000000001</v>
      </c>
      <c r="AO828" s="20">
        <f t="shared" si="105"/>
        <v>10321.94828</v>
      </c>
      <c r="AP828" s="20">
        <f t="shared" si="106"/>
        <v>1651.511724</v>
      </c>
      <c r="BI828" s="15">
        <v>10321.94827586207</v>
      </c>
      <c r="BJ828" s="14" t="s">
        <v>50</v>
      </c>
      <c r="BK828" s="15">
        <v>1651.5117241379314</v>
      </c>
      <c r="BL828" s="13" t="s">
        <v>51</v>
      </c>
      <c r="BM828" s="18">
        <v>0.16</v>
      </c>
    </row>
    <row r="829" ht="12.75" customHeight="1">
      <c r="A829" s="13"/>
      <c r="B829" s="14"/>
      <c r="C829" s="14"/>
      <c r="D829" s="14"/>
      <c r="E829" s="14"/>
      <c r="F829" s="14"/>
      <c r="G829" s="13"/>
      <c r="H829" s="13"/>
      <c r="I829" s="13"/>
      <c r="J829" s="13"/>
      <c r="K829" s="21"/>
      <c r="L829" s="17" t="s">
        <v>48</v>
      </c>
      <c r="M829" s="17" t="s">
        <v>49</v>
      </c>
      <c r="N829" s="14">
        <v>1.0</v>
      </c>
      <c r="O829" s="13"/>
      <c r="P829" s="13"/>
      <c r="Q829" s="15">
        <v>2747.051724137931</v>
      </c>
      <c r="R829" s="14" t="s">
        <v>50</v>
      </c>
      <c r="S829" s="15">
        <v>439.528275862069</v>
      </c>
      <c r="T829" s="13" t="s">
        <v>51</v>
      </c>
      <c r="U829" s="18">
        <v>0.16</v>
      </c>
      <c r="V829" s="13" t="s">
        <v>676</v>
      </c>
      <c r="W829" s="13" t="s">
        <v>59</v>
      </c>
      <c r="X829" s="13" t="s">
        <v>48</v>
      </c>
      <c r="Y829" s="14">
        <v>1.0</v>
      </c>
      <c r="Z829" s="13">
        <v>3186.58</v>
      </c>
      <c r="AA829" s="13" t="s">
        <v>54</v>
      </c>
      <c r="AB829" s="19">
        <v>201272.0</v>
      </c>
      <c r="AC829" s="19">
        <v>1.0</v>
      </c>
      <c r="AD829" s="13">
        <v>3186.58</v>
      </c>
      <c r="AE829" s="15">
        <v>0.0</v>
      </c>
      <c r="AF829" s="20"/>
      <c r="AH829" s="2" t="s">
        <v>676</v>
      </c>
      <c r="AI829" s="2" t="s">
        <v>59</v>
      </c>
      <c r="AJ829" s="2" t="s">
        <v>56</v>
      </c>
      <c r="AK829" s="2">
        <v>0.0</v>
      </c>
      <c r="AL829" s="2" t="s">
        <v>57</v>
      </c>
      <c r="AM829" s="2">
        <v>1.0</v>
      </c>
      <c r="AN829" s="2">
        <v>3186.58</v>
      </c>
      <c r="AO829" s="20">
        <f t="shared" si="105"/>
        <v>2747.051724</v>
      </c>
      <c r="AP829" s="20">
        <f t="shared" si="106"/>
        <v>439.5282759</v>
      </c>
      <c r="BI829" s="15">
        <v>2747.051724137931</v>
      </c>
      <c r="BJ829" s="14" t="s">
        <v>50</v>
      </c>
      <c r="BK829" s="15">
        <v>439.528275862069</v>
      </c>
      <c r="BL829" s="13" t="s">
        <v>51</v>
      </c>
      <c r="BM829" s="18">
        <v>0.16</v>
      </c>
    </row>
    <row r="830" ht="12.75" customHeight="1">
      <c r="A830" s="13"/>
      <c r="B830" s="14"/>
      <c r="C830" s="14"/>
      <c r="D830" s="14"/>
      <c r="E830" s="14"/>
      <c r="F830" s="14"/>
      <c r="G830" s="13"/>
      <c r="H830" s="13"/>
      <c r="I830" s="13"/>
      <c r="J830" s="13"/>
      <c r="K830" s="21"/>
      <c r="L830" s="17" t="s">
        <v>48</v>
      </c>
      <c r="M830" s="17" t="s">
        <v>49</v>
      </c>
      <c r="N830" s="14">
        <v>1.0</v>
      </c>
      <c r="O830" s="13"/>
      <c r="P830" s="13"/>
      <c r="Q830" s="15">
        <v>15884.577586206899</v>
      </c>
      <c r="R830" s="14" t="s">
        <v>50</v>
      </c>
      <c r="S830" s="15">
        <v>2541.532413793104</v>
      </c>
      <c r="T830" s="13" t="s">
        <v>51</v>
      </c>
      <c r="U830" s="18">
        <v>0.16</v>
      </c>
      <c r="V830" s="13" t="s">
        <v>677</v>
      </c>
      <c r="W830" s="13" t="s">
        <v>59</v>
      </c>
      <c r="X830" s="13" t="s">
        <v>48</v>
      </c>
      <c r="Y830" s="14">
        <v>1.0</v>
      </c>
      <c r="Z830" s="13">
        <v>18426.11</v>
      </c>
      <c r="AA830" s="13" t="s">
        <v>54</v>
      </c>
      <c r="AB830" s="19">
        <v>203796.0</v>
      </c>
      <c r="AC830" s="19">
        <v>1.0</v>
      </c>
      <c r="AD830" s="13">
        <v>18426.11</v>
      </c>
      <c r="AE830" s="15">
        <v>0.0</v>
      </c>
      <c r="AF830" s="20"/>
      <c r="AH830" s="2" t="s">
        <v>677</v>
      </c>
      <c r="AI830" s="2" t="s">
        <v>59</v>
      </c>
      <c r="AJ830" s="2" t="s">
        <v>56</v>
      </c>
      <c r="AK830" s="2">
        <v>0.0</v>
      </c>
      <c r="AL830" s="2" t="s">
        <v>57</v>
      </c>
      <c r="AM830" s="2">
        <v>1.0</v>
      </c>
      <c r="AN830" s="2">
        <v>18426.11</v>
      </c>
      <c r="AO830" s="20">
        <f t="shared" si="105"/>
        <v>15884.57759</v>
      </c>
      <c r="AP830" s="20">
        <f t="shared" si="106"/>
        <v>2541.532414</v>
      </c>
      <c r="BI830" s="15">
        <v>15884.577586206899</v>
      </c>
      <c r="BJ830" s="14" t="s">
        <v>50</v>
      </c>
      <c r="BK830" s="15">
        <v>2541.532413793104</v>
      </c>
      <c r="BL830" s="13" t="s">
        <v>51</v>
      </c>
      <c r="BM830" s="18">
        <v>0.16</v>
      </c>
    </row>
    <row r="831" ht="12.75" customHeight="1">
      <c r="A831" s="13"/>
      <c r="B831" s="14"/>
      <c r="C831" s="14"/>
      <c r="D831" s="14"/>
      <c r="E831" s="14"/>
      <c r="F831" s="14"/>
      <c r="G831" s="13"/>
      <c r="H831" s="13"/>
      <c r="I831" s="13"/>
      <c r="J831" s="13"/>
      <c r="K831" s="21"/>
      <c r="L831" s="17" t="s">
        <v>48</v>
      </c>
      <c r="M831" s="17" t="s">
        <v>49</v>
      </c>
      <c r="N831" s="14">
        <v>1.0</v>
      </c>
      <c r="O831" s="13"/>
      <c r="P831" s="13"/>
      <c r="Q831" s="15">
        <v>6750.974137931035</v>
      </c>
      <c r="R831" s="14" t="s">
        <v>50</v>
      </c>
      <c r="S831" s="15">
        <v>1080.1558620689657</v>
      </c>
      <c r="T831" s="13" t="s">
        <v>51</v>
      </c>
      <c r="U831" s="18">
        <v>0.16</v>
      </c>
      <c r="V831" s="13" t="s">
        <v>678</v>
      </c>
      <c r="W831" s="13" t="s">
        <v>59</v>
      </c>
      <c r="X831" s="13" t="s">
        <v>48</v>
      </c>
      <c r="Y831" s="14">
        <v>1.0</v>
      </c>
      <c r="Z831" s="13">
        <v>7831.13</v>
      </c>
      <c r="AA831" s="13" t="s">
        <v>54</v>
      </c>
      <c r="AB831" s="19">
        <v>205464.0</v>
      </c>
      <c r="AC831" s="19">
        <v>1.0</v>
      </c>
      <c r="AD831" s="13">
        <v>7831.13</v>
      </c>
      <c r="AE831" s="15">
        <v>0.0</v>
      </c>
      <c r="AF831" s="20"/>
      <c r="AH831" s="2" t="s">
        <v>678</v>
      </c>
      <c r="AI831" s="2" t="s">
        <v>59</v>
      </c>
      <c r="AJ831" s="2" t="s">
        <v>56</v>
      </c>
      <c r="AK831" s="2">
        <v>0.0</v>
      </c>
      <c r="AL831" s="2" t="s">
        <v>57</v>
      </c>
      <c r="AM831" s="2">
        <v>1.0</v>
      </c>
      <c r="AN831" s="2">
        <v>7831.13</v>
      </c>
      <c r="AO831" s="20">
        <f t="shared" si="105"/>
        <v>6750.974138</v>
      </c>
      <c r="AP831" s="20">
        <f t="shared" si="106"/>
        <v>1080.155862</v>
      </c>
      <c r="BI831" s="15">
        <v>6750.974137931035</v>
      </c>
      <c r="BJ831" s="14" t="s">
        <v>50</v>
      </c>
      <c r="BK831" s="15">
        <v>1080.1558620689657</v>
      </c>
      <c r="BL831" s="13" t="s">
        <v>51</v>
      </c>
      <c r="BM831" s="18">
        <v>0.16</v>
      </c>
    </row>
    <row r="832" ht="12.75" hidden="1" customHeight="1">
      <c r="A832" s="13"/>
      <c r="B832" s="14"/>
      <c r="C832" s="14"/>
      <c r="D832" s="14"/>
      <c r="E832" s="14"/>
      <c r="F832" s="14"/>
      <c r="G832" s="13"/>
      <c r="H832" s="13"/>
      <c r="I832" s="13"/>
      <c r="J832" s="13"/>
      <c r="K832" s="21"/>
      <c r="L832" s="17"/>
      <c r="M832" s="17"/>
      <c r="N832" s="14"/>
      <c r="O832" s="13"/>
      <c r="P832" s="13"/>
      <c r="Q832" s="15">
        <f t="array" ref="Q832">SUM(ROUND(Q825:Q831,2))</f>
        <v>47413.79</v>
      </c>
      <c r="R832" s="14"/>
      <c r="S832" s="15">
        <f t="array" ref="S832">SUM(ROUND(S825:S831,2))</f>
        <v>7586.21</v>
      </c>
      <c r="T832" s="13"/>
      <c r="U832" s="18"/>
      <c r="V832" s="13"/>
      <c r="W832" s="13"/>
      <c r="X832" s="13"/>
      <c r="Y832" s="14"/>
      <c r="Z832" s="13"/>
      <c r="AA832" s="13"/>
      <c r="AB832" s="19"/>
      <c r="AC832" s="19"/>
      <c r="AD832" s="13"/>
      <c r="AE832" s="15"/>
      <c r="AF832" s="20"/>
      <c r="AO832" s="20"/>
      <c r="AP832" s="20"/>
      <c r="BI832" s="15">
        <f t="array" ref="BI832">SUM(ROUND(BI825:BI831,2))</f>
        <v>47413.79</v>
      </c>
      <c r="BJ832" s="14"/>
      <c r="BK832" s="15">
        <f t="array" ref="BK832">SUM(ROUND(BK825:BK831,2))</f>
        <v>7586.21</v>
      </c>
      <c r="BL832" s="13"/>
      <c r="BM832" s="18"/>
    </row>
    <row r="833" ht="12.75" customHeight="1">
      <c r="A833" s="13"/>
      <c r="B833" s="14"/>
      <c r="C833" s="14"/>
      <c r="D833" s="14"/>
      <c r="E833" s="14"/>
      <c r="F833" s="14"/>
      <c r="G833" s="13"/>
      <c r="H833" s="13"/>
      <c r="I833" s="13"/>
      <c r="J833" s="13"/>
      <c r="K833" s="21"/>
      <c r="L833" s="17"/>
      <c r="M833" s="17"/>
      <c r="N833" s="14"/>
      <c r="O833" s="13"/>
      <c r="P833" s="13"/>
      <c r="Q833" s="15"/>
      <c r="R833" s="14"/>
      <c r="S833" s="15"/>
      <c r="T833" s="13"/>
      <c r="U833" s="18"/>
      <c r="V833" s="13"/>
      <c r="W833" s="13"/>
      <c r="X833" s="13"/>
      <c r="Y833" s="14"/>
      <c r="Z833" s="13"/>
      <c r="AA833" s="13"/>
      <c r="AB833" s="19"/>
      <c r="AC833" s="19"/>
      <c r="AD833" s="13"/>
      <c r="AE833" s="15"/>
      <c r="AF833" s="20"/>
      <c r="AO833" s="20"/>
      <c r="AP833" s="20"/>
      <c r="BI833" s="15"/>
      <c r="BJ833" s="14"/>
      <c r="BK833" s="15"/>
      <c r="BL833" s="13"/>
      <c r="BM833" s="18"/>
    </row>
    <row r="834" ht="12.75" customHeight="1">
      <c r="A834" s="13"/>
      <c r="B834" s="14"/>
      <c r="C834" s="14"/>
      <c r="D834" s="14"/>
      <c r="E834" s="14"/>
      <c r="F834" s="14"/>
      <c r="G834" s="13"/>
      <c r="H834" s="13"/>
      <c r="I834" s="13"/>
      <c r="J834" s="13"/>
      <c r="K834" s="21"/>
      <c r="L834" s="17"/>
      <c r="M834" s="17"/>
      <c r="N834" s="14"/>
      <c r="O834" s="13"/>
      <c r="P834" s="13"/>
      <c r="Q834" s="15"/>
      <c r="R834" s="14"/>
      <c r="S834" s="15"/>
      <c r="T834" s="13"/>
      <c r="U834" s="18"/>
      <c r="V834" s="13"/>
      <c r="W834" s="13"/>
      <c r="X834" s="13"/>
      <c r="Y834" s="14"/>
      <c r="Z834" s="13"/>
      <c r="AA834" s="13"/>
      <c r="AB834" s="19"/>
      <c r="AC834" s="19"/>
      <c r="AD834" s="13"/>
      <c r="AE834" s="15"/>
      <c r="AF834" s="20"/>
      <c r="AO834" s="20"/>
      <c r="AP834" s="20"/>
      <c r="BI834" s="15"/>
      <c r="BJ834" s="14"/>
      <c r="BK834" s="15"/>
      <c r="BL834" s="13"/>
      <c r="BM834" s="18"/>
    </row>
    <row r="835" ht="12.75" customHeight="1">
      <c r="A835" s="13">
        <v>601.0</v>
      </c>
      <c r="B835" s="14" t="str">
        <f>AR835</f>
        <v>GRE1111109V7</v>
      </c>
      <c r="C835" s="14" t="s">
        <v>641</v>
      </c>
      <c r="D835" s="14" t="str">
        <f>AT835</f>
        <v>grebis@prodigy.net.mx</v>
      </c>
      <c r="E835" s="14" t="str">
        <f>AS835</f>
        <v>03020</v>
      </c>
      <c r="F835" s="14">
        <v>601.0</v>
      </c>
      <c r="G835" s="13">
        <v>5.50103422E8</v>
      </c>
      <c r="H835" s="15">
        <f>Q838</f>
        <v>49139.65</v>
      </c>
      <c r="I835" s="13">
        <v>57002.0</v>
      </c>
      <c r="J835" s="15">
        <f>S838</f>
        <v>7862.35</v>
      </c>
      <c r="K835" s="21">
        <v>45013.5</v>
      </c>
      <c r="L835" s="17" t="s">
        <v>48</v>
      </c>
      <c r="M835" s="17" t="s">
        <v>49</v>
      </c>
      <c r="N835" s="14">
        <v>1.0</v>
      </c>
      <c r="O835" s="13">
        <v>57002.0</v>
      </c>
      <c r="P835" s="13">
        <v>57002.0</v>
      </c>
      <c r="Q835" s="15">
        <v>2069.362068965517</v>
      </c>
      <c r="R835" s="14" t="s">
        <v>50</v>
      </c>
      <c r="S835" s="15">
        <v>331.09793103448277</v>
      </c>
      <c r="T835" s="13" t="s">
        <v>51</v>
      </c>
      <c r="U835" s="18">
        <v>0.16</v>
      </c>
      <c r="V835" s="13" t="s">
        <v>679</v>
      </c>
      <c r="W835" s="13" t="s">
        <v>59</v>
      </c>
      <c r="X835" s="13" t="s">
        <v>48</v>
      </c>
      <c r="Y835" s="14">
        <v>1.0</v>
      </c>
      <c r="Z835" s="13">
        <v>2400.46</v>
      </c>
      <c r="AA835" s="13" t="s">
        <v>54</v>
      </c>
      <c r="AB835" s="19">
        <v>198370.0</v>
      </c>
      <c r="AC835" s="19">
        <v>1.0</v>
      </c>
      <c r="AD835" s="13">
        <v>2400.46</v>
      </c>
      <c r="AE835" s="15">
        <v>0.0</v>
      </c>
      <c r="AF835" s="20"/>
      <c r="AG835" s="2">
        <v>57002.0</v>
      </c>
      <c r="AH835" s="2" t="s">
        <v>679</v>
      </c>
      <c r="AI835" s="2" t="s">
        <v>59</v>
      </c>
      <c r="AJ835" s="2" t="s">
        <v>56</v>
      </c>
      <c r="AK835" s="2">
        <v>0.0</v>
      </c>
      <c r="AL835" s="2" t="s">
        <v>57</v>
      </c>
      <c r="AM835" s="2">
        <v>1.0</v>
      </c>
      <c r="AN835" s="2">
        <v>2400.46</v>
      </c>
      <c r="AO835" s="20">
        <f t="shared" ref="AO835:AO837" si="107">+AN835/1.16</f>
        <v>2069.362069</v>
      </c>
      <c r="AP835" s="20">
        <f t="shared" ref="AP835:AP837" si="108">+AO835*0.16</f>
        <v>331.097931</v>
      </c>
      <c r="AQ835" s="2" t="s">
        <v>645</v>
      </c>
      <c r="AR835" s="2" t="s">
        <v>640</v>
      </c>
      <c r="AS835" s="2" t="s">
        <v>643</v>
      </c>
      <c r="AT835" s="2" t="s">
        <v>642</v>
      </c>
      <c r="BI835" s="15">
        <v>2069.362068965517</v>
      </c>
      <c r="BJ835" s="14" t="s">
        <v>50</v>
      </c>
      <c r="BK835" s="15">
        <v>331.09793103448277</v>
      </c>
      <c r="BL835" s="13" t="s">
        <v>51</v>
      </c>
      <c r="BM835" s="18">
        <v>0.16</v>
      </c>
    </row>
    <row r="836" ht="12.75" customHeight="1">
      <c r="A836" s="13"/>
      <c r="B836" s="14"/>
      <c r="C836" s="14"/>
      <c r="D836" s="14"/>
      <c r="E836" s="14"/>
      <c r="F836" s="14"/>
      <c r="G836" s="13"/>
      <c r="H836" s="13"/>
      <c r="I836" s="13"/>
      <c r="J836" s="13"/>
      <c r="K836" s="21"/>
      <c r="L836" s="17" t="s">
        <v>48</v>
      </c>
      <c r="M836" s="17" t="s">
        <v>49</v>
      </c>
      <c r="N836" s="14">
        <v>1.0</v>
      </c>
      <c r="O836" s="13"/>
      <c r="P836" s="13"/>
      <c r="Q836" s="15">
        <v>21000.09482758621</v>
      </c>
      <c r="R836" s="14" t="s">
        <v>50</v>
      </c>
      <c r="S836" s="15">
        <v>3360.0151724137936</v>
      </c>
      <c r="T836" s="13" t="s">
        <v>51</v>
      </c>
      <c r="U836" s="18">
        <v>0.16</v>
      </c>
      <c r="V836" s="13" t="s">
        <v>680</v>
      </c>
      <c r="W836" s="13" t="s">
        <v>59</v>
      </c>
      <c r="X836" s="13" t="s">
        <v>48</v>
      </c>
      <c r="Y836" s="14">
        <v>1.0</v>
      </c>
      <c r="Z836" s="13">
        <v>24360.11</v>
      </c>
      <c r="AA836" s="13" t="s">
        <v>54</v>
      </c>
      <c r="AB836" s="19">
        <v>198372.0</v>
      </c>
      <c r="AC836" s="19">
        <v>1.0</v>
      </c>
      <c r="AD836" s="13">
        <v>24360.11</v>
      </c>
      <c r="AE836" s="15">
        <v>0.0</v>
      </c>
      <c r="AF836" s="20"/>
      <c r="AH836" s="2" t="s">
        <v>680</v>
      </c>
      <c r="AI836" s="2" t="s">
        <v>59</v>
      </c>
      <c r="AJ836" s="2" t="s">
        <v>56</v>
      </c>
      <c r="AK836" s="2">
        <v>0.0</v>
      </c>
      <c r="AL836" s="2" t="s">
        <v>57</v>
      </c>
      <c r="AM836" s="2">
        <v>1.0</v>
      </c>
      <c r="AN836" s="2">
        <v>24360.11</v>
      </c>
      <c r="AO836" s="20">
        <f t="shared" si="107"/>
        <v>21000.09483</v>
      </c>
      <c r="AP836" s="20">
        <f t="shared" si="108"/>
        <v>3360.015172</v>
      </c>
      <c r="BI836" s="15">
        <v>21000.09482758621</v>
      </c>
      <c r="BJ836" s="14" t="s">
        <v>50</v>
      </c>
      <c r="BK836" s="15">
        <v>3360.0151724137936</v>
      </c>
      <c r="BL836" s="13" t="s">
        <v>51</v>
      </c>
      <c r="BM836" s="18">
        <v>0.16</v>
      </c>
    </row>
    <row r="837" ht="12.75" customHeight="1">
      <c r="A837" s="13"/>
      <c r="B837" s="14"/>
      <c r="C837" s="14"/>
      <c r="D837" s="14"/>
      <c r="E837" s="14"/>
      <c r="F837" s="14"/>
      <c r="G837" s="13"/>
      <c r="H837" s="13"/>
      <c r="I837" s="13"/>
      <c r="J837" s="13"/>
      <c r="K837" s="21"/>
      <c r="L837" s="17" t="s">
        <v>48</v>
      </c>
      <c r="M837" s="17" t="s">
        <v>49</v>
      </c>
      <c r="N837" s="14">
        <v>1.0</v>
      </c>
      <c r="O837" s="13"/>
      <c r="P837" s="13"/>
      <c r="Q837" s="15">
        <v>26070.198275862072</v>
      </c>
      <c r="R837" s="14" t="s">
        <v>50</v>
      </c>
      <c r="S837" s="15">
        <v>4171.231724137931</v>
      </c>
      <c r="T837" s="13" t="s">
        <v>51</v>
      </c>
      <c r="U837" s="18">
        <v>0.16</v>
      </c>
      <c r="V837" s="13" t="s">
        <v>677</v>
      </c>
      <c r="W837" s="13" t="s">
        <v>59</v>
      </c>
      <c r="X837" s="13" t="s">
        <v>48</v>
      </c>
      <c r="Y837" s="14">
        <v>1.0</v>
      </c>
      <c r="Z837" s="13">
        <v>30241.43</v>
      </c>
      <c r="AA837" s="13" t="s">
        <v>54</v>
      </c>
      <c r="AB837" s="19">
        <v>203796.0</v>
      </c>
      <c r="AC837" s="19">
        <v>1.0</v>
      </c>
      <c r="AD837" s="13">
        <v>30241.43</v>
      </c>
      <c r="AE837" s="15">
        <v>0.0</v>
      </c>
      <c r="AF837" s="20"/>
      <c r="AH837" s="2" t="s">
        <v>677</v>
      </c>
      <c r="AI837" s="2" t="s">
        <v>59</v>
      </c>
      <c r="AJ837" s="2" t="s">
        <v>56</v>
      </c>
      <c r="AK837" s="2">
        <v>0.0</v>
      </c>
      <c r="AL837" s="2" t="s">
        <v>57</v>
      </c>
      <c r="AM837" s="2">
        <v>1.0</v>
      </c>
      <c r="AN837" s="2">
        <v>30241.43</v>
      </c>
      <c r="AO837" s="20">
        <f t="shared" si="107"/>
        <v>26070.19828</v>
      </c>
      <c r="AP837" s="20">
        <f t="shared" si="108"/>
        <v>4171.231724</v>
      </c>
      <c r="BI837" s="15">
        <v>26070.198275862072</v>
      </c>
      <c r="BJ837" s="14" t="s">
        <v>50</v>
      </c>
      <c r="BK837" s="15">
        <v>4171.231724137931</v>
      </c>
      <c r="BL837" s="13" t="s">
        <v>51</v>
      </c>
      <c r="BM837" s="18">
        <v>0.16</v>
      </c>
    </row>
    <row r="838" ht="12.75" hidden="1" customHeight="1">
      <c r="A838" s="13"/>
      <c r="B838" s="14"/>
      <c r="C838" s="14"/>
      <c r="D838" s="14"/>
      <c r="E838" s="14"/>
      <c r="F838" s="14"/>
      <c r="G838" s="13"/>
      <c r="H838" s="13"/>
      <c r="I838" s="13"/>
      <c r="J838" s="13"/>
      <c r="K838" s="21"/>
      <c r="L838" s="17"/>
      <c r="M838" s="17"/>
      <c r="N838" s="14"/>
      <c r="O838" s="13"/>
      <c r="P838" s="13"/>
      <c r="Q838" s="15">
        <f t="array" ref="Q838">SUM(ROUND(Q835:Q837,2))</f>
        <v>49139.65</v>
      </c>
      <c r="R838" s="14"/>
      <c r="S838" s="15">
        <f t="array" ref="S838">SUM(ROUND(S835:S837,2))</f>
        <v>7862.35</v>
      </c>
      <c r="T838" s="13"/>
      <c r="U838" s="18"/>
      <c r="V838" s="13"/>
      <c r="W838" s="13"/>
      <c r="X838" s="13"/>
      <c r="Y838" s="14"/>
      <c r="Z838" s="13"/>
      <c r="AA838" s="13"/>
      <c r="AB838" s="19"/>
      <c r="AC838" s="19"/>
      <c r="AD838" s="13"/>
      <c r="AE838" s="15"/>
      <c r="AF838" s="20"/>
      <c r="AO838" s="20"/>
      <c r="AP838" s="20"/>
      <c r="BI838" s="15">
        <f t="array" ref="BI838">SUM(ROUND(BI835:BI837,2))</f>
        <v>49139.65</v>
      </c>
      <c r="BJ838" s="14"/>
      <c r="BK838" s="15">
        <f t="array" ref="BK838">SUM(ROUND(BK835:BK837,2))</f>
        <v>7862.35</v>
      </c>
      <c r="BL838" s="13"/>
      <c r="BM838" s="18"/>
    </row>
    <row r="839" ht="12.75" customHeight="1">
      <c r="A839" s="13"/>
      <c r="B839" s="14"/>
      <c r="C839" s="14"/>
      <c r="D839" s="14"/>
      <c r="E839" s="14"/>
      <c r="F839" s="14"/>
      <c r="G839" s="13"/>
      <c r="H839" s="13"/>
      <c r="I839" s="13"/>
      <c r="J839" s="13"/>
      <c r="K839" s="21"/>
      <c r="L839" s="17"/>
      <c r="M839" s="17"/>
      <c r="N839" s="14"/>
      <c r="O839" s="13"/>
      <c r="P839" s="13"/>
      <c r="Q839" s="15"/>
      <c r="R839" s="14"/>
      <c r="S839" s="15"/>
      <c r="T839" s="13"/>
      <c r="U839" s="18"/>
      <c r="V839" s="13"/>
      <c r="W839" s="13"/>
      <c r="X839" s="13"/>
      <c r="Y839" s="14"/>
      <c r="Z839" s="13"/>
      <c r="AA839" s="13"/>
      <c r="AB839" s="19"/>
      <c r="AC839" s="19"/>
      <c r="AD839" s="13"/>
      <c r="AE839" s="15"/>
      <c r="AF839" s="20"/>
      <c r="AO839" s="20"/>
      <c r="AP839" s="20"/>
      <c r="BI839" s="15"/>
      <c r="BJ839" s="14"/>
      <c r="BK839" s="15"/>
      <c r="BL839" s="13"/>
      <c r="BM839" s="18"/>
    </row>
    <row r="840" ht="12.75" customHeight="1">
      <c r="A840" s="13"/>
      <c r="B840" s="14"/>
      <c r="C840" s="14"/>
      <c r="D840" s="14"/>
      <c r="E840" s="14"/>
      <c r="F840" s="14"/>
      <c r="G840" s="13"/>
      <c r="H840" s="13"/>
      <c r="I840" s="13"/>
      <c r="J840" s="13"/>
      <c r="K840" s="21"/>
      <c r="L840" s="17"/>
      <c r="M840" s="17"/>
      <c r="N840" s="14"/>
      <c r="O840" s="13"/>
      <c r="P840" s="13"/>
      <c r="Q840" s="15"/>
      <c r="R840" s="14"/>
      <c r="S840" s="15"/>
      <c r="T840" s="13"/>
      <c r="U840" s="18"/>
      <c r="V840" s="13"/>
      <c r="W840" s="13"/>
      <c r="X840" s="13"/>
      <c r="Y840" s="14"/>
      <c r="Z840" s="13"/>
      <c r="AA840" s="13"/>
      <c r="AB840" s="19"/>
      <c r="AC840" s="19"/>
      <c r="AD840" s="13"/>
      <c r="AE840" s="15"/>
      <c r="AF840" s="20"/>
      <c r="AO840" s="20"/>
      <c r="AP840" s="20"/>
      <c r="BI840" s="15"/>
      <c r="BJ840" s="14"/>
      <c r="BK840" s="15"/>
      <c r="BL840" s="13"/>
      <c r="BM840" s="18"/>
    </row>
    <row r="841" ht="12.75" customHeight="1">
      <c r="A841" s="13">
        <v>601.0</v>
      </c>
      <c r="B841" s="14" t="str">
        <f>AR841</f>
        <v>GRE1111109V7</v>
      </c>
      <c r="C841" s="14" t="s">
        <v>641</v>
      </c>
      <c r="D841" s="14" t="str">
        <f>AT841</f>
        <v>grebis@prodigy.net.mx</v>
      </c>
      <c r="E841" s="14" t="str">
        <f>AS841</f>
        <v>03020</v>
      </c>
      <c r="F841" s="14">
        <v>601.0</v>
      </c>
      <c r="G841" s="13">
        <v>5.50103422E8</v>
      </c>
      <c r="H841" s="15">
        <f>Q844</f>
        <v>10344.82</v>
      </c>
      <c r="I841" s="13">
        <v>12000.0</v>
      </c>
      <c r="J841" s="15">
        <f>S844</f>
        <v>1655.18</v>
      </c>
      <c r="K841" s="21">
        <v>45014.5</v>
      </c>
      <c r="L841" s="17" t="s">
        <v>48</v>
      </c>
      <c r="M841" s="17" t="s">
        <v>49</v>
      </c>
      <c r="N841" s="14">
        <v>1.0</v>
      </c>
      <c r="O841" s="13">
        <v>12000.0</v>
      </c>
      <c r="P841" s="13">
        <v>12000.0</v>
      </c>
      <c r="Q841" s="15">
        <v>5172.413793103448</v>
      </c>
      <c r="R841" s="14" t="s">
        <v>50</v>
      </c>
      <c r="S841" s="15">
        <v>827.5862068965517</v>
      </c>
      <c r="T841" s="13" t="s">
        <v>51</v>
      </c>
      <c r="U841" s="18">
        <v>0.16</v>
      </c>
      <c r="V841" s="13" t="s">
        <v>680</v>
      </c>
      <c r="W841" s="13" t="s">
        <v>59</v>
      </c>
      <c r="X841" s="13" t="s">
        <v>48</v>
      </c>
      <c r="Y841" s="14">
        <v>1.0</v>
      </c>
      <c r="Z841" s="13">
        <v>6000.0</v>
      </c>
      <c r="AA841" s="13" t="s">
        <v>54</v>
      </c>
      <c r="AB841" s="19">
        <v>198372.0</v>
      </c>
      <c r="AC841" s="19">
        <v>1.0</v>
      </c>
      <c r="AD841" s="13">
        <v>6000.0</v>
      </c>
      <c r="AE841" s="15">
        <v>0.0</v>
      </c>
      <c r="AF841" s="20"/>
      <c r="AG841" s="2">
        <v>12000.0</v>
      </c>
      <c r="AH841" s="2" t="s">
        <v>680</v>
      </c>
      <c r="AI841" s="2" t="s">
        <v>59</v>
      </c>
      <c r="AJ841" s="2" t="s">
        <v>56</v>
      </c>
      <c r="AK841" s="2">
        <v>0.0</v>
      </c>
      <c r="AL841" s="2" t="s">
        <v>57</v>
      </c>
      <c r="AM841" s="2">
        <v>1.0</v>
      </c>
      <c r="AN841" s="2">
        <v>6000.0</v>
      </c>
      <c r="AO841" s="20">
        <f t="shared" ref="AO841:AO843" si="109">+AN841/1.16</f>
        <v>5172.413793</v>
      </c>
      <c r="AP841" s="20">
        <f t="shared" ref="AP841:AP843" si="110">+AO841*0.16</f>
        <v>827.5862069</v>
      </c>
      <c r="AQ841" s="2" t="s">
        <v>645</v>
      </c>
      <c r="AR841" s="2" t="s">
        <v>640</v>
      </c>
      <c r="AS841" s="2" t="s">
        <v>643</v>
      </c>
      <c r="AT841" s="2" t="s">
        <v>642</v>
      </c>
      <c r="BI841" s="15">
        <v>5172.413793103448</v>
      </c>
      <c r="BJ841" s="14" t="s">
        <v>50</v>
      </c>
      <c r="BK841" s="15">
        <v>827.5862068965517</v>
      </c>
      <c r="BL841" s="13" t="s">
        <v>51</v>
      </c>
      <c r="BM841" s="18">
        <v>0.16</v>
      </c>
    </row>
    <row r="842" ht="12.75" customHeight="1">
      <c r="A842" s="13"/>
      <c r="B842" s="14"/>
      <c r="C842" s="14"/>
      <c r="D842" s="14"/>
      <c r="E842" s="14"/>
      <c r="F842" s="14"/>
      <c r="G842" s="13"/>
      <c r="H842" s="13"/>
      <c r="I842" s="13"/>
      <c r="J842" s="13"/>
      <c r="K842" s="21"/>
      <c r="L842" s="17" t="s">
        <v>48</v>
      </c>
      <c r="M842" s="17" t="s">
        <v>49</v>
      </c>
      <c r="N842" s="14">
        <v>1.0</v>
      </c>
      <c r="O842" s="13"/>
      <c r="P842" s="13"/>
      <c r="Q842" s="15">
        <v>2734.0948275862074</v>
      </c>
      <c r="R842" s="14" t="s">
        <v>50</v>
      </c>
      <c r="S842" s="15">
        <v>437.4551724137932</v>
      </c>
      <c r="T842" s="13" t="s">
        <v>51</v>
      </c>
      <c r="U842" s="18">
        <v>0.16</v>
      </c>
      <c r="V842" s="13" t="s">
        <v>681</v>
      </c>
      <c r="W842" s="13" t="s">
        <v>59</v>
      </c>
      <c r="X842" s="13" t="s">
        <v>48</v>
      </c>
      <c r="Y842" s="14">
        <v>1.0</v>
      </c>
      <c r="Z842" s="13">
        <v>3171.55</v>
      </c>
      <c r="AA842" s="13" t="s">
        <v>54</v>
      </c>
      <c r="AB842" s="19">
        <v>198570.0</v>
      </c>
      <c r="AC842" s="19">
        <v>1.0</v>
      </c>
      <c r="AD842" s="13">
        <v>3171.55</v>
      </c>
      <c r="AE842" s="15">
        <v>0.0</v>
      </c>
      <c r="AF842" s="20"/>
      <c r="AH842" s="2" t="s">
        <v>681</v>
      </c>
      <c r="AI842" s="2" t="s">
        <v>59</v>
      </c>
      <c r="AJ842" s="2" t="s">
        <v>56</v>
      </c>
      <c r="AK842" s="2">
        <v>0.0</v>
      </c>
      <c r="AL842" s="2" t="s">
        <v>57</v>
      </c>
      <c r="AM842" s="2">
        <v>1.0</v>
      </c>
      <c r="AN842" s="2">
        <v>3171.55</v>
      </c>
      <c r="AO842" s="20">
        <f t="shared" si="109"/>
        <v>2734.094828</v>
      </c>
      <c r="AP842" s="20">
        <f t="shared" si="110"/>
        <v>437.4551724</v>
      </c>
      <c r="BI842" s="15">
        <v>2734.0948275862074</v>
      </c>
      <c r="BJ842" s="14" t="s">
        <v>50</v>
      </c>
      <c r="BK842" s="15">
        <v>437.4551724137932</v>
      </c>
      <c r="BL842" s="13" t="s">
        <v>51</v>
      </c>
      <c r="BM842" s="18">
        <v>0.16</v>
      </c>
    </row>
    <row r="843" ht="12.75" customHeight="1">
      <c r="A843" s="13"/>
      <c r="B843" s="14"/>
      <c r="C843" s="14"/>
      <c r="D843" s="14"/>
      <c r="E843" s="14"/>
      <c r="F843" s="14"/>
      <c r="G843" s="13"/>
      <c r="H843" s="13"/>
      <c r="I843" s="13"/>
      <c r="J843" s="13"/>
      <c r="K843" s="21"/>
      <c r="L843" s="17" t="s">
        <v>48</v>
      </c>
      <c r="M843" s="17" t="s">
        <v>49</v>
      </c>
      <c r="N843" s="14">
        <v>1.0</v>
      </c>
      <c r="O843" s="13"/>
      <c r="P843" s="13"/>
      <c r="Q843" s="15">
        <v>2438.318965517242</v>
      </c>
      <c r="R843" s="14" t="s">
        <v>50</v>
      </c>
      <c r="S843" s="15">
        <v>390.1310344827587</v>
      </c>
      <c r="T843" s="13" t="s">
        <v>51</v>
      </c>
      <c r="U843" s="18">
        <v>0.16</v>
      </c>
      <c r="V843" s="13" t="s">
        <v>682</v>
      </c>
      <c r="W843" s="13" t="s">
        <v>59</v>
      </c>
      <c r="X843" s="13" t="s">
        <v>48</v>
      </c>
      <c r="Y843" s="14">
        <v>1.0</v>
      </c>
      <c r="Z843" s="13">
        <v>2828.4500000000003</v>
      </c>
      <c r="AA843" s="13" t="s">
        <v>54</v>
      </c>
      <c r="AB843" s="19">
        <v>202593.0</v>
      </c>
      <c r="AC843" s="19">
        <v>1.0</v>
      </c>
      <c r="AD843" s="13">
        <v>2828.4500000000003</v>
      </c>
      <c r="AE843" s="15">
        <v>0.0</v>
      </c>
      <c r="AF843" s="20"/>
      <c r="AH843" s="2" t="s">
        <v>682</v>
      </c>
      <c r="AI843" s="2" t="s">
        <v>59</v>
      </c>
      <c r="AJ843" s="2" t="s">
        <v>56</v>
      </c>
      <c r="AK843" s="2">
        <v>0.0</v>
      </c>
      <c r="AL843" s="2" t="s">
        <v>57</v>
      </c>
      <c r="AM843" s="2">
        <v>1.0</v>
      </c>
      <c r="AN843" s="2">
        <v>2828.4500000000003</v>
      </c>
      <c r="AO843" s="20">
        <f t="shared" si="109"/>
        <v>2438.318966</v>
      </c>
      <c r="AP843" s="20">
        <f t="shared" si="110"/>
        <v>390.1310345</v>
      </c>
      <c r="BI843" s="15">
        <v>2438.318965517242</v>
      </c>
      <c r="BJ843" s="14" t="s">
        <v>50</v>
      </c>
      <c r="BK843" s="15">
        <v>390.1310344827587</v>
      </c>
      <c r="BL843" s="13" t="s">
        <v>51</v>
      </c>
      <c r="BM843" s="18">
        <v>0.16</v>
      </c>
    </row>
    <row r="844" ht="12.75" hidden="1" customHeight="1">
      <c r="A844" s="13"/>
      <c r="B844" s="14"/>
      <c r="C844" s="14"/>
      <c r="D844" s="14"/>
      <c r="E844" s="14"/>
      <c r="F844" s="14"/>
      <c r="G844" s="13"/>
      <c r="H844" s="13"/>
      <c r="I844" s="13"/>
      <c r="J844" s="13"/>
      <c r="K844" s="21"/>
      <c r="L844" s="17"/>
      <c r="M844" s="17"/>
      <c r="N844" s="14"/>
      <c r="O844" s="13"/>
      <c r="P844" s="13"/>
      <c r="Q844" s="15">
        <f t="array" ref="Q844">SUM(ROUND(Q841:Q843,2))</f>
        <v>10344.82</v>
      </c>
      <c r="R844" s="14"/>
      <c r="S844" s="15">
        <f t="array" ref="S844">SUM(ROUND(S841:S843,2))</f>
        <v>1655.18</v>
      </c>
      <c r="T844" s="13"/>
      <c r="U844" s="18"/>
      <c r="V844" s="13"/>
      <c r="W844" s="13"/>
      <c r="X844" s="13"/>
      <c r="Y844" s="14"/>
      <c r="Z844" s="13"/>
      <c r="AA844" s="13"/>
      <c r="AB844" s="19"/>
      <c r="AC844" s="19"/>
      <c r="AD844" s="13"/>
      <c r="AE844" s="15"/>
      <c r="AF844" s="20"/>
      <c r="AO844" s="20"/>
      <c r="AP844" s="20"/>
      <c r="BI844" s="15">
        <f t="array" ref="BI844">SUM(ROUND(BI841:BI843,2))</f>
        <v>10344.82</v>
      </c>
      <c r="BJ844" s="14"/>
      <c r="BK844" s="15">
        <f t="array" ref="BK844">SUM(ROUND(BK841:BK843,2))</f>
        <v>1655.18</v>
      </c>
      <c r="BL844" s="13"/>
      <c r="BM844" s="18"/>
    </row>
    <row r="845" ht="12.75" customHeight="1">
      <c r="A845" s="13"/>
      <c r="B845" s="14"/>
      <c r="C845" s="14"/>
      <c r="D845" s="14"/>
      <c r="E845" s="14"/>
      <c r="F845" s="14"/>
      <c r="G845" s="13"/>
      <c r="H845" s="13"/>
      <c r="I845" s="13"/>
      <c r="J845" s="13"/>
      <c r="K845" s="21"/>
      <c r="L845" s="17"/>
      <c r="M845" s="17"/>
      <c r="N845" s="14"/>
      <c r="O845" s="13"/>
      <c r="P845" s="13"/>
      <c r="Q845" s="15"/>
      <c r="R845" s="14"/>
      <c r="S845" s="15"/>
      <c r="T845" s="13"/>
      <c r="U845" s="18"/>
      <c r="V845" s="13"/>
      <c r="W845" s="13"/>
      <c r="X845" s="13"/>
      <c r="Y845" s="14"/>
      <c r="Z845" s="13"/>
      <c r="AA845" s="13"/>
      <c r="AB845" s="19"/>
      <c r="AC845" s="19"/>
      <c r="AD845" s="13"/>
      <c r="AE845" s="15"/>
      <c r="AF845" s="20"/>
      <c r="AO845" s="20"/>
      <c r="AP845" s="20"/>
      <c r="BI845" s="15"/>
      <c r="BJ845" s="14"/>
      <c r="BK845" s="15"/>
      <c r="BL845" s="13"/>
      <c r="BM845" s="18"/>
    </row>
    <row r="846" ht="12.75" customHeight="1">
      <c r="A846" s="13"/>
      <c r="B846" s="14"/>
      <c r="C846" s="14"/>
      <c r="D846" s="14"/>
      <c r="E846" s="14"/>
      <c r="F846" s="14"/>
      <c r="G846" s="13"/>
      <c r="H846" s="13"/>
      <c r="I846" s="13"/>
      <c r="J846" s="13"/>
      <c r="K846" s="21"/>
      <c r="L846" s="17"/>
      <c r="M846" s="17"/>
      <c r="N846" s="14"/>
      <c r="O846" s="13"/>
      <c r="P846" s="13"/>
      <c r="Q846" s="15"/>
      <c r="R846" s="14"/>
      <c r="S846" s="15"/>
      <c r="T846" s="13"/>
      <c r="U846" s="18"/>
      <c r="V846" s="13"/>
      <c r="W846" s="13"/>
      <c r="X846" s="13"/>
      <c r="Y846" s="14"/>
      <c r="Z846" s="13"/>
      <c r="AA846" s="13"/>
      <c r="AB846" s="19"/>
      <c r="AC846" s="19"/>
      <c r="AD846" s="13"/>
      <c r="AE846" s="15"/>
      <c r="AF846" s="20"/>
      <c r="AO846" s="20"/>
      <c r="AP846" s="20"/>
      <c r="BI846" s="15"/>
      <c r="BJ846" s="14"/>
      <c r="BK846" s="15"/>
      <c r="BL846" s="13"/>
      <c r="BM846" s="18"/>
    </row>
    <row r="847" ht="12.75" customHeight="1">
      <c r="A847" s="13">
        <v>601.0</v>
      </c>
      <c r="B847" s="14" t="str">
        <f>AR847</f>
        <v>GRE1111109V7</v>
      </c>
      <c r="C847" s="14" t="s">
        <v>641</v>
      </c>
      <c r="D847" s="14" t="str">
        <f>AT847</f>
        <v>grebis@prodigy.net.mx</v>
      </c>
      <c r="E847" s="14" t="str">
        <f>AS847</f>
        <v>03020</v>
      </c>
      <c r="F847" s="14">
        <v>601.0</v>
      </c>
      <c r="G847" s="13">
        <v>5.50103422E8</v>
      </c>
      <c r="H847" s="15">
        <f>Q850</f>
        <v>109187.86</v>
      </c>
      <c r="I847" s="13">
        <v>126657.92</v>
      </c>
      <c r="J847" s="15">
        <f>S850</f>
        <v>17470.06</v>
      </c>
      <c r="K847" s="21">
        <v>45016.5</v>
      </c>
      <c r="L847" s="17" t="s">
        <v>48</v>
      </c>
      <c r="M847" s="17" t="s">
        <v>49</v>
      </c>
      <c r="N847" s="14">
        <v>1.0</v>
      </c>
      <c r="O847" s="13">
        <v>126657.92</v>
      </c>
      <c r="P847" s="13">
        <v>126657.92</v>
      </c>
      <c r="Q847" s="15">
        <v>98239.68103448277</v>
      </c>
      <c r="R847" s="14" t="s">
        <v>50</v>
      </c>
      <c r="S847" s="15">
        <v>15718.348965517243</v>
      </c>
      <c r="T847" s="13" t="s">
        <v>51</v>
      </c>
      <c r="U847" s="18">
        <v>0.16</v>
      </c>
      <c r="V847" s="13" t="s">
        <v>683</v>
      </c>
      <c r="W847" s="13" t="s">
        <v>59</v>
      </c>
      <c r="X847" s="13" t="s">
        <v>48</v>
      </c>
      <c r="Y847" s="14">
        <v>1.0</v>
      </c>
      <c r="Z847" s="13">
        <v>113958.03</v>
      </c>
      <c r="AA847" s="13" t="s">
        <v>54</v>
      </c>
      <c r="AB847" s="19">
        <v>202878.0</v>
      </c>
      <c r="AC847" s="19">
        <v>1.0</v>
      </c>
      <c r="AD847" s="13">
        <v>113958.03</v>
      </c>
      <c r="AE847" s="15">
        <v>0.0</v>
      </c>
      <c r="AF847" s="20"/>
      <c r="AG847" s="2">
        <v>126657.92</v>
      </c>
      <c r="AH847" s="2" t="s">
        <v>683</v>
      </c>
      <c r="AI847" s="2" t="s">
        <v>59</v>
      </c>
      <c r="AJ847" s="2" t="s">
        <v>56</v>
      </c>
      <c r="AK847" s="2">
        <v>0.0</v>
      </c>
      <c r="AL847" s="2" t="s">
        <v>57</v>
      </c>
      <c r="AM847" s="2">
        <v>1.0</v>
      </c>
      <c r="AN847" s="2">
        <v>113958.03</v>
      </c>
      <c r="AO847" s="20">
        <f t="shared" ref="AO847:AO849" si="111">+AN847/1.16</f>
        <v>98239.68103</v>
      </c>
      <c r="AP847" s="20">
        <f t="shared" ref="AP847:AP849" si="112">+AO847*0.16</f>
        <v>15718.34897</v>
      </c>
      <c r="AQ847" s="2" t="s">
        <v>645</v>
      </c>
      <c r="AR847" s="2" t="s">
        <v>640</v>
      </c>
      <c r="AS847" s="2" t="s">
        <v>643</v>
      </c>
      <c r="AT847" s="2" t="s">
        <v>642</v>
      </c>
      <c r="BI847" s="15">
        <v>98239.68103448277</v>
      </c>
      <c r="BJ847" s="14" t="s">
        <v>50</v>
      </c>
      <c r="BK847" s="15">
        <v>15718.348965517243</v>
      </c>
      <c r="BL847" s="13" t="s">
        <v>51</v>
      </c>
      <c r="BM847" s="18">
        <v>0.16</v>
      </c>
    </row>
    <row r="848" ht="12.75" customHeight="1">
      <c r="A848" s="13"/>
      <c r="B848" s="14"/>
      <c r="C848" s="14"/>
      <c r="D848" s="14"/>
      <c r="E848" s="14"/>
      <c r="F848" s="14"/>
      <c r="G848" s="13"/>
      <c r="H848" s="13"/>
      <c r="I848" s="13"/>
      <c r="J848" s="13"/>
      <c r="K848" s="21"/>
      <c r="L848" s="17" t="s">
        <v>48</v>
      </c>
      <c r="M848" s="17" t="s">
        <v>49</v>
      </c>
      <c r="N848" s="14">
        <v>1.0</v>
      </c>
      <c r="O848" s="13"/>
      <c r="P848" s="13"/>
      <c r="Q848" s="15">
        <v>7579.629310344829</v>
      </c>
      <c r="R848" s="14" t="s">
        <v>50</v>
      </c>
      <c r="S848" s="15">
        <v>1212.7406896551727</v>
      </c>
      <c r="T848" s="13" t="s">
        <v>51</v>
      </c>
      <c r="U848" s="18">
        <v>0.16</v>
      </c>
      <c r="V848" s="13" t="s">
        <v>684</v>
      </c>
      <c r="W848" s="13" t="s">
        <v>59</v>
      </c>
      <c r="X848" s="13" t="s">
        <v>48</v>
      </c>
      <c r="Y848" s="14">
        <v>1.0</v>
      </c>
      <c r="Z848" s="13">
        <v>8792.37</v>
      </c>
      <c r="AA848" s="13" t="s">
        <v>54</v>
      </c>
      <c r="AB848" s="19">
        <v>206029.0</v>
      </c>
      <c r="AC848" s="19">
        <v>1.0</v>
      </c>
      <c r="AD848" s="13">
        <v>8792.37</v>
      </c>
      <c r="AE848" s="15">
        <v>0.0</v>
      </c>
      <c r="AF848" s="20"/>
      <c r="AH848" s="2" t="s">
        <v>684</v>
      </c>
      <c r="AI848" s="2" t="s">
        <v>59</v>
      </c>
      <c r="AJ848" s="2" t="s">
        <v>56</v>
      </c>
      <c r="AK848" s="2">
        <v>0.0</v>
      </c>
      <c r="AL848" s="2" t="s">
        <v>57</v>
      </c>
      <c r="AM848" s="2">
        <v>1.0</v>
      </c>
      <c r="AN848" s="2">
        <v>8792.37</v>
      </c>
      <c r="AO848" s="20">
        <f t="shared" si="111"/>
        <v>7579.62931</v>
      </c>
      <c r="AP848" s="20">
        <f t="shared" si="112"/>
        <v>1212.74069</v>
      </c>
      <c r="BI848" s="15">
        <v>7579.629310344829</v>
      </c>
      <c r="BJ848" s="14" t="s">
        <v>50</v>
      </c>
      <c r="BK848" s="15">
        <v>1212.7406896551727</v>
      </c>
      <c r="BL848" s="13" t="s">
        <v>51</v>
      </c>
      <c r="BM848" s="18">
        <v>0.16</v>
      </c>
    </row>
    <row r="849" ht="12.75" customHeight="1">
      <c r="A849" s="13"/>
      <c r="B849" s="14"/>
      <c r="C849" s="14"/>
      <c r="D849" s="14"/>
      <c r="E849" s="14"/>
      <c r="F849" s="14"/>
      <c r="G849" s="13"/>
      <c r="H849" s="13"/>
      <c r="I849" s="13"/>
      <c r="J849" s="13"/>
      <c r="K849" s="21"/>
      <c r="L849" s="17" t="s">
        <v>48</v>
      </c>
      <c r="M849" s="17" t="s">
        <v>49</v>
      </c>
      <c r="N849" s="14">
        <v>1.0</v>
      </c>
      <c r="O849" s="13"/>
      <c r="P849" s="13"/>
      <c r="Q849" s="15">
        <v>3368.551724137931</v>
      </c>
      <c r="R849" s="14" t="s">
        <v>50</v>
      </c>
      <c r="S849" s="15">
        <v>538.968275862069</v>
      </c>
      <c r="T849" s="13" t="s">
        <v>51</v>
      </c>
      <c r="U849" s="18">
        <v>0.16</v>
      </c>
      <c r="V849" s="13" t="s">
        <v>685</v>
      </c>
      <c r="W849" s="13" t="s">
        <v>59</v>
      </c>
      <c r="X849" s="13" t="s">
        <v>48</v>
      </c>
      <c r="Y849" s="14">
        <v>1.0</v>
      </c>
      <c r="Z849" s="13">
        <v>3907.52</v>
      </c>
      <c r="AA849" s="13" t="s">
        <v>54</v>
      </c>
      <c r="AB849" s="19">
        <v>206079.0</v>
      </c>
      <c r="AC849" s="19">
        <v>1.0</v>
      </c>
      <c r="AD849" s="13">
        <v>3907.52</v>
      </c>
      <c r="AE849" s="15">
        <v>0.0</v>
      </c>
      <c r="AF849" s="20"/>
      <c r="AH849" s="2" t="s">
        <v>685</v>
      </c>
      <c r="AI849" s="2" t="s">
        <v>59</v>
      </c>
      <c r="AJ849" s="2" t="s">
        <v>56</v>
      </c>
      <c r="AK849" s="2">
        <v>0.0</v>
      </c>
      <c r="AL849" s="2" t="s">
        <v>57</v>
      </c>
      <c r="AM849" s="2">
        <v>1.0</v>
      </c>
      <c r="AN849" s="2">
        <v>3907.52</v>
      </c>
      <c r="AO849" s="20">
        <f t="shared" si="111"/>
        <v>3368.551724</v>
      </c>
      <c r="AP849" s="20">
        <f t="shared" si="112"/>
        <v>538.9682759</v>
      </c>
      <c r="BI849" s="15">
        <v>3368.551724137931</v>
      </c>
      <c r="BJ849" s="14" t="s">
        <v>50</v>
      </c>
      <c r="BK849" s="15">
        <v>538.968275862069</v>
      </c>
      <c r="BL849" s="13" t="s">
        <v>51</v>
      </c>
      <c r="BM849" s="18">
        <v>0.16</v>
      </c>
    </row>
    <row r="850" ht="12.75" hidden="1" customHeight="1">
      <c r="A850" s="13"/>
      <c r="B850" s="14"/>
      <c r="C850" s="14"/>
      <c r="D850" s="14"/>
      <c r="E850" s="14"/>
      <c r="F850" s="14"/>
      <c r="G850" s="13"/>
      <c r="H850" s="13"/>
      <c r="I850" s="13"/>
      <c r="J850" s="13"/>
      <c r="K850" s="21"/>
      <c r="L850" s="17"/>
      <c r="M850" s="17"/>
      <c r="N850" s="14"/>
      <c r="O850" s="13"/>
      <c r="P850" s="13"/>
      <c r="Q850" s="15">
        <f t="array" ref="Q850">SUM(ROUND(Q847:Q849,2))</f>
        <v>109187.86</v>
      </c>
      <c r="R850" s="14"/>
      <c r="S850" s="15">
        <f t="array" ref="S850">SUM(ROUND(S847:S849,2))</f>
        <v>17470.06</v>
      </c>
      <c r="T850" s="13"/>
      <c r="U850" s="18"/>
      <c r="V850" s="13"/>
      <c r="W850" s="13"/>
      <c r="X850" s="13"/>
      <c r="Y850" s="14"/>
      <c r="Z850" s="13"/>
      <c r="AA850" s="13"/>
      <c r="AB850" s="19"/>
      <c r="AC850" s="19"/>
      <c r="AD850" s="13"/>
      <c r="AE850" s="15"/>
      <c r="AF850" s="20"/>
      <c r="AO850" s="20"/>
      <c r="AP850" s="20"/>
      <c r="BI850" s="15">
        <f t="array" ref="BI850">SUM(ROUND(BI847:BI849,2))</f>
        <v>109187.86</v>
      </c>
      <c r="BJ850" s="14"/>
      <c r="BK850" s="15">
        <f t="array" ref="BK850">SUM(ROUND(BK847:BK849,2))</f>
        <v>17470.06</v>
      </c>
      <c r="BL850" s="13"/>
      <c r="BM850" s="18"/>
    </row>
    <row r="851" ht="12.75" customHeight="1">
      <c r="A851" s="13"/>
      <c r="B851" s="14"/>
      <c r="C851" s="14"/>
      <c r="D851" s="14"/>
      <c r="E851" s="14"/>
      <c r="F851" s="14"/>
      <c r="G851" s="13"/>
      <c r="H851" s="13"/>
      <c r="I851" s="13"/>
      <c r="J851" s="13"/>
      <c r="K851" s="21"/>
      <c r="L851" s="17"/>
      <c r="M851" s="17"/>
      <c r="N851" s="14"/>
      <c r="O851" s="13"/>
      <c r="P851" s="13"/>
      <c r="Q851" s="15"/>
      <c r="R851" s="14"/>
      <c r="S851" s="15"/>
      <c r="T851" s="13"/>
      <c r="U851" s="18"/>
      <c r="V851" s="13"/>
      <c r="W851" s="13"/>
      <c r="X851" s="13"/>
      <c r="Y851" s="14"/>
      <c r="Z851" s="13"/>
      <c r="AA851" s="13"/>
      <c r="AB851" s="19"/>
      <c r="AC851" s="19"/>
      <c r="AD851" s="13"/>
      <c r="AE851" s="15"/>
      <c r="AF851" s="20"/>
      <c r="AO851" s="20"/>
      <c r="AP851" s="20"/>
      <c r="BI851" s="15"/>
      <c r="BJ851" s="14"/>
      <c r="BK851" s="15"/>
      <c r="BL851" s="13"/>
      <c r="BM851" s="18"/>
    </row>
    <row r="852" ht="12.75" customHeight="1">
      <c r="A852" s="13"/>
      <c r="B852" s="14"/>
      <c r="C852" s="14"/>
      <c r="D852" s="14"/>
      <c r="E852" s="14"/>
      <c r="F852" s="14"/>
      <c r="G852" s="13"/>
      <c r="H852" s="13"/>
      <c r="I852" s="13"/>
      <c r="J852" s="13"/>
      <c r="K852" s="21"/>
      <c r="L852" s="17"/>
      <c r="M852" s="17"/>
      <c r="N852" s="14"/>
      <c r="O852" s="13"/>
      <c r="P852" s="13"/>
      <c r="Q852" s="15"/>
      <c r="R852" s="14"/>
      <c r="S852" s="15"/>
      <c r="T852" s="13"/>
      <c r="U852" s="18"/>
      <c r="V852" s="13"/>
      <c r="W852" s="13"/>
      <c r="X852" s="13"/>
      <c r="Y852" s="14"/>
      <c r="Z852" s="13"/>
      <c r="AA852" s="13"/>
      <c r="AB852" s="19"/>
      <c r="AC852" s="19"/>
      <c r="AD852" s="13"/>
      <c r="AE852" s="15"/>
      <c r="AF852" s="20"/>
      <c r="AO852" s="20"/>
      <c r="AP852" s="20"/>
      <c r="BI852" s="15"/>
      <c r="BJ852" s="14"/>
      <c r="BK852" s="15"/>
      <c r="BL852" s="13"/>
      <c r="BM852" s="18"/>
    </row>
    <row r="853" ht="12.75" customHeight="1">
      <c r="A853" s="13">
        <v>601.0</v>
      </c>
      <c r="B853" s="14" t="str">
        <f>AR853</f>
        <v>GRE1111109V7</v>
      </c>
      <c r="C853" s="14" t="s">
        <v>641</v>
      </c>
      <c r="D853" s="14" t="str">
        <f>AT853</f>
        <v>grebis@prodigy.net.mx</v>
      </c>
      <c r="E853" s="14" t="str">
        <f>AS853</f>
        <v>03020</v>
      </c>
      <c r="F853" s="14">
        <v>601.0</v>
      </c>
      <c r="G853" s="13">
        <v>5.50103422E8</v>
      </c>
      <c r="H853" s="15">
        <f>Q859</f>
        <v>107308.76</v>
      </c>
      <c r="I853" s="13">
        <v>124478.17</v>
      </c>
      <c r="J853" s="15">
        <f>S859</f>
        <v>17169.41</v>
      </c>
      <c r="K853" s="21">
        <v>45016.5</v>
      </c>
      <c r="L853" s="17" t="s">
        <v>48</v>
      </c>
      <c r="M853" s="17" t="s">
        <v>49</v>
      </c>
      <c r="N853" s="14">
        <v>1.0</v>
      </c>
      <c r="O853" s="13">
        <v>124478.17</v>
      </c>
      <c r="P853" s="13">
        <v>124478.17</v>
      </c>
      <c r="Q853" s="15">
        <v>1294.1465517241381</v>
      </c>
      <c r="R853" s="14" t="s">
        <v>50</v>
      </c>
      <c r="S853" s="15">
        <v>207.0634482758621</v>
      </c>
      <c r="T853" s="13" t="s">
        <v>51</v>
      </c>
      <c r="U853" s="18">
        <v>0.16</v>
      </c>
      <c r="V853" s="13" t="s">
        <v>686</v>
      </c>
      <c r="W853" s="13" t="s">
        <v>59</v>
      </c>
      <c r="X853" s="13" t="s">
        <v>48</v>
      </c>
      <c r="Y853" s="14">
        <v>1.0</v>
      </c>
      <c r="Z853" s="13">
        <v>1501.21</v>
      </c>
      <c r="AA853" s="13" t="s">
        <v>54</v>
      </c>
      <c r="AB853" s="19">
        <v>198641.0</v>
      </c>
      <c r="AC853" s="19">
        <v>1.0</v>
      </c>
      <c r="AD853" s="13">
        <v>1501.21</v>
      </c>
      <c r="AE853" s="15">
        <v>0.0</v>
      </c>
      <c r="AF853" s="20"/>
      <c r="AG853" s="2">
        <v>124478.17</v>
      </c>
      <c r="AH853" s="2" t="s">
        <v>686</v>
      </c>
      <c r="AI853" s="2" t="s">
        <v>59</v>
      </c>
      <c r="AJ853" s="2" t="s">
        <v>56</v>
      </c>
      <c r="AK853" s="2">
        <v>0.0</v>
      </c>
      <c r="AL853" s="2" t="s">
        <v>57</v>
      </c>
      <c r="AM853" s="2">
        <v>1.0</v>
      </c>
      <c r="AN853" s="2">
        <v>1501.21</v>
      </c>
      <c r="AO853" s="20">
        <f t="shared" ref="AO853:AO858" si="113">+AN853/1.16</f>
        <v>1294.146552</v>
      </c>
      <c r="AP853" s="20">
        <f t="shared" ref="AP853:AP858" si="114">+AO853*0.16</f>
        <v>207.0634483</v>
      </c>
      <c r="AQ853" s="2" t="s">
        <v>645</v>
      </c>
      <c r="AR853" s="2" t="s">
        <v>640</v>
      </c>
      <c r="AS853" s="2" t="s">
        <v>643</v>
      </c>
      <c r="AT853" s="2" t="s">
        <v>642</v>
      </c>
      <c r="BI853" s="15">
        <v>1294.1465517241381</v>
      </c>
      <c r="BJ853" s="14" t="s">
        <v>50</v>
      </c>
      <c r="BK853" s="15">
        <v>207.0634482758621</v>
      </c>
      <c r="BL853" s="13" t="s">
        <v>51</v>
      </c>
      <c r="BM853" s="18">
        <v>0.16</v>
      </c>
    </row>
    <row r="854" ht="12.75" customHeight="1">
      <c r="A854" s="13"/>
      <c r="B854" s="14"/>
      <c r="C854" s="14"/>
      <c r="D854" s="14"/>
      <c r="E854" s="14"/>
      <c r="F854" s="14"/>
      <c r="G854" s="13"/>
      <c r="H854" s="13"/>
      <c r="I854" s="13"/>
      <c r="J854" s="13"/>
      <c r="K854" s="21"/>
      <c r="L854" s="17" t="s">
        <v>48</v>
      </c>
      <c r="M854" s="17" t="s">
        <v>49</v>
      </c>
      <c r="N854" s="14">
        <v>1.0</v>
      </c>
      <c r="O854" s="13"/>
      <c r="P854" s="13"/>
      <c r="Q854" s="15">
        <v>27192.560344827587</v>
      </c>
      <c r="R854" s="14" t="s">
        <v>50</v>
      </c>
      <c r="S854" s="15">
        <v>4350.809655172414</v>
      </c>
      <c r="T854" s="13" t="s">
        <v>51</v>
      </c>
      <c r="U854" s="18">
        <v>0.16</v>
      </c>
      <c r="V854" s="13" t="s">
        <v>682</v>
      </c>
      <c r="W854" s="13" t="s">
        <v>59</v>
      </c>
      <c r="X854" s="13" t="s">
        <v>48</v>
      </c>
      <c r="Y854" s="14">
        <v>1.0</v>
      </c>
      <c r="Z854" s="13">
        <v>31543.37</v>
      </c>
      <c r="AA854" s="13" t="s">
        <v>54</v>
      </c>
      <c r="AB854" s="19">
        <v>202593.0</v>
      </c>
      <c r="AC854" s="19">
        <v>1.0</v>
      </c>
      <c r="AD854" s="13">
        <v>31543.37</v>
      </c>
      <c r="AE854" s="15">
        <v>0.0</v>
      </c>
      <c r="AF854" s="20"/>
      <c r="AH854" s="2" t="s">
        <v>682</v>
      </c>
      <c r="AI854" s="2" t="s">
        <v>59</v>
      </c>
      <c r="AJ854" s="2" t="s">
        <v>56</v>
      </c>
      <c r="AK854" s="2">
        <v>0.0</v>
      </c>
      <c r="AL854" s="2" t="s">
        <v>57</v>
      </c>
      <c r="AM854" s="2">
        <v>1.0</v>
      </c>
      <c r="AN854" s="2">
        <v>31543.37</v>
      </c>
      <c r="AO854" s="20">
        <f t="shared" si="113"/>
        <v>27192.56034</v>
      </c>
      <c r="AP854" s="20">
        <f t="shared" si="114"/>
        <v>4350.809655</v>
      </c>
      <c r="BI854" s="15">
        <v>27192.560344827587</v>
      </c>
      <c r="BJ854" s="14" t="s">
        <v>50</v>
      </c>
      <c r="BK854" s="15">
        <v>4350.809655172414</v>
      </c>
      <c r="BL854" s="13" t="s">
        <v>51</v>
      </c>
      <c r="BM854" s="18">
        <v>0.16</v>
      </c>
    </row>
    <row r="855" ht="12.75" customHeight="1">
      <c r="A855" s="13"/>
      <c r="B855" s="14"/>
      <c r="C855" s="14"/>
      <c r="D855" s="14"/>
      <c r="E855" s="14"/>
      <c r="F855" s="14"/>
      <c r="G855" s="13"/>
      <c r="H855" s="13"/>
      <c r="I855" s="13"/>
      <c r="J855" s="13"/>
      <c r="K855" s="21"/>
      <c r="L855" s="17" t="s">
        <v>48</v>
      </c>
      <c r="M855" s="17" t="s">
        <v>49</v>
      </c>
      <c r="N855" s="14">
        <v>1.0</v>
      </c>
      <c r="O855" s="13"/>
      <c r="P855" s="13"/>
      <c r="Q855" s="15">
        <v>11010.66379310345</v>
      </c>
      <c r="R855" s="14" t="s">
        <v>50</v>
      </c>
      <c r="S855" s="15">
        <v>1761.706206896552</v>
      </c>
      <c r="T855" s="13" t="s">
        <v>51</v>
      </c>
      <c r="U855" s="18">
        <v>0.16</v>
      </c>
      <c r="V855" s="13" t="s">
        <v>687</v>
      </c>
      <c r="W855" s="13" t="s">
        <v>59</v>
      </c>
      <c r="X855" s="13" t="s">
        <v>48</v>
      </c>
      <c r="Y855" s="14">
        <v>1.0</v>
      </c>
      <c r="Z855" s="13">
        <v>12772.37</v>
      </c>
      <c r="AA855" s="13" t="s">
        <v>54</v>
      </c>
      <c r="AB855" s="19">
        <v>202658.0</v>
      </c>
      <c r="AC855" s="19">
        <v>1.0</v>
      </c>
      <c r="AD855" s="13">
        <v>12772.37</v>
      </c>
      <c r="AE855" s="15">
        <v>0.0</v>
      </c>
      <c r="AF855" s="20"/>
      <c r="AH855" s="2" t="s">
        <v>687</v>
      </c>
      <c r="AI855" s="2" t="s">
        <v>59</v>
      </c>
      <c r="AJ855" s="2" t="s">
        <v>56</v>
      </c>
      <c r="AK855" s="2">
        <v>0.0</v>
      </c>
      <c r="AL855" s="2" t="s">
        <v>57</v>
      </c>
      <c r="AM855" s="2">
        <v>1.0</v>
      </c>
      <c r="AN855" s="2">
        <v>12772.37</v>
      </c>
      <c r="AO855" s="20">
        <f t="shared" si="113"/>
        <v>11010.66379</v>
      </c>
      <c r="AP855" s="20">
        <f t="shared" si="114"/>
        <v>1761.706207</v>
      </c>
      <c r="BI855" s="15">
        <v>11010.66379310345</v>
      </c>
      <c r="BJ855" s="14" t="s">
        <v>50</v>
      </c>
      <c r="BK855" s="15">
        <v>1761.706206896552</v>
      </c>
      <c r="BL855" s="13" t="s">
        <v>51</v>
      </c>
      <c r="BM855" s="18">
        <v>0.16</v>
      </c>
    </row>
    <row r="856" ht="12.75" customHeight="1">
      <c r="A856" s="13"/>
      <c r="B856" s="14"/>
      <c r="C856" s="14"/>
      <c r="D856" s="14"/>
      <c r="E856" s="14"/>
      <c r="F856" s="14"/>
      <c r="G856" s="13"/>
      <c r="H856" s="13"/>
      <c r="I856" s="13"/>
      <c r="J856" s="13"/>
      <c r="K856" s="21"/>
      <c r="L856" s="17" t="s">
        <v>48</v>
      </c>
      <c r="M856" s="17" t="s">
        <v>49</v>
      </c>
      <c r="N856" s="14">
        <v>1.0</v>
      </c>
      <c r="O856" s="13"/>
      <c r="P856" s="13"/>
      <c r="Q856" s="15">
        <v>3575.120689655173</v>
      </c>
      <c r="R856" s="14" t="s">
        <v>50</v>
      </c>
      <c r="S856" s="15">
        <v>572.0193103448277</v>
      </c>
      <c r="T856" s="13" t="s">
        <v>51</v>
      </c>
      <c r="U856" s="18">
        <v>0.16</v>
      </c>
      <c r="V856" s="13" t="s">
        <v>688</v>
      </c>
      <c r="W856" s="13" t="s">
        <v>59</v>
      </c>
      <c r="X856" s="13" t="s">
        <v>48</v>
      </c>
      <c r="Y856" s="14">
        <v>1.0</v>
      </c>
      <c r="Z856" s="13">
        <v>4147.14</v>
      </c>
      <c r="AA856" s="13" t="s">
        <v>54</v>
      </c>
      <c r="AB856" s="19">
        <v>202659.0</v>
      </c>
      <c r="AC856" s="19">
        <v>1.0</v>
      </c>
      <c r="AD856" s="13">
        <v>4147.14</v>
      </c>
      <c r="AE856" s="15">
        <v>0.0</v>
      </c>
      <c r="AF856" s="20"/>
      <c r="AH856" s="2" t="s">
        <v>688</v>
      </c>
      <c r="AI856" s="2" t="s">
        <v>59</v>
      </c>
      <c r="AJ856" s="2" t="s">
        <v>56</v>
      </c>
      <c r="AK856" s="2">
        <v>0.0</v>
      </c>
      <c r="AL856" s="2" t="s">
        <v>57</v>
      </c>
      <c r="AM856" s="2">
        <v>1.0</v>
      </c>
      <c r="AN856" s="2">
        <v>4147.14</v>
      </c>
      <c r="AO856" s="20">
        <f t="shared" si="113"/>
        <v>3575.12069</v>
      </c>
      <c r="AP856" s="20">
        <f t="shared" si="114"/>
        <v>572.0193103</v>
      </c>
      <c r="BI856" s="15">
        <v>3575.120689655173</v>
      </c>
      <c r="BJ856" s="14" t="s">
        <v>50</v>
      </c>
      <c r="BK856" s="15">
        <v>572.0193103448277</v>
      </c>
      <c r="BL856" s="13" t="s">
        <v>51</v>
      </c>
      <c r="BM856" s="18">
        <v>0.16</v>
      </c>
    </row>
    <row r="857" ht="12.75" customHeight="1">
      <c r="A857" s="13"/>
      <c r="B857" s="14"/>
      <c r="C857" s="14"/>
      <c r="D857" s="14"/>
      <c r="E857" s="14"/>
      <c r="F857" s="14"/>
      <c r="G857" s="13"/>
      <c r="H857" s="13"/>
      <c r="I857" s="13"/>
      <c r="J857" s="13"/>
      <c r="K857" s="21"/>
      <c r="L857" s="17" t="s">
        <v>48</v>
      </c>
      <c r="M857" s="17" t="s">
        <v>49</v>
      </c>
      <c r="N857" s="14">
        <v>1.0</v>
      </c>
      <c r="O857" s="13"/>
      <c r="P857" s="13"/>
      <c r="Q857" s="15">
        <v>3411.7241379310344</v>
      </c>
      <c r="R857" s="14" t="s">
        <v>50</v>
      </c>
      <c r="S857" s="15">
        <v>545.8758620689655</v>
      </c>
      <c r="T857" s="13" t="s">
        <v>51</v>
      </c>
      <c r="U857" s="18">
        <v>0.16</v>
      </c>
      <c r="V857" s="13" t="s">
        <v>689</v>
      </c>
      <c r="W857" s="13" t="s">
        <v>59</v>
      </c>
      <c r="X857" s="13" t="s">
        <v>48</v>
      </c>
      <c r="Y857" s="14">
        <v>1.0</v>
      </c>
      <c r="Z857" s="13">
        <v>3957.6</v>
      </c>
      <c r="AA857" s="13" t="s">
        <v>54</v>
      </c>
      <c r="AB857" s="19">
        <v>202730.0</v>
      </c>
      <c r="AC857" s="19">
        <v>1.0</v>
      </c>
      <c r="AD857" s="13">
        <v>3957.6</v>
      </c>
      <c r="AE857" s="15">
        <v>0.0</v>
      </c>
      <c r="AF857" s="20"/>
      <c r="AH857" s="2" t="s">
        <v>689</v>
      </c>
      <c r="AI857" s="2" t="s">
        <v>59</v>
      </c>
      <c r="AJ857" s="2" t="s">
        <v>56</v>
      </c>
      <c r="AK857" s="2">
        <v>0.0</v>
      </c>
      <c r="AL857" s="2" t="s">
        <v>57</v>
      </c>
      <c r="AM857" s="2">
        <v>1.0</v>
      </c>
      <c r="AN857" s="2">
        <v>3957.6</v>
      </c>
      <c r="AO857" s="20">
        <f t="shared" si="113"/>
        <v>3411.724138</v>
      </c>
      <c r="AP857" s="20">
        <f t="shared" si="114"/>
        <v>545.8758621</v>
      </c>
      <c r="BI857" s="15">
        <v>3411.7241379310344</v>
      </c>
      <c r="BJ857" s="14" t="s">
        <v>50</v>
      </c>
      <c r="BK857" s="15">
        <v>545.8758620689655</v>
      </c>
      <c r="BL857" s="13" t="s">
        <v>51</v>
      </c>
      <c r="BM857" s="18">
        <v>0.16</v>
      </c>
    </row>
    <row r="858" ht="12.75" customHeight="1">
      <c r="A858" s="13"/>
      <c r="B858" s="14"/>
      <c r="C858" s="14"/>
      <c r="D858" s="14"/>
      <c r="E858" s="14"/>
      <c r="F858" s="14"/>
      <c r="G858" s="13"/>
      <c r="H858" s="13"/>
      <c r="I858" s="13"/>
      <c r="J858" s="13"/>
      <c r="K858" s="21"/>
      <c r="L858" s="17" t="s">
        <v>48</v>
      </c>
      <c r="M858" s="17" t="s">
        <v>49</v>
      </c>
      <c r="N858" s="14">
        <v>1.0</v>
      </c>
      <c r="O858" s="13"/>
      <c r="P858" s="13"/>
      <c r="Q858" s="15">
        <v>60824.551724137935</v>
      </c>
      <c r="R858" s="14" t="s">
        <v>50</v>
      </c>
      <c r="S858" s="15">
        <v>9731.92827586207</v>
      </c>
      <c r="T858" s="13" t="s">
        <v>51</v>
      </c>
      <c r="U858" s="18">
        <v>0.16</v>
      </c>
      <c r="V858" s="13" t="s">
        <v>690</v>
      </c>
      <c r="W858" s="13" t="s">
        <v>59</v>
      </c>
      <c r="X858" s="13" t="s">
        <v>48</v>
      </c>
      <c r="Y858" s="14">
        <v>1.0</v>
      </c>
      <c r="Z858" s="13">
        <v>70556.48</v>
      </c>
      <c r="AA858" s="13" t="s">
        <v>54</v>
      </c>
      <c r="AB858" s="19">
        <v>202737.0</v>
      </c>
      <c r="AC858" s="19">
        <v>1.0</v>
      </c>
      <c r="AD858" s="13">
        <v>70556.48</v>
      </c>
      <c r="AE858" s="15">
        <v>0.0</v>
      </c>
      <c r="AF858" s="20"/>
      <c r="AH858" s="2" t="s">
        <v>690</v>
      </c>
      <c r="AI858" s="2" t="s">
        <v>59</v>
      </c>
      <c r="AJ858" s="2" t="s">
        <v>56</v>
      </c>
      <c r="AK858" s="2">
        <v>0.0</v>
      </c>
      <c r="AL858" s="2" t="s">
        <v>57</v>
      </c>
      <c r="AM858" s="2">
        <v>1.0</v>
      </c>
      <c r="AN858" s="2">
        <v>70556.48</v>
      </c>
      <c r="AO858" s="20">
        <f t="shared" si="113"/>
        <v>60824.55172</v>
      </c>
      <c r="AP858" s="20">
        <f t="shared" si="114"/>
        <v>9731.928276</v>
      </c>
      <c r="BI858" s="15">
        <v>60824.551724137935</v>
      </c>
      <c r="BJ858" s="14" t="s">
        <v>50</v>
      </c>
      <c r="BK858" s="15">
        <v>9731.92827586207</v>
      </c>
      <c r="BL858" s="13" t="s">
        <v>51</v>
      </c>
      <c r="BM858" s="18">
        <v>0.16</v>
      </c>
    </row>
    <row r="859" ht="12.75" hidden="1" customHeight="1">
      <c r="A859" s="13"/>
      <c r="B859" s="14"/>
      <c r="C859" s="14"/>
      <c r="D859" s="14"/>
      <c r="E859" s="14"/>
      <c r="F859" s="14"/>
      <c r="G859" s="13"/>
      <c r="H859" s="13"/>
      <c r="I859" s="13"/>
      <c r="J859" s="13"/>
      <c r="K859" s="21"/>
      <c r="L859" s="17"/>
      <c r="M859" s="17"/>
      <c r="N859" s="14"/>
      <c r="O859" s="13"/>
      <c r="P859" s="13"/>
      <c r="Q859" s="15">
        <f t="array" ref="Q859">SUM(ROUND(Q853:Q858,2))</f>
        <v>107308.76</v>
      </c>
      <c r="R859" s="14"/>
      <c r="S859" s="15">
        <f t="array" ref="S859">SUM(ROUND(S853:S858,2))</f>
        <v>17169.41</v>
      </c>
      <c r="T859" s="13"/>
      <c r="U859" s="18"/>
      <c r="V859" s="13"/>
      <c r="W859" s="13"/>
      <c r="X859" s="13"/>
      <c r="Y859" s="14"/>
      <c r="Z859" s="13"/>
      <c r="AA859" s="13"/>
      <c r="AB859" s="19"/>
      <c r="AC859" s="19"/>
      <c r="AD859" s="13"/>
      <c r="AE859" s="15"/>
      <c r="AF859" s="20"/>
      <c r="AO859" s="20"/>
      <c r="AP859" s="20"/>
      <c r="BI859" s="15">
        <f t="array" ref="BI859">SUM(ROUND(BI853:BI858,2))</f>
        <v>107308.76</v>
      </c>
      <c r="BJ859" s="14"/>
      <c r="BK859" s="15">
        <f t="array" ref="BK859">SUM(ROUND(BK853:BK858,2))</f>
        <v>17169.41</v>
      </c>
      <c r="BL859" s="13"/>
      <c r="BM859" s="18"/>
    </row>
    <row r="860" ht="12.75" customHeight="1">
      <c r="A860" s="13"/>
      <c r="B860" s="14"/>
      <c r="C860" s="14"/>
      <c r="D860" s="14"/>
      <c r="E860" s="14"/>
      <c r="F860" s="14"/>
      <c r="G860" s="13"/>
      <c r="H860" s="13"/>
      <c r="I860" s="13"/>
      <c r="J860" s="13"/>
      <c r="K860" s="21"/>
      <c r="L860" s="17"/>
      <c r="M860" s="17"/>
      <c r="N860" s="14"/>
      <c r="O860" s="13"/>
      <c r="P860" s="13"/>
      <c r="Q860" s="15"/>
      <c r="R860" s="14"/>
      <c r="S860" s="15"/>
      <c r="T860" s="13"/>
      <c r="U860" s="18"/>
      <c r="V860" s="13"/>
      <c r="W860" s="13"/>
      <c r="X860" s="13"/>
      <c r="Y860" s="14"/>
      <c r="Z860" s="13"/>
      <c r="AA860" s="13"/>
      <c r="AB860" s="19"/>
      <c r="AC860" s="19"/>
      <c r="AD860" s="13"/>
      <c r="AE860" s="15"/>
      <c r="AF860" s="20"/>
      <c r="AO860" s="20"/>
      <c r="AP860" s="20"/>
      <c r="BI860" s="15"/>
      <c r="BJ860" s="14"/>
      <c r="BK860" s="15"/>
      <c r="BL860" s="13"/>
      <c r="BM860" s="18"/>
    </row>
    <row r="861" ht="12.75" customHeight="1">
      <c r="A861" s="13"/>
      <c r="B861" s="14"/>
      <c r="C861" s="14"/>
      <c r="D861" s="14"/>
      <c r="E861" s="14"/>
      <c r="F861" s="14"/>
      <c r="G861" s="13"/>
      <c r="H861" s="13"/>
      <c r="I861" s="13"/>
      <c r="J861" s="13"/>
      <c r="K861" s="21"/>
      <c r="L861" s="17"/>
      <c r="M861" s="17"/>
      <c r="N861" s="14"/>
      <c r="O861" s="13"/>
      <c r="P861" s="13"/>
      <c r="Q861" s="15"/>
      <c r="R861" s="14"/>
      <c r="S861" s="15"/>
      <c r="T861" s="13"/>
      <c r="U861" s="18"/>
      <c r="V861" s="13"/>
      <c r="W861" s="13"/>
      <c r="X861" s="13"/>
      <c r="Y861" s="14"/>
      <c r="Z861" s="13"/>
      <c r="AA861" s="13"/>
      <c r="AB861" s="19"/>
      <c r="AC861" s="19"/>
      <c r="AD861" s="13"/>
      <c r="AE861" s="15"/>
      <c r="AF861" s="20"/>
      <c r="AO861" s="20"/>
      <c r="AP861" s="20"/>
      <c r="BI861" s="15"/>
      <c r="BJ861" s="14"/>
      <c r="BK861" s="15"/>
      <c r="BL861" s="13"/>
      <c r="BM861" s="18"/>
    </row>
    <row r="862" ht="12.75" customHeight="1">
      <c r="A862" s="13">
        <v>601.0</v>
      </c>
      <c r="B862" s="14" t="str">
        <f>AR862</f>
        <v>GRE1111109V7</v>
      </c>
      <c r="C862" s="14" t="s">
        <v>641</v>
      </c>
      <c r="D862" s="14" t="str">
        <f>AT862</f>
        <v>grebis@prodigy.net.mx</v>
      </c>
      <c r="E862" s="14" t="str">
        <f>AS862</f>
        <v>03020</v>
      </c>
      <c r="F862" s="14">
        <v>601.0</v>
      </c>
      <c r="G862" s="13">
        <v>5.50103422E8</v>
      </c>
      <c r="H862" s="15">
        <f>Q862</f>
        <v>5172.413793</v>
      </c>
      <c r="I862" s="13">
        <v>6000.0</v>
      </c>
      <c r="J862" s="15">
        <f>S862</f>
        <v>827.5862069</v>
      </c>
      <c r="K862" s="21">
        <v>45013.5</v>
      </c>
      <c r="L862" s="17" t="s">
        <v>48</v>
      </c>
      <c r="M862" s="17" t="s">
        <v>49</v>
      </c>
      <c r="N862" s="14">
        <v>1.0</v>
      </c>
      <c r="O862" s="13">
        <v>6000.0</v>
      </c>
      <c r="P862" s="13">
        <v>6000.0</v>
      </c>
      <c r="Q862" s="15">
        <v>5172.413793103448</v>
      </c>
      <c r="R862" s="14" t="s">
        <v>50</v>
      </c>
      <c r="S862" s="15">
        <v>827.5862068965517</v>
      </c>
      <c r="T862" s="13" t="s">
        <v>51</v>
      </c>
      <c r="U862" s="18">
        <v>0.16</v>
      </c>
      <c r="V862" s="13" t="s">
        <v>690</v>
      </c>
      <c r="W862" s="13" t="s">
        <v>59</v>
      </c>
      <c r="X862" s="13" t="s">
        <v>48</v>
      </c>
      <c r="Y862" s="14">
        <v>1.0</v>
      </c>
      <c r="Z862" s="13">
        <v>6000.0</v>
      </c>
      <c r="AA862" s="13" t="s">
        <v>54</v>
      </c>
      <c r="AB862" s="19">
        <v>202737.0</v>
      </c>
      <c r="AC862" s="19">
        <v>1.0</v>
      </c>
      <c r="AD862" s="13">
        <v>6000.0</v>
      </c>
      <c r="AE862" s="15">
        <v>0.0</v>
      </c>
      <c r="AF862" s="20"/>
      <c r="AG862" s="2">
        <v>6000.0</v>
      </c>
      <c r="AH862" s="2" t="s">
        <v>690</v>
      </c>
      <c r="AI862" s="2" t="s">
        <v>59</v>
      </c>
      <c r="AJ862" s="2" t="s">
        <v>56</v>
      </c>
      <c r="AK862" s="2">
        <v>0.0</v>
      </c>
      <c r="AL862" s="2" t="s">
        <v>57</v>
      </c>
      <c r="AM862" s="2">
        <v>1.0</v>
      </c>
      <c r="AN862" s="2">
        <v>6000.0</v>
      </c>
      <c r="AO862" s="20">
        <f>+AN862/1.16</f>
        <v>5172.413793</v>
      </c>
      <c r="AP862" s="20">
        <f>+AO862*0.16</f>
        <v>827.5862069</v>
      </c>
      <c r="AQ862" s="2" t="s">
        <v>645</v>
      </c>
      <c r="AR862" s="2" t="s">
        <v>640</v>
      </c>
      <c r="AS862" s="2" t="s">
        <v>643</v>
      </c>
      <c r="AT862" s="2" t="s">
        <v>642</v>
      </c>
      <c r="BI862" s="15">
        <v>5172.413793103448</v>
      </c>
      <c r="BJ862" s="14" t="s">
        <v>50</v>
      </c>
      <c r="BK862" s="15">
        <v>827.5862068965517</v>
      </c>
      <c r="BL862" s="13" t="s">
        <v>51</v>
      </c>
      <c r="BM862" s="18">
        <v>0.16</v>
      </c>
    </row>
    <row r="863" ht="12.75" customHeight="1">
      <c r="A863" s="13"/>
      <c r="B863" s="14"/>
      <c r="C863" s="14"/>
      <c r="D863" s="14"/>
      <c r="E863" s="14"/>
      <c r="F863" s="14"/>
      <c r="G863" s="13"/>
      <c r="H863" s="13"/>
      <c r="I863" s="13"/>
      <c r="J863" s="13"/>
      <c r="K863" s="21"/>
      <c r="L863" s="17"/>
      <c r="M863" s="17"/>
      <c r="N863" s="14"/>
      <c r="O863" s="13"/>
      <c r="P863" s="13"/>
      <c r="Q863" s="15"/>
      <c r="R863" s="14"/>
      <c r="S863" s="15"/>
      <c r="T863" s="13"/>
      <c r="U863" s="18"/>
      <c r="V863" s="13"/>
      <c r="W863" s="13"/>
      <c r="X863" s="13"/>
      <c r="Y863" s="14"/>
      <c r="Z863" s="13"/>
      <c r="AA863" s="13"/>
      <c r="AB863" s="19"/>
      <c r="AC863" s="19"/>
      <c r="AD863" s="13"/>
      <c r="AE863" s="15"/>
      <c r="AF863" s="20"/>
      <c r="AO863" s="20"/>
      <c r="AP863" s="20"/>
      <c r="BI863" s="15"/>
      <c r="BJ863" s="14"/>
      <c r="BK863" s="15"/>
      <c r="BL863" s="13"/>
      <c r="BM863" s="18"/>
    </row>
    <row r="864" ht="12.75" customHeight="1">
      <c r="A864" s="13"/>
      <c r="B864" s="14"/>
      <c r="C864" s="14"/>
      <c r="D864" s="14"/>
      <c r="E864" s="14"/>
      <c r="F864" s="14"/>
      <c r="G864" s="13"/>
      <c r="H864" s="13"/>
      <c r="I864" s="13"/>
      <c r="J864" s="13"/>
      <c r="K864" s="21"/>
      <c r="L864" s="17"/>
      <c r="M864" s="17"/>
      <c r="N864" s="14"/>
      <c r="O864" s="13"/>
      <c r="P864" s="13"/>
      <c r="Q864" s="15"/>
      <c r="R864" s="14"/>
      <c r="S864" s="15"/>
      <c r="T864" s="13"/>
      <c r="U864" s="18"/>
      <c r="V864" s="13"/>
      <c r="W864" s="13"/>
      <c r="X864" s="13"/>
      <c r="Y864" s="14"/>
      <c r="Z864" s="13"/>
      <c r="AA864" s="13"/>
      <c r="AB864" s="19"/>
      <c r="AC864" s="19"/>
      <c r="AD864" s="13"/>
      <c r="AE864" s="15"/>
      <c r="AF864" s="20"/>
      <c r="AO864" s="20"/>
      <c r="AP864" s="20"/>
      <c r="BI864" s="15"/>
      <c r="BJ864" s="14"/>
      <c r="BK864" s="15"/>
      <c r="BL864" s="13"/>
      <c r="BM864" s="18"/>
    </row>
    <row r="865" ht="12.75" customHeight="1">
      <c r="A865" s="13"/>
      <c r="B865" s="14"/>
      <c r="C865" s="14"/>
      <c r="D865" s="14"/>
      <c r="E865" s="14"/>
      <c r="F865" s="14"/>
      <c r="G865" s="13"/>
      <c r="H865" s="13"/>
      <c r="I865" s="13"/>
      <c r="J865" s="13"/>
      <c r="K865" s="21"/>
      <c r="L865" s="17"/>
      <c r="M865" s="17"/>
      <c r="N865" s="14"/>
      <c r="O865" s="13"/>
      <c r="P865" s="13"/>
      <c r="Q865" s="15"/>
      <c r="R865" s="14"/>
      <c r="S865" s="15"/>
      <c r="T865" s="13"/>
      <c r="U865" s="18"/>
      <c r="V865" s="13"/>
      <c r="W865" s="13"/>
      <c r="X865" s="13"/>
      <c r="Y865" s="14"/>
      <c r="Z865" s="13"/>
      <c r="AA865" s="13"/>
      <c r="AB865" s="19"/>
      <c r="AC865" s="19"/>
      <c r="AD865" s="13"/>
      <c r="AE865" s="15"/>
      <c r="AF865" s="20"/>
      <c r="AO865" s="20"/>
      <c r="AP865" s="20"/>
      <c r="BI865" s="15"/>
      <c r="BJ865" s="14"/>
      <c r="BK865" s="15"/>
      <c r="BL865" s="13"/>
      <c r="BM865" s="18"/>
    </row>
    <row r="866" ht="12.75" customHeight="1">
      <c r="A866" s="13">
        <v>601.0</v>
      </c>
      <c r="B866" s="14" t="str">
        <f>AR866</f>
        <v>GRE1111109V7</v>
      </c>
      <c r="C866" s="14" t="s">
        <v>641</v>
      </c>
      <c r="D866" s="14" t="str">
        <f>AT866</f>
        <v>grebis@prodigy.net.mx</v>
      </c>
      <c r="E866" s="14" t="str">
        <f>AS866</f>
        <v>03020</v>
      </c>
      <c r="F866" s="14">
        <v>601.0</v>
      </c>
      <c r="G866" s="13">
        <v>5.50103422E8</v>
      </c>
      <c r="H866" s="15">
        <f>Q866</f>
        <v>10431.03448</v>
      </c>
      <c r="I866" s="13">
        <v>12100.0</v>
      </c>
      <c r="J866" s="15">
        <f>S866</f>
        <v>1668.965517</v>
      </c>
      <c r="K866" s="21">
        <v>45014.5</v>
      </c>
      <c r="L866" s="17" t="s">
        <v>48</v>
      </c>
      <c r="M866" s="17" t="s">
        <v>49</v>
      </c>
      <c r="N866" s="14">
        <v>1.0</v>
      </c>
      <c r="O866" s="13">
        <v>12100.0</v>
      </c>
      <c r="P866" s="13">
        <v>12100.0</v>
      </c>
      <c r="Q866" s="15">
        <v>10431.034482758621</v>
      </c>
      <c r="R866" s="14" t="s">
        <v>50</v>
      </c>
      <c r="S866" s="15">
        <v>1668.9655172413795</v>
      </c>
      <c r="T866" s="13" t="s">
        <v>51</v>
      </c>
      <c r="U866" s="18">
        <v>0.16</v>
      </c>
      <c r="V866" s="13" t="s">
        <v>690</v>
      </c>
      <c r="W866" s="13" t="s">
        <v>59</v>
      </c>
      <c r="X866" s="13" t="s">
        <v>48</v>
      </c>
      <c r="Y866" s="14">
        <v>1.0</v>
      </c>
      <c r="Z866" s="13">
        <v>12100.0</v>
      </c>
      <c r="AA866" s="13" t="s">
        <v>54</v>
      </c>
      <c r="AB866" s="19">
        <v>202737.0</v>
      </c>
      <c r="AC866" s="19">
        <v>1.0</v>
      </c>
      <c r="AD866" s="13">
        <v>12100.0</v>
      </c>
      <c r="AE866" s="15">
        <v>0.0</v>
      </c>
      <c r="AF866" s="20"/>
      <c r="AG866" s="2">
        <v>12100.0</v>
      </c>
      <c r="AH866" s="2" t="s">
        <v>690</v>
      </c>
      <c r="AI866" s="2" t="s">
        <v>59</v>
      </c>
      <c r="AJ866" s="2" t="s">
        <v>56</v>
      </c>
      <c r="AK866" s="2">
        <v>0.0</v>
      </c>
      <c r="AL866" s="2" t="s">
        <v>57</v>
      </c>
      <c r="AM866" s="2">
        <v>1.0</v>
      </c>
      <c r="AN866" s="2">
        <v>12100.0</v>
      </c>
      <c r="AO866" s="20">
        <f>+AN866/1.16</f>
        <v>10431.03448</v>
      </c>
      <c r="AP866" s="20">
        <f>+AO866*0.16</f>
        <v>1668.965517</v>
      </c>
      <c r="AQ866" s="2" t="s">
        <v>645</v>
      </c>
      <c r="AR866" s="2" t="s">
        <v>640</v>
      </c>
      <c r="AS866" s="2" t="s">
        <v>643</v>
      </c>
      <c r="AT866" s="2" t="s">
        <v>642</v>
      </c>
      <c r="BI866" s="15">
        <v>10431.034482758621</v>
      </c>
      <c r="BJ866" s="14" t="s">
        <v>50</v>
      </c>
      <c r="BK866" s="15">
        <v>1668.9655172413795</v>
      </c>
      <c r="BL866" s="13" t="s">
        <v>51</v>
      </c>
      <c r="BM866" s="18">
        <v>0.16</v>
      </c>
    </row>
    <row r="867" ht="12.75" customHeight="1">
      <c r="A867" s="13"/>
      <c r="B867" s="14"/>
      <c r="C867" s="14"/>
      <c r="D867" s="14"/>
      <c r="E867" s="14"/>
      <c r="F867" s="14"/>
      <c r="G867" s="13"/>
      <c r="H867" s="13"/>
      <c r="I867" s="13"/>
      <c r="J867" s="13"/>
      <c r="K867" s="21"/>
      <c r="L867" s="17"/>
      <c r="M867" s="17"/>
      <c r="N867" s="14"/>
      <c r="O867" s="13"/>
      <c r="P867" s="13"/>
      <c r="Q867" s="15"/>
      <c r="R867" s="14"/>
      <c r="S867" s="15"/>
      <c r="T867" s="13"/>
      <c r="U867" s="18"/>
      <c r="V867" s="13"/>
      <c r="W867" s="13"/>
      <c r="X867" s="13"/>
      <c r="Y867" s="14"/>
      <c r="Z867" s="13"/>
      <c r="AA867" s="13"/>
      <c r="AB867" s="19"/>
      <c r="AC867" s="19"/>
      <c r="AD867" s="13"/>
      <c r="AE867" s="15"/>
      <c r="AF867" s="20"/>
      <c r="AO867" s="20"/>
      <c r="AP867" s="20"/>
      <c r="BI867" s="15"/>
      <c r="BJ867" s="14"/>
      <c r="BK867" s="15"/>
      <c r="BL867" s="13"/>
      <c r="BM867" s="18"/>
    </row>
    <row r="868" ht="12.75" customHeight="1">
      <c r="A868" s="13"/>
      <c r="B868" s="14"/>
      <c r="C868" s="14"/>
      <c r="D868" s="14"/>
      <c r="E868" s="14"/>
      <c r="F868" s="14"/>
      <c r="G868" s="13"/>
      <c r="H868" s="13"/>
      <c r="I868" s="13"/>
      <c r="J868" s="13"/>
      <c r="K868" s="21"/>
      <c r="L868" s="17"/>
      <c r="M868" s="17"/>
      <c r="N868" s="14"/>
      <c r="O868" s="13"/>
      <c r="P868" s="13"/>
      <c r="Q868" s="15"/>
      <c r="R868" s="14"/>
      <c r="S868" s="15"/>
      <c r="T868" s="13"/>
      <c r="U868" s="18"/>
      <c r="V868" s="13"/>
      <c r="W868" s="13"/>
      <c r="X868" s="13"/>
      <c r="Y868" s="14"/>
      <c r="Z868" s="13"/>
      <c r="AA868" s="13"/>
      <c r="AB868" s="19"/>
      <c r="AC868" s="19"/>
      <c r="AD868" s="13"/>
      <c r="AE868" s="15"/>
      <c r="AF868" s="20"/>
      <c r="AO868" s="20"/>
      <c r="AP868" s="20"/>
      <c r="BI868" s="15"/>
      <c r="BJ868" s="14"/>
      <c r="BK868" s="15"/>
      <c r="BL868" s="13"/>
      <c r="BM868" s="18"/>
    </row>
    <row r="869" ht="12.75" customHeight="1">
      <c r="A869" s="13">
        <v>601.0</v>
      </c>
      <c r="B869" s="14" t="str">
        <f>AR869</f>
        <v>MME130605I9A</v>
      </c>
      <c r="C869" s="14" t="s">
        <v>692</v>
      </c>
      <c r="D869" s="14" t="str">
        <f>AT869</f>
        <v>facturasmexico@grupocortefiel.com</v>
      </c>
      <c r="E869" s="14" t="str">
        <f>AS869</f>
        <v>44648</v>
      </c>
      <c r="F869" s="14">
        <v>601.0</v>
      </c>
      <c r="G869" s="13">
        <v>5.50105262E8</v>
      </c>
      <c r="H869" s="15">
        <f>Q869</f>
        <v>95145.32759</v>
      </c>
      <c r="I869" s="13">
        <v>110368.58</v>
      </c>
      <c r="J869" s="15">
        <f>S869</f>
        <v>15223.25241</v>
      </c>
      <c r="K869" s="21">
        <v>44986.5</v>
      </c>
      <c r="L869" s="17" t="s">
        <v>48</v>
      </c>
      <c r="M869" s="17" t="s">
        <v>49</v>
      </c>
      <c r="N869" s="14">
        <v>1.0</v>
      </c>
      <c r="O869" s="13">
        <v>110368.58</v>
      </c>
      <c r="P869" s="13">
        <v>110368.58</v>
      </c>
      <c r="Q869" s="15">
        <v>95145.3275862069</v>
      </c>
      <c r="R869" s="14" t="s">
        <v>50</v>
      </c>
      <c r="S869" s="15">
        <v>15223.252413793103</v>
      </c>
      <c r="T869" s="13" t="s">
        <v>51</v>
      </c>
      <c r="U869" s="18">
        <v>0.16</v>
      </c>
      <c r="V869" s="13" t="s">
        <v>695</v>
      </c>
      <c r="W869" s="13" t="s">
        <v>53</v>
      </c>
      <c r="X869" s="13" t="s">
        <v>48</v>
      </c>
      <c r="Y869" s="14">
        <v>1.0</v>
      </c>
      <c r="Z869" s="13">
        <v>110368.58</v>
      </c>
      <c r="AA869" s="13" t="s">
        <v>54</v>
      </c>
      <c r="AB869" s="19">
        <v>13714.0</v>
      </c>
      <c r="AC869" s="19">
        <v>1.0</v>
      </c>
      <c r="AD869" s="13">
        <v>110368.58</v>
      </c>
      <c r="AE869" s="15">
        <v>0.0</v>
      </c>
      <c r="AF869" s="20"/>
      <c r="AG869" s="2">
        <v>110368.58</v>
      </c>
      <c r="AH869" s="2" t="s">
        <v>695</v>
      </c>
      <c r="AI869" s="2" t="s">
        <v>53</v>
      </c>
      <c r="AJ869" s="2" t="s">
        <v>56</v>
      </c>
      <c r="AK869" s="2">
        <v>0.0</v>
      </c>
      <c r="AL869" s="2" t="s">
        <v>57</v>
      </c>
      <c r="AM869" s="2">
        <v>1.0</v>
      </c>
      <c r="AN869" s="2">
        <v>110368.58</v>
      </c>
      <c r="AO869" s="20">
        <f>+AN869/1.16</f>
        <v>95145.32759</v>
      </c>
      <c r="AP869" s="20">
        <f>+AO869*0.16</f>
        <v>15223.25241</v>
      </c>
      <c r="AQ869" s="2" t="s">
        <v>696</v>
      </c>
      <c r="AR869" s="2" t="s">
        <v>691</v>
      </c>
      <c r="AS869" s="2" t="s">
        <v>694</v>
      </c>
      <c r="AT869" s="2" t="s">
        <v>693</v>
      </c>
      <c r="BI869" s="15">
        <v>95145.3275862069</v>
      </c>
      <c r="BJ869" s="14" t="s">
        <v>50</v>
      </c>
      <c r="BK869" s="15">
        <v>15223.252413793103</v>
      </c>
      <c r="BL869" s="13" t="s">
        <v>51</v>
      </c>
      <c r="BM869" s="18">
        <v>0.16</v>
      </c>
    </row>
    <row r="870" ht="12.75" customHeight="1">
      <c r="A870" s="13"/>
      <c r="B870" s="14"/>
      <c r="C870" s="14"/>
      <c r="D870" s="14"/>
      <c r="E870" s="14"/>
      <c r="F870" s="14"/>
      <c r="G870" s="13"/>
      <c r="H870" s="13"/>
      <c r="I870" s="13"/>
      <c r="J870" s="13"/>
      <c r="K870" s="21"/>
      <c r="L870" s="17"/>
      <c r="M870" s="17"/>
      <c r="N870" s="14"/>
      <c r="O870" s="13"/>
      <c r="P870" s="13"/>
      <c r="Q870" s="15"/>
      <c r="R870" s="14"/>
      <c r="S870" s="15"/>
      <c r="T870" s="13"/>
      <c r="U870" s="18"/>
      <c r="V870" s="13"/>
      <c r="W870" s="13"/>
      <c r="X870" s="13"/>
      <c r="Y870" s="14"/>
      <c r="Z870" s="13"/>
      <c r="AA870" s="13"/>
      <c r="AB870" s="19"/>
      <c r="AC870" s="19"/>
      <c r="AD870" s="13"/>
      <c r="AE870" s="15"/>
      <c r="AF870" s="20"/>
      <c r="AO870" s="20"/>
      <c r="AP870" s="20"/>
      <c r="BI870" s="15"/>
      <c r="BJ870" s="14"/>
      <c r="BK870" s="15"/>
      <c r="BL870" s="13"/>
      <c r="BM870" s="18"/>
    </row>
    <row r="871" ht="12.75" customHeight="1">
      <c r="A871" s="13"/>
      <c r="B871" s="14"/>
      <c r="C871" s="14"/>
      <c r="D871" s="14"/>
      <c r="E871" s="14"/>
      <c r="F871" s="14"/>
      <c r="G871" s="13"/>
      <c r="H871" s="13"/>
      <c r="I871" s="13"/>
      <c r="J871" s="13"/>
      <c r="K871" s="21"/>
      <c r="L871" s="17"/>
      <c r="M871" s="17"/>
      <c r="N871" s="14"/>
      <c r="O871" s="13"/>
      <c r="P871" s="13"/>
      <c r="Q871" s="15"/>
      <c r="R871" s="14"/>
      <c r="S871" s="15"/>
      <c r="T871" s="13"/>
      <c r="U871" s="18"/>
      <c r="V871" s="13"/>
      <c r="W871" s="13"/>
      <c r="X871" s="13"/>
      <c r="Y871" s="14"/>
      <c r="Z871" s="13"/>
      <c r="AA871" s="13"/>
      <c r="AB871" s="19"/>
      <c r="AC871" s="19"/>
      <c r="AD871" s="13"/>
      <c r="AE871" s="15"/>
      <c r="AF871" s="20"/>
      <c r="AO871" s="20"/>
      <c r="AP871" s="20"/>
      <c r="BI871" s="15"/>
      <c r="BJ871" s="14"/>
      <c r="BK871" s="15"/>
      <c r="BL871" s="13"/>
      <c r="BM871" s="18"/>
    </row>
    <row r="872" ht="12.75" customHeight="1">
      <c r="A872" s="13"/>
      <c r="B872" s="14"/>
      <c r="C872" s="14"/>
      <c r="D872" s="14"/>
      <c r="E872" s="14"/>
      <c r="F872" s="14"/>
      <c r="G872" s="13"/>
      <c r="H872" s="13"/>
      <c r="I872" s="13"/>
      <c r="J872" s="13"/>
      <c r="K872" s="21"/>
      <c r="L872" s="17"/>
      <c r="M872" s="17"/>
      <c r="N872" s="14"/>
      <c r="O872" s="13"/>
      <c r="P872" s="13"/>
      <c r="Q872" s="15"/>
      <c r="R872" s="14"/>
      <c r="S872" s="15"/>
      <c r="T872" s="13"/>
      <c r="U872" s="18"/>
      <c r="V872" s="13"/>
      <c r="W872" s="13"/>
      <c r="X872" s="13"/>
      <c r="Y872" s="14"/>
      <c r="Z872" s="13"/>
      <c r="AA872" s="13"/>
      <c r="AB872" s="19"/>
      <c r="AC872" s="19"/>
      <c r="AD872" s="13"/>
      <c r="AE872" s="15"/>
      <c r="AF872" s="20"/>
      <c r="AO872" s="20"/>
      <c r="AP872" s="20"/>
      <c r="BI872" s="15"/>
      <c r="BJ872" s="14"/>
      <c r="BK872" s="15"/>
      <c r="BL872" s="13"/>
      <c r="BM872" s="18"/>
    </row>
    <row r="873" ht="12.75" customHeight="1">
      <c r="A873" s="13">
        <v>601.0</v>
      </c>
      <c r="B873" s="14" t="str">
        <f>AR873</f>
        <v>MME130605I9A</v>
      </c>
      <c r="C873" s="14" t="s">
        <v>692</v>
      </c>
      <c r="D873" s="14" t="str">
        <f>AT873</f>
        <v>facturasmexico@grupocortefiel.com</v>
      </c>
      <c r="E873" s="14" t="str">
        <f>AS873</f>
        <v>44648</v>
      </c>
      <c r="F873" s="14">
        <v>601.0</v>
      </c>
      <c r="G873" s="13">
        <v>5.50105262E8</v>
      </c>
      <c r="H873" s="15">
        <f>Q873</f>
        <v>88617.72414</v>
      </c>
      <c r="I873" s="13">
        <v>102796.56</v>
      </c>
      <c r="J873" s="15">
        <f>S873</f>
        <v>14178.83586</v>
      </c>
      <c r="K873" s="21">
        <v>45001.5</v>
      </c>
      <c r="L873" s="17" t="s">
        <v>48</v>
      </c>
      <c r="M873" s="17" t="s">
        <v>49</v>
      </c>
      <c r="N873" s="14">
        <v>1.0</v>
      </c>
      <c r="O873" s="13">
        <v>102796.56</v>
      </c>
      <c r="P873" s="13">
        <v>102796.56</v>
      </c>
      <c r="Q873" s="15">
        <v>88617.72413793104</v>
      </c>
      <c r="R873" s="14" t="s">
        <v>50</v>
      </c>
      <c r="S873" s="15">
        <v>14178.835862068967</v>
      </c>
      <c r="T873" s="13" t="s">
        <v>51</v>
      </c>
      <c r="U873" s="18">
        <v>0.16</v>
      </c>
      <c r="V873" s="13" t="s">
        <v>697</v>
      </c>
      <c r="W873" s="13" t="s">
        <v>53</v>
      </c>
      <c r="X873" s="13" t="s">
        <v>48</v>
      </c>
      <c r="Y873" s="14">
        <v>1.0</v>
      </c>
      <c r="Z873" s="13">
        <v>102796.56</v>
      </c>
      <c r="AA873" s="13" t="s">
        <v>54</v>
      </c>
      <c r="AB873" s="19">
        <v>13880.0</v>
      </c>
      <c r="AC873" s="19">
        <v>1.0</v>
      </c>
      <c r="AD873" s="13">
        <v>102796.56</v>
      </c>
      <c r="AE873" s="15">
        <v>0.0</v>
      </c>
      <c r="AF873" s="20"/>
      <c r="AG873" s="2">
        <v>102796.56</v>
      </c>
      <c r="AH873" s="2" t="s">
        <v>697</v>
      </c>
      <c r="AI873" s="2" t="s">
        <v>53</v>
      </c>
      <c r="AJ873" s="2" t="s">
        <v>56</v>
      </c>
      <c r="AK873" s="2">
        <v>0.0</v>
      </c>
      <c r="AL873" s="2" t="s">
        <v>57</v>
      </c>
      <c r="AM873" s="2">
        <v>1.0</v>
      </c>
      <c r="AN873" s="2">
        <v>102796.56</v>
      </c>
      <c r="AO873" s="20">
        <f>+AN873/1.16</f>
        <v>88617.72414</v>
      </c>
      <c r="AP873" s="20">
        <f>+AO873*0.16</f>
        <v>14178.83586</v>
      </c>
      <c r="AQ873" s="2" t="s">
        <v>696</v>
      </c>
      <c r="AR873" s="2" t="s">
        <v>691</v>
      </c>
      <c r="AS873" s="2" t="s">
        <v>694</v>
      </c>
      <c r="AT873" s="2" t="s">
        <v>693</v>
      </c>
      <c r="BI873" s="15">
        <v>88617.72413793104</v>
      </c>
      <c r="BJ873" s="14" t="s">
        <v>50</v>
      </c>
      <c r="BK873" s="15">
        <v>14178.835862068967</v>
      </c>
      <c r="BL873" s="13" t="s">
        <v>51</v>
      </c>
      <c r="BM873" s="18">
        <v>0.16</v>
      </c>
    </row>
    <row r="874" ht="12.75" customHeight="1">
      <c r="A874" s="13"/>
      <c r="B874" s="14"/>
      <c r="C874" s="14"/>
      <c r="D874" s="14"/>
      <c r="E874" s="14"/>
      <c r="F874" s="14"/>
      <c r="G874" s="13"/>
      <c r="H874" s="15"/>
      <c r="I874" s="13"/>
      <c r="J874" s="13"/>
      <c r="K874" s="21"/>
      <c r="L874" s="17"/>
      <c r="M874" s="17"/>
      <c r="N874" s="14"/>
      <c r="O874" s="13"/>
      <c r="P874" s="13"/>
      <c r="Q874" s="15"/>
      <c r="R874" s="14"/>
      <c r="S874" s="15"/>
      <c r="T874" s="13"/>
      <c r="U874" s="18"/>
      <c r="V874" s="13"/>
      <c r="W874" s="13"/>
      <c r="X874" s="13"/>
      <c r="Y874" s="14"/>
      <c r="Z874" s="13"/>
      <c r="AA874" s="13"/>
      <c r="AB874" s="19"/>
      <c r="AC874" s="19"/>
      <c r="AD874" s="13"/>
      <c r="AE874" s="15"/>
      <c r="AF874" s="20"/>
      <c r="AO874" s="20"/>
      <c r="AP874" s="20"/>
      <c r="BI874" s="15"/>
      <c r="BJ874" s="14"/>
      <c r="BK874" s="15"/>
      <c r="BL874" s="13"/>
      <c r="BM874" s="18"/>
    </row>
    <row r="875" ht="12.75" customHeight="1">
      <c r="A875" s="13"/>
      <c r="B875" s="14"/>
      <c r="C875" s="14"/>
      <c r="D875" s="14"/>
      <c r="E875" s="14"/>
      <c r="F875" s="14"/>
      <c r="G875" s="13"/>
      <c r="H875" s="13"/>
      <c r="I875" s="13"/>
      <c r="J875" s="13"/>
      <c r="K875" s="21"/>
      <c r="L875" s="17"/>
      <c r="M875" s="17"/>
      <c r="N875" s="14"/>
      <c r="O875" s="13"/>
      <c r="P875" s="13"/>
      <c r="Q875" s="15"/>
      <c r="R875" s="14"/>
      <c r="S875" s="15"/>
      <c r="T875" s="13"/>
      <c r="U875" s="18"/>
      <c r="V875" s="13"/>
      <c r="W875" s="13"/>
      <c r="X875" s="13"/>
      <c r="Y875" s="14"/>
      <c r="Z875" s="13"/>
      <c r="AA875" s="13"/>
      <c r="AB875" s="19"/>
      <c r="AC875" s="19"/>
      <c r="AD875" s="13"/>
      <c r="AE875" s="15"/>
      <c r="AF875" s="20"/>
      <c r="AO875" s="20"/>
      <c r="AP875" s="20"/>
      <c r="BI875" s="15"/>
      <c r="BJ875" s="14"/>
      <c r="BK875" s="15"/>
      <c r="BL875" s="13"/>
      <c r="BM875" s="18"/>
    </row>
    <row r="876" ht="12.75" customHeight="1">
      <c r="A876" s="13"/>
      <c r="B876" s="14"/>
      <c r="C876" s="14"/>
      <c r="D876" s="14"/>
      <c r="E876" s="14"/>
      <c r="F876" s="14"/>
      <c r="G876" s="13"/>
      <c r="H876" s="13"/>
      <c r="I876" s="13"/>
      <c r="J876" s="13"/>
      <c r="K876" s="21"/>
      <c r="L876" s="17"/>
      <c r="M876" s="17"/>
      <c r="N876" s="14"/>
      <c r="O876" s="13"/>
      <c r="P876" s="13"/>
      <c r="Q876" s="15"/>
      <c r="R876" s="14"/>
      <c r="S876" s="15"/>
      <c r="T876" s="13"/>
      <c r="U876" s="18"/>
      <c r="V876" s="13"/>
      <c r="W876" s="13"/>
      <c r="X876" s="13"/>
      <c r="Y876" s="14"/>
      <c r="Z876" s="13"/>
      <c r="AA876" s="13"/>
      <c r="AB876" s="19"/>
      <c r="AC876" s="19"/>
      <c r="AD876" s="13"/>
      <c r="AE876" s="15"/>
      <c r="AF876" s="20"/>
      <c r="AO876" s="20"/>
      <c r="AP876" s="20"/>
      <c r="BI876" s="15"/>
      <c r="BJ876" s="14"/>
      <c r="BK876" s="15"/>
      <c r="BL876" s="13"/>
      <c r="BM876" s="18"/>
    </row>
    <row r="877" ht="12.75" customHeight="1">
      <c r="A877" s="13">
        <v>601.0</v>
      </c>
      <c r="B877" s="14" t="str">
        <f>AR877</f>
        <v>CJA850313GH3</v>
      </c>
      <c r="C877" s="14" t="s">
        <v>699</v>
      </c>
      <c r="D877" s="14" t="str">
        <f>AT877</f>
        <v>ggcoba@copiadorasjaponesas.com</v>
      </c>
      <c r="E877" s="14" t="str">
        <f>AS877</f>
        <v>44600</v>
      </c>
      <c r="F877" s="14">
        <v>601.0</v>
      </c>
      <c r="G877" s="13">
        <v>5.50105749E8</v>
      </c>
      <c r="H877" s="15">
        <f>Q892</f>
        <v>215517.23</v>
      </c>
      <c r="I877" s="13">
        <v>250000.0</v>
      </c>
      <c r="J877" s="15">
        <f>S892</f>
        <v>34482.77</v>
      </c>
      <c r="K877" s="21">
        <v>44988.5</v>
      </c>
      <c r="L877" s="17" t="s">
        <v>48</v>
      </c>
      <c r="M877" s="17" t="s">
        <v>49</v>
      </c>
      <c r="N877" s="14">
        <v>1.0</v>
      </c>
      <c r="O877" s="13">
        <v>250000.0</v>
      </c>
      <c r="P877" s="13">
        <v>250000.0</v>
      </c>
      <c r="Q877" s="15">
        <v>12869.48275862069</v>
      </c>
      <c r="R877" s="14" t="s">
        <v>50</v>
      </c>
      <c r="S877" s="15">
        <v>2059.1172413793106</v>
      </c>
      <c r="T877" s="13" t="s">
        <v>51</v>
      </c>
      <c r="U877" s="18">
        <v>0.16</v>
      </c>
      <c r="V877" s="13" t="s">
        <v>702</v>
      </c>
      <c r="W877" s="13" t="s">
        <v>59</v>
      </c>
      <c r="X877" s="13" t="s">
        <v>48</v>
      </c>
      <c r="Y877" s="14">
        <v>1.0</v>
      </c>
      <c r="Z877" s="13">
        <v>14928.6</v>
      </c>
      <c r="AA877" s="13" t="s">
        <v>54</v>
      </c>
      <c r="AB877" s="19">
        <v>197277.0</v>
      </c>
      <c r="AC877" s="19">
        <v>1.0</v>
      </c>
      <c r="AD877" s="13">
        <v>14928.6</v>
      </c>
      <c r="AE877" s="15">
        <v>0.0</v>
      </c>
      <c r="AF877" s="20"/>
      <c r="AG877" s="2">
        <v>250000.0</v>
      </c>
      <c r="AH877" s="2" t="s">
        <v>702</v>
      </c>
      <c r="AI877" s="2" t="s">
        <v>59</v>
      </c>
      <c r="AJ877" s="2" t="s">
        <v>56</v>
      </c>
      <c r="AK877" s="2">
        <v>0.0</v>
      </c>
      <c r="AL877" s="2" t="s">
        <v>57</v>
      </c>
      <c r="AM877" s="2">
        <v>1.0</v>
      </c>
      <c r="AN877" s="2">
        <v>14928.6</v>
      </c>
      <c r="AO877" s="20">
        <f t="shared" ref="AO877:AO891" si="115">+AN877/1.16</f>
        <v>12869.48276</v>
      </c>
      <c r="AP877" s="20">
        <f t="shared" ref="AP877:AP891" si="116">+AO877*0.16</f>
        <v>2059.117241</v>
      </c>
      <c r="AQ877" s="2" t="s">
        <v>703</v>
      </c>
      <c r="AR877" s="2" t="s">
        <v>698</v>
      </c>
      <c r="AS877" s="2" t="s">
        <v>701</v>
      </c>
      <c r="AT877" s="2" t="s">
        <v>700</v>
      </c>
      <c r="BI877" s="15">
        <v>12869.48275862069</v>
      </c>
      <c r="BJ877" s="14" t="s">
        <v>50</v>
      </c>
      <c r="BK877" s="15">
        <v>2059.1172413793106</v>
      </c>
      <c r="BL877" s="13" t="s">
        <v>51</v>
      </c>
      <c r="BM877" s="18">
        <v>0.16</v>
      </c>
    </row>
    <row r="878" ht="12.75" customHeight="1">
      <c r="A878" s="13"/>
      <c r="B878" s="14"/>
      <c r="C878" s="14"/>
      <c r="D878" s="14"/>
      <c r="E878" s="14"/>
      <c r="F878" s="14"/>
      <c r="G878" s="13"/>
      <c r="H878" s="13"/>
      <c r="I878" s="13"/>
      <c r="J878" s="13"/>
      <c r="K878" s="21"/>
      <c r="L878" s="17" t="s">
        <v>48</v>
      </c>
      <c r="M878" s="17" t="s">
        <v>49</v>
      </c>
      <c r="N878" s="14">
        <v>1.0</v>
      </c>
      <c r="O878" s="13"/>
      <c r="P878" s="13"/>
      <c r="Q878" s="15">
        <v>7246.69827586207</v>
      </c>
      <c r="R878" s="14" t="s">
        <v>50</v>
      </c>
      <c r="S878" s="15">
        <v>1159.4717241379312</v>
      </c>
      <c r="T878" s="13" t="s">
        <v>51</v>
      </c>
      <c r="U878" s="18">
        <v>0.16</v>
      </c>
      <c r="V878" s="13" t="s">
        <v>704</v>
      </c>
      <c r="W878" s="13" t="s">
        <v>59</v>
      </c>
      <c r="X878" s="13" t="s">
        <v>48</v>
      </c>
      <c r="Y878" s="14">
        <v>1.0</v>
      </c>
      <c r="Z878" s="13">
        <v>8406.17</v>
      </c>
      <c r="AA878" s="13" t="s">
        <v>54</v>
      </c>
      <c r="AB878" s="19">
        <v>198857.0</v>
      </c>
      <c r="AC878" s="19">
        <v>1.0</v>
      </c>
      <c r="AD878" s="13">
        <v>8406.17</v>
      </c>
      <c r="AE878" s="15">
        <v>0.0</v>
      </c>
      <c r="AF878" s="20"/>
      <c r="AH878" s="2" t="s">
        <v>704</v>
      </c>
      <c r="AI878" s="2" t="s">
        <v>59</v>
      </c>
      <c r="AJ878" s="2" t="s">
        <v>56</v>
      </c>
      <c r="AK878" s="2">
        <v>0.0</v>
      </c>
      <c r="AL878" s="2" t="s">
        <v>57</v>
      </c>
      <c r="AM878" s="2">
        <v>1.0</v>
      </c>
      <c r="AN878" s="2">
        <v>8406.17</v>
      </c>
      <c r="AO878" s="20">
        <f t="shared" si="115"/>
        <v>7246.698276</v>
      </c>
      <c r="AP878" s="20">
        <f t="shared" si="116"/>
        <v>1159.471724</v>
      </c>
      <c r="BI878" s="15">
        <v>7246.69827586207</v>
      </c>
      <c r="BJ878" s="14" t="s">
        <v>50</v>
      </c>
      <c r="BK878" s="15">
        <v>1159.4717241379312</v>
      </c>
      <c r="BL878" s="13" t="s">
        <v>51</v>
      </c>
      <c r="BM878" s="18">
        <v>0.16</v>
      </c>
    </row>
    <row r="879" ht="12.75" customHeight="1">
      <c r="A879" s="13"/>
      <c r="B879" s="14"/>
      <c r="C879" s="14"/>
      <c r="D879" s="14"/>
      <c r="E879" s="14"/>
      <c r="F879" s="14"/>
      <c r="G879" s="13"/>
      <c r="H879" s="13"/>
      <c r="I879" s="13"/>
      <c r="J879" s="13"/>
      <c r="K879" s="21"/>
      <c r="L879" s="17" t="s">
        <v>48</v>
      </c>
      <c r="M879" s="17" t="s">
        <v>49</v>
      </c>
      <c r="N879" s="14">
        <v>1.0</v>
      </c>
      <c r="O879" s="13"/>
      <c r="P879" s="13"/>
      <c r="Q879" s="15">
        <v>669.5344827586207</v>
      </c>
      <c r="R879" s="14" t="s">
        <v>50</v>
      </c>
      <c r="S879" s="15">
        <v>107.12551724137931</v>
      </c>
      <c r="T879" s="13" t="s">
        <v>51</v>
      </c>
      <c r="U879" s="18">
        <v>0.16</v>
      </c>
      <c r="V879" s="13" t="s">
        <v>705</v>
      </c>
      <c r="W879" s="13" t="s">
        <v>59</v>
      </c>
      <c r="X879" s="13" t="s">
        <v>48</v>
      </c>
      <c r="Y879" s="14">
        <v>1.0</v>
      </c>
      <c r="Z879" s="13">
        <v>776.66</v>
      </c>
      <c r="AA879" s="13" t="s">
        <v>54</v>
      </c>
      <c r="AB879" s="19">
        <v>198858.0</v>
      </c>
      <c r="AC879" s="19">
        <v>1.0</v>
      </c>
      <c r="AD879" s="13">
        <v>776.66</v>
      </c>
      <c r="AE879" s="15">
        <v>0.0</v>
      </c>
      <c r="AF879" s="20"/>
      <c r="AH879" s="2" t="s">
        <v>705</v>
      </c>
      <c r="AI879" s="2" t="s">
        <v>59</v>
      </c>
      <c r="AJ879" s="2" t="s">
        <v>56</v>
      </c>
      <c r="AK879" s="2">
        <v>0.0</v>
      </c>
      <c r="AL879" s="2" t="s">
        <v>57</v>
      </c>
      <c r="AM879" s="2">
        <v>1.0</v>
      </c>
      <c r="AN879" s="2">
        <v>776.66</v>
      </c>
      <c r="AO879" s="20">
        <f t="shared" si="115"/>
        <v>669.5344828</v>
      </c>
      <c r="AP879" s="20">
        <f t="shared" si="116"/>
        <v>107.1255172</v>
      </c>
      <c r="BI879" s="15">
        <v>669.5344827586207</v>
      </c>
      <c r="BJ879" s="14" t="s">
        <v>50</v>
      </c>
      <c r="BK879" s="15">
        <v>107.12551724137931</v>
      </c>
      <c r="BL879" s="13" t="s">
        <v>51</v>
      </c>
      <c r="BM879" s="18">
        <v>0.16</v>
      </c>
    </row>
    <row r="880" ht="12.75" customHeight="1">
      <c r="A880" s="13"/>
      <c r="B880" s="14"/>
      <c r="C880" s="14"/>
      <c r="D880" s="14"/>
      <c r="E880" s="14"/>
      <c r="F880" s="14"/>
      <c r="G880" s="13"/>
      <c r="H880" s="13"/>
      <c r="I880" s="13"/>
      <c r="J880" s="13"/>
      <c r="K880" s="21"/>
      <c r="L880" s="17" t="s">
        <v>48</v>
      </c>
      <c r="M880" s="17" t="s">
        <v>49</v>
      </c>
      <c r="N880" s="14">
        <v>1.0</v>
      </c>
      <c r="O880" s="13"/>
      <c r="P880" s="13"/>
      <c r="Q880" s="15">
        <v>6183.327586206897</v>
      </c>
      <c r="R880" s="14" t="s">
        <v>50</v>
      </c>
      <c r="S880" s="15">
        <v>989.3324137931035</v>
      </c>
      <c r="T880" s="13" t="s">
        <v>51</v>
      </c>
      <c r="U880" s="18">
        <v>0.16</v>
      </c>
      <c r="V880" s="13" t="s">
        <v>706</v>
      </c>
      <c r="W880" s="13" t="s">
        <v>59</v>
      </c>
      <c r="X880" s="13" t="s">
        <v>48</v>
      </c>
      <c r="Y880" s="14">
        <v>1.0</v>
      </c>
      <c r="Z880" s="13">
        <v>7172.66</v>
      </c>
      <c r="AA880" s="13" t="s">
        <v>54</v>
      </c>
      <c r="AB880" s="19">
        <v>200175.0</v>
      </c>
      <c r="AC880" s="19">
        <v>1.0</v>
      </c>
      <c r="AD880" s="13">
        <v>7172.66</v>
      </c>
      <c r="AE880" s="15">
        <v>0.0</v>
      </c>
      <c r="AF880" s="20"/>
      <c r="AH880" s="2" t="s">
        <v>706</v>
      </c>
      <c r="AI880" s="2" t="s">
        <v>59</v>
      </c>
      <c r="AJ880" s="2" t="s">
        <v>56</v>
      </c>
      <c r="AK880" s="2">
        <v>0.0</v>
      </c>
      <c r="AL880" s="2" t="s">
        <v>57</v>
      </c>
      <c r="AM880" s="2">
        <v>1.0</v>
      </c>
      <c r="AN880" s="2">
        <v>7172.66</v>
      </c>
      <c r="AO880" s="20">
        <f t="shared" si="115"/>
        <v>6183.327586</v>
      </c>
      <c r="AP880" s="20">
        <f t="shared" si="116"/>
        <v>989.3324138</v>
      </c>
      <c r="BI880" s="15">
        <v>6183.327586206897</v>
      </c>
      <c r="BJ880" s="14" t="s">
        <v>50</v>
      </c>
      <c r="BK880" s="15">
        <v>989.3324137931035</v>
      </c>
      <c r="BL880" s="13" t="s">
        <v>51</v>
      </c>
      <c r="BM880" s="18">
        <v>0.16</v>
      </c>
    </row>
    <row r="881" ht="12.75" customHeight="1">
      <c r="A881" s="13"/>
      <c r="B881" s="14"/>
      <c r="C881" s="14"/>
      <c r="D881" s="14"/>
      <c r="E881" s="14"/>
      <c r="F881" s="14"/>
      <c r="G881" s="13"/>
      <c r="H881" s="13"/>
      <c r="I881" s="13"/>
      <c r="J881" s="13"/>
      <c r="K881" s="21"/>
      <c r="L881" s="17" t="s">
        <v>48</v>
      </c>
      <c r="M881" s="17" t="s">
        <v>49</v>
      </c>
      <c r="N881" s="14">
        <v>1.0</v>
      </c>
      <c r="O881" s="13"/>
      <c r="P881" s="13"/>
      <c r="Q881" s="15">
        <v>38032.93103448277</v>
      </c>
      <c r="R881" s="14" t="s">
        <v>50</v>
      </c>
      <c r="S881" s="15">
        <v>6085.268965517243</v>
      </c>
      <c r="T881" s="13" t="s">
        <v>51</v>
      </c>
      <c r="U881" s="18">
        <v>0.16</v>
      </c>
      <c r="V881" s="13" t="s">
        <v>707</v>
      </c>
      <c r="W881" s="13" t="s">
        <v>59</v>
      </c>
      <c r="X881" s="13" t="s">
        <v>48</v>
      </c>
      <c r="Y881" s="14">
        <v>1.0</v>
      </c>
      <c r="Z881" s="13">
        <v>44118.200000000004</v>
      </c>
      <c r="AA881" s="13" t="s">
        <v>54</v>
      </c>
      <c r="AB881" s="19">
        <v>201404.0</v>
      </c>
      <c r="AC881" s="19">
        <v>1.0</v>
      </c>
      <c r="AD881" s="13">
        <v>44118.200000000004</v>
      </c>
      <c r="AE881" s="15">
        <v>0.0</v>
      </c>
      <c r="AF881" s="20"/>
      <c r="AH881" s="2" t="s">
        <v>707</v>
      </c>
      <c r="AI881" s="2" t="s">
        <v>59</v>
      </c>
      <c r="AJ881" s="2" t="s">
        <v>56</v>
      </c>
      <c r="AK881" s="2">
        <v>0.0</v>
      </c>
      <c r="AL881" s="2" t="s">
        <v>57</v>
      </c>
      <c r="AM881" s="2">
        <v>1.0</v>
      </c>
      <c r="AN881" s="2">
        <v>44118.200000000004</v>
      </c>
      <c r="AO881" s="20">
        <f t="shared" si="115"/>
        <v>38032.93103</v>
      </c>
      <c r="AP881" s="20">
        <f t="shared" si="116"/>
        <v>6085.268966</v>
      </c>
      <c r="BI881" s="15">
        <v>38032.93103448277</v>
      </c>
      <c r="BJ881" s="14" t="s">
        <v>50</v>
      </c>
      <c r="BK881" s="15">
        <v>6085.268965517243</v>
      </c>
      <c r="BL881" s="13" t="s">
        <v>51</v>
      </c>
      <c r="BM881" s="18">
        <v>0.16</v>
      </c>
    </row>
    <row r="882" ht="12.75" customHeight="1">
      <c r="A882" s="13"/>
      <c r="B882" s="14"/>
      <c r="C882" s="14"/>
      <c r="D882" s="14"/>
      <c r="E882" s="14"/>
      <c r="F882" s="14"/>
      <c r="G882" s="13"/>
      <c r="H882" s="13"/>
      <c r="I882" s="13"/>
      <c r="J882" s="13"/>
      <c r="K882" s="21"/>
      <c r="L882" s="17" t="s">
        <v>48</v>
      </c>
      <c r="M882" s="17" t="s">
        <v>49</v>
      </c>
      <c r="N882" s="14">
        <v>1.0</v>
      </c>
      <c r="O882" s="13"/>
      <c r="P882" s="13"/>
      <c r="Q882" s="15">
        <v>38308.93103448276</v>
      </c>
      <c r="R882" s="14" t="s">
        <v>50</v>
      </c>
      <c r="S882" s="15">
        <v>6129.4289655172415</v>
      </c>
      <c r="T882" s="13" t="s">
        <v>51</v>
      </c>
      <c r="U882" s="18">
        <v>0.16</v>
      </c>
      <c r="V882" s="13" t="s">
        <v>708</v>
      </c>
      <c r="W882" s="13" t="s">
        <v>59</v>
      </c>
      <c r="X882" s="13" t="s">
        <v>48</v>
      </c>
      <c r="Y882" s="14">
        <v>1.0</v>
      </c>
      <c r="Z882" s="13">
        <v>44438.36</v>
      </c>
      <c r="AA882" s="13" t="s">
        <v>54</v>
      </c>
      <c r="AB882" s="19">
        <v>201410.0</v>
      </c>
      <c r="AC882" s="19">
        <v>1.0</v>
      </c>
      <c r="AD882" s="13">
        <v>44438.36</v>
      </c>
      <c r="AE882" s="15">
        <v>0.0</v>
      </c>
      <c r="AF882" s="20"/>
      <c r="AH882" s="2" t="s">
        <v>708</v>
      </c>
      <c r="AI882" s="2" t="s">
        <v>59</v>
      </c>
      <c r="AJ882" s="2" t="s">
        <v>56</v>
      </c>
      <c r="AK882" s="2">
        <v>0.0</v>
      </c>
      <c r="AL882" s="2" t="s">
        <v>57</v>
      </c>
      <c r="AM882" s="2">
        <v>1.0</v>
      </c>
      <c r="AN882" s="2">
        <v>44438.36</v>
      </c>
      <c r="AO882" s="20">
        <f t="shared" si="115"/>
        <v>38308.93103</v>
      </c>
      <c r="AP882" s="20">
        <f t="shared" si="116"/>
        <v>6129.428966</v>
      </c>
      <c r="BI882" s="15">
        <v>38308.93103448276</v>
      </c>
      <c r="BJ882" s="14" t="s">
        <v>50</v>
      </c>
      <c r="BK882" s="15">
        <v>6129.4289655172415</v>
      </c>
      <c r="BL882" s="13" t="s">
        <v>51</v>
      </c>
      <c r="BM882" s="18">
        <v>0.16</v>
      </c>
    </row>
    <row r="883" ht="12.75" customHeight="1">
      <c r="A883" s="13"/>
      <c r="B883" s="14"/>
      <c r="C883" s="14"/>
      <c r="D883" s="14"/>
      <c r="E883" s="14"/>
      <c r="F883" s="14"/>
      <c r="G883" s="13"/>
      <c r="H883" s="13"/>
      <c r="I883" s="13"/>
      <c r="J883" s="13"/>
      <c r="K883" s="21"/>
      <c r="L883" s="17" t="s">
        <v>48</v>
      </c>
      <c r="M883" s="17" t="s">
        <v>49</v>
      </c>
      <c r="N883" s="14">
        <v>1.0</v>
      </c>
      <c r="O883" s="13"/>
      <c r="P883" s="13"/>
      <c r="Q883" s="15">
        <v>3659.4482758620693</v>
      </c>
      <c r="R883" s="14" t="s">
        <v>50</v>
      </c>
      <c r="S883" s="15">
        <v>585.5117241379311</v>
      </c>
      <c r="T883" s="13" t="s">
        <v>51</v>
      </c>
      <c r="U883" s="18">
        <v>0.16</v>
      </c>
      <c r="V883" s="13" t="s">
        <v>709</v>
      </c>
      <c r="W883" s="13" t="s">
        <v>59</v>
      </c>
      <c r="X883" s="13" t="s">
        <v>48</v>
      </c>
      <c r="Y883" s="14">
        <v>1.0</v>
      </c>
      <c r="Z883" s="13">
        <v>4244.96</v>
      </c>
      <c r="AA883" s="13" t="s">
        <v>54</v>
      </c>
      <c r="AB883" s="19">
        <v>201411.0</v>
      </c>
      <c r="AC883" s="19">
        <v>1.0</v>
      </c>
      <c r="AD883" s="13">
        <v>4244.96</v>
      </c>
      <c r="AE883" s="15">
        <v>0.0</v>
      </c>
      <c r="AF883" s="20"/>
      <c r="AH883" s="2" t="s">
        <v>709</v>
      </c>
      <c r="AI883" s="2" t="s">
        <v>59</v>
      </c>
      <c r="AJ883" s="2" t="s">
        <v>56</v>
      </c>
      <c r="AK883" s="2">
        <v>0.0</v>
      </c>
      <c r="AL883" s="2" t="s">
        <v>57</v>
      </c>
      <c r="AM883" s="2">
        <v>1.0</v>
      </c>
      <c r="AN883" s="2">
        <v>4244.96</v>
      </c>
      <c r="AO883" s="20">
        <f t="shared" si="115"/>
        <v>3659.448276</v>
      </c>
      <c r="AP883" s="20">
        <f t="shared" si="116"/>
        <v>585.5117241</v>
      </c>
      <c r="BI883" s="15">
        <v>3659.4482758620693</v>
      </c>
      <c r="BJ883" s="14" t="s">
        <v>50</v>
      </c>
      <c r="BK883" s="15">
        <v>585.5117241379311</v>
      </c>
      <c r="BL883" s="13" t="s">
        <v>51</v>
      </c>
      <c r="BM883" s="18">
        <v>0.16</v>
      </c>
    </row>
    <row r="884" ht="12.75" customHeight="1">
      <c r="A884" s="13"/>
      <c r="B884" s="14"/>
      <c r="C884" s="14"/>
      <c r="D884" s="14"/>
      <c r="E884" s="14"/>
      <c r="F884" s="14"/>
      <c r="G884" s="13"/>
      <c r="H884" s="13"/>
      <c r="I884" s="13"/>
      <c r="J884" s="13"/>
      <c r="K884" s="21"/>
      <c r="L884" s="17" t="s">
        <v>48</v>
      </c>
      <c r="M884" s="17" t="s">
        <v>49</v>
      </c>
      <c r="N884" s="14">
        <v>1.0</v>
      </c>
      <c r="O884" s="13"/>
      <c r="P884" s="13"/>
      <c r="Q884" s="15">
        <v>1801.4137931034484</v>
      </c>
      <c r="R884" s="14" t="s">
        <v>50</v>
      </c>
      <c r="S884" s="15">
        <v>288.22620689655173</v>
      </c>
      <c r="T884" s="13" t="s">
        <v>51</v>
      </c>
      <c r="U884" s="18">
        <v>0.16</v>
      </c>
      <c r="V884" s="13" t="s">
        <v>710</v>
      </c>
      <c r="W884" s="13" t="s">
        <v>59</v>
      </c>
      <c r="X884" s="13" t="s">
        <v>48</v>
      </c>
      <c r="Y884" s="14">
        <v>1.0</v>
      </c>
      <c r="Z884" s="13">
        <v>2089.64</v>
      </c>
      <c r="AA884" s="13" t="s">
        <v>54</v>
      </c>
      <c r="AB884" s="19">
        <v>201412.0</v>
      </c>
      <c r="AC884" s="19">
        <v>1.0</v>
      </c>
      <c r="AD884" s="13">
        <v>2089.64</v>
      </c>
      <c r="AE884" s="15">
        <v>0.0</v>
      </c>
      <c r="AF884" s="20"/>
      <c r="AH884" s="2" t="s">
        <v>710</v>
      </c>
      <c r="AI884" s="2" t="s">
        <v>59</v>
      </c>
      <c r="AJ884" s="2" t="s">
        <v>56</v>
      </c>
      <c r="AK884" s="2">
        <v>0.0</v>
      </c>
      <c r="AL884" s="2" t="s">
        <v>57</v>
      </c>
      <c r="AM884" s="2">
        <v>1.0</v>
      </c>
      <c r="AN884" s="2">
        <v>2089.64</v>
      </c>
      <c r="AO884" s="20">
        <f t="shared" si="115"/>
        <v>1801.413793</v>
      </c>
      <c r="AP884" s="20">
        <f t="shared" si="116"/>
        <v>288.2262069</v>
      </c>
      <c r="BI884" s="15">
        <v>1801.4137931034484</v>
      </c>
      <c r="BJ884" s="14" t="s">
        <v>50</v>
      </c>
      <c r="BK884" s="15">
        <v>288.22620689655173</v>
      </c>
      <c r="BL884" s="13" t="s">
        <v>51</v>
      </c>
      <c r="BM884" s="18">
        <v>0.16</v>
      </c>
    </row>
    <row r="885" ht="12.75" customHeight="1">
      <c r="A885" s="13"/>
      <c r="B885" s="14"/>
      <c r="C885" s="14"/>
      <c r="D885" s="14"/>
      <c r="E885" s="14"/>
      <c r="F885" s="14"/>
      <c r="G885" s="13"/>
      <c r="H885" s="13"/>
      <c r="I885" s="13"/>
      <c r="J885" s="13"/>
      <c r="K885" s="21"/>
      <c r="L885" s="17" t="s">
        <v>48</v>
      </c>
      <c r="M885" s="17" t="s">
        <v>49</v>
      </c>
      <c r="N885" s="14">
        <v>1.0</v>
      </c>
      <c r="O885" s="13"/>
      <c r="P885" s="13"/>
      <c r="Q885" s="15">
        <v>11048.922413793105</v>
      </c>
      <c r="R885" s="14" t="s">
        <v>50</v>
      </c>
      <c r="S885" s="15">
        <v>1767.8275862068967</v>
      </c>
      <c r="T885" s="13" t="s">
        <v>51</v>
      </c>
      <c r="U885" s="18">
        <v>0.16</v>
      </c>
      <c r="V885" s="13" t="s">
        <v>711</v>
      </c>
      <c r="W885" s="13" t="s">
        <v>59</v>
      </c>
      <c r="X885" s="13" t="s">
        <v>48</v>
      </c>
      <c r="Y885" s="14">
        <v>1.0</v>
      </c>
      <c r="Z885" s="13">
        <v>12816.75</v>
      </c>
      <c r="AA885" s="13" t="s">
        <v>54</v>
      </c>
      <c r="AB885" s="19">
        <v>201421.0</v>
      </c>
      <c r="AC885" s="19">
        <v>1.0</v>
      </c>
      <c r="AD885" s="13">
        <v>12816.75</v>
      </c>
      <c r="AE885" s="15">
        <v>0.0</v>
      </c>
      <c r="AF885" s="20"/>
      <c r="AH885" s="2" t="s">
        <v>711</v>
      </c>
      <c r="AI885" s="2" t="s">
        <v>59</v>
      </c>
      <c r="AJ885" s="2" t="s">
        <v>56</v>
      </c>
      <c r="AK885" s="2">
        <v>0.0</v>
      </c>
      <c r="AL885" s="2" t="s">
        <v>57</v>
      </c>
      <c r="AM885" s="2">
        <v>1.0</v>
      </c>
      <c r="AN885" s="2">
        <v>12816.75</v>
      </c>
      <c r="AO885" s="20">
        <f t="shared" si="115"/>
        <v>11048.92241</v>
      </c>
      <c r="AP885" s="20">
        <f t="shared" si="116"/>
        <v>1767.827586</v>
      </c>
      <c r="BI885" s="15">
        <v>11048.922413793105</v>
      </c>
      <c r="BJ885" s="14" t="s">
        <v>50</v>
      </c>
      <c r="BK885" s="15">
        <v>1767.8275862068967</v>
      </c>
      <c r="BL885" s="13" t="s">
        <v>51</v>
      </c>
      <c r="BM885" s="18">
        <v>0.16</v>
      </c>
    </row>
    <row r="886" ht="12.75" customHeight="1">
      <c r="A886" s="13"/>
      <c r="B886" s="14"/>
      <c r="C886" s="14"/>
      <c r="D886" s="14"/>
      <c r="E886" s="14"/>
      <c r="F886" s="14"/>
      <c r="G886" s="13"/>
      <c r="H886" s="13"/>
      <c r="I886" s="13"/>
      <c r="J886" s="13"/>
      <c r="K886" s="21"/>
      <c r="L886" s="17" t="s">
        <v>48</v>
      </c>
      <c r="M886" s="17" t="s">
        <v>49</v>
      </c>
      <c r="N886" s="14">
        <v>1.0</v>
      </c>
      <c r="O886" s="13"/>
      <c r="P886" s="13"/>
      <c r="Q886" s="15">
        <v>1165.9568965517242</v>
      </c>
      <c r="R886" s="14" t="s">
        <v>50</v>
      </c>
      <c r="S886" s="15">
        <v>186.55310344827586</v>
      </c>
      <c r="T886" s="13" t="s">
        <v>51</v>
      </c>
      <c r="U886" s="18">
        <v>0.16</v>
      </c>
      <c r="V886" s="13" t="s">
        <v>712</v>
      </c>
      <c r="W886" s="13" t="s">
        <v>59</v>
      </c>
      <c r="X886" s="13" t="s">
        <v>48</v>
      </c>
      <c r="Y886" s="14">
        <v>1.0</v>
      </c>
      <c r="Z886" s="13">
        <v>1352.51</v>
      </c>
      <c r="AA886" s="13" t="s">
        <v>54</v>
      </c>
      <c r="AB886" s="19">
        <v>201428.0</v>
      </c>
      <c r="AC886" s="19">
        <v>1.0</v>
      </c>
      <c r="AD886" s="13">
        <v>1352.51</v>
      </c>
      <c r="AE886" s="15">
        <v>0.0</v>
      </c>
      <c r="AF886" s="20"/>
      <c r="AH886" s="2" t="s">
        <v>712</v>
      </c>
      <c r="AI886" s="2" t="s">
        <v>59</v>
      </c>
      <c r="AJ886" s="2" t="s">
        <v>56</v>
      </c>
      <c r="AK886" s="2">
        <v>0.0</v>
      </c>
      <c r="AL886" s="2" t="s">
        <v>57</v>
      </c>
      <c r="AM886" s="2">
        <v>1.0</v>
      </c>
      <c r="AN886" s="2">
        <v>1352.51</v>
      </c>
      <c r="AO886" s="20">
        <f t="shared" si="115"/>
        <v>1165.956897</v>
      </c>
      <c r="AP886" s="20">
        <f t="shared" si="116"/>
        <v>186.5531034</v>
      </c>
      <c r="BI886" s="15">
        <v>1165.9568965517242</v>
      </c>
      <c r="BJ886" s="14" t="s">
        <v>50</v>
      </c>
      <c r="BK886" s="15">
        <v>186.55310344827586</v>
      </c>
      <c r="BL886" s="13" t="s">
        <v>51</v>
      </c>
      <c r="BM886" s="18">
        <v>0.16</v>
      </c>
    </row>
    <row r="887" ht="12.75" customHeight="1">
      <c r="A887" s="13"/>
      <c r="B887" s="14"/>
      <c r="C887" s="14"/>
      <c r="D887" s="14"/>
      <c r="E887" s="14"/>
      <c r="F887" s="14"/>
      <c r="G887" s="13"/>
      <c r="H887" s="13"/>
      <c r="I887" s="13"/>
      <c r="J887" s="13"/>
      <c r="K887" s="21"/>
      <c r="L887" s="17" t="s">
        <v>48</v>
      </c>
      <c r="M887" s="17" t="s">
        <v>49</v>
      </c>
      <c r="N887" s="14">
        <v>1.0</v>
      </c>
      <c r="O887" s="13"/>
      <c r="P887" s="13"/>
      <c r="Q887" s="15">
        <v>6183.327586206897</v>
      </c>
      <c r="R887" s="14" t="s">
        <v>50</v>
      </c>
      <c r="S887" s="15">
        <v>989.3324137931035</v>
      </c>
      <c r="T887" s="13" t="s">
        <v>51</v>
      </c>
      <c r="U887" s="18">
        <v>0.16</v>
      </c>
      <c r="V887" s="13" t="s">
        <v>713</v>
      </c>
      <c r="W887" s="13" t="s">
        <v>59</v>
      </c>
      <c r="X887" s="13" t="s">
        <v>48</v>
      </c>
      <c r="Y887" s="14">
        <v>1.0</v>
      </c>
      <c r="Z887" s="13">
        <v>7172.66</v>
      </c>
      <c r="AA887" s="13" t="s">
        <v>54</v>
      </c>
      <c r="AB887" s="19">
        <v>201645.0</v>
      </c>
      <c r="AC887" s="19">
        <v>1.0</v>
      </c>
      <c r="AD887" s="13">
        <v>7172.66</v>
      </c>
      <c r="AE887" s="15">
        <v>0.0</v>
      </c>
      <c r="AF887" s="20"/>
      <c r="AH887" s="2" t="s">
        <v>713</v>
      </c>
      <c r="AI887" s="2" t="s">
        <v>59</v>
      </c>
      <c r="AJ887" s="2" t="s">
        <v>56</v>
      </c>
      <c r="AK887" s="2">
        <v>0.0</v>
      </c>
      <c r="AL887" s="2" t="s">
        <v>57</v>
      </c>
      <c r="AM887" s="2">
        <v>1.0</v>
      </c>
      <c r="AN887" s="2">
        <v>7172.66</v>
      </c>
      <c r="AO887" s="20">
        <f t="shared" si="115"/>
        <v>6183.327586</v>
      </c>
      <c r="AP887" s="20">
        <f t="shared" si="116"/>
        <v>989.3324138</v>
      </c>
      <c r="BI887" s="15">
        <v>6183.327586206897</v>
      </c>
      <c r="BJ887" s="14" t="s">
        <v>50</v>
      </c>
      <c r="BK887" s="15">
        <v>989.3324137931035</v>
      </c>
      <c r="BL887" s="13" t="s">
        <v>51</v>
      </c>
      <c r="BM887" s="18">
        <v>0.16</v>
      </c>
    </row>
    <row r="888" ht="12.75" customHeight="1">
      <c r="A888" s="13"/>
      <c r="B888" s="14"/>
      <c r="C888" s="14"/>
      <c r="D888" s="14"/>
      <c r="E888" s="14"/>
      <c r="F888" s="14"/>
      <c r="G888" s="13"/>
      <c r="H888" s="13"/>
      <c r="I888" s="13"/>
      <c r="J888" s="13"/>
      <c r="K888" s="21"/>
      <c r="L888" s="17" t="s">
        <v>48</v>
      </c>
      <c r="M888" s="17" t="s">
        <v>49</v>
      </c>
      <c r="N888" s="14">
        <v>1.0</v>
      </c>
      <c r="O888" s="13"/>
      <c r="P888" s="13"/>
      <c r="Q888" s="15">
        <v>16005.163793103451</v>
      </c>
      <c r="R888" s="14" t="s">
        <v>50</v>
      </c>
      <c r="S888" s="15">
        <v>2560.8262068965523</v>
      </c>
      <c r="T888" s="13" t="s">
        <v>51</v>
      </c>
      <c r="U888" s="18">
        <v>0.16</v>
      </c>
      <c r="V888" s="13" t="s">
        <v>714</v>
      </c>
      <c r="W888" s="13" t="s">
        <v>59</v>
      </c>
      <c r="X888" s="13" t="s">
        <v>48</v>
      </c>
      <c r="Y888" s="14">
        <v>1.0</v>
      </c>
      <c r="Z888" s="13">
        <v>18565.99</v>
      </c>
      <c r="AA888" s="13" t="s">
        <v>54</v>
      </c>
      <c r="AB888" s="19">
        <v>201647.0</v>
      </c>
      <c r="AC888" s="19">
        <v>1.0</v>
      </c>
      <c r="AD888" s="13">
        <v>18565.99</v>
      </c>
      <c r="AE888" s="15">
        <v>0.0</v>
      </c>
      <c r="AF888" s="20"/>
      <c r="AH888" s="2" t="s">
        <v>714</v>
      </c>
      <c r="AI888" s="2" t="s">
        <v>59</v>
      </c>
      <c r="AJ888" s="2" t="s">
        <v>56</v>
      </c>
      <c r="AK888" s="2">
        <v>0.0</v>
      </c>
      <c r="AL888" s="2" t="s">
        <v>57</v>
      </c>
      <c r="AM888" s="2">
        <v>1.0</v>
      </c>
      <c r="AN888" s="2">
        <v>18565.99</v>
      </c>
      <c r="AO888" s="20">
        <f t="shared" si="115"/>
        <v>16005.16379</v>
      </c>
      <c r="AP888" s="20">
        <f t="shared" si="116"/>
        <v>2560.826207</v>
      </c>
      <c r="BI888" s="15">
        <v>16005.163793103451</v>
      </c>
      <c r="BJ888" s="14" t="s">
        <v>50</v>
      </c>
      <c r="BK888" s="15">
        <v>2560.8262068965523</v>
      </c>
      <c r="BL888" s="13" t="s">
        <v>51</v>
      </c>
      <c r="BM888" s="18">
        <v>0.16</v>
      </c>
    </row>
    <row r="889" ht="12.75" customHeight="1">
      <c r="A889" s="13"/>
      <c r="B889" s="14"/>
      <c r="C889" s="14"/>
      <c r="D889" s="14"/>
      <c r="E889" s="14"/>
      <c r="F889" s="14"/>
      <c r="G889" s="13"/>
      <c r="H889" s="13"/>
      <c r="I889" s="13"/>
      <c r="J889" s="13"/>
      <c r="K889" s="21"/>
      <c r="L889" s="17" t="s">
        <v>48</v>
      </c>
      <c r="M889" s="17" t="s">
        <v>49</v>
      </c>
      <c r="N889" s="14">
        <v>1.0</v>
      </c>
      <c r="O889" s="13"/>
      <c r="P889" s="13"/>
      <c r="Q889" s="15">
        <v>31008.25862068966</v>
      </c>
      <c r="R889" s="14" t="s">
        <v>50</v>
      </c>
      <c r="S889" s="15">
        <v>4961.321379310346</v>
      </c>
      <c r="T889" s="13" t="s">
        <v>51</v>
      </c>
      <c r="U889" s="18">
        <v>0.16</v>
      </c>
      <c r="V889" s="13" t="s">
        <v>715</v>
      </c>
      <c r="W889" s="13" t="s">
        <v>59</v>
      </c>
      <c r="X889" s="13" t="s">
        <v>48</v>
      </c>
      <c r="Y889" s="14">
        <v>1.0</v>
      </c>
      <c r="Z889" s="13">
        <v>35969.58</v>
      </c>
      <c r="AA889" s="13" t="s">
        <v>54</v>
      </c>
      <c r="AB889" s="19">
        <v>204154.0</v>
      </c>
      <c r="AC889" s="19">
        <v>1.0</v>
      </c>
      <c r="AD889" s="13">
        <v>35969.58</v>
      </c>
      <c r="AE889" s="15">
        <v>0.0</v>
      </c>
      <c r="AF889" s="20"/>
      <c r="AH889" s="2" t="s">
        <v>715</v>
      </c>
      <c r="AI889" s="2" t="s">
        <v>59</v>
      </c>
      <c r="AJ889" s="2" t="s">
        <v>56</v>
      </c>
      <c r="AK889" s="2">
        <v>0.0</v>
      </c>
      <c r="AL889" s="2" t="s">
        <v>57</v>
      </c>
      <c r="AM889" s="2">
        <v>1.0</v>
      </c>
      <c r="AN889" s="2">
        <v>35969.58</v>
      </c>
      <c r="AO889" s="20">
        <f t="shared" si="115"/>
        <v>31008.25862</v>
      </c>
      <c r="AP889" s="20">
        <f t="shared" si="116"/>
        <v>4961.321379</v>
      </c>
      <c r="BI889" s="15">
        <v>31008.25862068966</v>
      </c>
      <c r="BJ889" s="14" t="s">
        <v>50</v>
      </c>
      <c r="BK889" s="15">
        <v>4961.321379310346</v>
      </c>
      <c r="BL889" s="13" t="s">
        <v>51</v>
      </c>
      <c r="BM889" s="18">
        <v>0.16</v>
      </c>
    </row>
    <row r="890" ht="12.75" customHeight="1">
      <c r="A890" s="13"/>
      <c r="B890" s="14"/>
      <c r="C890" s="14"/>
      <c r="D890" s="14"/>
      <c r="E890" s="14"/>
      <c r="F890" s="14"/>
      <c r="G890" s="13"/>
      <c r="H890" s="13"/>
      <c r="I890" s="13"/>
      <c r="J890" s="13"/>
      <c r="K890" s="21"/>
      <c r="L890" s="17" t="s">
        <v>48</v>
      </c>
      <c r="M890" s="17" t="s">
        <v>49</v>
      </c>
      <c r="N890" s="14">
        <v>1.0</v>
      </c>
      <c r="O890" s="13"/>
      <c r="P890" s="13"/>
      <c r="Q890" s="15">
        <v>31344.09482758621</v>
      </c>
      <c r="R890" s="14" t="s">
        <v>50</v>
      </c>
      <c r="S890" s="15">
        <v>5015.055172413794</v>
      </c>
      <c r="T890" s="13" t="s">
        <v>51</v>
      </c>
      <c r="U890" s="18">
        <v>0.16</v>
      </c>
      <c r="V890" s="13" t="s">
        <v>716</v>
      </c>
      <c r="W890" s="13" t="s">
        <v>59</v>
      </c>
      <c r="X890" s="13" t="s">
        <v>48</v>
      </c>
      <c r="Y890" s="14">
        <v>1.0</v>
      </c>
      <c r="Z890" s="13">
        <v>36359.15</v>
      </c>
      <c r="AA890" s="13" t="s">
        <v>54</v>
      </c>
      <c r="AB890" s="19">
        <v>204161.0</v>
      </c>
      <c r="AC890" s="19">
        <v>1.0</v>
      </c>
      <c r="AD890" s="13">
        <v>36359.15</v>
      </c>
      <c r="AE890" s="15">
        <v>0.0</v>
      </c>
      <c r="AF890" s="20"/>
      <c r="AH890" s="2" t="s">
        <v>716</v>
      </c>
      <c r="AI890" s="2" t="s">
        <v>59</v>
      </c>
      <c r="AJ890" s="2" t="s">
        <v>56</v>
      </c>
      <c r="AK890" s="2">
        <v>0.0</v>
      </c>
      <c r="AL890" s="2" t="s">
        <v>57</v>
      </c>
      <c r="AM890" s="2">
        <v>1.0</v>
      </c>
      <c r="AN890" s="2">
        <v>36359.15</v>
      </c>
      <c r="AO890" s="20">
        <f t="shared" si="115"/>
        <v>31344.09483</v>
      </c>
      <c r="AP890" s="20">
        <f t="shared" si="116"/>
        <v>5015.055172</v>
      </c>
      <c r="BI890" s="15">
        <v>31344.09482758621</v>
      </c>
      <c r="BJ890" s="14" t="s">
        <v>50</v>
      </c>
      <c r="BK890" s="15">
        <v>5015.055172413794</v>
      </c>
      <c r="BL890" s="13" t="s">
        <v>51</v>
      </c>
      <c r="BM890" s="18">
        <v>0.16</v>
      </c>
    </row>
    <row r="891" ht="12.75" customHeight="1">
      <c r="A891" s="13"/>
      <c r="B891" s="14"/>
      <c r="C891" s="14"/>
      <c r="D891" s="14"/>
      <c r="E891" s="14"/>
      <c r="F891" s="14"/>
      <c r="G891" s="13"/>
      <c r="H891" s="13"/>
      <c r="I891" s="13"/>
      <c r="J891" s="13"/>
      <c r="K891" s="21"/>
      <c r="L891" s="17" t="s">
        <v>48</v>
      </c>
      <c r="M891" s="17" t="s">
        <v>49</v>
      </c>
      <c r="N891" s="14">
        <v>1.0</v>
      </c>
      <c r="O891" s="13"/>
      <c r="P891" s="13"/>
      <c r="Q891" s="15">
        <v>9989.750000000002</v>
      </c>
      <c r="R891" s="14" t="s">
        <v>50</v>
      </c>
      <c r="S891" s="15">
        <v>1598.3600000000004</v>
      </c>
      <c r="T891" s="13" t="s">
        <v>51</v>
      </c>
      <c r="U891" s="18">
        <v>0.16</v>
      </c>
      <c r="V891" s="13" t="s">
        <v>717</v>
      </c>
      <c r="W891" s="13" t="s">
        <v>59</v>
      </c>
      <c r="X891" s="13" t="s">
        <v>48</v>
      </c>
      <c r="Y891" s="14">
        <v>1.0</v>
      </c>
      <c r="Z891" s="13">
        <v>11588.11</v>
      </c>
      <c r="AA891" s="13" t="s">
        <v>54</v>
      </c>
      <c r="AB891" s="19">
        <v>204273.0</v>
      </c>
      <c r="AC891" s="19">
        <v>1.0</v>
      </c>
      <c r="AD891" s="13">
        <v>11588.11</v>
      </c>
      <c r="AE891" s="15">
        <v>0.0</v>
      </c>
      <c r="AF891" s="20"/>
      <c r="AH891" s="2" t="s">
        <v>717</v>
      </c>
      <c r="AI891" s="2" t="s">
        <v>59</v>
      </c>
      <c r="AJ891" s="2" t="s">
        <v>56</v>
      </c>
      <c r="AK891" s="2">
        <v>0.0</v>
      </c>
      <c r="AL891" s="2" t="s">
        <v>57</v>
      </c>
      <c r="AM891" s="2">
        <v>1.0</v>
      </c>
      <c r="AN891" s="2">
        <v>11588.11</v>
      </c>
      <c r="AO891" s="20">
        <f t="shared" si="115"/>
        <v>9989.75</v>
      </c>
      <c r="AP891" s="20">
        <f t="shared" si="116"/>
        <v>1598.36</v>
      </c>
      <c r="BI891" s="15">
        <v>9989.750000000002</v>
      </c>
      <c r="BJ891" s="14" t="s">
        <v>50</v>
      </c>
      <c r="BK891" s="15">
        <v>1598.3600000000004</v>
      </c>
      <c r="BL891" s="13" t="s">
        <v>51</v>
      </c>
      <c r="BM891" s="18">
        <v>0.16</v>
      </c>
    </row>
    <row r="892" ht="12.75" hidden="1" customHeight="1">
      <c r="A892" s="13"/>
      <c r="B892" s="14"/>
      <c r="C892" s="14"/>
      <c r="D892" s="14"/>
      <c r="E892" s="14"/>
      <c r="F892" s="14"/>
      <c r="G892" s="13"/>
      <c r="H892" s="13"/>
      <c r="I892" s="13"/>
      <c r="J892" s="13"/>
      <c r="K892" s="21"/>
      <c r="L892" s="17"/>
      <c r="M892" s="17"/>
      <c r="N892" s="14"/>
      <c r="O892" s="13"/>
      <c r="P892" s="13"/>
      <c r="Q892" s="15">
        <f t="array" ref="Q892">SUM(ROUND(Q877:Q891,2))</f>
        <v>215517.23</v>
      </c>
      <c r="R892" s="14"/>
      <c r="S892" s="15">
        <f t="array" ref="S892">SUM(ROUND(S877:S891,2))</f>
        <v>34482.77</v>
      </c>
      <c r="T892" s="13"/>
      <c r="U892" s="18"/>
      <c r="V892" s="13"/>
      <c r="W892" s="13"/>
      <c r="X892" s="13"/>
      <c r="Y892" s="14"/>
      <c r="Z892" s="13"/>
      <c r="AA892" s="13"/>
      <c r="AB892" s="19"/>
      <c r="AC892" s="19"/>
      <c r="AD892" s="13"/>
      <c r="AE892" s="15"/>
      <c r="AF892" s="20"/>
      <c r="AO892" s="20"/>
      <c r="AP892" s="20"/>
      <c r="BI892" s="15">
        <f t="array" ref="BI892">SUM(ROUND(BI877:BI891,2))</f>
        <v>215517.23</v>
      </c>
      <c r="BJ892" s="14"/>
      <c r="BK892" s="15">
        <f t="array" ref="BK892">SUM(ROUND(BK877:BK891,2))</f>
        <v>34482.77</v>
      </c>
      <c r="BL892" s="13"/>
      <c r="BM892" s="18"/>
    </row>
    <row r="893" ht="12.75" customHeight="1">
      <c r="A893" s="13"/>
      <c r="B893" s="14"/>
      <c r="C893" s="14"/>
      <c r="D893" s="14"/>
      <c r="E893" s="14"/>
      <c r="F893" s="14"/>
      <c r="G893" s="13"/>
      <c r="H893" s="13"/>
      <c r="I893" s="13"/>
      <c r="J893" s="13"/>
      <c r="K893" s="21"/>
      <c r="L893" s="17"/>
      <c r="M893" s="17"/>
      <c r="N893" s="14"/>
      <c r="O893" s="13"/>
      <c r="P893" s="13"/>
      <c r="Q893" s="15"/>
      <c r="R893" s="14"/>
      <c r="S893" s="15"/>
      <c r="T893" s="13"/>
      <c r="U893" s="18"/>
      <c r="V893" s="13"/>
      <c r="W893" s="13"/>
      <c r="X893" s="13"/>
      <c r="Y893" s="14"/>
      <c r="Z893" s="13"/>
      <c r="AA893" s="13"/>
      <c r="AB893" s="19"/>
      <c r="AC893" s="19"/>
      <c r="AD893" s="13"/>
      <c r="AE893" s="15"/>
      <c r="AF893" s="20"/>
      <c r="AO893" s="20"/>
      <c r="AP893" s="20"/>
      <c r="BI893" s="15"/>
      <c r="BJ893" s="14"/>
      <c r="BK893" s="15"/>
      <c r="BL893" s="13"/>
      <c r="BM893" s="18"/>
    </row>
    <row r="894" ht="12.75" customHeight="1">
      <c r="A894" s="13"/>
      <c r="B894" s="14"/>
      <c r="C894" s="14"/>
      <c r="D894" s="14"/>
      <c r="E894" s="14"/>
      <c r="F894" s="14"/>
      <c r="G894" s="13"/>
      <c r="H894" s="13"/>
      <c r="I894" s="13"/>
      <c r="J894" s="13"/>
      <c r="K894" s="21"/>
      <c r="L894" s="17"/>
      <c r="M894" s="17"/>
      <c r="N894" s="14"/>
      <c r="O894" s="13"/>
      <c r="P894" s="13"/>
      <c r="Q894" s="15"/>
      <c r="R894" s="14"/>
      <c r="S894" s="15"/>
      <c r="T894" s="13"/>
      <c r="U894" s="18"/>
      <c r="V894" s="13"/>
      <c r="W894" s="13"/>
      <c r="X894" s="13"/>
      <c r="Y894" s="14"/>
      <c r="Z894" s="13"/>
      <c r="AA894" s="13"/>
      <c r="AB894" s="19"/>
      <c r="AC894" s="19"/>
      <c r="AD894" s="13"/>
      <c r="AE894" s="15"/>
      <c r="AF894" s="20"/>
      <c r="AO894" s="20"/>
      <c r="AP894" s="20"/>
      <c r="BI894" s="15"/>
      <c r="BJ894" s="14"/>
      <c r="BK894" s="15"/>
      <c r="BL894" s="13"/>
      <c r="BM894" s="18"/>
    </row>
    <row r="895" ht="12.75" customHeight="1">
      <c r="A895" s="13">
        <v>601.0</v>
      </c>
      <c r="B895" s="14" t="str">
        <f>AR895</f>
        <v>CJA850313GH3</v>
      </c>
      <c r="C895" s="14" t="s">
        <v>699</v>
      </c>
      <c r="D895" s="14" t="str">
        <f>AT895</f>
        <v>ggcoba@copiadorasjaponesas.com</v>
      </c>
      <c r="E895" s="14" t="str">
        <f>AS895</f>
        <v>44600</v>
      </c>
      <c r="F895" s="14">
        <v>601.0</v>
      </c>
      <c r="G895" s="13">
        <v>5.50105749E8</v>
      </c>
      <c r="H895" s="15">
        <f>Q906</f>
        <v>258620.69</v>
      </c>
      <c r="I895" s="13">
        <v>300000.0</v>
      </c>
      <c r="J895" s="15">
        <f>S906</f>
        <v>41379.31</v>
      </c>
      <c r="K895" s="21">
        <v>44995.5</v>
      </c>
      <c r="L895" s="17" t="s">
        <v>48</v>
      </c>
      <c r="M895" s="17" t="s">
        <v>49</v>
      </c>
      <c r="N895" s="14">
        <v>1.0</v>
      </c>
      <c r="O895" s="13">
        <v>300000.0</v>
      </c>
      <c r="P895" s="13">
        <v>300000.0</v>
      </c>
      <c r="Q895" s="15">
        <v>3793.48275862069</v>
      </c>
      <c r="R895" s="14" t="s">
        <v>50</v>
      </c>
      <c r="S895" s="15">
        <v>606.9572413793104</v>
      </c>
      <c r="T895" s="13" t="s">
        <v>51</v>
      </c>
      <c r="U895" s="18">
        <v>0.16</v>
      </c>
      <c r="V895" s="13" t="s">
        <v>718</v>
      </c>
      <c r="W895" s="13" t="s">
        <v>59</v>
      </c>
      <c r="X895" s="13" t="s">
        <v>48</v>
      </c>
      <c r="Y895" s="14">
        <v>1.0</v>
      </c>
      <c r="Z895" s="13">
        <v>4400.4400000000005</v>
      </c>
      <c r="AA895" s="13" t="s">
        <v>54</v>
      </c>
      <c r="AB895" s="19">
        <v>200450.0</v>
      </c>
      <c r="AC895" s="19">
        <v>1.0</v>
      </c>
      <c r="AD895" s="13">
        <v>4400.4400000000005</v>
      </c>
      <c r="AE895" s="15">
        <v>0.0</v>
      </c>
      <c r="AF895" s="20"/>
      <c r="AG895" s="2">
        <v>300000.0</v>
      </c>
      <c r="AH895" s="2" t="s">
        <v>718</v>
      </c>
      <c r="AI895" s="2" t="s">
        <v>59</v>
      </c>
      <c r="AJ895" s="2" t="s">
        <v>56</v>
      </c>
      <c r="AK895" s="2">
        <v>0.0</v>
      </c>
      <c r="AL895" s="2" t="s">
        <v>57</v>
      </c>
      <c r="AM895" s="2">
        <v>1.0</v>
      </c>
      <c r="AN895" s="2">
        <v>4400.4400000000005</v>
      </c>
      <c r="AO895" s="20">
        <f t="shared" ref="AO895:AO905" si="117">+AN895/1.16</f>
        <v>3793.482759</v>
      </c>
      <c r="AP895" s="20">
        <f t="shared" ref="AP895:AP905" si="118">+AO895*0.16</f>
        <v>606.9572414</v>
      </c>
      <c r="AQ895" s="2" t="s">
        <v>703</v>
      </c>
      <c r="AR895" s="2" t="s">
        <v>698</v>
      </c>
      <c r="AS895" s="2" t="s">
        <v>701</v>
      </c>
      <c r="AT895" s="2" t="s">
        <v>700</v>
      </c>
      <c r="BI895" s="15">
        <v>3793.48275862069</v>
      </c>
      <c r="BJ895" s="14" t="s">
        <v>50</v>
      </c>
      <c r="BK895" s="15">
        <v>606.9572413793104</v>
      </c>
      <c r="BL895" s="13" t="s">
        <v>51</v>
      </c>
      <c r="BM895" s="18">
        <v>0.16</v>
      </c>
    </row>
    <row r="896" ht="12.75" customHeight="1">
      <c r="A896" s="13"/>
      <c r="B896" s="14"/>
      <c r="C896" s="14"/>
      <c r="D896" s="14"/>
      <c r="E896" s="14"/>
      <c r="F896" s="14"/>
      <c r="G896" s="13"/>
      <c r="H896" s="13"/>
      <c r="I896" s="13"/>
      <c r="J896" s="13"/>
      <c r="K896" s="21"/>
      <c r="L896" s="17" t="s">
        <v>48</v>
      </c>
      <c r="M896" s="17" t="s">
        <v>49</v>
      </c>
      <c r="N896" s="14">
        <v>1.0</v>
      </c>
      <c r="O896" s="13"/>
      <c r="P896" s="13"/>
      <c r="Q896" s="15">
        <v>9517.862068965518</v>
      </c>
      <c r="R896" s="14" t="s">
        <v>50</v>
      </c>
      <c r="S896" s="15">
        <v>1522.8579310344828</v>
      </c>
      <c r="T896" s="13" t="s">
        <v>51</v>
      </c>
      <c r="U896" s="18">
        <v>0.16</v>
      </c>
      <c r="V896" s="13" t="s">
        <v>719</v>
      </c>
      <c r="W896" s="13" t="s">
        <v>59</v>
      </c>
      <c r="X896" s="13" t="s">
        <v>48</v>
      </c>
      <c r="Y896" s="14">
        <v>1.0</v>
      </c>
      <c r="Z896" s="13">
        <v>11040.72</v>
      </c>
      <c r="AA896" s="13" t="s">
        <v>54</v>
      </c>
      <c r="AB896" s="19">
        <v>200456.0</v>
      </c>
      <c r="AC896" s="19">
        <v>1.0</v>
      </c>
      <c r="AD896" s="13">
        <v>11040.72</v>
      </c>
      <c r="AE896" s="15">
        <v>0.0</v>
      </c>
      <c r="AF896" s="20"/>
      <c r="AH896" s="2" t="s">
        <v>719</v>
      </c>
      <c r="AI896" s="2" t="s">
        <v>59</v>
      </c>
      <c r="AJ896" s="2" t="s">
        <v>56</v>
      </c>
      <c r="AK896" s="2">
        <v>0.0</v>
      </c>
      <c r="AL896" s="2" t="s">
        <v>57</v>
      </c>
      <c r="AM896" s="2">
        <v>1.0</v>
      </c>
      <c r="AN896" s="2">
        <v>11040.72</v>
      </c>
      <c r="AO896" s="20">
        <f t="shared" si="117"/>
        <v>9517.862069</v>
      </c>
      <c r="AP896" s="20">
        <f t="shared" si="118"/>
        <v>1522.857931</v>
      </c>
      <c r="BI896" s="15">
        <v>9517.862068965518</v>
      </c>
      <c r="BJ896" s="14" t="s">
        <v>50</v>
      </c>
      <c r="BK896" s="15">
        <v>1522.8579310344828</v>
      </c>
      <c r="BL896" s="13" t="s">
        <v>51</v>
      </c>
      <c r="BM896" s="18">
        <v>0.16</v>
      </c>
    </row>
    <row r="897" ht="12.75" customHeight="1">
      <c r="A897" s="13"/>
      <c r="B897" s="14"/>
      <c r="C897" s="14"/>
      <c r="D897" s="14"/>
      <c r="E897" s="14"/>
      <c r="F897" s="14"/>
      <c r="G897" s="13"/>
      <c r="H897" s="13"/>
      <c r="I897" s="13"/>
      <c r="J897" s="13"/>
      <c r="K897" s="21"/>
      <c r="L897" s="17" t="s">
        <v>48</v>
      </c>
      <c r="M897" s="17" t="s">
        <v>49</v>
      </c>
      <c r="N897" s="14">
        <v>1.0</v>
      </c>
      <c r="O897" s="13"/>
      <c r="P897" s="13"/>
      <c r="Q897" s="15">
        <v>13764.793103448277</v>
      </c>
      <c r="R897" s="14" t="s">
        <v>50</v>
      </c>
      <c r="S897" s="15">
        <v>2202.3668965517245</v>
      </c>
      <c r="T897" s="13" t="s">
        <v>51</v>
      </c>
      <c r="U897" s="18">
        <v>0.16</v>
      </c>
      <c r="V897" s="13" t="s">
        <v>720</v>
      </c>
      <c r="W897" s="13" t="s">
        <v>59</v>
      </c>
      <c r="X897" s="13" t="s">
        <v>48</v>
      </c>
      <c r="Y897" s="14">
        <v>1.0</v>
      </c>
      <c r="Z897" s="13">
        <v>15967.16</v>
      </c>
      <c r="AA897" s="13" t="s">
        <v>54</v>
      </c>
      <c r="AB897" s="19">
        <v>200517.0</v>
      </c>
      <c r="AC897" s="19">
        <v>1.0</v>
      </c>
      <c r="AD897" s="13">
        <v>15967.16</v>
      </c>
      <c r="AE897" s="15">
        <v>0.0</v>
      </c>
      <c r="AF897" s="20"/>
      <c r="AH897" s="2" t="s">
        <v>720</v>
      </c>
      <c r="AI897" s="2" t="s">
        <v>59</v>
      </c>
      <c r="AJ897" s="2" t="s">
        <v>56</v>
      </c>
      <c r="AK897" s="2">
        <v>0.0</v>
      </c>
      <c r="AL897" s="2" t="s">
        <v>57</v>
      </c>
      <c r="AM897" s="2">
        <v>1.0</v>
      </c>
      <c r="AN897" s="2">
        <v>15967.16</v>
      </c>
      <c r="AO897" s="20">
        <f t="shared" si="117"/>
        <v>13764.7931</v>
      </c>
      <c r="AP897" s="20">
        <f t="shared" si="118"/>
        <v>2202.366897</v>
      </c>
      <c r="BI897" s="15">
        <v>13764.793103448277</v>
      </c>
      <c r="BJ897" s="14" t="s">
        <v>50</v>
      </c>
      <c r="BK897" s="15">
        <v>2202.3668965517245</v>
      </c>
      <c r="BL897" s="13" t="s">
        <v>51</v>
      </c>
      <c r="BM897" s="18">
        <v>0.16</v>
      </c>
    </row>
    <row r="898" ht="12.75" customHeight="1">
      <c r="A898" s="13"/>
      <c r="B898" s="14"/>
      <c r="C898" s="14"/>
      <c r="D898" s="14"/>
      <c r="E898" s="14"/>
      <c r="F898" s="14"/>
      <c r="G898" s="13"/>
      <c r="H898" s="13"/>
      <c r="I898" s="13"/>
      <c r="J898" s="13"/>
      <c r="K898" s="21"/>
      <c r="L898" s="17" t="s">
        <v>48</v>
      </c>
      <c r="M898" s="17" t="s">
        <v>49</v>
      </c>
      <c r="N898" s="14">
        <v>1.0</v>
      </c>
      <c r="O898" s="13"/>
      <c r="P898" s="13"/>
      <c r="Q898" s="15">
        <v>12388.827586206899</v>
      </c>
      <c r="R898" s="14" t="s">
        <v>50</v>
      </c>
      <c r="S898" s="15">
        <v>1982.212413793104</v>
      </c>
      <c r="T898" s="13" t="s">
        <v>51</v>
      </c>
      <c r="U898" s="18">
        <v>0.16</v>
      </c>
      <c r="V898" s="13" t="s">
        <v>714</v>
      </c>
      <c r="W898" s="13" t="s">
        <v>59</v>
      </c>
      <c r="X898" s="13" t="s">
        <v>48</v>
      </c>
      <c r="Y898" s="14">
        <v>1.0</v>
      </c>
      <c r="Z898" s="13">
        <v>14371.04</v>
      </c>
      <c r="AA898" s="13" t="s">
        <v>54</v>
      </c>
      <c r="AB898" s="19">
        <v>201647.0</v>
      </c>
      <c r="AC898" s="19">
        <v>1.0</v>
      </c>
      <c r="AD898" s="13">
        <v>14371.04</v>
      </c>
      <c r="AE898" s="15">
        <v>0.0</v>
      </c>
      <c r="AF898" s="20"/>
      <c r="AH898" s="2" t="s">
        <v>714</v>
      </c>
      <c r="AI898" s="2" t="s">
        <v>59</v>
      </c>
      <c r="AJ898" s="2" t="s">
        <v>56</v>
      </c>
      <c r="AK898" s="2">
        <v>0.0</v>
      </c>
      <c r="AL898" s="2" t="s">
        <v>57</v>
      </c>
      <c r="AM898" s="2">
        <v>1.0</v>
      </c>
      <c r="AN898" s="2">
        <v>14371.04</v>
      </c>
      <c r="AO898" s="20">
        <f t="shared" si="117"/>
        <v>12388.82759</v>
      </c>
      <c r="AP898" s="20">
        <f t="shared" si="118"/>
        <v>1982.212414</v>
      </c>
      <c r="BI898" s="15">
        <v>12388.827586206899</v>
      </c>
      <c r="BJ898" s="14" t="s">
        <v>50</v>
      </c>
      <c r="BK898" s="15">
        <v>1982.212413793104</v>
      </c>
      <c r="BL898" s="13" t="s">
        <v>51</v>
      </c>
      <c r="BM898" s="18">
        <v>0.16</v>
      </c>
    </row>
    <row r="899" ht="12.75" customHeight="1">
      <c r="A899" s="13"/>
      <c r="B899" s="14"/>
      <c r="C899" s="14"/>
      <c r="D899" s="14"/>
      <c r="E899" s="14"/>
      <c r="F899" s="14"/>
      <c r="G899" s="13"/>
      <c r="H899" s="13"/>
      <c r="I899" s="13"/>
      <c r="J899" s="13"/>
      <c r="K899" s="21"/>
      <c r="L899" s="17" t="s">
        <v>48</v>
      </c>
      <c r="M899" s="17" t="s">
        <v>49</v>
      </c>
      <c r="N899" s="14">
        <v>1.0</v>
      </c>
      <c r="O899" s="13"/>
      <c r="P899" s="13"/>
      <c r="Q899" s="15">
        <v>37348.43965517242</v>
      </c>
      <c r="R899" s="14" t="s">
        <v>50</v>
      </c>
      <c r="S899" s="15">
        <v>5975.7503448275875</v>
      </c>
      <c r="T899" s="13" t="s">
        <v>51</v>
      </c>
      <c r="U899" s="18">
        <v>0.16</v>
      </c>
      <c r="V899" s="13" t="s">
        <v>721</v>
      </c>
      <c r="W899" s="13" t="s">
        <v>59</v>
      </c>
      <c r="X899" s="13" t="s">
        <v>48</v>
      </c>
      <c r="Y899" s="14">
        <v>1.0</v>
      </c>
      <c r="Z899" s="13">
        <v>43324.19</v>
      </c>
      <c r="AA899" s="13" t="s">
        <v>54</v>
      </c>
      <c r="AB899" s="19">
        <v>201737.0</v>
      </c>
      <c r="AC899" s="19">
        <v>1.0</v>
      </c>
      <c r="AD899" s="13">
        <v>43324.19</v>
      </c>
      <c r="AE899" s="15">
        <v>0.0</v>
      </c>
      <c r="AF899" s="20"/>
      <c r="AH899" s="2" t="s">
        <v>721</v>
      </c>
      <c r="AI899" s="2" t="s">
        <v>59</v>
      </c>
      <c r="AJ899" s="2" t="s">
        <v>56</v>
      </c>
      <c r="AK899" s="2">
        <v>0.0</v>
      </c>
      <c r="AL899" s="2" t="s">
        <v>57</v>
      </c>
      <c r="AM899" s="2">
        <v>1.0</v>
      </c>
      <c r="AN899" s="2">
        <v>43324.19</v>
      </c>
      <c r="AO899" s="20">
        <f t="shared" si="117"/>
        <v>37348.43966</v>
      </c>
      <c r="AP899" s="20">
        <f t="shared" si="118"/>
        <v>5975.750345</v>
      </c>
      <c r="BI899" s="15">
        <v>37348.43965517242</v>
      </c>
      <c r="BJ899" s="14" t="s">
        <v>50</v>
      </c>
      <c r="BK899" s="15">
        <v>5975.7503448275875</v>
      </c>
      <c r="BL899" s="13" t="s">
        <v>51</v>
      </c>
      <c r="BM899" s="18">
        <v>0.16</v>
      </c>
    </row>
    <row r="900" ht="12.75" customHeight="1">
      <c r="A900" s="13"/>
      <c r="B900" s="14"/>
      <c r="C900" s="14"/>
      <c r="D900" s="14"/>
      <c r="E900" s="14"/>
      <c r="F900" s="14"/>
      <c r="G900" s="13"/>
      <c r="H900" s="13"/>
      <c r="I900" s="13"/>
      <c r="J900" s="13"/>
      <c r="K900" s="21"/>
      <c r="L900" s="17" t="s">
        <v>48</v>
      </c>
      <c r="M900" s="17" t="s">
        <v>49</v>
      </c>
      <c r="N900" s="14">
        <v>1.0</v>
      </c>
      <c r="O900" s="13"/>
      <c r="P900" s="13"/>
      <c r="Q900" s="15">
        <v>1131.3189655172414</v>
      </c>
      <c r="R900" s="14" t="s">
        <v>50</v>
      </c>
      <c r="S900" s="15">
        <v>181.01103448275862</v>
      </c>
      <c r="T900" s="13" t="s">
        <v>51</v>
      </c>
      <c r="U900" s="18">
        <v>0.16</v>
      </c>
      <c r="V900" s="13" t="s">
        <v>722</v>
      </c>
      <c r="W900" s="13" t="s">
        <v>59</v>
      </c>
      <c r="X900" s="13" t="s">
        <v>48</v>
      </c>
      <c r="Y900" s="14">
        <v>1.0</v>
      </c>
      <c r="Z900" s="13">
        <v>1312.33</v>
      </c>
      <c r="AA900" s="13" t="s">
        <v>54</v>
      </c>
      <c r="AB900" s="19">
        <v>201755.0</v>
      </c>
      <c r="AC900" s="19">
        <v>1.0</v>
      </c>
      <c r="AD900" s="13">
        <v>1312.33</v>
      </c>
      <c r="AE900" s="15">
        <v>0.0</v>
      </c>
      <c r="AF900" s="20"/>
      <c r="AH900" s="2" t="s">
        <v>722</v>
      </c>
      <c r="AI900" s="2" t="s">
        <v>59</v>
      </c>
      <c r="AJ900" s="2" t="s">
        <v>56</v>
      </c>
      <c r="AK900" s="2">
        <v>0.0</v>
      </c>
      <c r="AL900" s="2" t="s">
        <v>57</v>
      </c>
      <c r="AM900" s="2">
        <v>1.0</v>
      </c>
      <c r="AN900" s="2">
        <v>1312.33</v>
      </c>
      <c r="AO900" s="20">
        <f t="shared" si="117"/>
        <v>1131.318966</v>
      </c>
      <c r="AP900" s="20">
        <f t="shared" si="118"/>
        <v>181.0110345</v>
      </c>
      <c r="BI900" s="15">
        <v>1131.3189655172414</v>
      </c>
      <c r="BJ900" s="14" t="s">
        <v>50</v>
      </c>
      <c r="BK900" s="15">
        <v>181.01103448275862</v>
      </c>
      <c r="BL900" s="13" t="s">
        <v>51</v>
      </c>
      <c r="BM900" s="18">
        <v>0.16</v>
      </c>
    </row>
    <row r="901" ht="12.75" customHeight="1">
      <c r="A901" s="13"/>
      <c r="B901" s="14"/>
      <c r="C901" s="14"/>
      <c r="D901" s="14"/>
      <c r="E901" s="14"/>
      <c r="F901" s="14"/>
      <c r="G901" s="13"/>
      <c r="H901" s="13"/>
      <c r="I901" s="13"/>
      <c r="J901" s="13"/>
      <c r="K901" s="21"/>
      <c r="L901" s="17" t="s">
        <v>48</v>
      </c>
      <c r="M901" s="17" t="s">
        <v>49</v>
      </c>
      <c r="N901" s="14">
        <v>1.0</v>
      </c>
      <c r="O901" s="13"/>
      <c r="P901" s="13"/>
      <c r="Q901" s="15">
        <v>1140.5603448275863</v>
      </c>
      <c r="R901" s="14" t="s">
        <v>50</v>
      </c>
      <c r="S901" s="15">
        <v>182.48965517241382</v>
      </c>
      <c r="T901" s="13" t="s">
        <v>51</v>
      </c>
      <c r="U901" s="18">
        <v>0.16</v>
      </c>
      <c r="V901" s="13" t="s">
        <v>723</v>
      </c>
      <c r="W901" s="13" t="s">
        <v>59</v>
      </c>
      <c r="X901" s="13" t="s">
        <v>48</v>
      </c>
      <c r="Y901" s="14">
        <v>1.0</v>
      </c>
      <c r="Z901" s="13">
        <v>1323.05</v>
      </c>
      <c r="AA901" s="13" t="s">
        <v>54</v>
      </c>
      <c r="AB901" s="19">
        <v>201756.0</v>
      </c>
      <c r="AC901" s="19">
        <v>1.0</v>
      </c>
      <c r="AD901" s="13">
        <v>1323.05</v>
      </c>
      <c r="AE901" s="15">
        <v>0.0</v>
      </c>
      <c r="AF901" s="20"/>
      <c r="AH901" s="2" t="s">
        <v>723</v>
      </c>
      <c r="AI901" s="2" t="s">
        <v>59</v>
      </c>
      <c r="AJ901" s="2" t="s">
        <v>56</v>
      </c>
      <c r="AK901" s="2">
        <v>0.0</v>
      </c>
      <c r="AL901" s="2" t="s">
        <v>57</v>
      </c>
      <c r="AM901" s="2">
        <v>1.0</v>
      </c>
      <c r="AN901" s="2">
        <v>1323.05</v>
      </c>
      <c r="AO901" s="20">
        <f t="shared" si="117"/>
        <v>1140.560345</v>
      </c>
      <c r="AP901" s="20">
        <f t="shared" si="118"/>
        <v>182.4896552</v>
      </c>
      <c r="BI901" s="15">
        <v>1140.5603448275863</v>
      </c>
      <c r="BJ901" s="14" t="s">
        <v>50</v>
      </c>
      <c r="BK901" s="15">
        <v>182.48965517241382</v>
      </c>
      <c r="BL901" s="13" t="s">
        <v>51</v>
      </c>
      <c r="BM901" s="18">
        <v>0.16</v>
      </c>
    </row>
    <row r="902" ht="12.75" customHeight="1">
      <c r="A902" s="13"/>
      <c r="B902" s="14"/>
      <c r="C902" s="14"/>
      <c r="D902" s="14"/>
      <c r="E902" s="14"/>
      <c r="F902" s="14"/>
      <c r="G902" s="13"/>
      <c r="H902" s="13"/>
      <c r="I902" s="13"/>
      <c r="J902" s="13"/>
      <c r="K902" s="21"/>
      <c r="L902" s="17" t="s">
        <v>48</v>
      </c>
      <c r="M902" s="17" t="s">
        <v>49</v>
      </c>
      <c r="N902" s="14">
        <v>1.0</v>
      </c>
      <c r="O902" s="13"/>
      <c r="P902" s="13"/>
      <c r="Q902" s="15">
        <v>39221.43103448276</v>
      </c>
      <c r="R902" s="14" t="s">
        <v>50</v>
      </c>
      <c r="S902" s="15">
        <v>6275.4289655172415</v>
      </c>
      <c r="T902" s="13" t="s">
        <v>51</v>
      </c>
      <c r="U902" s="18">
        <v>0.16</v>
      </c>
      <c r="V902" s="13" t="s">
        <v>724</v>
      </c>
      <c r="W902" s="13" t="s">
        <v>59</v>
      </c>
      <c r="X902" s="13" t="s">
        <v>48</v>
      </c>
      <c r="Y902" s="14">
        <v>1.0</v>
      </c>
      <c r="Z902" s="13">
        <v>45496.86</v>
      </c>
      <c r="AA902" s="13" t="s">
        <v>54</v>
      </c>
      <c r="AB902" s="19">
        <v>201780.0</v>
      </c>
      <c r="AC902" s="19">
        <v>1.0</v>
      </c>
      <c r="AD902" s="13">
        <v>45496.86</v>
      </c>
      <c r="AE902" s="15">
        <v>0.0</v>
      </c>
      <c r="AF902" s="20"/>
      <c r="AH902" s="2" t="s">
        <v>724</v>
      </c>
      <c r="AI902" s="2" t="s">
        <v>59</v>
      </c>
      <c r="AJ902" s="2" t="s">
        <v>56</v>
      </c>
      <c r="AK902" s="2">
        <v>0.0</v>
      </c>
      <c r="AL902" s="2" t="s">
        <v>57</v>
      </c>
      <c r="AM902" s="2">
        <v>1.0</v>
      </c>
      <c r="AN902" s="2">
        <v>45496.86</v>
      </c>
      <c r="AO902" s="20">
        <f t="shared" si="117"/>
        <v>39221.43103</v>
      </c>
      <c r="AP902" s="20">
        <f t="shared" si="118"/>
        <v>6275.428966</v>
      </c>
      <c r="BI902" s="15">
        <v>39221.43103448276</v>
      </c>
      <c r="BJ902" s="14" t="s">
        <v>50</v>
      </c>
      <c r="BK902" s="15">
        <v>6275.4289655172415</v>
      </c>
      <c r="BL902" s="13" t="s">
        <v>51</v>
      </c>
      <c r="BM902" s="18">
        <v>0.16</v>
      </c>
    </row>
    <row r="903" ht="12.75" customHeight="1">
      <c r="A903" s="13"/>
      <c r="B903" s="14"/>
      <c r="C903" s="14"/>
      <c r="D903" s="14"/>
      <c r="E903" s="14"/>
      <c r="F903" s="14"/>
      <c r="G903" s="13"/>
      <c r="H903" s="13"/>
      <c r="I903" s="13"/>
      <c r="J903" s="13"/>
      <c r="K903" s="21"/>
      <c r="L903" s="17" t="s">
        <v>48</v>
      </c>
      <c r="M903" s="17" t="s">
        <v>49</v>
      </c>
      <c r="N903" s="14">
        <v>1.0</v>
      </c>
      <c r="O903" s="13"/>
      <c r="P903" s="13"/>
      <c r="Q903" s="15">
        <v>60291.0</v>
      </c>
      <c r="R903" s="14" t="s">
        <v>50</v>
      </c>
      <c r="S903" s="15">
        <v>9646.56</v>
      </c>
      <c r="T903" s="13" t="s">
        <v>51</v>
      </c>
      <c r="U903" s="18">
        <v>0.16</v>
      </c>
      <c r="V903" s="13" t="s">
        <v>725</v>
      </c>
      <c r="W903" s="13" t="s">
        <v>59</v>
      </c>
      <c r="X903" s="13" t="s">
        <v>48</v>
      </c>
      <c r="Y903" s="14">
        <v>1.0</v>
      </c>
      <c r="Z903" s="13">
        <v>69937.56</v>
      </c>
      <c r="AA903" s="13" t="s">
        <v>54</v>
      </c>
      <c r="AB903" s="19">
        <v>201781.0</v>
      </c>
      <c r="AC903" s="19">
        <v>1.0</v>
      </c>
      <c r="AD903" s="13">
        <v>69937.56</v>
      </c>
      <c r="AE903" s="15">
        <v>0.0</v>
      </c>
      <c r="AF903" s="20"/>
      <c r="AH903" s="2" t="s">
        <v>725</v>
      </c>
      <c r="AI903" s="2" t="s">
        <v>59</v>
      </c>
      <c r="AJ903" s="2" t="s">
        <v>56</v>
      </c>
      <c r="AK903" s="2">
        <v>0.0</v>
      </c>
      <c r="AL903" s="2" t="s">
        <v>57</v>
      </c>
      <c r="AM903" s="2">
        <v>1.0</v>
      </c>
      <c r="AN903" s="2">
        <v>69937.56</v>
      </c>
      <c r="AO903" s="20">
        <f t="shared" si="117"/>
        <v>60291</v>
      </c>
      <c r="AP903" s="20">
        <f t="shared" si="118"/>
        <v>9646.56</v>
      </c>
      <c r="BI903" s="15">
        <v>60291.0</v>
      </c>
      <c r="BJ903" s="14" t="s">
        <v>50</v>
      </c>
      <c r="BK903" s="15">
        <v>9646.56</v>
      </c>
      <c r="BL903" s="13" t="s">
        <v>51</v>
      </c>
      <c r="BM903" s="18">
        <v>0.16</v>
      </c>
    </row>
    <row r="904" ht="12.75" customHeight="1">
      <c r="A904" s="13"/>
      <c r="B904" s="14"/>
      <c r="C904" s="14"/>
      <c r="D904" s="14"/>
      <c r="E904" s="14"/>
      <c r="F904" s="14"/>
      <c r="G904" s="13"/>
      <c r="H904" s="13"/>
      <c r="I904" s="13"/>
      <c r="J904" s="13"/>
      <c r="K904" s="21"/>
      <c r="L904" s="17" t="s">
        <v>48</v>
      </c>
      <c r="M904" s="17" t="s">
        <v>49</v>
      </c>
      <c r="N904" s="14">
        <v>1.0</v>
      </c>
      <c r="O904" s="13"/>
      <c r="P904" s="13"/>
      <c r="Q904" s="15">
        <v>77746.39655172414</v>
      </c>
      <c r="R904" s="14" t="s">
        <v>50</v>
      </c>
      <c r="S904" s="15">
        <v>12439.423448275864</v>
      </c>
      <c r="T904" s="13" t="s">
        <v>51</v>
      </c>
      <c r="U904" s="18">
        <v>0.16</v>
      </c>
      <c r="V904" s="13" t="s">
        <v>726</v>
      </c>
      <c r="W904" s="13" t="s">
        <v>59</v>
      </c>
      <c r="X904" s="13" t="s">
        <v>48</v>
      </c>
      <c r="Y904" s="14">
        <v>1.0</v>
      </c>
      <c r="Z904" s="13">
        <v>90185.82</v>
      </c>
      <c r="AA904" s="13" t="s">
        <v>54</v>
      </c>
      <c r="AB904" s="19">
        <v>201788.0</v>
      </c>
      <c r="AC904" s="19">
        <v>1.0</v>
      </c>
      <c r="AD904" s="13">
        <v>90185.82</v>
      </c>
      <c r="AE904" s="15">
        <v>0.0</v>
      </c>
      <c r="AF904" s="20"/>
      <c r="AH904" s="2" t="s">
        <v>726</v>
      </c>
      <c r="AI904" s="2" t="s">
        <v>59</v>
      </c>
      <c r="AJ904" s="2" t="s">
        <v>56</v>
      </c>
      <c r="AK904" s="2">
        <v>0.0</v>
      </c>
      <c r="AL904" s="2" t="s">
        <v>57</v>
      </c>
      <c r="AM904" s="2">
        <v>1.0</v>
      </c>
      <c r="AN904" s="2">
        <v>90185.82</v>
      </c>
      <c r="AO904" s="20">
        <f t="shared" si="117"/>
        <v>77746.39655</v>
      </c>
      <c r="AP904" s="20">
        <f t="shared" si="118"/>
        <v>12439.42345</v>
      </c>
      <c r="BI904" s="15">
        <v>77746.39655172414</v>
      </c>
      <c r="BJ904" s="14" t="s">
        <v>50</v>
      </c>
      <c r="BK904" s="15">
        <v>12439.423448275864</v>
      </c>
      <c r="BL904" s="13" t="s">
        <v>51</v>
      </c>
      <c r="BM904" s="18">
        <v>0.16</v>
      </c>
    </row>
    <row r="905" ht="12.75" customHeight="1">
      <c r="A905" s="13"/>
      <c r="B905" s="14"/>
      <c r="C905" s="14"/>
      <c r="D905" s="14"/>
      <c r="E905" s="14"/>
      <c r="F905" s="14"/>
      <c r="G905" s="13"/>
      <c r="H905" s="13"/>
      <c r="I905" s="13"/>
      <c r="J905" s="13"/>
      <c r="K905" s="21"/>
      <c r="L905" s="17" t="s">
        <v>48</v>
      </c>
      <c r="M905" s="17" t="s">
        <v>49</v>
      </c>
      <c r="N905" s="14">
        <v>1.0</v>
      </c>
      <c r="O905" s="13"/>
      <c r="P905" s="13"/>
      <c r="Q905" s="15">
        <v>2276.5775862068967</v>
      </c>
      <c r="R905" s="14" t="s">
        <v>50</v>
      </c>
      <c r="S905" s="15">
        <v>364.25241379310347</v>
      </c>
      <c r="T905" s="13" t="s">
        <v>51</v>
      </c>
      <c r="U905" s="18">
        <v>0.16</v>
      </c>
      <c r="V905" s="13" t="s">
        <v>727</v>
      </c>
      <c r="W905" s="13" t="s">
        <v>59</v>
      </c>
      <c r="X905" s="13" t="s">
        <v>48</v>
      </c>
      <c r="Y905" s="14">
        <v>1.0</v>
      </c>
      <c r="Z905" s="13">
        <v>2640.83</v>
      </c>
      <c r="AA905" s="13" t="s">
        <v>54</v>
      </c>
      <c r="AB905" s="19">
        <v>204797.0</v>
      </c>
      <c r="AC905" s="19">
        <v>1.0</v>
      </c>
      <c r="AD905" s="13">
        <v>2640.83</v>
      </c>
      <c r="AE905" s="15">
        <v>0.0</v>
      </c>
      <c r="AF905" s="20"/>
      <c r="AH905" s="2" t="s">
        <v>727</v>
      </c>
      <c r="AI905" s="2" t="s">
        <v>59</v>
      </c>
      <c r="AJ905" s="2" t="s">
        <v>56</v>
      </c>
      <c r="AK905" s="2">
        <v>0.0</v>
      </c>
      <c r="AL905" s="2" t="s">
        <v>57</v>
      </c>
      <c r="AM905" s="2">
        <v>1.0</v>
      </c>
      <c r="AN905" s="2">
        <v>2640.83</v>
      </c>
      <c r="AO905" s="20">
        <f t="shared" si="117"/>
        <v>2276.577586</v>
      </c>
      <c r="AP905" s="20">
        <f t="shared" si="118"/>
        <v>364.2524138</v>
      </c>
      <c r="BI905" s="15">
        <v>2276.5775862068967</v>
      </c>
      <c r="BJ905" s="14" t="s">
        <v>50</v>
      </c>
      <c r="BK905" s="15">
        <v>364.25241379310347</v>
      </c>
      <c r="BL905" s="13" t="s">
        <v>51</v>
      </c>
      <c r="BM905" s="18">
        <v>0.16</v>
      </c>
    </row>
    <row r="906" ht="12.75" hidden="1" customHeight="1">
      <c r="A906" s="13"/>
      <c r="B906" s="14"/>
      <c r="C906" s="14"/>
      <c r="D906" s="14"/>
      <c r="E906" s="14"/>
      <c r="F906" s="14"/>
      <c r="G906" s="13"/>
      <c r="H906" s="13"/>
      <c r="I906" s="13"/>
      <c r="J906" s="13"/>
      <c r="K906" s="21"/>
      <c r="L906" s="17"/>
      <c r="M906" s="17"/>
      <c r="N906" s="14"/>
      <c r="O906" s="13"/>
      <c r="P906" s="13"/>
      <c r="Q906" s="15">
        <f t="array" ref="Q906">SUM(ROUND(Q895:Q905,2))</f>
        <v>258620.69</v>
      </c>
      <c r="R906" s="14"/>
      <c r="S906" s="15">
        <f t="array" ref="S906">SUM(ROUND(S895:S905,2))</f>
        <v>41379.31</v>
      </c>
      <c r="T906" s="13"/>
      <c r="U906" s="18"/>
      <c r="V906" s="13"/>
      <c r="W906" s="13"/>
      <c r="X906" s="13"/>
      <c r="Y906" s="14"/>
      <c r="Z906" s="13"/>
      <c r="AA906" s="13"/>
      <c r="AB906" s="19"/>
      <c r="AC906" s="19"/>
      <c r="AD906" s="13"/>
      <c r="AE906" s="15"/>
      <c r="AF906" s="20"/>
      <c r="AO906" s="20"/>
      <c r="AP906" s="20"/>
      <c r="BI906" s="15">
        <f t="array" ref="BI906">SUM(ROUND(BI895:BI905,2))</f>
        <v>258620.69</v>
      </c>
      <c r="BJ906" s="14"/>
      <c r="BK906" s="15">
        <f t="array" ref="BK906">SUM(ROUND(BK895:BK905,2))</f>
        <v>41379.31</v>
      </c>
      <c r="BL906" s="13"/>
      <c r="BM906" s="18"/>
    </row>
    <row r="907" ht="12.75" customHeight="1">
      <c r="A907" s="13"/>
      <c r="B907" s="14"/>
      <c r="C907" s="14"/>
      <c r="D907" s="14"/>
      <c r="E907" s="14"/>
      <c r="F907" s="14"/>
      <c r="G907" s="13"/>
      <c r="H907" s="13"/>
      <c r="I907" s="13"/>
      <c r="J907" s="13"/>
      <c r="K907" s="21"/>
      <c r="L907" s="17"/>
      <c r="M907" s="17"/>
      <c r="N907" s="14"/>
      <c r="O907" s="13"/>
      <c r="P907" s="13"/>
      <c r="Q907" s="15"/>
      <c r="R907" s="14"/>
      <c r="S907" s="15"/>
      <c r="T907" s="13"/>
      <c r="U907" s="18"/>
      <c r="V907" s="13"/>
      <c r="W907" s="13"/>
      <c r="X907" s="13"/>
      <c r="Y907" s="14"/>
      <c r="Z907" s="13"/>
      <c r="AA907" s="13"/>
      <c r="AB907" s="19"/>
      <c r="AC907" s="19"/>
      <c r="AD907" s="13"/>
      <c r="AE907" s="15"/>
      <c r="AF907" s="20"/>
      <c r="AO907" s="20"/>
      <c r="AP907" s="20"/>
      <c r="BI907" s="15"/>
      <c r="BJ907" s="14"/>
      <c r="BK907" s="15"/>
      <c r="BL907" s="13"/>
      <c r="BM907" s="18"/>
    </row>
    <row r="908" ht="12.75" customHeight="1">
      <c r="A908" s="13"/>
      <c r="B908" s="14"/>
      <c r="C908" s="14"/>
      <c r="D908" s="14"/>
      <c r="E908" s="14"/>
      <c r="F908" s="14"/>
      <c r="G908" s="13"/>
      <c r="H908" s="13"/>
      <c r="I908" s="13"/>
      <c r="J908" s="13"/>
      <c r="K908" s="21"/>
      <c r="L908" s="17"/>
      <c r="M908" s="17"/>
      <c r="N908" s="14"/>
      <c r="O908" s="13"/>
      <c r="P908" s="13"/>
      <c r="Q908" s="15"/>
      <c r="R908" s="14"/>
      <c r="S908" s="15"/>
      <c r="T908" s="13"/>
      <c r="U908" s="18"/>
      <c r="V908" s="13"/>
      <c r="W908" s="13"/>
      <c r="X908" s="13"/>
      <c r="Y908" s="14"/>
      <c r="Z908" s="13"/>
      <c r="AA908" s="13"/>
      <c r="AB908" s="19"/>
      <c r="AC908" s="19"/>
      <c r="AD908" s="13"/>
      <c r="AE908" s="15"/>
      <c r="AF908" s="20"/>
      <c r="AO908" s="20"/>
      <c r="AP908" s="20"/>
      <c r="BI908" s="15"/>
      <c r="BJ908" s="14"/>
      <c r="BK908" s="15"/>
      <c r="BL908" s="13"/>
      <c r="BM908" s="18"/>
    </row>
    <row r="909" ht="12.75" customHeight="1">
      <c r="A909" s="13">
        <v>601.0</v>
      </c>
      <c r="B909" s="14" t="str">
        <f>AR909</f>
        <v>CJA850313GH3</v>
      </c>
      <c r="C909" s="14" t="s">
        <v>699</v>
      </c>
      <c r="D909" s="14" t="str">
        <f>AT909</f>
        <v>ggcoba@copiadorasjaponesas.com</v>
      </c>
      <c r="E909" s="14" t="str">
        <f>AS909</f>
        <v>44600</v>
      </c>
      <c r="F909" s="14">
        <v>601.0</v>
      </c>
      <c r="G909" s="13">
        <v>5.50105749E8</v>
      </c>
      <c r="H909" s="15">
        <f>Q909</f>
        <v>27050</v>
      </c>
      <c r="I909" s="13">
        <v>31378.0</v>
      </c>
      <c r="J909" s="15">
        <f>S909</f>
        <v>4328</v>
      </c>
      <c r="K909" s="21">
        <v>44999.5</v>
      </c>
      <c r="L909" s="17" t="s">
        <v>48</v>
      </c>
      <c r="M909" s="17" t="s">
        <v>49</v>
      </c>
      <c r="N909" s="14">
        <v>1.0</v>
      </c>
      <c r="O909" s="13">
        <v>31378.0</v>
      </c>
      <c r="P909" s="13">
        <v>31378.0</v>
      </c>
      <c r="Q909" s="15">
        <v>27050.000000000004</v>
      </c>
      <c r="R909" s="14" t="s">
        <v>50</v>
      </c>
      <c r="S909" s="15">
        <v>4328.000000000001</v>
      </c>
      <c r="T909" s="13" t="s">
        <v>51</v>
      </c>
      <c r="U909" s="18">
        <v>0.16</v>
      </c>
      <c r="V909" s="13" t="s">
        <v>728</v>
      </c>
      <c r="W909" s="13" t="s">
        <v>59</v>
      </c>
      <c r="X909" s="13" t="s">
        <v>48</v>
      </c>
      <c r="Y909" s="14">
        <v>1.0</v>
      </c>
      <c r="Z909" s="13">
        <v>31378.0</v>
      </c>
      <c r="AA909" s="13" t="s">
        <v>54</v>
      </c>
      <c r="AB909" s="19">
        <v>200745.0</v>
      </c>
      <c r="AC909" s="19">
        <v>1.0</v>
      </c>
      <c r="AD909" s="13">
        <v>31378.0</v>
      </c>
      <c r="AE909" s="15">
        <v>0.0</v>
      </c>
      <c r="AF909" s="20"/>
      <c r="AG909" s="2">
        <v>31378.0</v>
      </c>
      <c r="AH909" s="2" t="s">
        <v>728</v>
      </c>
      <c r="AI909" s="2" t="s">
        <v>59</v>
      </c>
      <c r="AJ909" s="2" t="s">
        <v>56</v>
      </c>
      <c r="AK909" s="2">
        <v>0.0</v>
      </c>
      <c r="AL909" s="2" t="s">
        <v>57</v>
      </c>
      <c r="AM909" s="2">
        <v>1.0</v>
      </c>
      <c r="AN909" s="2">
        <v>31378.0</v>
      </c>
      <c r="AO909" s="20">
        <f>+AN909/1.16</f>
        <v>27050</v>
      </c>
      <c r="AP909" s="20">
        <f>+AO909*0.16</f>
        <v>4328</v>
      </c>
      <c r="AQ909" s="2" t="s">
        <v>703</v>
      </c>
      <c r="AR909" s="2" t="s">
        <v>698</v>
      </c>
      <c r="AS909" s="2" t="s">
        <v>701</v>
      </c>
      <c r="AT909" s="2" t="s">
        <v>700</v>
      </c>
      <c r="BI909" s="15">
        <v>27050.000000000004</v>
      </c>
      <c r="BJ909" s="14" t="s">
        <v>50</v>
      </c>
      <c r="BK909" s="15">
        <v>4328.000000000001</v>
      </c>
      <c r="BL909" s="13" t="s">
        <v>51</v>
      </c>
      <c r="BM909" s="18">
        <v>0.16</v>
      </c>
    </row>
    <row r="910" ht="12.75" customHeight="1">
      <c r="A910" s="13"/>
      <c r="B910" s="14"/>
      <c r="C910" s="14"/>
      <c r="D910" s="14"/>
      <c r="E910" s="14"/>
      <c r="F910" s="14"/>
      <c r="G910" s="13"/>
      <c r="H910" s="13"/>
      <c r="I910" s="13"/>
      <c r="J910" s="13"/>
      <c r="K910" s="21"/>
      <c r="L910" s="17"/>
      <c r="M910" s="17"/>
      <c r="N910" s="14"/>
      <c r="O910" s="13"/>
      <c r="P910" s="13"/>
      <c r="Q910" s="15"/>
      <c r="R910" s="14"/>
      <c r="S910" s="15"/>
      <c r="T910" s="13"/>
      <c r="U910" s="18"/>
      <c r="V910" s="13"/>
      <c r="W910" s="13"/>
      <c r="X910" s="13"/>
      <c r="Y910" s="14"/>
      <c r="Z910" s="13"/>
      <c r="AA910" s="13"/>
      <c r="AB910" s="19"/>
      <c r="AC910" s="19"/>
      <c r="AD910" s="13"/>
      <c r="AE910" s="15"/>
      <c r="AF910" s="20"/>
      <c r="AO910" s="20"/>
      <c r="AP910" s="20"/>
      <c r="BI910" s="15"/>
      <c r="BJ910" s="14"/>
      <c r="BK910" s="15"/>
      <c r="BL910" s="13"/>
      <c r="BM910" s="18"/>
    </row>
    <row r="911" ht="12.75" customHeight="1">
      <c r="A911" s="13"/>
      <c r="B911" s="14"/>
      <c r="C911" s="14"/>
      <c r="D911" s="14"/>
      <c r="E911" s="14"/>
      <c r="F911" s="14"/>
      <c r="G911" s="13"/>
      <c r="H911" s="13"/>
      <c r="I911" s="13"/>
      <c r="J911" s="13"/>
      <c r="K911" s="21"/>
      <c r="L911" s="17"/>
      <c r="M911" s="17"/>
      <c r="N911" s="14"/>
      <c r="O911" s="13"/>
      <c r="P911" s="13"/>
      <c r="Q911" s="15"/>
      <c r="R911" s="14"/>
      <c r="S911" s="15"/>
      <c r="T911" s="13"/>
      <c r="U911" s="18"/>
      <c r="V911" s="13"/>
      <c r="W911" s="13"/>
      <c r="X911" s="13"/>
      <c r="Y911" s="14"/>
      <c r="Z911" s="13"/>
      <c r="AA911" s="13"/>
      <c r="AB911" s="19"/>
      <c r="AC911" s="19"/>
      <c r="AD911" s="13"/>
      <c r="AE911" s="15"/>
      <c r="AF911" s="20"/>
      <c r="AO911" s="20"/>
      <c r="AP911" s="20"/>
      <c r="BI911" s="15"/>
      <c r="BJ911" s="14"/>
      <c r="BK911" s="15"/>
      <c r="BL911" s="13"/>
      <c r="BM911" s="18"/>
    </row>
    <row r="912" ht="12.75" customHeight="1">
      <c r="A912" s="13">
        <v>601.0</v>
      </c>
      <c r="B912" s="14" t="str">
        <f>AR912</f>
        <v>CJA850313GH3</v>
      </c>
      <c r="C912" s="14" t="s">
        <v>699</v>
      </c>
      <c r="D912" s="14" t="str">
        <f>AT912</f>
        <v>ggcoba@copiadorasjaponesas.com</v>
      </c>
      <c r="E912" s="14" t="str">
        <f>AS912</f>
        <v>44600</v>
      </c>
      <c r="F912" s="14">
        <v>601.0</v>
      </c>
      <c r="G912" s="13">
        <v>5.50105749E8</v>
      </c>
      <c r="H912" s="15">
        <f>Q912</f>
        <v>4299.362069</v>
      </c>
      <c r="I912" s="13">
        <v>4987.26</v>
      </c>
      <c r="J912" s="15">
        <f>S912</f>
        <v>687.897931</v>
      </c>
      <c r="K912" s="21">
        <v>44999.5</v>
      </c>
      <c r="L912" s="17" t="s">
        <v>48</v>
      </c>
      <c r="M912" s="17" t="s">
        <v>49</v>
      </c>
      <c r="N912" s="14">
        <v>1.0</v>
      </c>
      <c r="O912" s="13">
        <v>4987.26</v>
      </c>
      <c r="P912" s="13">
        <v>4987.26</v>
      </c>
      <c r="Q912" s="15">
        <v>4299.362068965518</v>
      </c>
      <c r="R912" s="14" t="s">
        <v>50</v>
      </c>
      <c r="S912" s="15">
        <v>687.8979310344829</v>
      </c>
      <c r="T912" s="13" t="s">
        <v>51</v>
      </c>
      <c r="U912" s="18">
        <v>0.16</v>
      </c>
      <c r="V912" s="13" t="s">
        <v>728</v>
      </c>
      <c r="W912" s="13" t="s">
        <v>59</v>
      </c>
      <c r="X912" s="13" t="s">
        <v>48</v>
      </c>
      <c r="Y912" s="14">
        <v>1.0</v>
      </c>
      <c r="Z912" s="13">
        <v>4987.26</v>
      </c>
      <c r="AA912" s="13" t="s">
        <v>54</v>
      </c>
      <c r="AB912" s="19">
        <v>200745.0</v>
      </c>
      <c r="AC912" s="19">
        <v>1.0</v>
      </c>
      <c r="AD912" s="13">
        <v>4987.26</v>
      </c>
      <c r="AE912" s="15">
        <v>0.0</v>
      </c>
      <c r="AF912" s="20"/>
      <c r="AG912" s="2">
        <v>4987.26</v>
      </c>
      <c r="AH912" s="2" t="s">
        <v>728</v>
      </c>
      <c r="AI912" s="2" t="s">
        <v>59</v>
      </c>
      <c r="AJ912" s="2" t="s">
        <v>56</v>
      </c>
      <c r="AK912" s="2">
        <v>0.0</v>
      </c>
      <c r="AL912" s="2" t="s">
        <v>57</v>
      </c>
      <c r="AM912" s="2">
        <v>1.0</v>
      </c>
      <c r="AN912" s="2">
        <v>4987.26</v>
      </c>
      <c r="AO912" s="20">
        <f>+AN912/1.16</f>
        <v>4299.362069</v>
      </c>
      <c r="AP912" s="20">
        <f>+AO912*0.16</f>
        <v>687.897931</v>
      </c>
      <c r="AQ912" s="2" t="s">
        <v>703</v>
      </c>
      <c r="AR912" s="2" t="s">
        <v>698</v>
      </c>
      <c r="AS912" s="2" t="s">
        <v>701</v>
      </c>
      <c r="AT912" s="2" t="s">
        <v>700</v>
      </c>
      <c r="BI912" s="15">
        <v>4299.362068965518</v>
      </c>
      <c r="BJ912" s="14" t="s">
        <v>50</v>
      </c>
      <c r="BK912" s="15">
        <v>687.8979310344829</v>
      </c>
      <c r="BL912" s="13" t="s">
        <v>51</v>
      </c>
      <c r="BM912" s="18">
        <v>0.16</v>
      </c>
    </row>
    <row r="913" ht="12.75" customHeight="1">
      <c r="A913" s="13"/>
      <c r="B913" s="14"/>
      <c r="C913" s="14"/>
      <c r="D913" s="14"/>
      <c r="E913" s="14"/>
      <c r="F913" s="14"/>
      <c r="G913" s="13"/>
      <c r="H913" s="13"/>
      <c r="I913" s="13"/>
      <c r="J913" s="13"/>
      <c r="K913" s="21"/>
      <c r="L913" s="17"/>
      <c r="M913" s="17"/>
      <c r="N913" s="14"/>
      <c r="O913" s="13"/>
      <c r="P913" s="13"/>
      <c r="Q913" s="15"/>
      <c r="R913" s="14"/>
      <c r="S913" s="15"/>
      <c r="T913" s="13"/>
      <c r="U913" s="18"/>
      <c r="V913" s="13"/>
      <c r="W913" s="13"/>
      <c r="X913" s="13"/>
      <c r="Y913" s="14"/>
      <c r="Z913" s="13"/>
      <c r="AA913" s="13"/>
      <c r="AB913" s="19"/>
      <c r="AC913" s="19"/>
      <c r="AD913" s="13"/>
      <c r="AE913" s="15"/>
      <c r="AF913" s="20"/>
      <c r="AO913" s="20"/>
      <c r="AP913" s="20"/>
      <c r="BI913" s="15"/>
      <c r="BJ913" s="14"/>
      <c r="BK913" s="15"/>
      <c r="BL913" s="13"/>
      <c r="BM913" s="18"/>
    </row>
    <row r="914" ht="12.75" customHeight="1">
      <c r="A914" s="13"/>
      <c r="B914" s="14"/>
      <c r="C914" s="14"/>
      <c r="D914" s="14"/>
      <c r="E914" s="14"/>
      <c r="F914" s="14"/>
      <c r="G914" s="13"/>
      <c r="H914" s="13"/>
      <c r="I914" s="13"/>
      <c r="J914" s="13"/>
      <c r="K914" s="21"/>
      <c r="L914" s="17"/>
      <c r="M914" s="17"/>
      <c r="N914" s="14"/>
      <c r="O914" s="13"/>
      <c r="P914" s="13"/>
      <c r="Q914" s="15"/>
      <c r="R914" s="14"/>
      <c r="S914" s="15"/>
      <c r="T914" s="13"/>
      <c r="U914" s="18"/>
      <c r="V914" s="13"/>
      <c r="W914" s="13"/>
      <c r="X914" s="13"/>
      <c r="Y914" s="14"/>
      <c r="Z914" s="13"/>
      <c r="AA914" s="13"/>
      <c r="AB914" s="19"/>
      <c r="AC914" s="19"/>
      <c r="AD914" s="13"/>
      <c r="AE914" s="15"/>
      <c r="AF914" s="20"/>
      <c r="AO914" s="20"/>
      <c r="AP914" s="20"/>
      <c r="BI914" s="15"/>
      <c r="BJ914" s="14"/>
      <c r="BK914" s="15"/>
      <c r="BL914" s="13"/>
      <c r="BM914" s="18"/>
    </row>
    <row r="915" ht="12.75" customHeight="1">
      <c r="A915" s="13">
        <v>601.0</v>
      </c>
      <c r="B915" s="14" t="str">
        <f>AR915</f>
        <v>CJA850313GH3</v>
      </c>
      <c r="C915" s="14" t="s">
        <v>699</v>
      </c>
      <c r="D915" s="14" t="str">
        <f>AT915</f>
        <v>ggcoba@copiadorasjaponesas.com</v>
      </c>
      <c r="E915" s="14" t="str">
        <f>AS915</f>
        <v>44600</v>
      </c>
      <c r="F915" s="14">
        <v>601.0</v>
      </c>
      <c r="G915" s="13">
        <v>5.50105749E8</v>
      </c>
      <c r="H915" s="15">
        <f>Q946</f>
        <v>431034.49</v>
      </c>
      <c r="I915" s="13">
        <v>500000.0</v>
      </c>
      <c r="J915" s="15">
        <f>S946</f>
        <v>68965.51</v>
      </c>
      <c r="K915" s="21">
        <v>45002.5</v>
      </c>
      <c r="L915" s="17" t="s">
        <v>48</v>
      </c>
      <c r="M915" s="17" t="s">
        <v>49</v>
      </c>
      <c r="N915" s="14">
        <v>1.0</v>
      </c>
      <c r="O915" s="13">
        <v>500000.0</v>
      </c>
      <c r="P915" s="13">
        <v>500000.0</v>
      </c>
      <c r="Q915" s="15">
        <v>2229.0</v>
      </c>
      <c r="R915" s="14" t="s">
        <v>50</v>
      </c>
      <c r="S915" s="15">
        <v>356.64</v>
      </c>
      <c r="T915" s="13" t="s">
        <v>51</v>
      </c>
      <c r="U915" s="18">
        <v>0.16</v>
      </c>
      <c r="V915" s="13" t="s">
        <v>729</v>
      </c>
      <c r="W915" s="13" t="s">
        <v>53</v>
      </c>
      <c r="X915" s="13" t="s">
        <v>48</v>
      </c>
      <c r="Y915" s="14">
        <v>1.0</v>
      </c>
      <c r="Z915" s="13">
        <v>2585.64</v>
      </c>
      <c r="AA915" s="13" t="s">
        <v>54</v>
      </c>
      <c r="AB915" s="19" t="s">
        <v>730</v>
      </c>
      <c r="AC915" s="19">
        <v>1.0</v>
      </c>
      <c r="AD915" s="13">
        <v>2585.64</v>
      </c>
      <c r="AE915" s="15">
        <v>0.0</v>
      </c>
      <c r="AF915" s="20"/>
      <c r="AG915" s="2">
        <v>500000.0</v>
      </c>
      <c r="AH915" s="2" t="s">
        <v>729</v>
      </c>
      <c r="AI915" s="2" t="s">
        <v>53</v>
      </c>
      <c r="AJ915" s="2" t="s">
        <v>56</v>
      </c>
      <c r="AK915" s="2">
        <v>0.0</v>
      </c>
      <c r="AL915" s="2" t="s">
        <v>57</v>
      </c>
      <c r="AM915" s="2">
        <v>1.0</v>
      </c>
      <c r="AN915" s="2">
        <v>2585.64</v>
      </c>
      <c r="AO915" s="20">
        <f t="shared" ref="AO915:AO945" si="119">+AN915/1.16</f>
        <v>2229</v>
      </c>
      <c r="AP915" s="20">
        <f t="shared" ref="AP915:AP945" si="120">+AO915*0.16</f>
        <v>356.64</v>
      </c>
      <c r="AQ915" s="2" t="s">
        <v>703</v>
      </c>
      <c r="AR915" s="2" t="s">
        <v>698</v>
      </c>
      <c r="AS915" s="2" t="s">
        <v>701</v>
      </c>
      <c r="AT915" s="2" t="s">
        <v>700</v>
      </c>
      <c r="BI915" s="15">
        <v>2229.0</v>
      </c>
      <c r="BJ915" s="14" t="s">
        <v>50</v>
      </c>
      <c r="BK915" s="15">
        <v>356.64</v>
      </c>
      <c r="BL915" s="13" t="s">
        <v>51</v>
      </c>
      <c r="BM915" s="18">
        <v>0.16</v>
      </c>
    </row>
    <row r="916" ht="12.75" customHeight="1">
      <c r="A916" s="13"/>
      <c r="B916" s="14"/>
      <c r="C916" s="14"/>
      <c r="D916" s="14"/>
      <c r="E916" s="14"/>
      <c r="F916" s="14"/>
      <c r="G916" s="13"/>
      <c r="H916" s="13"/>
      <c r="I916" s="13"/>
      <c r="J916" s="13"/>
      <c r="K916" s="21"/>
      <c r="L916" s="17" t="s">
        <v>48</v>
      </c>
      <c r="M916" s="17" t="s">
        <v>49</v>
      </c>
      <c r="N916" s="14">
        <v>1.0</v>
      </c>
      <c r="O916" s="13"/>
      <c r="P916" s="13"/>
      <c r="Q916" s="15">
        <v>10596.784482758621</v>
      </c>
      <c r="R916" s="14" t="s">
        <v>50</v>
      </c>
      <c r="S916" s="15">
        <v>1695.4855172413795</v>
      </c>
      <c r="T916" s="13" t="s">
        <v>51</v>
      </c>
      <c r="U916" s="18">
        <v>0.16</v>
      </c>
      <c r="V916" s="13" t="s">
        <v>731</v>
      </c>
      <c r="W916" s="13" t="s">
        <v>59</v>
      </c>
      <c r="X916" s="13" t="s">
        <v>48</v>
      </c>
      <c r="Y916" s="14">
        <v>1.0</v>
      </c>
      <c r="Z916" s="13">
        <v>12292.27</v>
      </c>
      <c r="AA916" s="13" t="s">
        <v>54</v>
      </c>
      <c r="AB916" s="19">
        <v>197859.0</v>
      </c>
      <c r="AC916" s="19">
        <v>1.0</v>
      </c>
      <c r="AD916" s="13">
        <v>12292.27</v>
      </c>
      <c r="AE916" s="15">
        <v>0.0</v>
      </c>
      <c r="AF916" s="20"/>
      <c r="AH916" s="2" t="s">
        <v>731</v>
      </c>
      <c r="AI916" s="2" t="s">
        <v>59</v>
      </c>
      <c r="AJ916" s="2" t="s">
        <v>56</v>
      </c>
      <c r="AK916" s="2">
        <v>0.0</v>
      </c>
      <c r="AL916" s="2" t="s">
        <v>57</v>
      </c>
      <c r="AM916" s="2">
        <v>1.0</v>
      </c>
      <c r="AN916" s="2">
        <v>12292.27</v>
      </c>
      <c r="AO916" s="20">
        <f t="shared" si="119"/>
        <v>10596.78448</v>
      </c>
      <c r="AP916" s="20">
        <f t="shared" si="120"/>
        <v>1695.485517</v>
      </c>
      <c r="BI916" s="15">
        <v>10596.784482758621</v>
      </c>
      <c r="BJ916" s="14" t="s">
        <v>50</v>
      </c>
      <c r="BK916" s="15">
        <v>1695.4855172413795</v>
      </c>
      <c r="BL916" s="13" t="s">
        <v>51</v>
      </c>
      <c r="BM916" s="18">
        <v>0.16</v>
      </c>
    </row>
    <row r="917" ht="12.75" customHeight="1">
      <c r="A917" s="13"/>
      <c r="B917" s="14"/>
      <c r="C917" s="14"/>
      <c r="D917" s="14"/>
      <c r="E917" s="14"/>
      <c r="F917" s="14"/>
      <c r="G917" s="13"/>
      <c r="H917" s="13"/>
      <c r="I917" s="13"/>
      <c r="J917" s="13"/>
      <c r="K917" s="21"/>
      <c r="L917" s="17" t="s">
        <v>48</v>
      </c>
      <c r="M917" s="17" t="s">
        <v>49</v>
      </c>
      <c r="N917" s="14">
        <v>1.0</v>
      </c>
      <c r="O917" s="13"/>
      <c r="P917" s="13"/>
      <c r="Q917" s="15">
        <v>503.49137931034494</v>
      </c>
      <c r="R917" s="14" t="s">
        <v>50</v>
      </c>
      <c r="S917" s="15">
        <v>80.55862068965519</v>
      </c>
      <c r="T917" s="13" t="s">
        <v>51</v>
      </c>
      <c r="U917" s="18">
        <v>0.16</v>
      </c>
      <c r="V917" s="13" t="s">
        <v>732</v>
      </c>
      <c r="W917" s="13" t="s">
        <v>59</v>
      </c>
      <c r="X917" s="13" t="s">
        <v>48</v>
      </c>
      <c r="Y917" s="14">
        <v>1.0</v>
      </c>
      <c r="Z917" s="13">
        <v>584.0500000000001</v>
      </c>
      <c r="AA917" s="13" t="s">
        <v>54</v>
      </c>
      <c r="AB917" s="19">
        <v>197895.0</v>
      </c>
      <c r="AC917" s="19">
        <v>1.0</v>
      </c>
      <c r="AD917" s="13">
        <v>584.0500000000001</v>
      </c>
      <c r="AE917" s="15">
        <v>0.0</v>
      </c>
      <c r="AF917" s="20"/>
      <c r="AH917" s="2" t="s">
        <v>732</v>
      </c>
      <c r="AI917" s="2" t="s">
        <v>59</v>
      </c>
      <c r="AJ917" s="2" t="s">
        <v>56</v>
      </c>
      <c r="AK917" s="2">
        <v>0.0</v>
      </c>
      <c r="AL917" s="2" t="s">
        <v>57</v>
      </c>
      <c r="AM917" s="2">
        <v>1.0</v>
      </c>
      <c r="AN917" s="2">
        <v>584.0500000000001</v>
      </c>
      <c r="AO917" s="20">
        <f t="shared" si="119"/>
        <v>503.4913793</v>
      </c>
      <c r="AP917" s="20">
        <f t="shared" si="120"/>
        <v>80.55862069</v>
      </c>
      <c r="BI917" s="15">
        <v>503.49137931034494</v>
      </c>
      <c r="BJ917" s="14" t="s">
        <v>50</v>
      </c>
      <c r="BK917" s="15">
        <v>80.55862068965519</v>
      </c>
      <c r="BL917" s="13" t="s">
        <v>51</v>
      </c>
      <c r="BM917" s="18">
        <v>0.16</v>
      </c>
    </row>
    <row r="918" ht="12.75" customHeight="1">
      <c r="A918" s="13"/>
      <c r="B918" s="14"/>
      <c r="C918" s="14"/>
      <c r="D918" s="14"/>
      <c r="E918" s="14"/>
      <c r="F918" s="14"/>
      <c r="G918" s="13"/>
      <c r="H918" s="13"/>
      <c r="I918" s="13"/>
      <c r="J918" s="13"/>
      <c r="K918" s="21"/>
      <c r="L918" s="17" t="s">
        <v>48</v>
      </c>
      <c r="M918" s="17" t="s">
        <v>49</v>
      </c>
      <c r="N918" s="14">
        <v>1.0</v>
      </c>
      <c r="O918" s="13"/>
      <c r="P918" s="13"/>
      <c r="Q918" s="15">
        <v>318.26724137931035</v>
      </c>
      <c r="R918" s="14" t="s">
        <v>50</v>
      </c>
      <c r="S918" s="15">
        <v>50.922758620689656</v>
      </c>
      <c r="T918" s="13" t="s">
        <v>51</v>
      </c>
      <c r="U918" s="18">
        <v>0.16</v>
      </c>
      <c r="V918" s="13" t="s">
        <v>733</v>
      </c>
      <c r="W918" s="13" t="s">
        <v>59</v>
      </c>
      <c r="X918" s="13" t="s">
        <v>48</v>
      </c>
      <c r="Y918" s="14">
        <v>1.0</v>
      </c>
      <c r="Z918" s="13">
        <v>369.19</v>
      </c>
      <c r="AA918" s="13" t="s">
        <v>54</v>
      </c>
      <c r="AB918" s="19">
        <v>197956.0</v>
      </c>
      <c r="AC918" s="19">
        <v>1.0</v>
      </c>
      <c r="AD918" s="13">
        <v>369.19</v>
      </c>
      <c r="AE918" s="15">
        <v>0.0</v>
      </c>
      <c r="AF918" s="20"/>
      <c r="AH918" s="2" t="s">
        <v>733</v>
      </c>
      <c r="AI918" s="2" t="s">
        <v>59</v>
      </c>
      <c r="AJ918" s="2" t="s">
        <v>56</v>
      </c>
      <c r="AK918" s="2">
        <v>0.0</v>
      </c>
      <c r="AL918" s="2" t="s">
        <v>57</v>
      </c>
      <c r="AM918" s="2">
        <v>1.0</v>
      </c>
      <c r="AN918" s="2">
        <v>369.19</v>
      </c>
      <c r="AO918" s="20">
        <f t="shared" si="119"/>
        <v>318.2672414</v>
      </c>
      <c r="AP918" s="20">
        <f t="shared" si="120"/>
        <v>50.92275862</v>
      </c>
      <c r="BI918" s="15">
        <v>318.26724137931035</v>
      </c>
      <c r="BJ918" s="14" t="s">
        <v>50</v>
      </c>
      <c r="BK918" s="15">
        <v>50.922758620689656</v>
      </c>
      <c r="BL918" s="13" t="s">
        <v>51</v>
      </c>
      <c r="BM918" s="18">
        <v>0.16</v>
      </c>
    </row>
    <row r="919" ht="12.75" customHeight="1">
      <c r="A919" s="13"/>
      <c r="B919" s="14"/>
      <c r="C919" s="14"/>
      <c r="D919" s="14"/>
      <c r="E919" s="14"/>
      <c r="F919" s="14"/>
      <c r="G919" s="13"/>
      <c r="H919" s="13"/>
      <c r="I919" s="13"/>
      <c r="J919" s="13"/>
      <c r="K919" s="21"/>
      <c r="L919" s="17" t="s">
        <v>48</v>
      </c>
      <c r="M919" s="17" t="s">
        <v>49</v>
      </c>
      <c r="N919" s="14">
        <v>1.0</v>
      </c>
      <c r="O919" s="13"/>
      <c r="P919" s="13"/>
      <c r="Q919" s="15">
        <v>13064.077586206897</v>
      </c>
      <c r="R919" s="14" t="s">
        <v>50</v>
      </c>
      <c r="S919" s="15">
        <v>2090.2524137931036</v>
      </c>
      <c r="T919" s="13" t="s">
        <v>51</v>
      </c>
      <c r="U919" s="18">
        <v>0.16</v>
      </c>
      <c r="V919" s="13" t="s">
        <v>734</v>
      </c>
      <c r="W919" s="13" t="s">
        <v>59</v>
      </c>
      <c r="X919" s="13" t="s">
        <v>48</v>
      </c>
      <c r="Y919" s="14">
        <v>1.0</v>
      </c>
      <c r="Z919" s="13">
        <v>15154.33</v>
      </c>
      <c r="AA919" s="13" t="s">
        <v>54</v>
      </c>
      <c r="AB919" s="19">
        <v>199598.0</v>
      </c>
      <c r="AC919" s="19">
        <v>1.0</v>
      </c>
      <c r="AD919" s="13">
        <v>15154.33</v>
      </c>
      <c r="AE919" s="15">
        <v>0.0</v>
      </c>
      <c r="AF919" s="20"/>
      <c r="AH919" s="2" t="s">
        <v>734</v>
      </c>
      <c r="AI919" s="2" t="s">
        <v>59</v>
      </c>
      <c r="AJ919" s="2" t="s">
        <v>56</v>
      </c>
      <c r="AK919" s="2">
        <v>0.0</v>
      </c>
      <c r="AL919" s="2" t="s">
        <v>57</v>
      </c>
      <c r="AM919" s="2">
        <v>1.0</v>
      </c>
      <c r="AN919" s="2">
        <v>15154.33</v>
      </c>
      <c r="AO919" s="20">
        <f t="shared" si="119"/>
        <v>13064.07759</v>
      </c>
      <c r="AP919" s="20">
        <f t="shared" si="120"/>
        <v>2090.252414</v>
      </c>
      <c r="BI919" s="15">
        <v>13064.077586206897</v>
      </c>
      <c r="BJ919" s="14" t="s">
        <v>50</v>
      </c>
      <c r="BK919" s="15">
        <v>2090.2524137931036</v>
      </c>
      <c r="BL919" s="13" t="s">
        <v>51</v>
      </c>
      <c r="BM919" s="18">
        <v>0.16</v>
      </c>
    </row>
    <row r="920" ht="12.75" customHeight="1">
      <c r="A920" s="13"/>
      <c r="B920" s="14"/>
      <c r="C920" s="14"/>
      <c r="D920" s="14"/>
      <c r="E920" s="14"/>
      <c r="F920" s="14"/>
      <c r="G920" s="13"/>
      <c r="H920" s="13"/>
      <c r="I920" s="13"/>
      <c r="J920" s="13"/>
      <c r="K920" s="21"/>
      <c r="L920" s="17" t="s">
        <v>48</v>
      </c>
      <c r="M920" s="17" t="s">
        <v>49</v>
      </c>
      <c r="N920" s="14">
        <v>1.0</v>
      </c>
      <c r="O920" s="13"/>
      <c r="P920" s="13"/>
      <c r="Q920" s="15">
        <v>19445.71551724138</v>
      </c>
      <c r="R920" s="14" t="s">
        <v>50</v>
      </c>
      <c r="S920" s="15">
        <v>3111.314482758621</v>
      </c>
      <c r="T920" s="13" t="s">
        <v>51</v>
      </c>
      <c r="U920" s="18">
        <v>0.16</v>
      </c>
      <c r="V920" s="13" t="s">
        <v>735</v>
      </c>
      <c r="W920" s="13" t="s">
        <v>59</v>
      </c>
      <c r="X920" s="13" t="s">
        <v>48</v>
      </c>
      <c r="Y920" s="14">
        <v>1.0</v>
      </c>
      <c r="Z920" s="13">
        <v>22557.03</v>
      </c>
      <c r="AA920" s="13" t="s">
        <v>54</v>
      </c>
      <c r="AB920" s="19">
        <v>199599.0</v>
      </c>
      <c r="AC920" s="19">
        <v>1.0</v>
      </c>
      <c r="AD920" s="13">
        <v>22557.03</v>
      </c>
      <c r="AE920" s="15">
        <v>0.0</v>
      </c>
      <c r="AF920" s="20"/>
      <c r="AH920" s="2" t="s">
        <v>735</v>
      </c>
      <c r="AI920" s="2" t="s">
        <v>59</v>
      </c>
      <c r="AJ920" s="2" t="s">
        <v>56</v>
      </c>
      <c r="AK920" s="2">
        <v>0.0</v>
      </c>
      <c r="AL920" s="2" t="s">
        <v>57</v>
      </c>
      <c r="AM920" s="2">
        <v>1.0</v>
      </c>
      <c r="AN920" s="2">
        <v>22557.03</v>
      </c>
      <c r="AO920" s="20">
        <f t="shared" si="119"/>
        <v>19445.71552</v>
      </c>
      <c r="AP920" s="20">
        <f t="shared" si="120"/>
        <v>3111.314483</v>
      </c>
      <c r="BI920" s="15">
        <v>19445.71551724138</v>
      </c>
      <c r="BJ920" s="14" t="s">
        <v>50</v>
      </c>
      <c r="BK920" s="15">
        <v>3111.314482758621</v>
      </c>
      <c r="BL920" s="13" t="s">
        <v>51</v>
      </c>
      <c r="BM920" s="18">
        <v>0.16</v>
      </c>
    </row>
    <row r="921" ht="12.75" customHeight="1">
      <c r="A921" s="13"/>
      <c r="B921" s="14"/>
      <c r="C921" s="14"/>
      <c r="D921" s="14"/>
      <c r="E921" s="14"/>
      <c r="F921" s="14"/>
      <c r="G921" s="13"/>
      <c r="H921" s="13"/>
      <c r="I921" s="13"/>
      <c r="J921" s="13"/>
      <c r="K921" s="21"/>
      <c r="L921" s="17" t="s">
        <v>48</v>
      </c>
      <c r="M921" s="17" t="s">
        <v>49</v>
      </c>
      <c r="N921" s="14">
        <v>1.0</v>
      </c>
      <c r="O921" s="13"/>
      <c r="P921" s="13"/>
      <c r="Q921" s="15">
        <v>4588.258620689656</v>
      </c>
      <c r="R921" s="14" t="s">
        <v>50</v>
      </c>
      <c r="S921" s="15">
        <v>734.121379310345</v>
      </c>
      <c r="T921" s="13" t="s">
        <v>51</v>
      </c>
      <c r="U921" s="18">
        <v>0.16</v>
      </c>
      <c r="V921" s="13" t="s">
        <v>736</v>
      </c>
      <c r="W921" s="13" t="s">
        <v>59</v>
      </c>
      <c r="X921" s="13" t="s">
        <v>48</v>
      </c>
      <c r="Y921" s="14">
        <v>1.0</v>
      </c>
      <c r="Z921" s="13">
        <v>5322.38</v>
      </c>
      <c r="AA921" s="13" t="s">
        <v>54</v>
      </c>
      <c r="AB921" s="19">
        <v>200729.0</v>
      </c>
      <c r="AC921" s="19">
        <v>1.0</v>
      </c>
      <c r="AD921" s="13">
        <v>5322.38</v>
      </c>
      <c r="AE921" s="15">
        <v>0.0</v>
      </c>
      <c r="AF921" s="20"/>
      <c r="AH921" s="2" t="s">
        <v>736</v>
      </c>
      <c r="AI921" s="2" t="s">
        <v>59</v>
      </c>
      <c r="AJ921" s="2" t="s">
        <v>56</v>
      </c>
      <c r="AK921" s="2">
        <v>0.0</v>
      </c>
      <c r="AL921" s="2" t="s">
        <v>57</v>
      </c>
      <c r="AM921" s="2">
        <v>1.0</v>
      </c>
      <c r="AN921" s="2">
        <v>5322.38</v>
      </c>
      <c r="AO921" s="20">
        <f t="shared" si="119"/>
        <v>4588.258621</v>
      </c>
      <c r="AP921" s="20">
        <f t="shared" si="120"/>
        <v>734.1213793</v>
      </c>
      <c r="BI921" s="15">
        <v>4588.258620689656</v>
      </c>
      <c r="BJ921" s="14" t="s">
        <v>50</v>
      </c>
      <c r="BK921" s="15">
        <v>734.121379310345</v>
      </c>
      <c r="BL921" s="13" t="s">
        <v>51</v>
      </c>
      <c r="BM921" s="18">
        <v>0.16</v>
      </c>
    </row>
    <row r="922" ht="12.75" customHeight="1">
      <c r="A922" s="13"/>
      <c r="B922" s="14"/>
      <c r="C922" s="14"/>
      <c r="D922" s="14"/>
      <c r="E922" s="14"/>
      <c r="F922" s="14"/>
      <c r="G922" s="13"/>
      <c r="H922" s="13"/>
      <c r="I922" s="13"/>
      <c r="J922" s="13"/>
      <c r="K922" s="21"/>
      <c r="L922" s="17" t="s">
        <v>48</v>
      </c>
      <c r="M922" s="17" t="s">
        <v>49</v>
      </c>
      <c r="N922" s="14">
        <v>1.0</v>
      </c>
      <c r="O922" s="13"/>
      <c r="P922" s="13"/>
      <c r="Q922" s="15">
        <v>34980.25862068966</v>
      </c>
      <c r="R922" s="14" t="s">
        <v>50</v>
      </c>
      <c r="S922" s="15">
        <v>5596.8413793103455</v>
      </c>
      <c r="T922" s="13" t="s">
        <v>51</v>
      </c>
      <c r="U922" s="18">
        <v>0.16</v>
      </c>
      <c r="V922" s="13" t="s">
        <v>728</v>
      </c>
      <c r="W922" s="13" t="s">
        <v>59</v>
      </c>
      <c r="X922" s="13" t="s">
        <v>48</v>
      </c>
      <c r="Y922" s="14">
        <v>1.0</v>
      </c>
      <c r="Z922" s="13">
        <v>40577.1</v>
      </c>
      <c r="AA922" s="13" t="s">
        <v>54</v>
      </c>
      <c r="AB922" s="19">
        <v>200745.0</v>
      </c>
      <c r="AC922" s="19">
        <v>1.0</v>
      </c>
      <c r="AD922" s="13">
        <v>40577.1</v>
      </c>
      <c r="AE922" s="15">
        <v>0.0</v>
      </c>
      <c r="AF922" s="20"/>
      <c r="AH922" s="2" t="s">
        <v>728</v>
      </c>
      <c r="AI922" s="2" t="s">
        <v>59</v>
      </c>
      <c r="AJ922" s="2" t="s">
        <v>56</v>
      </c>
      <c r="AK922" s="2">
        <v>0.0</v>
      </c>
      <c r="AL922" s="2" t="s">
        <v>57</v>
      </c>
      <c r="AM922" s="2">
        <v>1.0</v>
      </c>
      <c r="AN922" s="2">
        <v>40577.1</v>
      </c>
      <c r="AO922" s="20">
        <f t="shared" si="119"/>
        <v>34980.25862</v>
      </c>
      <c r="AP922" s="20">
        <f t="shared" si="120"/>
        <v>5596.841379</v>
      </c>
      <c r="BI922" s="15">
        <v>34980.25862068966</v>
      </c>
      <c r="BJ922" s="14" t="s">
        <v>50</v>
      </c>
      <c r="BK922" s="15">
        <v>5596.8413793103455</v>
      </c>
      <c r="BL922" s="13" t="s">
        <v>51</v>
      </c>
      <c r="BM922" s="18">
        <v>0.16</v>
      </c>
    </row>
    <row r="923" ht="12.75" customHeight="1">
      <c r="A923" s="13"/>
      <c r="B923" s="14"/>
      <c r="C923" s="14"/>
      <c r="D923" s="14"/>
      <c r="E923" s="14"/>
      <c r="F923" s="14"/>
      <c r="G923" s="13"/>
      <c r="H923" s="13"/>
      <c r="I923" s="13"/>
      <c r="J923" s="13"/>
      <c r="K923" s="21"/>
      <c r="L923" s="17" t="s">
        <v>48</v>
      </c>
      <c r="M923" s="17" t="s">
        <v>49</v>
      </c>
      <c r="N923" s="14">
        <v>1.0</v>
      </c>
      <c r="O923" s="13"/>
      <c r="P923" s="13"/>
      <c r="Q923" s="15">
        <v>8991.103448275862</v>
      </c>
      <c r="R923" s="14" t="s">
        <v>50</v>
      </c>
      <c r="S923" s="15">
        <v>1438.576551724138</v>
      </c>
      <c r="T923" s="13" t="s">
        <v>51</v>
      </c>
      <c r="U923" s="18">
        <v>0.16</v>
      </c>
      <c r="V923" s="13" t="s">
        <v>737</v>
      </c>
      <c r="W923" s="13" t="s">
        <v>59</v>
      </c>
      <c r="X923" s="13" t="s">
        <v>48</v>
      </c>
      <c r="Y923" s="14">
        <v>1.0</v>
      </c>
      <c r="Z923" s="13">
        <v>10429.68</v>
      </c>
      <c r="AA923" s="13" t="s">
        <v>54</v>
      </c>
      <c r="AB923" s="19">
        <v>200757.0</v>
      </c>
      <c r="AC923" s="19">
        <v>1.0</v>
      </c>
      <c r="AD923" s="13">
        <v>10429.68</v>
      </c>
      <c r="AE923" s="15">
        <v>0.0</v>
      </c>
      <c r="AF923" s="20"/>
      <c r="AH923" s="2" t="s">
        <v>737</v>
      </c>
      <c r="AI923" s="2" t="s">
        <v>59</v>
      </c>
      <c r="AJ923" s="2" t="s">
        <v>56</v>
      </c>
      <c r="AK923" s="2">
        <v>0.0</v>
      </c>
      <c r="AL923" s="2" t="s">
        <v>57</v>
      </c>
      <c r="AM923" s="2">
        <v>1.0</v>
      </c>
      <c r="AN923" s="2">
        <v>10429.68</v>
      </c>
      <c r="AO923" s="20">
        <f t="shared" si="119"/>
        <v>8991.103448</v>
      </c>
      <c r="AP923" s="20">
        <f t="shared" si="120"/>
        <v>1438.576552</v>
      </c>
      <c r="BI923" s="15">
        <v>8991.103448275862</v>
      </c>
      <c r="BJ923" s="14" t="s">
        <v>50</v>
      </c>
      <c r="BK923" s="15">
        <v>1438.576551724138</v>
      </c>
      <c r="BL923" s="13" t="s">
        <v>51</v>
      </c>
      <c r="BM923" s="18">
        <v>0.16</v>
      </c>
    </row>
    <row r="924" ht="12.75" customHeight="1">
      <c r="A924" s="13"/>
      <c r="B924" s="14"/>
      <c r="C924" s="14"/>
      <c r="D924" s="14"/>
      <c r="E924" s="14"/>
      <c r="F924" s="14"/>
      <c r="G924" s="13"/>
      <c r="H924" s="13"/>
      <c r="I924" s="13"/>
      <c r="J924" s="13"/>
      <c r="K924" s="21"/>
      <c r="L924" s="17" t="s">
        <v>48</v>
      </c>
      <c r="M924" s="17" t="s">
        <v>49</v>
      </c>
      <c r="N924" s="14">
        <v>1.0</v>
      </c>
      <c r="O924" s="13"/>
      <c r="P924" s="13"/>
      <c r="Q924" s="15">
        <v>43554.33620689655</v>
      </c>
      <c r="R924" s="14" t="s">
        <v>50</v>
      </c>
      <c r="S924" s="15">
        <v>6968.693793103448</v>
      </c>
      <c r="T924" s="13" t="s">
        <v>51</v>
      </c>
      <c r="U924" s="18">
        <v>0.16</v>
      </c>
      <c r="V924" s="13" t="s">
        <v>738</v>
      </c>
      <c r="W924" s="13" t="s">
        <v>59</v>
      </c>
      <c r="X924" s="13" t="s">
        <v>48</v>
      </c>
      <c r="Y924" s="14">
        <v>1.0</v>
      </c>
      <c r="Z924" s="13">
        <v>50523.03</v>
      </c>
      <c r="AA924" s="13" t="s">
        <v>54</v>
      </c>
      <c r="AB924" s="19">
        <v>202145.0</v>
      </c>
      <c r="AC924" s="19">
        <v>1.0</v>
      </c>
      <c r="AD924" s="13">
        <v>50523.03</v>
      </c>
      <c r="AE924" s="15">
        <v>0.0</v>
      </c>
      <c r="AF924" s="20"/>
      <c r="AH924" s="2" t="s">
        <v>738</v>
      </c>
      <c r="AI924" s="2" t="s">
        <v>59</v>
      </c>
      <c r="AJ924" s="2" t="s">
        <v>56</v>
      </c>
      <c r="AK924" s="2">
        <v>0.0</v>
      </c>
      <c r="AL924" s="2" t="s">
        <v>57</v>
      </c>
      <c r="AM924" s="2">
        <v>1.0</v>
      </c>
      <c r="AN924" s="2">
        <v>50523.03</v>
      </c>
      <c r="AO924" s="20">
        <f t="shared" si="119"/>
        <v>43554.33621</v>
      </c>
      <c r="AP924" s="20">
        <f t="shared" si="120"/>
        <v>6968.693793</v>
      </c>
      <c r="BI924" s="15">
        <v>43554.33620689655</v>
      </c>
      <c r="BJ924" s="14" t="s">
        <v>50</v>
      </c>
      <c r="BK924" s="15">
        <v>6968.693793103448</v>
      </c>
      <c r="BL924" s="13" t="s">
        <v>51</v>
      </c>
      <c r="BM924" s="18">
        <v>0.16</v>
      </c>
    </row>
    <row r="925" ht="12.75" customHeight="1">
      <c r="A925" s="13"/>
      <c r="B925" s="14"/>
      <c r="C925" s="14"/>
      <c r="D925" s="14"/>
      <c r="E925" s="14"/>
      <c r="F925" s="14"/>
      <c r="G925" s="13"/>
      <c r="H925" s="13"/>
      <c r="I925" s="13"/>
      <c r="J925" s="13"/>
      <c r="K925" s="21"/>
      <c r="L925" s="17" t="s">
        <v>48</v>
      </c>
      <c r="M925" s="17" t="s">
        <v>49</v>
      </c>
      <c r="N925" s="14">
        <v>1.0</v>
      </c>
      <c r="O925" s="13"/>
      <c r="P925" s="13"/>
      <c r="Q925" s="15">
        <v>30190.741379310348</v>
      </c>
      <c r="R925" s="14" t="s">
        <v>50</v>
      </c>
      <c r="S925" s="15">
        <v>4830.518620689656</v>
      </c>
      <c r="T925" s="13" t="s">
        <v>51</v>
      </c>
      <c r="U925" s="18">
        <v>0.16</v>
      </c>
      <c r="V925" s="13" t="s">
        <v>739</v>
      </c>
      <c r="W925" s="13" t="s">
        <v>59</v>
      </c>
      <c r="X925" s="13" t="s">
        <v>48</v>
      </c>
      <c r="Y925" s="14">
        <v>1.0</v>
      </c>
      <c r="Z925" s="13">
        <v>35021.26</v>
      </c>
      <c r="AA925" s="13" t="s">
        <v>54</v>
      </c>
      <c r="AB925" s="19">
        <v>202154.0</v>
      </c>
      <c r="AC925" s="19">
        <v>1.0</v>
      </c>
      <c r="AD925" s="13">
        <v>35021.26</v>
      </c>
      <c r="AE925" s="15">
        <v>0.0</v>
      </c>
      <c r="AF925" s="20"/>
      <c r="AH925" s="2" t="s">
        <v>739</v>
      </c>
      <c r="AI925" s="2" t="s">
        <v>59</v>
      </c>
      <c r="AJ925" s="2" t="s">
        <v>56</v>
      </c>
      <c r="AK925" s="2">
        <v>0.0</v>
      </c>
      <c r="AL925" s="2" t="s">
        <v>57</v>
      </c>
      <c r="AM925" s="2">
        <v>1.0</v>
      </c>
      <c r="AN925" s="2">
        <v>35021.26</v>
      </c>
      <c r="AO925" s="20">
        <f t="shared" si="119"/>
        <v>30190.74138</v>
      </c>
      <c r="AP925" s="20">
        <f t="shared" si="120"/>
        <v>4830.518621</v>
      </c>
      <c r="BI925" s="15">
        <v>30190.741379310348</v>
      </c>
      <c r="BJ925" s="14" t="s">
        <v>50</v>
      </c>
      <c r="BK925" s="15">
        <v>4830.518620689656</v>
      </c>
      <c r="BL925" s="13" t="s">
        <v>51</v>
      </c>
      <c r="BM925" s="18">
        <v>0.16</v>
      </c>
    </row>
    <row r="926" ht="12.75" customHeight="1">
      <c r="A926" s="13"/>
      <c r="B926" s="14"/>
      <c r="C926" s="14"/>
      <c r="D926" s="14"/>
      <c r="E926" s="14"/>
      <c r="F926" s="14"/>
      <c r="G926" s="13"/>
      <c r="H926" s="13"/>
      <c r="I926" s="13"/>
      <c r="J926" s="13"/>
      <c r="K926" s="21"/>
      <c r="L926" s="17" t="s">
        <v>48</v>
      </c>
      <c r="M926" s="17" t="s">
        <v>49</v>
      </c>
      <c r="N926" s="14">
        <v>1.0</v>
      </c>
      <c r="O926" s="13"/>
      <c r="P926" s="13"/>
      <c r="Q926" s="15">
        <v>10695.862068965518</v>
      </c>
      <c r="R926" s="14" t="s">
        <v>50</v>
      </c>
      <c r="S926" s="15">
        <v>1711.3379310344828</v>
      </c>
      <c r="T926" s="13" t="s">
        <v>51</v>
      </c>
      <c r="U926" s="18">
        <v>0.16</v>
      </c>
      <c r="V926" s="13" t="s">
        <v>740</v>
      </c>
      <c r="W926" s="13" t="s">
        <v>59</v>
      </c>
      <c r="X926" s="13" t="s">
        <v>48</v>
      </c>
      <c r="Y926" s="14">
        <v>1.0</v>
      </c>
      <c r="Z926" s="13">
        <v>12407.2</v>
      </c>
      <c r="AA926" s="13" t="s">
        <v>54</v>
      </c>
      <c r="AB926" s="19">
        <v>202165.0</v>
      </c>
      <c r="AC926" s="19">
        <v>1.0</v>
      </c>
      <c r="AD926" s="13">
        <v>12407.2</v>
      </c>
      <c r="AE926" s="15">
        <v>0.0</v>
      </c>
      <c r="AF926" s="20"/>
      <c r="AH926" s="2" t="s">
        <v>740</v>
      </c>
      <c r="AI926" s="2" t="s">
        <v>59</v>
      </c>
      <c r="AJ926" s="2" t="s">
        <v>56</v>
      </c>
      <c r="AK926" s="2">
        <v>0.0</v>
      </c>
      <c r="AL926" s="2" t="s">
        <v>57</v>
      </c>
      <c r="AM926" s="2">
        <v>1.0</v>
      </c>
      <c r="AN926" s="2">
        <v>12407.2</v>
      </c>
      <c r="AO926" s="20">
        <f t="shared" si="119"/>
        <v>10695.86207</v>
      </c>
      <c r="AP926" s="20">
        <f t="shared" si="120"/>
        <v>1711.337931</v>
      </c>
      <c r="BI926" s="15">
        <v>10695.862068965518</v>
      </c>
      <c r="BJ926" s="14" t="s">
        <v>50</v>
      </c>
      <c r="BK926" s="15">
        <v>1711.3379310344828</v>
      </c>
      <c r="BL926" s="13" t="s">
        <v>51</v>
      </c>
      <c r="BM926" s="18">
        <v>0.16</v>
      </c>
    </row>
    <row r="927" ht="12.75" customHeight="1">
      <c r="A927" s="13"/>
      <c r="B927" s="14"/>
      <c r="C927" s="14"/>
      <c r="D927" s="14"/>
      <c r="E927" s="14"/>
      <c r="F927" s="14"/>
      <c r="G927" s="13"/>
      <c r="H927" s="13"/>
      <c r="I927" s="13"/>
      <c r="J927" s="13"/>
      <c r="K927" s="21"/>
      <c r="L927" s="17" t="s">
        <v>48</v>
      </c>
      <c r="M927" s="17" t="s">
        <v>49</v>
      </c>
      <c r="N927" s="14">
        <v>1.0</v>
      </c>
      <c r="O927" s="13"/>
      <c r="P927" s="13"/>
      <c r="Q927" s="15">
        <v>42181.551724137935</v>
      </c>
      <c r="R927" s="14" t="s">
        <v>50</v>
      </c>
      <c r="S927" s="15">
        <v>6749.04827586207</v>
      </c>
      <c r="T927" s="13" t="s">
        <v>51</v>
      </c>
      <c r="U927" s="18">
        <v>0.16</v>
      </c>
      <c r="V927" s="13" t="s">
        <v>741</v>
      </c>
      <c r="W927" s="13" t="s">
        <v>59</v>
      </c>
      <c r="X927" s="13" t="s">
        <v>48</v>
      </c>
      <c r="Y927" s="14">
        <v>1.0</v>
      </c>
      <c r="Z927" s="13">
        <v>48930.6</v>
      </c>
      <c r="AA927" s="13" t="s">
        <v>54</v>
      </c>
      <c r="AB927" s="19">
        <v>202296.0</v>
      </c>
      <c r="AC927" s="19">
        <v>1.0</v>
      </c>
      <c r="AD927" s="13">
        <v>48930.6</v>
      </c>
      <c r="AE927" s="15">
        <v>0.0</v>
      </c>
      <c r="AF927" s="20"/>
      <c r="AH927" s="2" t="s">
        <v>741</v>
      </c>
      <c r="AI927" s="2" t="s">
        <v>59</v>
      </c>
      <c r="AJ927" s="2" t="s">
        <v>56</v>
      </c>
      <c r="AK927" s="2">
        <v>0.0</v>
      </c>
      <c r="AL927" s="2" t="s">
        <v>57</v>
      </c>
      <c r="AM927" s="2">
        <v>1.0</v>
      </c>
      <c r="AN927" s="2">
        <v>48930.6</v>
      </c>
      <c r="AO927" s="20">
        <f t="shared" si="119"/>
        <v>42181.55172</v>
      </c>
      <c r="AP927" s="20">
        <f t="shared" si="120"/>
        <v>6749.048276</v>
      </c>
      <c r="BI927" s="15">
        <v>42181.551724137935</v>
      </c>
      <c r="BJ927" s="14" t="s">
        <v>50</v>
      </c>
      <c r="BK927" s="15">
        <v>6749.04827586207</v>
      </c>
      <c r="BL927" s="13" t="s">
        <v>51</v>
      </c>
      <c r="BM927" s="18">
        <v>0.16</v>
      </c>
    </row>
    <row r="928" ht="12.75" customHeight="1">
      <c r="A928" s="13"/>
      <c r="B928" s="14"/>
      <c r="C928" s="14"/>
      <c r="D928" s="14"/>
      <c r="E928" s="14"/>
      <c r="F928" s="14"/>
      <c r="G928" s="13"/>
      <c r="H928" s="13"/>
      <c r="I928" s="13"/>
      <c r="J928" s="13"/>
      <c r="K928" s="21"/>
      <c r="L928" s="17" t="s">
        <v>48</v>
      </c>
      <c r="M928" s="17" t="s">
        <v>49</v>
      </c>
      <c r="N928" s="14">
        <v>1.0</v>
      </c>
      <c r="O928" s="13"/>
      <c r="P928" s="13"/>
      <c r="Q928" s="15">
        <v>31101.250000000007</v>
      </c>
      <c r="R928" s="14" t="s">
        <v>50</v>
      </c>
      <c r="S928" s="15">
        <v>4976.200000000002</v>
      </c>
      <c r="T928" s="13" t="s">
        <v>51</v>
      </c>
      <c r="U928" s="18">
        <v>0.16</v>
      </c>
      <c r="V928" s="13" t="s">
        <v>742</v>
      </c>
      <c r="W928" s="13" t="s">
        <v>59</v>
      </c>
      <c r="X928" s="13" t="s">
        <v>48</v>
      </c>
      <c r="Y928" s="14">
        <v>1.0</v>
      </c>
      <c r="Z928" s="13">
        <v>36077.450000000004</v>
      </c>
      <c r="AA928" s="13" t="s">
        <v>54</v>
      </c>
      <c r="AB928" s="19">
        <v>202300.0</v>
      </c>
      <c r="AC928" s="19">
        <v>1.0</v>
      </c>
      <c r="AD928" s="13">
        <v>36077.450000000004</v>
      </c>
      <c r="AE928" s="15">
        <v>0.0</v>
      </c>
      <c r="AF928" s="20"/>
      <c r="AH928" s="2" t="s">
        <v>742</v>
      </c>
      <c r="AI928" s="2" t="s">
        <v>59</v>
      </c>
      <c r="AJ928" s="2" t="s">
        <v>56</v>
      </c>
      <c r="AK928" s="2">
        <v>0.0</v>
      </c>
      <c r="AL928" s="2" t="s">
        <v>57</v>
      </c>
      <c r="AM928" s="2">
        <v>1.0</v>
      </c>
      <c r="AN928" s="2">
        <v>36077.450000000004</v>
      </c>
      <c r="AO928" s="20">
        <f t="shared" si="119"/>
        <v>31101.25</v>
      </c>
      <c r="AP928" s="20">
        <f t="shared" si="120"/>
        <v>4976.2</v>
      </c>
      <c r="BI928" s="15">
        <v>31101.250000000007</v>
      </c>
      <c r="BJ928" s="14" t="s">
        <v>50</v>
      </c>
      <c r="BK928" s="15">
        <v>4976.200000000002</v>
      </c>
      <c r="BL928" s="13" t="s">
        <v>51</v>
      </c>
      <c r="BM928" s="18">
        <v>0.16</v>
      </c>
    </row>
    <row r="929" ht="12.75" customHeight="1">
      <c r="A929" s="13"/>
      <c r="B929" s="14"/>
      <c r="C929" s="14"/>
      <c r="D929" s="14"/>
      <c r="E929" s="14"/>
      <c r="F929" s="14"/>
      <c r="G929" s="13"/>
      <c r="H929" s="13"/>
      <c r="I929" s="13"/>
      <c r="J929" s="13"/>
      <c r="K929" s="21"/>
      <c r="L929" s="17" t="s">
        <v>48</v>
      </c>
      <c r="M929" s="17" t="s">
        <v>49</v>
      </c>
      <c r="N929" s="14">
        <v>1.0</v>
      </c>
      <c r="O929" s="13"/>
      <c r="P929" s="13"/>
      <c r="Q929" s="15">
        <v>21050.060344827587</v>
      </c>
      <c r="R929" s="14" t="s">
        <v>50</v>
      </c>
      <c r="S929" s="15">
        <v>3368.009655172414</v>
      </c>
      <c r="T929" s="13" t="s">
        <v>51</v>
      </c>
      <c r="U929" s="18">
        <v>0.16</v>
      </c>
      <c r="V929" s="13" t="s">
        <v>743</v>
      </c>
      <c r="W929" s="13" t="s">
        <v>59</v>
      </c>
      <c r="X929" s="13" t="s">
        <v>48</v>
      </c>
      <c r="Y929" s="14">
        <v>1.0</v>
      </c>
      <c r="Z929" s="13">
        <v>24418.07</v>
      </c>
      <c r="AA929" s="13" t="s">
        <v>54</v>
      </c>
      <c r="AB929" s="19">
        <v>202301.0</v>
      </c>
      <c r="AC929" s="19">
        <v>1.0</v>
      </c>
      <c r="AD929" s="13">
        <v>24418.07</v>
      </c>
      <c r="AE929" s="15">
        <v>0.0</v>
      </c>
      <c r="AF929" s="20"/>
      <c r="AH929" s="2" t="s">
        <v>743</v>
      </c>
      <c r="AI929" s="2" t="s">
        <v>59</v>
      </c>
      <c r="AJ929" s="2" t="s">
        <v>56</v>
      </c>
      <c r="AK929" s="2">
        <v>0.0</v>
      </c>
      <c r="AL929" s="2" t="s">
        <v>57</v>
      </c>
      <c r="AM929" s="2">
        <v>1.0</v>
      </c>
      <c r="AN929" s="2">
        <v>24418.07</v>
      </c>
      <c r="AO929" s="20">
        <f t="shared" si="119"/>
        <v>21050.06034</v>
      </c>
      <c r="AP929" s="20">
        <f t="shared" si="120"/>
        <v>3368.009655</v>
      </c>
      <c r="BI929" s="15">
        <v>21050.060344827587</v>
      </c>
      <c r="BJ929" s="14" t="s">
        <v>50</v>
      </c>
      <c r="BK929" s="15">
        <v>3368.009655172414</v>
      </c>
      <c r="BL929" s="13" t="s">
        <v>51</v>
      </c>
      <c r="BM929" s="18">
        <v>0.16</v>
      </c>
    </row>
    <row r="930" ht="12.75" customHeight="1">
      <c r="A930" s="13"/>
      <c r="B930" s="14"/>
      <c r="C930" s="14"/>
      <c r="D930" s="14"/>
      <c r="E930" s="14"/>
      <c r="F930" s="14"/>
      <c r="G930" s="13"/>
      <c r="H930" s="13"/>
      <c r="I930" s="13"/>
      <c r="J930" s="13"/>
      <c r="K930" s="21"/>
      <c r="L930" s="17" t="s">
        <v>48</v>
      </c>
      <c r="M930" s="17" t="s">
        <v>49</v>
      </c>
      <c r="N930" s="14">
        <v>1.0</v>
      </c>
      <c r="O930" s="13"/>
      <c r="P930" s="13"/>
      <c r="Q930" s="15">
        <v>2084.189655172414</v>
      </c>
      <c r="R930" s="14" t="s">
        <v>50</v>
      </c>
      <c r="S930" s="15">
        <v>333.47034482758625</v>
      </c>
      <c r="T930" s="13" t="s">
        <v>51</v>
      </c>
      <c r="U930" s="18">
        <v>0.16</v>
      </c>
      <c r="V930" s="13" t="s">
        <v>744</v>
      </c>
      <c r="W930" s="13" t="s">
        <v>59</v>
      </c>
      <c r="X930" s="13" t="s">
        <v>48</v>
      </c>
      <c r="Y930" s="14">
        <v>1.0</v>
      </c>
      <c r="Z930" s="13">
        <v>2417.66</v>
      </c>
      <c r="AA930" s="13" t="s">
        <v>54</v>
      </c>
      <c r="AB930" s="19">
        <v>203190.0</v>
      </c>
      <c r="AC930" s="19">
        <v>1.0</v>
      </c>
      <c r="AD930" s="13">
        <v>2417.66</v>
      </c>
      <c r="AE930" s="15">
        <v>0.0</v>
      </c>
      <c r="AF930" s="20"/>
      <c r="AH930" s="2" t="s">
        <v>744</v>
      </c>
      <c r="AI930" s="2" t="s">
        <v>59</v>
      </c>
      <c r="AJ930" s="2" t="s">
        <v>56</v>
      </c>
      <c r="AK930" s="2">
        <v>0.0</v>
      </c>
      <c r="AL930" s="2" t="s">
        <v>57</v>
      </c>
      <c r="AM930" s="2">
        <v>1.0</v>
      </c>
      <c r="AN930" s="2">
        <v>2417.66</v>
      </c>
      <c r="AO930" s="20">
        <f t="shared" si="119"/>
        <v>2084.189655</v>
      </c>
      <c r="AP930" s="20">
        <f t="shared" si="120"/>
        <v>333.4703448</v>
      </c>
      <c r="BI930" s="15">
        <v>2084.189655172414</v>
      </c>
      <c r="BJ930" s="14" t="s">
        <v>50</v>
      </c>
      <c r="BK930" s="15">
        <v>333.47034482758625</v>
      </c>
      <c r="BL930" s="13" t="s">
        <v>51</v>
      </c>
      <c r="BM930" s="18">
        <v>0.16</v>
      </c>
    </row>
    <row r="931" ht="12.75" customHeight="1">
      <c r="A931" s="13"/>
      <c r="B931" s="14"/>
      <c r="C931" s="14"/>
      <c r="D931" s="14"/>
      <c r="E931" s="14"/>
      <c r="F931" s="14"/>
      <c r="G931" s="13"/>
      <c r="H931" s="13"/>
      <c r="I931" s="13"/>
      <c r="J931" s="13"/>
      <c r="K931" s="21"/>
      <c r="L931" s="17" t="s">
        <v>48</v>
      </c>
      <c r="M931" s="17" t="s">
        <v>49</v>
      </c>
      <c r="N931" s="14">
        <v>1.0</v>
      </c>
      <c r="O931" s="13"/>
      <c r="P931" s="13"/>
      <c r="Q931" s="15">
        <v>8982.655172413795</v>
      </c>
      <c r="R931" s="14" t="s">
        <v>50</v>
      </c>
      <c r="S931" s="15">
        <v>1437.2248275862073</v>
      </c>
      <c r="T931" s="13" t="s">
        <v>51</v>
      </c>
      <c r="U931" s="18">
        <v>0.16</v>
      </c>
      <c r="V931" s="13" t="s">
        <v>745</v>
      </c>
      <c r="W931" s="13" t="s">
        <v>59</v>
      </c>
      <c r="X931" s="13" t="s">
        <v>48</v>
      </c>
      <c r="Y931" s="14">
        <v>1.0</v>
      </c>
      <c r="Z931" s="13">
        <v>10419.880000000001</v>
      </c>
      <c r="AA931" s="13" t="s">
        <v>54</v>
      </c>
      <c r="AB931" s="19">
        <v>203342.0</v>
      </c>
      <c r="AC931" s="19">
        <v>1.0</v>
      </c>
      <c r="AD931" s="13">
        <v>10419.880000000001</v>
      </c>
      <c r="AE931" s="15">
        <v>0.0</v>
      </c>
      <c r="AF931" s="20"/>
      <c r="AH931" s="2" t="s">
        <v>745</v>
      </c>
      <c r="AI931" s="2" t="s">
        <v>59</v>
      </c>
      <c r="AJ931" s="2" t="s">
        <v>56</v>
      </c>
      <c r="AK931" s="2">
        <v>0.0</v>
      </c>
      <c r="AL931" s="2" t="s">
        <v>57</v>
      </c>
      <c r="AM931" s="2">
        <v>1.0</v>
      </c>
      <c r="AN931" s="2">
        <v>10419.880000000001</v>
      </c>
      <c r="AO931" s="20">
        <f t="shared" si="119"/>
        <v>8982.655172</v>
      </c>
      <c r="AP931" s="20">
        <f t="shared" si="120"/>
        <v>1437.224828</v>
      </c>
      <c r="BI931" s="15">
        <v>8982.655172413795</v>
      </c>
      <c r="BJ931" s="14" t="s">
        <v>50</v>
      </c>
      <c r="BK931" s="15">
        <v>1437.2248275862073</v>
      </c>
      <c r="BL931" s="13" t="s">
        <v>51</v>
      </c>
      <c r="BM931" s="18">
        <v>0.16</v>
      </c>
    </row>
    <row r="932" ht="12.75" customHeight="1">
      <c r="A932" s="13"/>
      <c r="B932" s="14"/>
      <c r="C932" s="14"/>
      <c r="D932" s="14"/>
      <c r="E932" s="14"/>
      <c r="F932" s="14"/>
      <c r="G932" s="13"/>
      <c r="H932" s="13"/>
      <c r="I932" s="13"/>
      <c r="J932" s="13"/>
      <c r="K932" s="21"/>
      <c r="L932" s="17" t="s">
        <v>48</v>
      </c>
      <c r="M932" s="17" t="s">
        <v>49</v>
      </c>
      <c r="N932" s="14">
        <v>1.0</v>
      </c>
      <c r="O932" s="13"/>
      <c r="P932" s="13"/>
      <c r="Q932" s="15">
        <v>21799.275862068967</v>
      </c>
      <c r="R932" s="14" t="s">
        <v>50</v>
      </c>
      <c r="S932" s="15">
        <v>3487.8841379310347</v>
      </c>
      <c r="T932" s="13" t="s">
        <v>51</v>
      </c>
      <c r="U932" s="18">
        <v>0.16</v>
      </c>
      <c r="V932" s="13" t="s">
        <v>746</v>
      </c>
      <c r="W932" s="13" t="s">
        <v>59</v>
      </c>
      <c r="X932" s="13" t="s">
        <v>48</v>
      </c>
      <c r="Y932" s="14">
        <v>1.0</v>
      </c>
      <c r="Z932" s="13">
        <v>25287.16</v>
      </c>
      <c r="AA932" s="13" t="s">
        <v>54</v>
      </c>
      <c r="AB932" s="19">
        <v>204796.0</v>
      </c>
      <c r="AC932" s="19">
        <v>1.0</v>
      </c>
      <c r="AD932" s="13">
        <v>25287.16</v>
      </c>
      <c r="AE932" s="15">
        <v>0.0</v>
      </c>
      <c r="AF932" s="20"/>
      <c r="AH932" s="2" t="s">
        <v>746</v>
      </c>
      <c r="AI932" s="2" t="s">
        <v>59</v>
      </c>
      <c r="AJ932" s="2" t="s">
        <v>56</v>
      </c>
      <c r="AK932" s="2">
        <v>0.0</v>
      </c>
      <c r="AL932" s="2" t="s">
        <v>57</v>
      </c>
      <c r="AM932" s="2">
        <v>1.0</v>
      </c>
      <c r="AN932" s="2">
        <v>25287.16</v>
      </c>
      <c r="AO932" s="20">
        <f t="shared" si="119"/>
        <v>21799.27586</v>
      </c>
      <c r="AP932" s="20">
        <f t="shared" si="120"/>
        <v>3487.884138</v>
      </c>
      <c r="BI932" s="15">
        <v>21799.275862068967</v>
      </c>
      <c r="BJ932" s="14" t="s">
        <v>50</v>
      </c>
      <c r="BK932" s="15">
        <v>3487.8841379310347</v>
      </c>
      <c r="BL932" s="13" t="s">
        <v>51</v>
      </c>
      <c r="BM932" s="18">
        <v>0.16</v>
      </c>
    </row>
    <row r="933" ht="12.75" customHeight="1">
      <c r="A933" s="13"/>
      <c r="B933" s="14"/>
      <c r="C933" s="14"/>
      <c r="D933" s="14"/>
      <c r="E933" s="14"/>
      <c r="F933" s="14"/>
      <c r="G933" s="13"/>
      <c r="H933" s="13"/>
      <c r="I933" s="13"/>
      <c r="J933" s="13"/>
      <c r="K933" s="21"/>
      <c r="L933" s="17" t="s">
        <v>48</v>
      </c>
      <c r="M933" s="17" t="s">
        <v>49</v>
      </c>
      <c r="N933" s="14">
        <v>1.0</v>
      </c>
      <c r="O933" s="13"/>
      <c r="P933" s="13"/>
      <c r="Q933" s="15">
        <v>7721.025862068966</v>
      </c>
      <c r="R933" s="14" t="s">
        <v>50</v>
      </c>
      <c r="S933" s="15">
        <v>1235.3641379310345</v>
      </c>
      <c r="T933" s="13" t="s">
        <v>51</v>
      </c>
      <c r="U933" s="18">
        <v>0.16</v>
      </c>
      <c r="V933" s="13" t="s">
        <v>727</v>
      </c>
      <c r="W933" s="13" t="s">
        <v>59</v>
      </c>
      <c r="X933" s="13" t="s">
        <v>48</v>
      </c>
      <c r="Y933" s="14">
        <v>1.0</v>
      </c>
      <c r="Z933" s="13">
        <v>8956.39</v>
      </c>
      <c r="AA933" s="13" t="s">
        <v>54</v>
      </c>
      <c r="AB933" s="19">
        <v>204797.0</v>
      </c>
      <c r="AC933" s="19">
        <v>1.0</v>
      </c>
      <c r="AD933" s="13">
        <v>8956.39</v>
      </c>
      <c r="AE933" s="15">
        <v>0.0</v>
      </c>
      <c r="AF933" s="20"/>
      <c r="AH933" s="2" t="s">
        <v>727</v>
      </c>
      <c r="AI933" s="2" t="s">
        <v>59</v>
      </c>
      <c r="AJ933" s="2" t="s">
        <v>56</v>
      </c>
      <c r="AK933" s="2">
        <v>0.0</v>
      </c>
      <c r="AL933" s="2" t="s">
        <v>57</v>
      </c>
      <c r="AM933" s="2">
        <v>1.0</v>
      </c>
      <c r="AN933" s="2">
        <v>8956.39</v>
      </c>
      <c r="AO933" s="20">
        <f t="shared" si="119"/>
        <v>7721.025862</v>
      </c>
      <c r="AP933" s="20">
        <f t="shared" si="120"/>
        <v>1235.364138</v>
      </c>
      <c r="BI933" s="15">
        <v>7721.025862068966</v>
      </c>
      <c r="BJ933" s="14" t="s">
        <v>50</v>
      </c>
      <c r="BK933" s="15">
        <v>1235.3641379310345</v>
      </c>
      <c r="BL933" s="13" t="s">
        <v>51</v>
      </c>
      <c r="BM933" s="18">
        <v>0.16</v>
      </c>
    </row>
    <row r="934" ht="12.75" customHeight="1">
      <c r="A934" s="13"/>
      <c r="B934" s="14"/>
      <c r="C934" s="14"/>
      <c r="D934" s="14"/>
      <c r="E934" s="14"/>
      <c r="F934" s="14"/>
      <c r="G934" s="13"/>
      <c r="H934" s="13"/>
      <c r="I934" s="13"/>
      <c r="J934" s="13"/>
      <c r="K934" s="21"/>
      <c r="L934" s="17" t="s">
        <v>48</v>
      </c>
      <c r="M934" s="17" t="s">
        <v>49</v>
      </c>
      <c r="N934" s="14">
        <v>1.0</v>
      </c>
      <c r="O934" s="13"/>
      <c r="P934" s="13"/>
      <c r="Q934" s="15">
        <v>100.54310344827587</v>
      </c>
      <c r="R934" s="14" t="s">
        <v>50</v>
      </c>
      <c r="S934" s="15">
        <v>16.08689655172414</v>
      </c>
      <c r="T934" s="13" t="s">
        <v>51</v>
      </c>
      <c r="U934" s="18">
        <v>0.16</v>
      </c>
      <c r="V934" s="13" t="s">
        <v>747</v>
      </c>
      <c r="W934" s="13" t="s">
        <v>59</v>
      </c>
      <c r="X934" s="13" t="s">
        <v>48</v>
      </c>
      <c r="Y934" s="14">
        <v>1.0</v>
      </c>
      <c r="Z934" s="13">
        <v>116.63</v>
      </c>
      <c r="AA934" s="13" t="s">
        <v>54</v>
      </c>
      <c r="AB934" s="19">
        <v>204856.0</v>
      </c>
      <c r="AC934" s="19">
        <v>1.0</v>
      </c>
      <c r="AD934" s="13">
        <v>116.63</v>
      </c>
      <c r="AE934" s="15">
        <v>0.0</v>
      </c>
      <c r="AF934" s="20"/>
      <c r="AH934" s="2" t="s">
        <v>747</v>
      </c>
      <c r="AI934" s="2" t="s">
        <v>59</v>
      </c>
      <c r="AJ934" s="2" t="s">
        <v>56</v>
      </c>
      <c r="AK934" s="2">
        <v>0.0</v>
      </c>
      <c r="AL934" s="2" t="s">
        <v>57</v>
      </c>
      <c r="AM934" s="2">
        <v>1.0</v>
      </c>
      <c r="AN934" s="2">
        <v>116.63</v>
      </c>
      <c r="AO934" s="20">
        <f t="shared" si="119"/>
        <v>100.5431034</v>
      </c>
      <c r="AP934" s="20">
        <f t="shared" si="120"/>
        <v>16.08689655</v>
      </c>
      <c r="BI934" s="15">
        <v>100.54310344827587</v>
      </c>
      <c r="BJ934" s="14" t="s">
        <v>50</v>
      </c>
      <c r="BK934" s="15">
        <v>16.08689655172414</v>
      </c>
      <c r="BL934" s="13" t="s">
        <v>51</v>
      </c>
      <c r="BM934" s="18">
        <v>0.16</v>
      </c>
    </row>
    <row r="935" ht="12.75" customHeight="1">
      <c r="A935" s="13"/>
      <c r="B935" s="14"/>
      <c r="C935" s="14"/>
      <c r="D935" s="14"/>
      <c r="E935" s="14"/>
      <c r="F935" s="14"/>
      <c r="G935" s="13"/>
      <c r="H935" s="13"/>
      <c r="I935" s="13"/>
      <c r="J935" s="13"/>
      <c r="K935" s="21"/>
      <c r="L935" s="17" t="s">
        <v>48</v>
      </c>
      <c r="M935" s="17" t="s">
        <v>49</v>
      </c>
      <c r="N935" s="14">
        <v>1.0</v>
      </c>
      <c r="O935" s="13"/>
      <c r="P935" s="13"/>
      <c r="Q935" s="15">
        <v>6207.181034482759</v>
      </c>
      <c r="R935" s="14" t="s">
        <v>50</v>
      </c>
      <c r="S935" s="15">
        <v>993.1489655172414</v>
      </c>
      <c r="T935" s="13" t="s">
        <v>51</v>
      </c>
      <c r="U935" s="18">
        <v>0.16</v>
      </c>
      <c r="V935" s="13" t="s">
        <v>748</v>
      </c>
      <c r="W935" s="13" t="s">
        <v>59</v>
      </c>
      <c r="X935" s="13" t="s">
        <v>48</v>
      </c>
      <c r="Y935" s="14">
        <v>1.0</v>
      </c>
      <c r="Z935" s="13">
        <v>7200.33</v>
      </c>
      <c r="AA935" s="13" t="s">
        <v>54</v>
      </c>
      <c r="AB935" s="19">
        <v>204866.0</v>
      </c>
      <c r="AC935" s="19">
        <v>1.0</v>
      </c>
      <c r="AD935" s="13">
        <v>7200.33</v>
      </c>
      <c r="AE935" s="15">
        <v>0.0</v>
      </c>
      <c r="AF935" s="20"/>
      <c r="AH935" s="2" t="s">
        <v>748</v>
      </c>
      <c r="AI935" s="2" t="s">
        <v>59</v>
      </c>
      <c r="AJ935" s="2" t="s">
        <v>56</v>
      </c>
      <c r="AK935" s="2">
        <v>0.0</v>
      </c>
      <c r="AL935" s="2" t="s">
        <v>57</v>
      </c>
      <c r="AM935" s="2">
        <v>1.0</v>
      </c>
      <c r="AN935" s="2">
        <v>7200.33</v>
      </c>
      <c r="AO935" s="20">
        <f t="shared" si="119"/>
        <v>6207.181034</v>
      </c>
      <c r="AP935" s="20">
        <f t="shared" si="120"/>
        <v>993.1489655</v>
      </c>
      <c r="BI935" s="15">
        <v>6207.181034482759</v>
      </c>
      <c r="BJ935" s="14" t="s">
        <v>50</v>
      </c>
      <c r="BK935" s="15">
        <v>993.1489655172414</v>
      </c>
      <c r="BL935" s="13" t="s">
        <v>51</v>
      </c>
      <c r="BM935" s="18">
        <v>0.16</v>
      </c>
    </row>
    <row r="936" ht="12.75" customHeight="1">
      <c r="A936" s="13"/>
      <c r="B936" s="14"/>
      <c r="C936" s="14"/>
      <c r="D936" s="14"/>
      <c r="E936" s="14"/>
      <c r="F936" s="14"/>
      <c r="G936" s="13"/>
      <c r="H936" s="13"/>
      <c r="I936" s="13"/>
      <c r="J936" s="13"/>
      <c r="K936" s="21"/>
      <c r="L936" s="17" t="s">
        <v>48</v>
      </c>
      <c r="M936" s="17" t="s">
        <v>49</v>
      </c>
      <c r="N936" s="14">
        <v>1.0</v>
      </c>
      <c r="O936" s="13"/>
      <c r="P936" s="13"/>
      <c r="Q936" s="15">
        <v>2073.456896551724</v>
      </c>
      <c r="R936" s="14" t="s">
        <v>50</v>
      </c>
      <c r="S936" s="15">
        <v>331.75310344827585</v>
      </c>
      <c r="T936" s="13" t="s">
        <v>51</v>
      </c>
      <c r="U936" s="18">
        <v>0.16</v>
      </c>
      <c r="V936" s="13" t="s">
        <v>749</v>
      </c>
      <c r="W936" s="13" t="s">
        <v>59</v>
      </c>
      <c r="X936" s="13" t="s">
        <v>48</v>
      </c>
      <c r="Y936" s="14">
        <v>1.0</v>
      </c>
      <c r="Z936" s="13">
        <v>2405.21</v>
      </c>
      <c r="AA936" s="13" t="s">
        <v>54</v>
      </c>
      <c r="AB936" s="19">
        <v>204867.0</v>
      </c>
      <c r="AC936" s="19">
        <v>1.0</v>
      </c>
      <c r="AD936" s="13">
        <v>2405.21</v>
      </c>
      <c r="AE936" s="15">
        <v>0.0</v>
      </c>
      <c r="AF936" s="20"/>
      <c r="AH936" s="2" t="s">
        <v>749</v>
      </c>
      <c r="AI936" s="2" t="s">
        <v>59</v>
      </c>
      <c r="AJ936" s="2" t="s">
        <v>56</v>
      </c>
      <c r="AK936" s="2">
        <v>0.0</v>
      </c>
      <c r="AL936" s="2" t="s">
        <v>57</v>
      </c>
      <c r="AM936" s="2">
        <v>1.0</v>
      </c>
      <c r="AN936" s="2">
        <v>2405.21</v>
      </c>
      <c r="AO936" s="20">
        <f t="shared" si="119"/>
        <v>2073.456897</v>
      </c>
      <c r="AP936" s="20">
        <f t="shared" si="120"/>
        <v>331.7531034</v>
      </c>
      <c r="BI936" s="15">
        <v>2073.456896551724</v>
      </c>
      <c r="BJ936" s="14" t="s">
        <v>50</v>
      </c>
      <c r="BK936" s="15">
        <v>331.75310344827585</v>
      </c>
      <c r="BL936" s="13" t="s">
        <v>51</v>
      </c>
      <c r="BM936" s="18">
        <v>0.16</v>
      </c>
    </row>
    <row r="937" ht="12.75" customHeight="1">
      <c r="A937" s="13"/>
      <c r="B937" s="14"/>
      <c r="C937" s="14"/>
      <c r="D937" s="14"/>
      <c r="E937" s="14"/>
      <c r="F937" s="14"/>
      <c r="G937" s="13"/>
      <c r="H937" s="13"/>
      <c r="I937" s="13"/>
      <c r="J937" s="13"/>
      <c r="K937" s="21"/>
      <c r="L937" s="17" t="s">
        <v>48</v>
      </c>
      <c r="M937" s="17" t="s">
        <v>49</v>
      </c>
      <c r="N937" s="14">
        <v>1.0</v>
      </c>
      <c r="O937" s="13"/>
      <c r="P937" s="13"/>
      <c r="Q937" s="15">
        <v>2243.129310344828</v>
      </c>
      <c r="R937" s="14" t="s">
        <v>50</v>
      </c>
      <c r="S937" s="15">
        <v>358.90068965517247</v>
      </c>
      <c r="T937" s="13" t="s">
        <v>51</v>
      </c>
      <c r="U937" s="18">
        <v>0.16</v>
      </c>
      <c r="V937" s="13" t="s">
        <v>750</v>
      </c>
      <c r="W937" s="13" t="s">
        <v>59</v>
      </c>
      <c r="X937" s="13" t="s">
        <v>48</v>
      </c>
      <c r="Y937" s="14">
        <v>1.0</v>
      </c>
      <c r="Z937" s="13">
        <v>2602.03</v>
      </c>
      <c r="AA937" s="13" t="s">
        <v>54</v>
      </c>
      <c r="AB937" s="19">
        <v>204887.0</v>
      </c>
      <c r="AC937" s="19">
        <v>1.0</v>
      </c>
      <c r="AD937" s="13">
        <v>2602.03</v>
      </c>
      <c r="AE937" s="15">
        <v>0.0</v>
      </c>
      <c r="AF937" s="20"/>
      <c r="AH937" s="2" t="s">
        <v>750</v>
      </c>
      <c r="AI937" s="2" t="s">
        <v>59</v>
      </c>
      <c r="AJ937" s="2" t="s">
        <v>56</v>
      </c>
      <c r="AK937" s="2">
        <v>0.0</v>
      </c>
      <c r="AL937" s="2" t="s">
        <v>57</v>
      </c>
      <c r="AM937" s="2">
        <v>1.0</v>
      </c>
      <c r="AN937" s="2">
        <v>2602.03</v>
      </c>
      <c r="AO937" s="20">
        <f t="shared" si="119"/>
        <v>2243.12931</v>
      </c>
      <c r="AP937" s="20">
        <f t="shared" si="120"/>
        <v>358.9006897</v>
      </c>
      <c r="BI937" s="15">
        <v>2243.129310344828</v>
      </c>
      <c r="BJ937" s="14" t="s">
        <v>50</v>
      </c>
      <c r="BK937" s="15">
        <v>358.90068965517247</v>
      </c>
      <c r="BL937" s="13" t="s">
        <v>51</v>
      </c>
      <c r="BM937" s="18">
        <v>0.16</v>
      </c>
    </row>
    <row r="938" ht="12.75" customHeight="1">
      <c r="A938" s="13"/>
      <c r="B938" s="14"/>
      <c r="C938" s="14"/>
      <c r="D938" s="14"/>
      <c r="E938" s="14"/>
      <c r="F938" s="14"/>
      <c r="G938" s="13"/>
      <c r="H938" s="13"/>
      <c r="I938" s="13"/>
      <c r="J938" s="13"/>
      <c r="K938" s="21"/>
      <c r="L938" s="17" t="s">
        <v>48</v>
      </c>
      <c r="M938" s="17" t="s">
        <v>49</v>
      </c>
      <c r="N938" s="14">
        <v>1.0</v>
      </c>
      <c r="O938" s="13"/>
      <c r="P938" s="13"/>
      <c r="Q938" s="15">
        <v>596.1034482758621</v>
      </c>
      <c r="R938" s="14" t="s">
        <v>50</v>
      </c>
      <c r="S938" s="15">
        <v>95.37655172413794</v>
      </c>
      <c r="T938" s="13" t="s">
        <v>51</v>
      </c>
      <c r="U938" s="18">
        <v>0.16</v>
      </c>
      <c r="V938" s="13" t="s">
        <v>751</v>
      </c>
      <c r="W938" s="13" t="s">
        <v>59</v>
      </c>
      <c r="X938" s="13" t="s">
        <v>48</v>
      </c>
      <c r="Y938" s="14">
        <v>1.0</v>
      </c>
      <c r="Z938" s="13">
        <v>691.48</v>
      </c>
      <c r="AA938" s="13" t="s">
        <v>54</v>
      </c>
      <c r="AB938" s="19">
        <v>204888.0</v>
      </c>
      <c r="AC938" s="19">
        <v>1.0</v>
      </c>
      <c r="AD938" s="13">
        <v>691.48</v>
      </c>
      <c r="AE938" s="15">
        <v>0.0</v>
      </c>
      <c r="AF938" s="20"/>
      <c r="AH938" s="2" t="s">
        <v>751</v>
      </c>
      <c r="AI938" s="2" t="s">
        <v>59</v>
      </c>
      <c r="AJ938" s="2" t="s">
        <v>56</v>
      </c>
      <c r="AK938" s="2">
        <v>0.0</v>
      </c>
      <c r="AL938" s="2" t="s">
        <v>57</v>
      </c>
      <c r="AM938" s="2">
        <v>1.0</v>
      </c>
      <c r="AN938" s="2">
        <v>691.48</v>
      </c>
      <c r="AO938" s="20">
        <f t="shared" si="119"/>
        <v>596.1034483</v>
      </c>
      <c r="AP938" s="20">
        <f t="shared" si="120"/>
        <v>95.37655172</v>
      </c>
      <c r="BI938" s="15">
        <v>596.1034482758621</v>
      </c>
      <c r="BJ938" s="14" t="s">
        <v>50</v>
      </c>
      <c r="BK938" s="15">
        <v>95.37655172413794</v>
      </c>
      <c r="BL938" s="13" t="s">
        <v>51</v>
      </c>
      <c r="BM938" s="18">
        <v>0.16</v>
      </c>
    </row>
    <row r="939" ht="12.75" customHeight="1">
      <c r="A939" s="13"/>
      <c r="B939" s="14"/>
      <c r="C939" s="14"/>
      <c r="D939" s="14"/>
      <c r="E939" s="14"/>
      <c r="F939" s="14"/>
      <c r="G939" s="13"/>
      <c r="H939" s="13"/>
      <c r="I939" s="13"/>
      <c r="J939" s="13"/>
      <c r="K939" s="21"/>
      <c r="L939" s="17" t="s">
        <v>48</v>
      </c>
      <c r="M939" s="17" t="s">
        <v>49</v>
      </c>
      <c r="N939" s="14">
        <v>1.0</v>
      </c>
      <c r="O939" s="13"/>
      <c r="P939" s="13"/>
      <c r="Q939" s="15">
        <v>9917.439655172415</v>
      </c>
      <c r="R939" s="14" t="s">
        <v>50</v>
      </c>
      <c r="S939" s="15">
        <v>1586.7903448275865</v>
      </c>
      <c r="T939" s="13" t="s">
        <v>51</v>
      </c>
      <c r="U939" s="18">
        <v>0.16</v>
      </c>
      <c r="V939" s="13" t="s">
        <v>752</v>
      </c>
      <c r="W939" s="13" t="s">
        <v>59</v>
      </c>
      <c r="X939" s="13" t="s">
        <v>48</v>
      </c>
      <c r="Y939" s="14">
        <v>1.0</v>
      </c>
      <c r="Z939" s="13">
        <v>11504.23</v>
      </c>
      <c r="AA939" s="13" t="s">
        <v>54</v>
      </c>
      <c r="AB939" s="19">
        <v>204891.0</v>
      </c>
      <c r="AC939" s="19">
        <v>1.0</v>
      </c>
      <c r="AD939" s="13">
        <v>11504.23</v>
      </c>
      <c r="AE939" s="15">
        <v>0.0</v>
      </c>
      <c r="AF939" s="20"/>
      <c r="AH939" s="2" t="s">
        <v>752</v>
      </c>
      <c r="AI939" s="2" t="s">
        <v>59</v>
      </c>
      <c r="AJ939" s="2" t="s">
        <v>56</v>
      </c>
      <c r="AK939" s="2">
        <v>0.0</v>
      </c>
      <c r="AL939" s="2" t="s">
        <v>57</v>
      </c>
      <c r="AM939" s="2">
        <v>1.0</v>
      </c>
      <c r="AN939" s="2">
        <v>11504.23</v>
      </c>
      <c r="AO939" s="20">
        <f t="shared" si="119"/>
        <v>9917.439655</v>
      </c>
      <c r="AP939" s="20">
        <f t="shared" si="120"/>
        <v>1586.790345</v>
      </c>
      <c r="BI939" s="15">
        <v>9917.439655172415</v>
      </c>
      <c r="BJ939" s="14" t="s">
        <v>50</v>
      </c>
      <c r="BK939" s="15">
        <v>1586.7903448275865</v>
      </c>
      <c r="BL939" s="13" t="s">
        <v>51</v>
      </c>
      <c r="BM939" s="18">
        <v>0.16</v>
      </c>
    </row>
    <row r="940" ht="12.75" customHeight="1">
      <c r="A940" s="13"/>
      <c r="B940" s="14"/>
      <c r="C940" s="14"/>
      <c r="D940" s="14"/>
      <c r="E940" s="14"/>
      <c r="F940" s="14"/>
      <c r="G940" s="13"/>
      <c r="H940" s="13"/>
      <c r="I940" s="13"/>
      <c r="J940" s="13"/>
      <c r="K940" s="21"/>
      <c r="L940" s="17" t="s">
        <v>48</v>
      </c>
      <c r="M940" s="17" t="s">
        <v>49</v>
      </c>
      <c r="N940" s="14">
        <v>1.0</v>
      </c>
      <c r="O940" s="13"/>
      <c r="P940" s="13"/>
      <c r="Q940" s="15">
        <v>3232.4568965517246</v>
      </c>
      <c r="R940" s="14" t="s">
        <v>50</v>
      </c>
      <c r="S940" s="15">
        <v>517.1931034482759</v>
      </c>
      <c r="T940" s="13" t="s">
        <v>51</v>
      </c>
      <c r="U940" s="18">
        <v>0.16</v>
      </c>
      <c r="V940" s="13" t="s">
        <v>753</v>
      </c>
      <c r="W940" s="13" t="s">
        <v>59</v>
      </c>
      <c r="X940" s="13" t="s">
        <v>48</v>
      </c>
      <c r="Y940" s="14">
        <v>1.0</v>
      </c>
      <c r="Z940" s="13">
        <v>3749.65</v>
      </c>
      <c r="AA940" s="13" t="s">
        <v>54</v>
      </c>
      <c r="AB940" s="19">
        <v>204920.0</v>
      </c>
      <c r="AC940" s="19">
        <v>1.0</v>
      </c>
      <c r="AD940" s="13">
        <v>3749.65</v>
      </c>
      <c r="AE940" s="15">
        <v>0.0</v>
      </c>
      <c r="AF940" s="20"/>
      <c r="AH940" s="2" t="s">
        <v>753</v>
      </c>
      <c r="AI940" s="2" t="s">
        <v>59</v>
      </c>
      <c r="AJ940" s="2" t="s">
        <v>56</v>
      </c>
      <c r="AK940" s="2">
        <v>0.0</v>
      </c>
      <c r="AL940" s="2" t="s">
        <v>57</v>
      </c>
      <c r="AM940" s="2">
        <v>1.0</v>
      </c>
      <c r="AN940" s="2">
        <v>3749.65</v>
      </c>
      <c r="AO940" s="20">
        <f t="shared" si="119"/>
        <v>3232.456897</v>
      </c>
      <c r="AP940" s="20">
        <f t="shared" si="120"/>
        <v>517.1931034</v>
      </c>
      <c r="BI940" s="15">
        <v>3232.4568965517246</v>
      </c>
      <c r="BJ940" s="14" t="s">
        <v>50</v>
      </c>
      <c r="BK940" s="15">
        <v>517.1931034482759</v>
      </c>
      <c r="BL940" s="13" t="s">
        <v>51</v>
      </c>
      <c r="BM940" s="18">
        <v>0.16</v>
      </c>
    </row>
    <row r="941" ht="12.75" customHeight="1">
      <c r="A941" s="13"/>
      <c r="B941" s="14"/>
      <c r="C941" s="14"/>
      <c r="D941" s="14"/>
      <c r="E941" s="14"/>
      <c r="F941" s="14"/>
      <c r="G941" s="13"/>
      <c r="H941" s="13"/>
      <c r="I941" s="13"/>
      <c r="J941" s="13"/>
      <c r="K941" s="21"/>
      <c r="L941" s="17" t="s">
        <v>48</v>
      </c>
      <c r="M941" s="17" t="s">
        <v>49</v>
      </c>
      <c r="N941" s="14">
        <v>1.0</v>
      </c>
      <c r="O941" s="13"/>
      <c r="P941" s="13"/>
      <c r="Q941" s="15">
        <v>43031.74137931035</v>
      </c>
      <c r="R941" s="14" t="s">
        <v>50</v>
      </c>
      <c r="S941" s="15">
        <v>6885.0786206896555</v>
      </c>
      <c r="T941" s="13" t="s">
        <v>51</v>
      </c>
      <c r="U941" s="18">
        <v>0.16</v>
      </c>
      <c r="V941" s="13" t="s">
        <v>754</v>
      </c>
      <c r="W941" s="13" t="s">
        <v>59</v>
      </c>
      <c r="X941" s="13" t="s">
        <v>48</v>
      </c>
      <c r="Y941" s="14">
        <v>1.0</v>
      </c>
      <c r="Z941" s="13">
        <v>49916.82</v>
      </c>
      <c r="AA941" s="13" t="s">
        <v>54</v>
      </c>
      <c r="AB941" s="19">
        <v>205056.0</v>
      </c>
      <c r="AC941" s="19">
        <v>1.0</v>
      </c>
      <c r="AD941" s="13">
        <v>49916.82</v>
      </c>
      <c r="AE941" s="15">
        <v>0.0</v>
      </c>
      <c r="AF941" s="20"/>
      <c r="AH941" s="2" t="s">
        <v>754</v>
      </c>
      <c r="AI941" s="2" t="s">
        <v>59</v>
      </c>
      <c r="AJ941" s="2" t="s">
        <v>56</v>
      </c>
      <c r="AK941" s="2">
        <v>0.0</v>
      </c>
      <c r="AL941" s="2" t="s">
        <v>57</v>
      </c>
      <c r="AM941" s="2">
        <v>1.0</v>
      </c>
      <c r="AN941" s="2">
        <v>49916.82</v>
      </c>
      <c r="AO941" s="20">
        <f t="shared" si="119"/>
        <v>43031.74138</v>
      </c>
      <c r="AP941" s="20">
        <f t="shared" si="120"/>
        <v>6885.078621</v>
      </c>
      <c r="BI941" s="15">
        <v>43031.74137931035</v>
      </c>
      <c r="BJ941" s="14" t="s">
        <v>50</v>
      </c>
      <c r="BK941" s="15">
        <v>6885.0786206896555</v>
      </c>
      <c r="BL941" s="13" t="s">
        <v>51</v>
      </c>
      <c r="BM941" s="18">
        <v>0.16</v>
      </c>
    </row>
    <row r="942" ht="12.75" customHeight="1">
      <c r="A942" s="13"/>
      <c r="B942" s="14"/>
      <c r="C942" s="14"/>
      <c r="D942" s="14"/>
      <c r="E942" s="14"/>
      <c r="F942" s="14"/>
      <c r="G942" s="13"/>
      <c r="H942" s="13"/>
      <c r="I942" s="13"/>
      <c r="J942" s="13"/>
      <c r="K942" s="21"/>
      <c r="L942" s="17" t="s">
        <v>48</v>
      </c>
      <c r="M942" s="17" t="s">
        <v>49</v>
      </c>
      <c r="N942" s="14">
        <v>1.0</v>
      </c>
      <c r="O942" s="13"/>
      <c r="P942" s="13"/>
      <c r="Q942" s="15">
        <v>31822.681034482757</v>
      </c>
      <c r="R942" s="14" t="s">
        <v>50</v>
      </c>
      <c r="S942" s="15">
        <v>5091.628965517241</v>
      </c>
      <c r="T942" s="13" t="s">
        <v>51</v>
      </c>
      <c r="U942" s="18">
        <v>0.16</v>
      </c>
      <c r="V942" s="13" t="s">
        <v>755</v>
      </c>
      <c r="W942" s="13" t="s">
        <v>59</v>
      </c>
      <c r="X942" s="13" t="s">
        <v>48</v>
      </c>
      <c r="Y942" s="14">
        <v>1.0</v>
      </c>
      <c r="Z942" s="13">
        <v>36914.31</v>
      </c>
      <c r="AA942" s="13" t="s">
        <v>54</v>
      </c>
      <c r="AB942" s="19">
        <v>205062.0</v>
      </c>
      <c r="AC942" s="19">
        <v>1.0</v>
      </c>
      <c r="AD942" s="13">
        <v>36914.31</v>
      </c>
      <c r="AE942" s="15">
        <v>0.0</v>
      </c>
      <c r="AF942" s="20"/>
      <c r="AH942" s="2" t="s">
        <v>755</v>
      </c>
      <c r="AI942" s="2" t="s">
        <v>59</v>
      </c>
      <c r="AJ942" s="2" t="s">
        <v>56</v>
      </c>
      <c r="AK942" s="2">
        <v>0.0</v>
      </c>
      <c r="AL942" s="2" t="s">
        <v>57</v>
      </c>
      <c r="AM942" s="2">
        <v>1.0</v>
      </c>
      <c r="AN942" s="2">
        <v>36914.31</v>
      </c>
      <c r="AO942" s="20">
        <f t="shared" si="119"/>
        <v>31822.68103</v>
      </c>
      <c r="AP942" s="20">
        <f t="shared" si="120"/>
        <v>5091.628966</v>
      </c>
      <c r="BI942" s="15">
        <v>31822.681034482757</v>
      </c>
      <c r="BJ942" s="14" t="s">
        <v>50</v>
      </c>
      <c r="BK942" s="15">
        <v>5091.628965517241</v>
      </c>
      <c r="BL942" s="13" t="s">
        <v>51</v>
      </c>
      <c r="BM942" s="18">
        <v>0.16</v>
      </c>
    </row>
    <row r="943" ht="12.75" customHeight="1">
      <c r="A943" s="13"/>
      <c r="B943" s="14"/>
      <c r="C943" s="14"/>
      <c r="D943" s="14"/>
      <c r="E943" s="14"/>
      <c r="F943" s="14"/>
      <c r="G943" s="13"/>
      <c r="H943" s="13"/>
      <c r="I943" s="13"/>
      <c r="J943" s="13"/>
      <c r="K943" s="21"/>
      <c r="L943" s="17" t="s">
        <v>48</v>
      </c>
      <c r="M943" s="17" t="s">
        <v>49</v>
      </c>
      <c r="N943" s="14">
        <v>1.0</v>
      </c>
      <c r="O943" s="13"/>
      <c r="P943" s="13"/>
      <c r="Q943" s="15">
        <v>10.543103448275863</v>
      </c>
      <c r="R943" s="14" t="s">
        <v>50</v>
      </c>
      <c r="S943" s="15">
        <v>1.686896551724138</v>
      </c>
      <c r="T943" s="13" t="s">
        <v>51</v>
      </c>
      <c r="U943" s="18">
        <v>0.16</v>
      </c>
      <c r="V943" s="13" t="s">
        <v>756</v>
      </c>
      <c r="W943" s="13" t="s">
        <v>59</v>
      </c>
      <c r="X943" s="13" t="s">
        <v>48</v>
      </c>
      <c r="Y943" s="14">
        <v>1.0</v>
      </c>
      <c r="Z943" s="13">
        <v>12.23</v>
      </c>
      <c r="AA943" s="13" t="s">
        <v>54</v>
      </c>
      <c r="AB943" s="19">
        <v>205205.0</v>
      </c>
      <c r="AC943" s="19">
        <v>1.0</v>
      </c>
      <c r="AD943" s="13">
        <v>12.23</v>
      </c>
      <c r="AE943" s="15">
        <v>0.0</v>
      </c>
      <c r="AF943" s="20"/>
      <c r="AH943" s="2" t="s">
        <v>756</v>
      </c>
      <c r="AI943" s="2" t="s">
        <v>59</v>
      </c>
      <c r="AJ943" s="2" t="s">
        <v>56</v>
      </c>
      <c r="AK943" s="2">
        <v>0.0</v>
      </c>
      <c r="AL943" s="2" t="s">
        <v>57</v>
      </c>
      <c r="AM943" s="2">
        <v>1.0</v>
      </c>
      <c r="AN943" s="2">
        <v>12.23</v>
      </c>
      <c r="AO943" s="20">
        <f t="shared" si="119"/>
        <v>10.54310345</v>
      </c>
      <c r="AP943" s="20">
        <f t="shared" si="120"/>
        <v>1.686896552</v>
      </c>
      <c r="BI943" s="15">
        <v>10.543103448275863</v>
      </c>
      <c r="BJ943" s="14" t="s">
        <v>50</v>
      </c>
      <c r="BK943" s="15">
        <v>1.686896551724138</v>
      </c>
      <c r="BL943" s="13" t="s">
        <v>51</v>
      </c>
      <c r="BM943" s="18">
        <v>0.16</v>
      </c>
    </row>
    <row r="944" ht="12.75" customHeight="1">
      <c r="A944" s="13"/>
      <c r="B944" s="14"/>
      <c r="C944" s="14"/>
      <c r="D944" s="14"/>
      <c r="E944" s="14"/>
      <c r="F944" s="14"/>
      <c r="G944" s="13"/>
      <c r="H944" s="13"/>
      <c r="I944" s="13"/>
      <c r="J944" s="13"/>
      <c r="K944" s="21"/>
      <c r="L944" s="17" t="s">
        <v>48</v>
      </c>
      <c r="M944" s="17" t="s">
        <v>49</v>
      </c>
      <c r="N944" s="14">
        <v>1.0</v>
      </c>
      <c r="O944" s="13"/>
      <c r="P944" s="13"/>
      <c r="Q944" s="15">
        <v>15998.66379310345</v>
      </c>
      <c r="R944" s="14" t="s">
        <v>50</v>
      </c>
      <c r="S944" s="15">
        <v>2559.786206896552</v>
      </c>
      <c r="T944" s="13" t="s">
        <v>51</v>
      </c>
      <c r="U944" s="18">
        <v>0.16</v>
      </c>
      <c r="V944" s="13" t="s">
        <v>757</v>
      </c>
      <c r="W944" s="13" t="s">
        <v>59</v>
      </c>
      <c r="X944" s="13" t="s">
        <v>48</v>
      </c>
      <c r="Y944" s="14">
        <v>1.0</v>
      </c>
      <c r="Z944" s="13">
        <v>18558.45</v>
      </c>
      <c r="AA944" s="13" t="s">
        <v>54</v>
      </c>
      <c r="AB944" s="19">
        <v>205324.0</v>
      </c>
      <c r="AC944" s="19">
        <v>1.0</v>
      </c>
      <c r="AD944" s="13">
        <v>18558.45</v>
      </c>
      <c r="AE944" s="15">
        <v>0.0</v>
      </c>
      <c r="AF944" s="20"/>
      <c r="AH944" s="2" t="s">
        <v>757</v>
      </c>
      <c r="AI944" s="2" t="s">
        <v>59</v>
      </c>
      <c r="AJ944" s="2" t="s">
        <v>56</v>
      </c>
      <c r="AK944" s="2">
        <v>0.0</v>
      </c>
      <c r="AL944" s="2" t="s">
        <v>57</v>
      </c>
      <c r="AM944" s="2">
        <v>1.0</v>
      </c>
      <c r="AN944" s="2">
        <v>18558.45</v>
      </c>
      <c r="AO944" s="20">
        <f t="shared" si="119"/>
        <v>15998.66379</v>
      </c>
      <c r="AP944" s="20">
        <f t="shared" si="120"/>
        <v>2559.786207</v>
      </c>
      <c r="BI944" s="15">
        <v>15998.66379310345</v>
      </c>
      <c r="BJ944" s="14" t="s">
        <v>50</v>
      </c>
      <c r="BK944" s="15">
        <v>2559.786206896552</v>
      </c>
      <c r="BL944" s="13" t="s">
        <v>51</v>
      </c>
      <c r="BM944" s="18">
        <v>0.16</v>
      </c>
    </row>
    <row r="945" ht="12.75" customHeight="1">
      <c r="A945" s="13"/>
      <c r="B945" s="14"/>
      <c r="C945" s="14"/>
      <c r="D945" s="14"/>
      <c r="E945" s="14"/>
      <c r="F945" s="14"/>
      <c r="G945" s="13"/>
      <c r="H945" s="13"/>
      <c r="I945" s="13"/>
      <c r="J945" s="13"/>
      <c r="K945" s="21"/>
      <c r="L945" s="17" t="s">
        <v>48</v>
      </c>
      <c r="M945" s="17" t="s">
        <v>49</v>
      </c>
      <c r="N945" s="14">
        <v>1.0</v>
      </c>
      <c r="O945" s="13"/>
      <c r="P945" s="13"/>
      <c r="Q945" s="15">
        <v>1722.6379310344828</v>
      </c>
      <c r="R945" s="14" t="s">
        <v>50</v>
      </c>
      <c r="S945" s="15">
        <v>275.62206896551726</v>
      </c>
      <c r="T945" s="13" t="s">
        <v>51</v>
      </c>
      <c r="U945" s="18">
        <v>0.16</v>
      </c>
      <c r="V945" s="13" t="s">
        <v>758</v>
      </c>
      <c r="W945" s="13" t="s">
        <v>59</v>
      </c>
      <c r="X945" s="13" t="s">
        <v>48</v>
      </c>
      <c r="Y945" s="14">
        <v>1.0</v>
      </c>
      <c r="Z945" s="13">
        <v>1998.26</v>
      </c>
      <c r="AA945" s="13" t="s">
        <v>54</v>
      </c>
      <c r="AB945" s="19">
        <v>205376.0</v>
      </c>
      <c r="AC945" s="19">
        <v>1.0</v>
      </c>
      <c r="AD945" s="13">
        <v>1998.26</v>
      </c>
      <c r="AE945" s="15">
        <v>0.0</v>
      </c>
      <c r="AF945" s="20"/>
      <c r="AH945" s="2" t="s">
        <v>758</v>
      </c>
      <c r="AI945" s="2" t="s">
        <v>59</v>
      </c>
      <c r="AJ945" s="2" t="s">
        <v>56</v>
      </c>
      <c r="AK945" s="2">
        <v>0.0</v>
      </c>
      <c r="AL945" s="2" t="s">
        <v>57</v>
      </c>
      <c r="AM945" s="2">
        <v>1.0</v>
      </c>
      <c r="AN945" s="2">
        <v>1998.26</v>
      </c>
      <c r="AO945" s="20">
        <f t="shared" si="119"/>
        <v>1722.637931</v>
      </c>
      <c r="AP945" s="20">
        <f t="shared" si="120"/>
        <v>275.622069</v>
      </c>
      <c r="BI945" s="15">
        <v>1722.6379310344828</v>
      </c>
      <c r="BJ945" s="14" t="s">
        <v>50</v>
      </c>
      <c r="BK945" s="15">
        <v>275.62206896551726</v>
      </c>
      <c r="BL945" s="13" t="s">
        <v>51</v>
      </c>
      <c r="BM945" s="18">
        <v>0.16</v>
      </c>
    </row>
    <row r="946" ht="12.75" hidden="1" customHeight="1">
      <c r="A946" s="13"/>
      <c r="B946" s="14"/>
      <c r="C946" s="14"/>
      <c r="D946" s="14"/>
      <c r="E946" s="14"/>
      <c r="F946" s="14"/>
      <c r="G946" s="13"/>
      <c r="H946" s="13"/>
      <c r="I946" s="13"/>
      <c r="J946" s="13"/>
      <c r="K946" s="21"/>
      <c r="L946" s="17"/>
      <c r="M946" s="17"/>
      <c r="N946" s="14"/>
      <c r="O946" s="13"/>
      <c r="P946" s="13"/>
      <c r="Q946" s="15">
        <f t="array" ref="Q946">SUM(ROUND(Q915:Q945,2))</f>
        <v>431034.49</v>
      </c>
      <c r="R946" s="14"/>
      <c r="S946" s="15">
        <f t="array" ref="S946">SUM(ROUND(S915:S945,2))</f>
        <v>68965.51</v>
      </c>
      <c r="T946" s="13"/>
      <c r="U946" s="18"/>
      <c r="V946" s="13"/>
      <c r="W946" s="13"/>
      <c r="X946" s="13"/>
      <c r="Y946" s="14"/>
      <c r="Z946" s="13"/>
      <c r="AA946" s="13"/>
      <c r="AB946" s="19"/>
      <c r="AC946" s="19"/>
      <c r="AD946" s="13"/>
      <c r="AE946" s="15"/>
      <c r="AF946" s="20"/>
      <c r="AO946" s="20"/>
      <c r="AP946" s="20"/>
      <c r="BI946" s="15">
        <f t="array" ref="BI946">SUM(ROUND(BI915:BI945,2))</f>
        <v>431034.49</v>
      </c>
      <c r="BJ946" s="14"/>
      <c r="BK946" s="15">
        <f t="array" ref="BK946">SUM(ROUND(BK915:BK945,2))</f>
        <v>68965.51</v>
      </c>
      <c r="BL946" s="13"/>
      <c r="BM946" s="18"/>
    </row>
    <row r="947" ht="12.75" customHeight="1">
      <c r="A947" s="13"/>
      <c r="B947" s="14"/>
      <c r="C947" s="14"/>
      <c r="D947" s="14"/>
      <c r="E947" s="14"/>
      <c r="F947" s="14"/>
      <c r="G947" s="13"/>
      <c r="H947" s="13"/>
      <c r="I947" s="13"/>
      <c r="J947" s="13"/>
      <c r="K947" s="21"/>
      <c r="L947" s="17"/>
      <c r="M947" s="17"/>
      <c r="N947" s="14"/>
      <c r="O947" s="13"/>
      <c r="P947" s="13"/>
      <c r="Q947" s="15"/>
      <c r="R947" s="14"/>
      <c r="S947" s="15"/>
      <c r="T947" s="13"/>
      <c r="U947" s="18"/>
      <c r="V947" s="13"/>
      <c r="W947" s="13"/>
      <c r="X947" s="13"/>
      <c r="Y947" s="14"/>
      <c r="Z947" s="13"/>
      <c r="AA947" s="13"/>
      <c r="AB947" s="19"/>
      <c r="AC947" s="19"/>
      <c r="AD947" s="13"/>
      <c r="AE947" s="15"/>
      <c r="AF947" s="20"/>
      <c r="AO947" s="20"/>
      <c r="AP947" s="20"/>
      <c r="BI947" s="15"/>
      <c r="BJ947" s="14"/>
      <c r="BK947" s="15"/>
      <c r="BL947" s="13"/>
      <c r="BM947" s="18"/>
    </row>
    <row r="948" ht="12.75" customHeight="1">
      <c r="A948" s="13"/>
      <c r="B948" s="14"/>
      <c r="C948" s="14"/>
      <c r="D948" s="14"/>
      <c r="E948" s="14"/>
      <c r="F948" s="14"/>
      <c r="G948" s="13"/>
      <c r="H948" s="13"/>
      <c r="I948" s="13"/>
      <c r="J948" s="13"/>
      <c r="K948" s="21"/>
      <c r="L948" s="17"/>
      <c r="M948" s="17"/>
      <c r="N948" s="14"/>
      <c r="O948" s="13"/>
      <c r="P948" s="13"/>
      <c r="Q948" s="15"/>
      <c r="R948" s="14"/>
      <c r="S948" s="15"/>
      <c r="T948" s="13"/>
      <c r="U948" s="18"/>
      <c r="V948" s="13"/>
      <c r="W948" s="13"/>
      <c r="X948" s="13"/>
      <c r="Y948" s="14"/>
      <c r="Z948" s="13"/>
      <c r="AA948" s="13"/>
      <c r="AB948" s="19"/>
      <c r="AC948" s="19"/>
      <c r="AD948" s="13"/>
      <c r="AE948" s="15"/>
      <c r="AF948" s="20"/>
      <c r="AO948" s="20"/>
      <c r="AP948" s="20"/>
      <c r="BI948" s="15"/>
      <c r="BJ948" s="14"/>
      <c r="BK948" s="15"/>
      <c r="BL948" s="13"/>
      <c r="BM948" s="18"/>
    </row>
    <row r="949" ht="12.75" customHeight="1">
      <c r="A949" s="13">
        <v>601.0</v>
      </c>
      <c r="B949" s="14" t="str">
        <f>AR949</f>
        <v>CJA850313GH3</v>
      </c>
      <c r="C949" s="14" t="s">
        <v>699</v>
      </c>
      <c r="D949" s="14" t="str">
        <f>AT949</f>
        <v>ggcoba@copiadorasjaponesas.com</v>
      </c>
      <c r="E949" s="14" t="str">
        <f>AS949</f>
        <v>44600</v>
      </c>
      <c r="F949" s="14">
        <v>601.0</v>
      </c>
      <c r="G949" s="13">
        <v>5.50105749E8</v>
      </c>
      <c r="H949" s="15">
        <f>Q949</f>
        <v>4936.982759</v>
      </c>
      <c r="I949" s="13">
        <v>5726.900000000001</v>
      </c>
      <c r="J949" s="15">
        <f>S949</f>
        <v>789.9172414</v>
      </c>
      <c r="K949" s="21">
        <v>45013.5</v>
      </c>
      <c r="L949" s="17" t="s">
        <v>48</v>
      </c>
      <c r="M949" s="17" t="s">
        <v>49</v>
      </c>
      <c r="N949" s="14">
        <v>1.0</v>
      </c>
      <c r="O949" s="13">
        <v>5726.900000000001</v>
      </c>
      <c r="P949" s="13">
        <v>5726.900000000001</v>
      </c>
      <c r="Q949" s="15">
        <v>4936.98275862069</v>
      </c>
      <c r="R949" s="14" t="s">
        <v>50</v>
      </c>
      <c r="S949" s="15">
        <v>789.9172413793104</v>
      </c>
      <c r="T949" s="13" t="s">
        <v>51</v>
      </c>
      <c r="U949" s="18">
        <v>0.16</v>
      </c>
      <c r="V949" s="13" t="s">
        <v>759</v>
      </c>
      <c r="W949" s="13" t="s">
        <v>59</v>
      </c>
      <c r="X949" s="13" t="s">
        <v>48</v>
      </c>
      <c r="Y949" s="14">
        <v>1.0</v>
      </c>
      <c r="Z949" s="13">
        <v>5726.900000000001</v>
      </c>
      <c r="AA949" s="13" t="s">
        <v>54</v>
      </c>
      <c r="AB949" s="19">
        <v>202302.0</v>
      </c>
      <c r="AC949" s="19">
        <v>1.0</v>
      </c>
      <c r="AD949" s="13">
        <v>5726.900000000001</v>
      </c>
      <c r="AE949" s="15">
        <v>0.0</v>
      </c>
      <c r="AF949" s="20"/>
      <c r="AG949" s="2">
        <v>5726.900000000001</v>
      </c>
      <c r="AH949" s="2" t="s">
        <v>759</v>
      </c>
      <c r="AI949" s="2" t="s">
        <v>59</v>
      </c>
      <c r="AJ949" s="2" t="s">
        <v>56</v>
      </c>
      <c r="AK949" s="2">
        <v>0.0</v>
      </c>
      <c r="AL949" s="2" t="s">
        <v>57</v>
      </c>
      <c r="AM949" s="2">
        <v>1.0</v>
      </c>
      <c r="AN949" s="2">
        <v>5726.900000000001</v>
      </c>
      <c r="AO949" s="20">
        <f>+AN949/1.16</f>
        <v>4936.982759</v>
      </c>
      <c r="AP949" s="20">
        <f>+AO949*0.16</f>
        <v>789.9172414</v>
      </c>
      <c r="AQ949" s="2" t="s">
        <v>703</v>
      </c>
      <c r="AR949" s="2" t="s">
        <v>698</v>
      </c>
      <c r="AS949" s="2" t="s">
        <v>701</v>
      </c>
      <c r="AT949" s="2" t="s">
        <v>700</v>
      </c>
      <c r="BI949" s="15">
        <v>4936.98275862069</v>
      </c>
      <c r="BJ949" s="14" t="s">
        <v>50</v>
      </c>
      <c r="BK949" s="15">
        <v>789.9172413793104</v>
      </c>
      <c r="BL949" s="13" t="s">
        <v>51</v>
      </c>
      <c r="BM949" s="18">
        <v>0.16</v>
      </c>
    </row>
    <row r="950" ht="12.75" customHeight="1">
      <c r="A950" s="13"/>
      <c r="B950" s="14"/>
      <c r="C950" s="14"/>
      <c r="D950" s="14"/>
      <c r="E950" s="14"/>
      <c r="F950" s="14"/>
      <c r="G950" s="13"/>
      <c r="H950" s="13"/>
      <c r="I950" s="13"/>
      <c r="J950" s="13"/>
      <c r="K950" s="21"/>
      <c r="L950" s="17"/>
      <c r="M950" s="17"/>
      <c r="N950" s="14"/>
      <c r="O950" s="13"/>
      <c r="P950" s="13"/>
      <c r="Q950" s="15"/>
      <c r="R950" s="14"/>
      <c r="S950" s="15"/>
      <c r="T950" s="13"/>
      <c r="U950" s="18"/>
      <c r="V950" s="13"/>
      <c r="W950" s="13"/>
      <c r="X950" s="13"/>
      <c r="Y950" s="14"/>
      <c r="Z950" s="13"/>
      <c r="AA950" s="13"/>
      <c r="AB950" s="19"/>
      <c r="AC950" s="19"/>
      <c r="AD950" s="13"/>
      <c r="AE950" s="15"/>
      <c r="AF950" s="20"/>
      <c r="AO950" s="20"/>
      <c r="AP950" s="20"/>
      <c r="BI950" s="15"/>
      <c r="BJ950" s="14"/>
      <c r="BK950" s="15"/>
      <c r="BL950" s="13"/>
      <c r="BM950" s="18"/>
    </row>
    <row r="951" ht="12.75" customHeight="1">
      <c r="A951" s="13"/>
      <c r="B951" s="14"/>
      <c r="C951" s="14"/>
      <c r="D951" s="14"/>
      <c r="E951" s="14"/>
      <c r="F951" s="14"/>
      <c r="G951" s="13"/>
      <c r="H951" s="13"/>
      <c r="I951" s="13"/>
      <c r="J951" s="13"/>
      <c r="K951" s="21"/>
      <c r="L951" s="17"/>
      <c r="M951" s="17"/>
      <c r="N951" s="14"/>
      <c r="O951" s="13"/>
      <c r="P951" s="13"/>
      <c r="Q951" s="15"/>
      <c r="R951" s="14"/>
      <c r="S951" s="15"/>
      <c r="T951" s="13"/>
      <c r="U951" s="18"/>
      <c r="V951" s="13"/>
      <c r="W951" s="13"/>
      <c r="X951" s="13"/>
      <c r="Y951" s="14"/>
      <c r="Z951" s="13"/>
      <c r="AA951" s="13"/>
      <c r="AB951" s="19"/>
      <c r="AC951" s="19"/>
      <c r="AD951" s="13"/>
      <c r="AE951" s="15"/>
      <c r="AF951" s="20"/>
      <c r="AO951" s="20"/>
      <c r="AP951" s="20"/>
      <c r="BI951" s="15"/>
      <c r="BJ951" s="14"/>
      <c r="BK951" s="15"/>
      <c r="BL951" s="13"/>
      <c r="BM951" s="18"/>
    </row>
    <row r="952" ht="12.75" customHeight="1">
      <c r="A952" s="13"/>
      <c r="B952" s="14"/>
      <c r="C952" s="14"/>
      <c r="D952" s="14"/>
      <c r="E952" s="14"/>
      <c r="F952" s="14"/>
      <c r="G952" s="13"/>
      <c r="H952" s="13"/>
      <c r="I952" s="13"/>
      <c r="J952" s="13"/>
      <c r="K952" s="21"/>
      <c r="L952" s="17"/>
      <c r="M952" s="17"/>
      <c r="N952" s="14"/>
      <c r="O952" s="13"/>
      <c r="P952" s="13"/>
      <c r="Q952" s="15"/>
      <c r="R952" s="14"/>
      <c r="S952" s="15"/>
      <c r="T952" s="13"/>
      <c r="U952" s="18"/>
      <c r="V952" s="13"/>
      <c r="W952" s="13"/>
      <c r="X952" s="13"/>
      <c r="Y952" s="14"/>
      <c r="Z952" s="13"/>
      <c r="AA952" s="13"/>
      <c r="AB952" s="19"/>
      <c r="AC952" s="19"/>
      <c r="AD952" s="13"/>
      <c r="AE952" s="15"/>
      <c r="AF952" s="20"/>
      <c r="AO952" s="20"/>
      <c r="AP952" s="20"/>
      <c r="BI952" s="15"/>
      <c r="BJ952" s="14"/>
      <c r="BK952" s="15"/>
      <c r="BL952" s="13"/>
      <c r="BM952" s="18"/>
    </row>
    <row r="953" ht="12.75" customHeight="1">
      <c r="A953" s="13">
        <v>601.0</v>
      </c>
      <c r="B953" s="14" t="str">
        <f>AR953</f>
        <v>CJA850313GH3</v>
      </c>
      <c r="C953" s="14" t="s">
        <v>699</v>
      </c>
      <c r="D953" s="14" t="str">
        <f>AT953</f>
        <v>ggcoba@copiadorasjaponesas.com</v>
      </c>
      <c r="E953" s="14" t="str">
        <f>AS953</f>
        <v>44600</v>
      </c>
      <c r="F953" s="14">
        <v>601.0</v>
      </c>
      <c r="G953" s="13">
        <v>5.50105749E8</v>
      </c>
      <c r="H953" s="15">
        <f>Q982</f>
        <v>344827.59</v>
      </c>
      <c r="I953" s="13">
        <v>400000.0</v>
      </c>
      <c r="J953" s="15">
        <f>S982</f>
        <v>55172.41</v>
      </c>
      <c r="K953" s="21">
        <v>45012.5</v>
      </c>
      <c r="L953" s="17" t="s">
        <v>48</v>
      </c>
      <c r="M953" s="17" t="s">
        <v>49</v>
      </c>
      <c r="N953" s="14">
        <v>1.0</v>
      </c>
      <c r="O953" s="13">
        <v>400000.0</v>
      </c>
      <c r="P953" s="13">
        <v>400000.0</v>
      </c>
      <c r="Q953" s="15">
        <v>2441.1034482758623</v>
      </c>
      <c r="R953" s="14" t="s">
        <v>50</v>
      </c>
      <c r="S953" s="15">
        <v>390.57655172413797</v>
      </c>
      <c r="T953" s="13" t="s">
        <v>51</v>
      </c>
      <c r="U953" s="18">
        <v>0.16</v>
      </c>
      <c r="V953" s="13" t="s">
        <v>760</v>
      </c>
      <c r="W953" s="13" t="s">
        <v>59</v>
      </c>
      <c r="X953" s="13" t="s">
        <v>48</v>
      </c>
      <c r="Y953" s="14">
        <v>1.0</v>
      </c>
      <c r="Z953" s="13">
        <v>2831.68</v>
      </c>
      <c r="AA953" s="13" t="s">
        <v>54</v>
      </c>
      <c r="AB953" s="19">
        <v>198218.0</v>
      </c>
      <c r="AC953" s="19">
        <v>1.0</v>
      </c>
      <c r="AD953" s="13">
        <v>2831.68</v>
      </c>
      <c r="AE953" s="15">
        <v>0.0</v>
      </c>
      <c r="AF953" s="20"/>
      <c r="AG953" s="2">
        <v>400000.0</v>
      </c>
      <c r="AH953" s="2" t="s">
        <v>760</v>
      </c>
      <c r="AI953" s="2" t="s">
        <v>59</v>
      </c>
      <c r="AJ953" s="2" t="s">
        <v>56</v>
      </c>
      <c r="AK953" s="2">
        <v>0.0</v>
      </c>
      <c r="AL953" s="2" t="s">
        <v>57</v>
      </c>
      <c r="AM953" s="2">
        <v>1.0</v>
      </c>
      <c r="AN953" s="2">
        <v>2831.68</v>
      </c>
      <c r="AO953" s="20">
        <f t="shared" ref="AO953:AO981" si="121">+AN953/1.16</f>
        <v>2441.103448</v>
      </c>
      <c r="AP953" s="20">
        <f t="shared" ref="AP953:AP981" si="122">+AO953*0.16</f>
        <v>390.5765517</v>
      </c>
      <c r="AQ953" s="2" t="s">
        <v>703</v>
      </c>
      <c r="AR953" s="2" t="s">
        <v>698</v>
      </c>
      <c r="AS953" s="2" t="s">
        <v>701</v>
      </c>
      <c r="AT953" s="2" t="s">
        <v>700</v>
      </c>
      <c r="BI953" s="15">
        <v>2441.1034482758623</v>
      </c>
      <c r="BJ953" s="14" t="s">
        <v>50</v>
      </c>
      <c r="BK953" s="15">
        <v>390.57655172413797</v>
      </c>
      <c r="BL953" s="13" t="s">
        <v>51</v>
      </c>
      <c r="BM953" s="18">
        <v>0.16</v>
      </c>
    </row>
    <row r="954" ht="12.75" customHeight="1">
      <c r="A954" s="13"/>
      <c r="B954" s="14"/>
      <c r="C954" s="14"/>
      <c r="D954" s="14"/>
      <c r="E954" s="14"/>
      <c r="F954" s="14"/>
      <c r="G954" s="13"/>
      <c r="H954" s="13"/>
      <c r="I954" s="13"/>
      <c r="J954" s="13"/>
      <c r="K954" s="21"/>
      <c r="L954" s="17" t="s">
        <v>48</v>
      </c>
      <c r="M954" s="17" t="s">
        <v>49</v>
      </c>
      <c r="N954" s="14">
        <v>1.0</v>
      </c>
      <c r="O954" s="13"/>
      <c r="P954" s="13"/>
      <c r="Q954" s="15">
        <v>6645.594827586207</v>
      </c>
      <c r="R954" s="14" t="s">
        <v>50</v>
      </c>
      <c r="S954" s="15">
        <v>1063.2951724137931</v>
      </c>
      <c r="T954" s="13" t="s">
        <v>51</v>
      </c>
      <c r="U954" s="18">
        <v>0.16</v>
      </c>
      <c r="V954" s="13" t="s">
        <v>761</v>
      </c>
      <c r="W954" s="13" t="s">
        <v>59</v>
      </c>
      <c r="X954" s="13" t="s">
        <v>48</v>
      </c>
      <c r="Y954" s="14">
        <v>1.0</v>
      </c>
      <c r="Z954" s="13">
        <v>7708.89</v>
      </c>
      <c r="AA954" s="13" t="s">
        <v>54</v>
      </c>
      <c r="AB954" s="19">
        <v>198476.0</v>
      </c>
      <c r="AC954" s="19">
        <v>1.0</v>
      </c>
      <c r="AD954" s="13">
        <v>7708.89</v>
      </c>
      <c r="AE954" s="15">
        <v>0.0</v>
      </c>
      <c r="AF954" s="20"/>
      <c r="AH954" s="2" t="s">
        <v>761</v>
      </c>
      <c r="AI954" s="2" t="s">
        <v>59</v>
      </c>
      <c r="AJ954" s="2" t="s">
        <v>56</v>
      </c>
      <c r="AK954" s="2">
        <v>0.0</v>
      </c>
      <c r="AL954" s="2" t="s">
        <v>57</v>
      </c>
      <c r="AM954" s="2">
        <v>1.0</v>
      </c>
      <c r="AN954" s="2">
        <v>7708.89</v>
      </c>
      <c r="AO954" s="20">
        <f t="shared" si="121"/>
        <v>6645.594828</v>
      </c>
      <c r="AP954" s="20">
        <f t="shared" si="122"/>
        <v>1063.295172</v>
      </c>
      <c r="BI954" s="15">
        <v>6645.594827586207</v>
      </c>
      <c r="BJ954" s="14" t="s">
        <v>50</v>
      </c>
      <c r="BK954" s="15">
        <v>1063.2951724137931</v>
      </c>
      <c r="BL954" s="13" t="s">
        <v>51</v>
      </c>
      <c r="BM954" s="18">
        <v>0.16</v>
      </c>
    </row>
    <row r="955" ht="12.75" customHeight="1">
      <c r="A955" s="13"/>
      <c r="B955" s="14"/>
      <c r="C955" s="14"/>
      <c r="D955" s="14"/>
      <c r="E955" s="14"/>
      <c r="F955" s="14"/>
      <c r="G955" s="13"/>
      <c r="H955" s="13"/>
      <c r="I955" s="13"/>
      <c r="J955" s="13"/>
      <c r="K955" s="21"/>
      <c r="L955" s="17" t="s">
        <v>48</v>
      </c>
      <c r="M955" s="17" t="s">
        <v>49</v>
      </c>
      <c r="N955" s="14">
        <v>1.0</v>
      </c>
      <c r="O955" s="13"/>
      <c r="P955" s="13"/>
      <c r="Q955" s="15">
        <v>24634.767241379315</v>
      </c>
      <c r="R955" s="14" t="s">
        <v>50</v>
      </c>
      <c r="S955" s="15">
        <v>3941.5627586206906</v>
      </c>
      <c r="T955" s="13" t="s">
        <v>51</v>
      </c>
      <c r="U955" s="18">
        <v>0.16</v>
      </c>
      <c r="V955" s="13" t="s">
        <v>762</v>
      </c>
      <c r="W955" s="13" t="s">
        <v>59</v>
      </c>
      <c r="X955" s="13" t="s">
        <v>48</v>
      </c>
      <c r="Y955" s="14">
        <v>1.0</v>
      </c>
      <c r="Z955" s="13">
        <v>28576.33</v>
      </c>
      <c r="AA955" s="13" t="s">
        <v>54</v>
      </c>
      <c r="AB955" s="19">
        <v>198560.0</v>
      </c>
      <c r="AC955" s="19">
        <v>1.0</v>
      </c>
      <c r="AD955" s="13">
        <v>28576.33</v>
      </c>
      <c r="AE955" s="15">
        <v>0.0</v>
      </c>
      <c r="AF955" s="20"/>
      <c r="AH955" s="2" t="s">
        <v>762</v>
      </c>
      <c r="AI955" s="2" t="s">
        <v>59</v>
      </c>
      <c r="AJ955" s="2" t="s">
        <v>56</v>
      </c>
      <c r="AK955" s="2">
        <v>0.0</v>
      </c>
      <c r="AL955" s="2" t="s">
        <v>57</v>
      </c>
      <c r="AM955" s="2">
        <v>1.0</v>
      </c>
      <c r="AN955" s="2">
        <v>28576.33</v>
      </c>
      <c r="AO955" s="20">
        <f t="shared" si="121"/>
        <v>24634.76724</v>
      </c>
      <c r="AP955" s="20">
        <f t="shared" si="122"/>
        <v>3941.562759</v>
      </c>
      <c r="BI955" s="15">
        <v>24634.767241379315</v>
      </c>
      <c r="BJ955" s="14" t="s">
        <v>50</v>
      </c>
      <c r="BK955" s="15">
        <v>3941.5627586206906</v>
      </c>
      <c r="BL955" s="13" t="s">
        <v>51</v>
      </c>
      <c r="BM955" s="18">
        <v>0.16</v>
      </c>
    </row>
    <row r="956" ht="12.75" customHeight="1">
      <c r="A956" s="13"/>
      <c r="B956" s="14"/>
      <c r="C956" s="14"/>
      <c r="D956" s="14"/>
      <c r="E956" s="14"/>
      <c r="F956" s="14"/>
      <c r="G956" s="13"/>
      <c r="H956" s="13"/>
      <c r="I956" s="13"/>
      <c r="J956" s="13"/>
      <c r="K956" s="21"/>
      <c r="L956" s="17" t="s">
        <v>48</v>
      </c>
      <c r="M956" s="17" t="s">
        <v>49</v>
      </c>
      <c r="N956" s="14">
        <v>1.0</v>
      </c>
      <c r="O956" s="13"/>
      <c r="P956" s="13"/>
      <c r="Q956" s="15">
        <v>4816.4051724137935</v>
      </c>
      <c r="R956" s="14" t="s">
        <v>50</v>
      </c>
      <c r="S956" s="15">
        <v>770.624827586207</v>
      </c>
      <c r="T956" s="13" t="s">
        <v>51</v>
      </c>
      <c r="U956" s="18">
        <v>0.16</v>
      </c>
      <c r="V956" s="13" t="s">
        <v>763</v>
      </c>
      <c r="W956" s="13" t="s">
        <v>59</v>
      </c>
      <c r="X956" s="13" t="s">
        <v>48</v>
      </c>
      <c r="Y956" s="14">
        <v>1.0</v>
      </c>
      <c r="Z956" s="13">
        <v>5587.03</v>
      </c>
      <c r="AA956" s="13" t="s">
        <v>54</v>
      </c>
      <c r="AB956" s="19">
        <v>198561.0</v>
      </c>
      <c r="AC956" s="19">
        <v>1.0</v>
      </c>
      <c r="AD956" s="13">
        <v>5587.03</v>
      </c>
      <c r="AE956" s="15">
        <v>0.0</v>
      </c>
      <c r="AF956" s="20"/>
      <c r="AH956" s="2" t="s">
        <v>763</v>
      </c>
      <c r="AI956" s="2" t="s">
        <v>59</v>
      </c>
      <c r="AJ956" s="2" t="s">
        <v>56</v>
      </c>
      <c r="AK956" s="2">
        <v>0.0</v>
      </c>
      <c r="AL956" s="2" t="s">
        <v>57</v>
      </c>
      <c r="AM956" s="2">
        <v>1.0</v>
      </c>
      <c r="AN956" s="2">
        <v>5587.03</v>
      </c>
      <c r="AO956" s="20">
        <f t="shared" si="121"/>
        <v>4816.405172</v>
      </c>
      <c r="AP956" s="20">
        <f t="shared" si="122"/>
        <v>770.6248276</v>
      </c>
      <c r="BI956" s="15">
        <v>4816.4051724137935</v>
      </c>
      <c r="BJ956" s="14" t="s">
        <v>50</v>
      </c>
      <c r="BK956" s="15">
        <v>770.624827586207</v>
      </c>
      <c r="BL956" s="13" t="s">
        <v>51</v>
      </c>
      <c r="BM956" s="18">
        <v>0.16</v>
      </c>
    </row>
    <row r="957" ht="12.75" customHeight="1">
      <c r="A957" s="13"/>
      <c r="B957" s="14"/>
      <c r="C957" s="14"/>
      <c r="D957" s="14"/>
      <c r="E957" s="14"/>
      <c r="F957" s="14"/>
      <c r="G957" s="13"/>
      <c r="H957" s="13"/>
      <c r="I957" s="13"/>
      <c r="J957" s="13"/>
      <c r="K957" s="21"/>
      <c r="L957" s="17" t="s">
        <v>48</v>
      </c>
      <c r="M957" s="17" t="s">
        <v>49</v>
      </c>
      <c r="N957" s="14">
        <v>1.0</v>
      </c>
      <c r="O957" s="13"/>
      <c r="P957" s="13"/>
      <c r="Q957" s="15">
        <v>12839.69827586207</v>
      </c>
      <c r="R957" s="14" t="s">
        <v>50</v>
      </c>
      <c r="S957" s="15">
        <v>2054.3517241379313</v>
      </c>
      <c r="T957" s="13" t="s">
        <v>51</v>
      </c>
      <c r="U957" s="18">
        <v>0.16</v>
      </c>
      <c r="V957" s="13" t="s">
        <v>764</v>
      </c>
      <c r="W957" s="13" t="s">
        <v>59</v>
      </c>
      <c r="X957" s="13" t="s">
        <v>48</v>
      </c>
      <c r="Y957" s="14">
        <v>1.0</v>
      </c>
      <c r="Z957" s="13">
        <v>14894.050000000001</v>
      </c>
      <c r="AA957" s="13" t="s">
        <v>54</v>
      </c>
      <c r="AB957" s="19">
        <v>198625.0</v>
      </c>
      <c r="AC957" s="19">
        <v>1.0</v>
      </c>
      <c r="AD957" s="13">
        <v>14894.050000000001</v>
      </c>
      <c r="AE957" s="15">
        <v>0.0</v>
      </c>
      <c r="AF957" s="20"/>
      <c r="AH957" s="2" t="s">
        <v>764</v>
      </c>
      <c r="AI957" s="2" t="s">
        <v>59</v>
      </c>
      <c r="AJ957" s="2" t="s">
        <v>56</v>
      </c>
      <c r="AK957" s="2">
        <v>0.0</v>
      </c>
      <c r="AL957" s="2" t="s">
        <v>57</v>
      </c>
      <c r="AM957" s="2">
        <v>1.0</v>
      </c>
      <c r="AN957" s="2">
        <v>14894.050000000001</v>
      </c>
      <c r="AO957" s="20">
        <f t="shared" si="121"/>
        <v>12839.69828</v>
      </c>
      <c r="AP957" s="20">
        <f t="shared" si="122"/>
        <v>2054.351724</v>
      </c>
      <c r="BI957" s="15">
        <v>12839.69827586207</v>
      </c>
      <c r="BJ957" s="14" t="s">
        <v>50</v>
      </c>
      <c r="BK957" s="15">
        <v>2054.3517241379313</v>
      </c>
      <c r="BL957" s="13" t="s">
        <v>51</v>
      </c>
      <c r="BM957" s="18">
        <v>0.16</v>
      </c>
    </row>
    <row r="958" ht="12.75" customHeight="1">
      <c r="A958" s="13"/>
      <c r="B958" s="14"/>
      <c r="C958" s="14"/>
      <c r="D958" s="14"/>
      <c r="E958" s="14"/>
      <c r="F958" s="14"/>
      <c r="G958" s="13"/>
      <c r="H958" s="13"/>
      <c r="I958" s="13"/>
      <c r="J958" s="13"/>
      <c r="K958" s="21"/>
      <c r="L958" s="17" t="s">
        <v>48</v>
      </c>
      <c r="M958" s="17" t="s">
        <v>49</v>
      </c>
      <c r="N958" s="14">
        <v>1.0</v>
      </c>
      <c r="O958" s="13"/>
      <c r="P958" s="13"/>
      <c r="Q958" s="15">
        <v>317.50000000000006</v>
      </c>
      <c r="R958" s="14" t="s">
        <v>50</v>
      </c>
      <c r="S958" s="15">
        <v>50.80000000000001</v>
      </c>
      <c r="T958" s="13" t="s">
        <v>51</v>
      </c>
      <c r="U958" s="18">
        <v>0.16</v>
      </c>
      <c r="V958" s="13" t="s">
        <v>765</v>
      </c>
      <c r="W958" s="13" t="s">
        <v>59</v>
      </c>
      <c r="X958" s="13" t="s">
        <v>48</v>
      </c>
      <c r="Y958" s="14">
        <v>1.0</v>
      </c>
      <c r="Z958" s="13">
        <v>368.3</v>
      </c>
      <c r="AA958" s="13" t="s">
        <v>54</v>
      </c>
      <c r="AB958" s="19">
        <v>199871.0</v>
      </c>
      <c r="AC958" s="19">
        <v>1.0</v>
      </c>
      <c r="AD958" s="13">
        <v>368.3</v>
      </c>
      <c r="AE958" s="15">
        <v>0.0</v>
      </c>
      <c r="AF958" s="20"/>
      <c r="AH958" s="2" t="s">
        <v>765</v>
      </c>
      <c r="AI958" s="2" t="s">
        <v>59</v>
      </c>
      <c r="AJ958" s="2" t="s">
        <v>56</v>
      </c>
      <c r="AK958" s="2">
        <v>0.0</v>
      </c>
      <c r="AL958" s="2" t="s">
        <v>57</v>
      </c>
      <c r="AM958" s="2">
        <v>1.0</v>
      </c>
      <c r="AN958" s="2">
        <v>368.3</v>
      </c>
      <c r="AO958" s="20">
        <f t="shared" si="121"/>
        <v>317.5</v>
      </c>
      <c r="AP958" s="20">
        <f t="shared" si="122"/>
        <v>50.8</v>
      </c>
      <c r="BI958" s="15">
        <v>317.50000000000006</v>
      </c>
      <c r="BJ958" s="14" t="s">
        <v>50</v>
      </c>
      <c r="BK958" s="15">
        <v>50.80000000000001</v>
      </c>
      <c r="BL958" s="13" t="s">
        <v>51</v>
      </c>
      <c r="BM958" s="18">
        <v>0.16</v>
      </c>
    </row>
    <row r="959" ht="12.75" customHeight="1">
      <c r="A959" s="13"/>
      <c r="B959" s="14"/>
      <c r="C959" s="14"/>
      <c r="D959" s="14"/>
      <c r="E959" s="14"/>
      <c r="F959" s="14"/>
      <c r="G959" s="13"/>
      <c r="H959" s="13"/>
      <c r="I959" s="13"/>
      <c r="J959" s="13"/>
      <c r="K959" s="21"/>
      <c r="L959" s="17" t="s">
        <v>48</v>
      </c>
      <c r="M959" s="17" t="s">
        <v>49</v>
      </c>
      <c r="N959" s="14">
        <v>1.0</v>
      </c>
      <c r="O959" s="13"/>
      <c r="P959" s="13"/>
      <c r="Q959" s="15">
        <v>1739.4741379310346</v>
      </c>
      <c r="R959" s="14" t="s">
        <v>50</v>
      </c>
      <c r="S959" s="15">
        <v>278.31586206896554</v>
      </c>
      <c r="T959" s="13" t="s">
        <v>51</v>
      </c>
      <c r="U959" s="18">
        <v>0.16</v>
      </c>
      <c r="V959" s="13" t="s">
        <v>766</v>
      </c>
      <c r="W959" s="13" t="s">
        <v>59</v>
      </c>
      <c r="X959" s="13" t="s">
        <v>48</v>
      </c>
      <c r="Y959" s="14">
        <v>1.0</v>
      </c>
      <c r="Z959" s="13">
        <v>2017.79</v>
      </c>
      <c r="AA959" s="13" t="s">
        <v>54</v>
      </c>
      <c r="AB959" s="19">
        <v>199872.0</v>
      </c>
      <c r="AC959" s="19">
        <v>1.0</v>
      </c>
      <c r="AD959" s="13">
        <v>2017.79</v>
      </c>
      <c r="AE959" s="15">
        <v>0.0</v>
      </c>
      <c r="AF959" s="20"/>
      <c r="AH959" s="2" t="s">
        <v>766</v>
      </c>
      <c r="AI959" s="2" t="s">
        <v>59</v>
      </c>
      <c r="AJ959" s="2" t="s">
        <v>56</v>
      </c>
      <c r="AK959" s="2">
        <v>0.0</v>
      </c>
      <c r="AL959" s="2" t="s">
        <v>57</v>
      </c>
      <c r="AM959" s="2">
        <v>1.0</v>
      </c>
      <c r="AN959" s="2">
        <v>2017.79</v>
      </c>
      <c r="AO959" s="20">
        <f t="shared" si="121"/>
        <v>1739.474138</v>
      </c>
      <c r="AP959" s="20">
        <f t="shared" si="122"/>
        <v>278.3158621</v>
      </c>
      <c r="BI959" s="15">
        <v>1739.4741379310346</v>
      </c>
      <c r="BJ959" s="14" t="s">
        <v>50</v>
      </c>
      <c r="BK959" s="15">
        <v>278.31586206896554</v>
      </c>
      <c r="BL959" s="13" t="s">
        <v>51</v>
      </c>
      <c r="BM959" s="18">
        <v>0.16</v>
      </c>
    </row>
    <row r="960" ht="12.75" customHeight="1">
      <c r="A960" s="13"/>
      <c r="B960" s="14"/>
      <c r="C960" s="14"/>
      <c r="D960" s="14"/>
      <c r="E960" s="14"/>
      <c r="F960" s="14"/>
      <c r="G960" s="13"/>
      <c r="H960" s="13"/>
      <c r="I960" s="13"/>
      <c r="J960" s="13"/>
      <c r="K960" s="21"/>
      <c r="L960" s="17" t="s">
        <v>48</v>
      </c>
      <c r="M960" s="17" t="s">
        <v>49</v>
      </c>
      <c r="N960" s="14">
        <v>1.0</v>
      </c>
      <c r="O960" s="13"/>
      <c r="P960" s="13"/>
      <c r="Q960" s="15">
        <v>11789.482758620692</v>
      </c>
      <c r="R960" s="14" t="s">
        <v>50</v>
      </c>
      <c r="S960" s="15">
        <v>1886.3172413793109</v>
      </c>
      <c r="T960" s="13" t="s">
        <v>51</v>
      </c>
      <c r="U960" s="18">
        <v>0.16</v>
      </c>
      <c r="V960" s="13" t="s">
        <v>767</v>
      </c>
      <c r="W960" s="13" t="s">
        <v>59</v>
      </c>
      <c r="X960" s="13" t="s">
        <v>48</v>
      </c>
      <c r="Y960" s="14">
        <v>1.0</v>
      </c>
      <c r="Z960" s="13">
        <v>13675.800000000001</v>
      </c>
      <c r="AA960" s="13" t="s">
        <v>54</v>
      </c>
      <c r="AB960" s="19">
        <v>199892.0</v>
      </c>
      <c r="AC960" s="19">
        <v>1.0</v>
      </c>
      <c r="AD960" s="13">
        <v>13675.800000000001</v>
      </c>
      <c r="AE960" s="15">
        <v>0.0</v>
      </c>
      <c r="AF960" s="20"/>
      <c r="AH960" s="2" t="s">
        <v>767</v>
      </c>
      <c r="AI960" s="2" t="s">
        <v>59</v>
      </c>
      <c r="AJ960" s="2" t="s">
        <v>56</v>
      </c>
      <c r="AK960" s="2">
        <v>0.0</v>
      </c>
      <c r="AL960" s="2" t="s">
        <v>57</v>
      </c>
      <c r="AM960" s="2">
        <v>1.0</v>
      </c>
      <c r="AN960" s="2">
        <v>13675.800000000001</v>
      </c>
      <c r="AO960" s="20">
        <f t="shared" si="121"/>
        <v>11789.48276</v>
      </c>
      <c r="AP960" s="20">
        <f t="shared" si="122"/>
        <v>1886.317241</v>
      </c>
      <c r="BI960" s="15">
        <v>11789.482758620692</v>
      </c>
      <c r="BJ960" s="14" t="s">
        <v>50</v>
      </c>
      <c r="BK960" s="15">
        <v>1886.3172413793109</v>
      </c>
      <c r="BL960" s="13" t="s">
        <v>51</v>
      </c>
      <c r="BM960" s="18">
        <v>0.16</v>
      </c>
    </row>
    <row r="961" ht="12.75" customHeight="1">
      <c r="A961" s="13"/>
      <c r="B961" s="14"/>
      <c r="C961" s="14"/>
      <c r="D961" s="14"/>
      <c r="E961" s="14"/>
      <c r="F961" s="14"/>
      <c r="G961" s="13"/>
      <c r="H961" s="13"/>
      <c r="I961" s="13"/>
      <c r="J961" s="13"/>
      <c r="K961" s="21"/>
      <c r="L961" s="17" t="s">
        <v>48</v>
      </c>
      <c r="M961" s="17" t="s">
        <v>49</v>
      </c>
      <c r="N961" s="14">
        <v>1.0</v>
      </c>
      <c r="O961" s="13"/>
      <c r="P961" s="13"/>
      <c r="Q961" s="15">
        <v>11363.991379310346</v>
      </c>
      <c r="R961" s="14" t="s">
        <v>50</v>
      </c>
      <c r="S961" s="15">
        <v>1818.2386206896554</v>
      </c>
      <c r="T961" s="13" t="s">
        <v>51</v>
      </c>
      <c r="U961" s="18">
        <v>0.16</v>
      </c>
      <c r="V961" s="13" t="s">
        <v>768</v>
      </c>
      <c r="W961" s="13" t="s">
        <v>59</v>
      </c>
      <c r="X961" s="13" t="s">
        <v>48</v>
      </c>
      <c r="Y961" s="14">
        <v>1.0</v>
      </c>
      <c r="Z961" s="13">
        <v>13182.23</v>
      </c>
      <c r="AA961" s="13" t="s">
        <v>54</v>
      </c>
      <c r="AB961" s="19">
        <v>201190.0</v>
      </c>
      <c r="AC961" s="19">
        <v>1.0</v>
      </c>
      <c r="AD961" s="13">
        <v>13182.23</v>
      </c>
      <c r="AE961" s="15">
        <v>0.0</v>
      </c>
      <c r="AF961" s="20"/>
      <c r="AH961" s="2" t="s">
        <v>768</v>
      </c>
      <c r="AI961" s="2" t="s">
        <v>59</v>
      </c>
      <c r="AJ961" s="2" t="s">
        <v>56</v>
      </c>
      <c r="AK961" s="2">
        <v>0.0</v>
      </c>
      <c r="AL961" s="2" t="s">
        <v>57</v>
      </c>
      <c r="AM961" s="2">
        <v>1.0</v>
      </c>
      <c r="AN961" s="2">
        <v>13182.23</v>
      </c>
      <c r="AO961" s="20">
        <f t="shared" si="121"/>
        <v>11363.99138</v>
      </c>
      <c r="AP961" s="20">
        <f t="shared" si="122"/>
        <v>1818.238621</v>
      </c>
      <c r="BI961" s="15">
        <v>11363.991379310346</v>
      </c>
      <c r="BJ961" s="14" t="s">
        <v>50</v>
      </c>
      <c r="BK961" s="15">
        <v>1818.2386206896554</v>
      </c>
      <c r="BL961" s="13" t="s">
        <v>51</v>
      </c>
      <c r="BM961" s="18">
        <v>0.16</v>
      </c>
    </row>
    <row r="962" ht="12.75" customHeight="1">
      <c r="A962" s="13"/>
      <c r="B962" s="14"/>
      <c r="C962" s="14"/>
      <c r="D962" s="14"/>
      <c r="E962" s="14"/>
      <c r="F962" s="14"/>
      <c r="G962" s="13"/>
      <c r="H962" s="13"/>
      <c r="I962" s="13"/>
      <c r="J962" s="13"/>
      <c r="K962" s="21"/>
      <c r="L962" s="17" t="s">
        <v>48</v>
      </c>
      <c r="M962" s="17" t="s">
        <v>49</v>
      </c>
      <c r="N962" s="14">
        <v>1.0</v>
      </c>
      <c r="O962" s="13"/>
      <c r="P962" s="13"/>
      <c r="Q962" s="15">
        <v>787.6810344827587</v>
      </c>
      <c r="R962" s="14" t="s">
        <v>50</v>
      </c>
      <c r="S962" s="15">
        <v>126.0289655172414</v>
      </c>
      <c r="T962" s="13" t="s">
        <v>51</v>
      </c>
      <c r="U962" s="18">
        <v>0.16</v>
      </c>
      <c r="V962" s="13" t="s">
        <v>769</v>
      </c>
      <c r="W962" s="13" t="s">
        <v>59</v>
      </c>
      <c r="X962" s="13" t="s">
        <v>48</v>
      </c>
      <c r="Y962" s="14">
        <v>1.0</v>
      </c>
      <c r="Z962" s="13">
        <v>913.71</v>
      </c>
      <c r="AA962" s="13" t="s">
        <v>54</v>
      </c>
      <c r="AB962" s="19">
        <v>201191.0</v>
      </c>
      <c r="AC962" s="19">
        <v>1.0</v>
      </c>
      <c r="AD962" s="13">
        <v>913.71</v>
      </c>
      <c r="AE962" s="15">
        <v>0.0</v>
      </c>
      <c r="AF962" s="20"/>
      <c r="AH962" s="2" t="s">
        <v>769</v>
      </c>
      <c r="AI962" s="2" t="s">
        <v>59</v>
      </c>
      <c r="AJ962" s="2" t="s">
        <v>56</v>
      </c>
      <c r="AK962" s="2">
        <v>0.0</v>
      </c>
      <c r="AL962" s="2" t="s">
        <v>57</v>
      </c>
      <c r="AM962" s="2">
        <v>1.0</v>
      </c>
      <c r="AN962" s="2">
        <v>913.71</v>
      </c>
      <c r="AO962" s="20">
        <f t="shared" si="121"/>
        <v>787.6810345</v>
      </c>
      <c r="AP962" s="20">
        <f t="shared" si="122"/>
        <v>126.0289655</v>
      </c>
      <c r="BI962" s="15">
        <v>787.6810344827587</v>
      </c>
      <c r="BJ962" s="14" t="s">
        <v>50</v>
      </c>
      <c r="BK962" s="15">
        <v>126.0289655172414</v>
      </c>
      <c r="BL962" s="13" t="s">
        <v>51</v>
      </c>
      <c r="BM962" s="18">
        <v>0.16</v>
      </c>
    </row>
    <row r="963" ht="12.75" customHeight="1">
      <c r="A963" s="13"/>
      <c r="B963" s="14"/>
      <c r="C963" s="14"/>
      <c r="D963" s="14"/>
      <c r="E963" s="14"/>
      <c r="F963" s="14"/>
      <c r="G963" s="13"/>
      <c r="H963" s="13"/>
      <c r="I963" s="13"/>
      <c r="J963" s="13"/>
      <c r="K963" s="21"/>
      <c r="L963" s="17" t="s">
        <v>48</v>
      </c>
      <c r="M963" s="17" t="s">
        <v>49</v>
      </c>
      <c r="N963" s="14">
        <v>1.0</v>
      </c>
      <c r="O963" s="13"/>
      <c r="P963" s="13"/>
      <c r="Q963" s="15">
        <v>58143.543103448275</v>
      </c>
      <c r="R963" s="14" t="s">
        <v>50</v>
      </c>
      <c r="S963" s="15">
        <v>9302.966896551725</v>
      </c>
      <c r="T963" s="13" t="s">
        <v>51</v>
      </c>
      <c r="U963" s="18">
        <v>0.16</v>
      </c>
      <c r="V963" s="13" t="s">
        <v>743</v>
      </c>
      <c r="W963" s="13" t="s">
        <v>59</v>
      </c>
      <c r="X963" s="13" t="s">
        <v>48</v>
      </c>
      <c r="Y963" s="14">
        <v>1.0</v>
      </c>
      <c r="Z963" s="13">
        <v>67446.51</v>
      </c>
      <c r="AA963" s="13" t="s">
        <v>54</v>
      </c>
      <c r="AB963" s="19">
        <v>202301.0</v>
      </c>
      <c r="AC963" s="19">
        <v>1.0</v>
      </c>
      <c r="AD963" s="13">
        <v>67446.51</v>
      </c>
      <c r="AE963" s="15">
        <v>0.0</v>
      </c>
      <c r="AF963" s="20"/>
      <c r="AH963" s="2" t="s">
        <v>743</v>
      </c>
      <c r="AI963" s="2" t="s">
        <v>59</v>
      </c>
      <c r="AJ963" s="2" t="s">
        <v>56</v>
      </c>
      <c r="AK963" s="2">
        <v>0.0</v>
      </c>
      <c r="AL963" s="2" t="s">
        <v>57</v>
      </c>
      <c r="AM963" s="2">
        <v>1.0</v>
      </c>
      <c r="AN963" s="2">
        <v>67446.51</v>
      </c>
      <c r="AO963" s="20">
        <f t="shared" si="121"/>
        <v>58143.5431</v>
      </c>
      <c r="AP963" s="20">
        <f t="shared" si="122"/>
        <v>9302.966897</v>
      </c>
      <c r="BI963" s="15">
        <v>58143.543103448275</v>
      </c>
      <c r="BJ963" s="14" t="s">
        <v>50</v>
      </c>
      <c r="BK963" s="15">
        <v>9302.966896551725</v>
      </c>
      <c r="BL963" s="13" t="s">
        <v>51</v>
      </c>
      <c r="BM963" s="18">
        <v>0.16</v>
      </c>
    </row>
    <row r="964" ht="12.75" customHeight="1">
      <c r="A964" s="13"/>
      <c r="B964" s="14"/>
      <c r="C964" s="14"/>
      <c r="D964" s="14"/>
      <c r="E964" s="14"/>
      <c r="F964" s="14"/>
      <c r="G964" s="13"/>
      <c r="H964" s="13"/>
      <c r="I964" s="13"/>
      <c r="J964" s="13"/>
      <c r="K964" s="21"/>
      <c r="L964" s="17" t="s">
        <v>48</v>
      </c>
      <c r="M964" s="17" t="s">
        <v>49</v>
      </c>
      <c r="N964" s="14">
        <v>1.0</v>
      </c>
      <c r="O964" s="13"/>
      <c r="P964" s="13"/>
      <c r="Q964" s="15">
        <v>21554.560344827587</v>
      </c>
      <c r="R964" s="14" t="s">
        <v>50</v>
      </c>
      <c r="S964" s="15">
        <v>3448.729655172414</v>
      </c>
      <c r="T964" s="13" t="s">
        <v>51</v>
      </c>
      <c r="U964" s="18">
        <v>0.16</v>
      </c>
      <c r="V964" s="13" t="s">
        <v>759</v>
      </c>
      <c r="W964" s="13" t="s">
        <v>59</v>
      </c>
      <c r="X964" s="13" t="s">
        <v>48</v>
      </c>
      <c r="Y964" s="14">
        <v>1.0</v>
      </c>
      <c r="Z964" s="13">
        <v>25003.29</v>
      </c>
      <c r="AA964" s="13" t="s">
        <v>54</v>
      </c>
      <c r="AB964" s="19">
        <v>202302.0</v>
      </c>
      <c r="AC964" s="19">
        <v>1.0</v>
      </c>
      <c r="AD964" s="13">
        <v>25003.29</v>
      </c>
      <c r="AE964" s="15">
        <v>0.0</v>
      </c>
      <c r="AF964" s="20"/>
      <c r="AH964" s="2" t="s">
        <v>759</v>
      </c>
      <c r="AI964" s="2" t="s">
        <v>59</v>
      </c>
      <c r="AJ964" s="2" t="s">
        <v>56</v>
      </c>
      <c r="AK964" s="2">
        <v>0.0</v>
      </c>
      <c r="AL964" s="2" t="s">
        <v>57</v>
      </c>
      <c r="AM964" s="2">
        <v>1.0</v>
      </c>
      <c r="AN964" s="2">
        <v>25003.29</v>
      </c>
      <c r="AO964" s="20">
        <f t="shared" si="121"/>
        <v>21554.56034</v>
      </c>
      <c r="AP964" s="20">
        <f t="shared" si="122"/>
        <v>3448.729655</v>
      </c>
      <c r="BI964" s="15">
        <v>21554.560344827587</v>
      </c>
      <c r="BJ964" s="14" t="s">
        <v>50</v>
      </c>
      <c r="BK964" s="15">
        <v>3448.729655172414</v>
      </c>
      <c r="BL964" s="13" t="s">
        <v>51</v>
      </c>
      <c r="BM964" s="18">
        <v>0.16</v>
      </c>
    </row>
    <row r="965" ht="12.75" customHeight="1">
      <c r="A965" s="13"/>
      <c r="B965" s="14"/>
      <c r="C965" s="14"/>
      <c r="D965" s="14"/>
      <c r="E965" s="14"/>
      <c r="F965" s="14"/>
      <c r="G965" s="13"/>
      <c r="H965" s="13"/>
      <c r="I965" s="13"/>
      <c r="J965" s="13"/>
      <c r="K965" s="21"/>
      <c r="L965" s="17" t="s">
        <v>48</v>
      </c>
      <c r="M965" s="17" t="s">
        <v>49</v>
      </c>
      <c r="N965" s="14">
        <v>1.0</v>
      </c>
      <c r="O965" s="13"/>
      <c r="P965" s="13"/>
      <c r="Q965" s="15">
        <v>5614.48275862069</v>
      </c>
      <c r="R965" s="14" t="s">
        <v>50</v>
      </c>
      <c r="S965" s="15">
        <v>898.3172413793104</v>
      </c>
      <c r="T965" s="13" t="s">
        <v>51</v>
      </c>
      <c r="U965" s="18">
        <v>0.16</v>
      </c>
      <c r="V965" s="13" t="s">
        <v>770</v>
      </c>
      <c r="W965" s="13" t="s">
        <v>59</v>
      </c>
      <c r="X965" s="13" t="s">
        <v>48</v>
      </c>
      <c r="Y965" s="14">
        <v>1.0</v>
      </c>
      <c r="Z965" s="13">
        <v>6512.8</v>
      </c>
      <c r="AA965" s="13" t="s">
        <v>54</v>
      </c>
      <c r="AB965" s="19">
        <v>202477.0</v>
      </c>
      <c r="AC965" s="19">
        <v>1.0</v>
      </c>
      <c r="AD965" s="13">
        <v>6512.8</v>
      </c>
      <c r="AE965" s="15">
        <v>0.0</v>
      </c>
      <c r="AF965" s="20"/>
      <c r="AH965" s="2" t="s">
        <v>770</v>
      </c>
      <c r="AI965" s="2" t="s">
        <v>59</v>
      </c>
      <c r="AJ965" s="2" t="s">
        <v>56</v>
      </c>
      <c r="AK965" s="2">
        <v>0.0</v>
      </c>
      <c r="AL965" s="2" t="s">
        <v>57</v>
      </c>
      <c r="AM965" s="2">
        <v>1.0</v>
      </c>
      <c r="AN965" s="2">
        <v>6512.8</v>
      </c>
      <c r="AO965" s="20">
        <f t="shared" si="121"/>
        <v>5614.482759</v>
      </c>
      <c r="AP965" s="20">
        <f t="shared" si="122"/>
        <v>898.3172414</v>
      </c>
      <c r="BI965" s="15">
        <v>5614.48275862069</v>
      </c>
      <c r="BJ965" s="14" t="s">
        <v>50</v>
      </c>
      <c r="BK965" s="15">
        <v>898.3172413793104</v>
      </c>
      <c r="BL965" s="13" t="s">
        <v>51</v>
      </c>
      <c r="BM965" s="18">
        <v>0.16</v>
      </c>
    </row>
    <row r="966" ht="12.75" customHeight="1">
      <c r="A966" s="13"/>
      <c r="B966" s="14"/>
      <c r="C966" s="14"/>
      <c r="D966" s="14"/>
      <c r="E966" s="14"/>
      <c r="F966" s="14"/>
      <c r="G966" s="13"/>
      <c r="H966" s="13"/>
      <c r="I966" s="13"/>
      <c r="J966" s="13"/>
      <c r="K966" s="21"/>
      <c r="L966" s="17" t="s">
        <v>48</v>
      </c>
      <c r="M966" s="17" t="s">
        <v>49</v>
      </c>
      <c r="N966" s="14">
        <v>1.0</v>
      </c>
      <c r="O966" s="13"/>
      <c r="P966" s="13"/>
      <c r="Q966" s="15">
        <v>15853.715517241382</v>
      </c>
      <c r="R966" s="14" t="s">
        <v>50</v>
      </c>
      <c r="S966" s="15">
        <v>2536.5944827586213</v>
      </c>
      <c r="T966" s="13" t="s">
        <v>51</v>
      </c>
      <c r="U966" s="18">
        <v>0.16</v>
      </c>
      <c r="V966" s="13" t="s">
        <v>771</v>
      </c>
      <c r="W966" s="13" t="s">
        <v>59</v>
      </c>
      <c r="X966" s="13" t="s">
        <v>48</v>
      </c>
      <c r="Y966" s="14">
        <v>1.0</v>
      </c>
      <c r="Z966" s="13">
        <v>18390.31</v>
      </c>
      <c r="AA966" s="13" t="s">
        <v>54</v>
      </c>
      <c r="AB966" s="19">
        <v>202478.0</v>
      </c>
      <c r="AC966" s="19">
        <v>1.0</v>
      </c>
      <c r="AD966" s="13">
        <v>18390.31</v>
      </c>
      <c r="AE966" s="15">
        <v>0.0</v>
      </c>
      <c r="AF966" s="20"/>
      <c r="AH966" s="2" t="s">
        <v>771</v>
      </c>
      <c r="AI966" s="2" t="s">
        <v>59</v>
      </c>
      <c r="AJ966" s="2" t="s">
        <v>56</v>
      </c>
      <c r="AK966" s="2">
        <v>0.0</v>
      </c>
      <c r="AL966" s="2" t="s">
        <v>57</v>
      </c>
      <c r="AM966" s="2">
        <v>1.0</v>
      </c>
      <c r="AN966" s="2">
        <v>18390.31</v>
      </c>
      <c r="AO966" s="20">
        <f t="shared" si="121"/>
        <v>15853.71552</v>
      </c>
      <c r="AP966" s="20">
        <f t="shared" si="122"/>
        <v>2536.594483</v>
      </c>
      <c r="BI966" s="15">
        <v>15853.715517241382</v>
      </c>
      <c r="BJ966" s="14" t="s">
        <v>50</v>
      </c>
      <c r="BK966" s="15">
        <v>2536.5944827586213</v>
      </c>
      <c r="BL966" s="13" t="s">
        <v>51</v>
      </c>
      <c r="BM966" s="18">
        <v>0.16</v>
      </c>
    </row>
    <row r="967" ht="12.75" customHeight="1">
      <c r="A967" s="13"/>
      <c r="B967" s="14"/>
      <c r="C967" s="14"/>
      <c r="D967" s="14"/>
      <c r="E967" s="14"/>
      <c r="F967" s="14"/>
      <c r="G967" s="13"/>
      <c r="H967" s="13"/>
      <c r="I967" s="13"/>
      <c r="J967" s="13"/>
      <c r="K967" s="21"/>
      <c r="L967" s="17" t="s">
        <v>48</v>
      </c>
      <c r="M967" s="17" t="s">
        <v>49</v>
      </c>
      <c r="N967" s="14">
        <v>1.0</v>
      </c>
      <c r="O967" s="13"/>
      <c r="P967" s="13"/>
      <c r="Q967" s="15">
        <v>17838.000000000004</v>
      </c>
      <c r="R967" s="14" t="s">
        <v>50</v>
      </c>
      <c r="S967" s="15">
        <v>2854.080000000001</v>
      </c>
      <c r="T967" s="13" t="s">
        <v>51</v>
      </c>
      <c r="U967" s="18">
        <v>0.16</v>
      </c>
      <c r="V967" s="13" t="s">
        <v>772</v>
      </c>
      <c r="W967" s="13" t="s">
        <v>59</v>
      </c>
      <c r="X967" s="13" t="s">
        <v>48</v>
      </c>
      <c r="Y967" s="14">
        <v>1.0</v>
      </c>
      <c r="Z967" s="13">
        <v>20692.08</v>
      </c>
      <c r="AA967" s="13" t="s">
        <v>54</v>
      </c>
      <c r="AB967" s="19">
        <v>202479.0</v>
      </c>
      <c r="AC967" s="19">
        <v>1.0</v>
      </c>
      <c r="AD967" s="13">
        <v>20692.08</v>
      </c>
      <c r="AE967" s="15">
        <v>0.0</v>
      </c>
      <c r="AF967" s="20"/>
      <c r="AH967" s="2" t="s">
        <v>772</v>
      </c>
      <c r="AI967" s="2" t="s">
        <v>59</v>
      </c>
      <c r="AJ967" s="2" t="s">
        <v>56</v>
      </c>
      <c r="AK967" s="2">
        <v>0.0</v>
      </c>
      <c r="AL967" s="2" t="s">
        <v>57</v>
      </c>
      <c r="AM967" s="2">
        <v>1.0</v>
      </c>
      <c r="AN967" s="2">
        <v>20692.08</v>
      </c>
      <c r="AO967" s="20">
        <f t="shared" si="121"/>
        <v>17838</v>
      </c>
      <c r="AP967" s="20">
        <f t="shared" si="122"/>
        <v>2854.08</v>
      </c>
      <c r="BI967" s="15">
        <v>17838.000000000004</v>
      </c>
      <c r="BJ967" s="14" t="s">
        <v>50</v>
      </c>
      <c r="BK967" s="15">
        <v>2854.080000000001</v>
      </c>
      <c r="BL967" s="13" t="s">
        <v>51</v>
      </c>
      <c r="BM967" s="18">
        <v>0.16</v>
      </c>
    </row>
    <row r="968" ht="12.75" customHeight="1">
      <c r="A968" s="13"/>
      <c r="B968" s="14"/>
      <c r="C968" s="14"/>
      <c r="D968" s="14"/>
      <c r="E968" s="14"/>
      <c r="F968" s="14"/>
      <c r="G968" s="13"/>
      <c r="H968" s="13"/>
      <c r="I968" s="13"/>
      <c r="J968" s="13"/>
      <c r="K968" s="21"/>
      <c r="L968" s="17" t="s">
        <v>48</v>
      </c>
      <c r="M968" s="17" t="s">
        <v>49</v>
      </c>
      <c r="N968" s="14">
        <v>1.0</v>
      </c>
      <c r="O968" s="13"/>
      <c r="P968" s="13"/>
      <c r="Q968" s="15">
        <v>4133.913793103448</v>
      </c>
      <c r="R968" s="14" t="s">
        <v>50</v>
      </c>
      <c r="S968" s="15">
        <v>661.4262068965518</v>
      </c>
      <c r="T968" s="13" t="s">
        <v>51</v>
      </c>
      <c r="U968" s="18">
        <v>0.16</v>
      </c>
      <c r="V968" s="13" t="s">
        <v>773</v>
      </c>
      <c r="W968" s="13" t="s">
        <v>59</v>
      </c>
      <c r="X968" s="13" t="s">
        <v>48</v>
      </c>
      <c r="Y968" s="14">
        <v>1.0</v>
      </c>
      <c r="Z968" s="13">
        <v>4795.34</v>
      </c>
      <c r="AA968" s="13" t="s">
        <v>54</v>
      </c>
      <c r="AB968" s="19">
        <v>202489.0</v>
      </c>
      <c r="AC968" s="19">
        <v>1.0</v>
      </c>
      <c r="AD968" s="13">
        <v>4795.34</v>
      </c>
      <c r="AE968" s="15">
        <v>0.0</v>
      </c>
      <c r="AF968" s="20"/>
      <c r="AH968" s="2" t="s">
        <v>773</v>
      </c>
      <c r="AI968" s="2" t="s">
        <v>59</v>
      </c>
      <c r="AJ968" s="2" t="s">
        <v>56</v>
      </c>
      <c r="AK968" s="2">
        <v>0.0</v>
      </c>
      <c r="AL968" s="2" t="s">
        <v>57</v>
      </c>
      <c r="AM968" s="2">
        <v>1.0</v>
      </c>
      <c r="AN968" s="2">
        <v>4795.34</v>
      </c>
      <c r="AO968" s="20">
        <f t="shared" si="121"/>
        <v>4133.913793</v>
      </c>
      <c r="AP968" s="20">
        <f t="shared" si="122"/>
        <v>661.4262069</v>
      </c>
      <c r="BI968" s="15">
        <v>4133.913793103448</v>
      </c>
      <c r="BJ968" s="14" t="s">
        <v>50</v>
      </c>
      <c r="BK968" s="15">
        <v>661.4262068965518</v>
      </c>
      <c r="BL968" s="13" t="s">
        <v>51</v>
      </c>
      <c r="BM968" s="18">
        <v>0.16</v>
      </c>
    </row>
    <row r="969" ht="12.75" customHeight="1">
      <c r="A969" s="13"/>
      <c r="B969" s="14"/>
      <c r="C969" s="14"/>
      <c r="D969" s="14"/>
      <c r="E969" s="14"/>
      <c r="F969" s="14"/>
      <c r="G969" s="13"/>
      <c r="H969" s="13"/>
      <c r="I969" s="13"/>
      <c r="J969" s="13"/>
      <c r="K969" s="21"/>
      <c r="L969" s="17" t="s">
        <v>48</v>
      </c>
      <c r="M969" s="17" t="s">
        <v>49</v>
      </c>
      <c r="N969" s="14">
        <v>1.0</v>
      </c>
      <c r="O969" s="13"/>
      <c r="P969" s="13"/>
      <c r="Q969" s="15">
        <v>1232.1637931034484</v>
      </c>
      <c r="R969" s="14" t="s">
        <v>50</v>
      </c>
      <c r="S969" s="15">
        <v>197.14620689655175</v>
      </c>
      <c r="T969" s="13" t="s">
        <v>51</v>
      </c>
      <c r="U969" s="18">
        <v>0.16</v>
      </c>
      <c r="V969" s="13" t="s">
        <v>774</v>
      </c>
      <c r="W969" s="13" t="s">
        <v>59</v>
      </c>
      <c r="X969" s="13" t="s">
        <v>48</v>
      </c>
      <c r="Y969" s="14">
        <v>1.0</v>
      </c>
      <c r="Z969" s="13">
        <v>1429.31</v>
      </c>
      <c r="AA969" s="13" t="s">
        <v>54</v>
      </c>
      <c r="AB969" s="19">
        <v>202562.0</v>
      </c>
      <c r="AC969" s="19">
        <v>1.0</v>
      </c>
      <c r="AD969" s="13">
        <v>1429.31</v>
      </c>
      <c r="AE969" s="15">
        <v>0.0</v>
      </c>
      <c r="AF969" s="20"/>
      <c r="AH969" s="2" t="s">
        <v>774</v>
      </c>
      <c r="AI969" s="2" t="s">
        <v>59</v>
      </c>
      <c r="AJ969" s="2" t="s">
        <v>56</v>
      </c>
      <c r="AK969" s="2">
        <v>0.0</v>
      </c>
      <c r="AL969" s="2" t="s">
        <v>57</v>
      </c>
      <c r="AM969" s="2">
        <v>1.0</v>
      </c>
      <c r="AN969" s="2">
        <v>1429.31</v>
      </c>
      <c r="AO969" s="20">
        <f t="shared" si="121"/>
        <v>1232.163793</v>
      </c>
      <c r="AP969" s="20">
        <f t="shared" si="122"/>
        <v>197.1462069</v>
      </c>
      <c r="BI969" s="15">
        <v>1232.1637931034484</v>
      </c>
      <c r="BJ969" s="14" t="s">
        <v>50</v>
      </c>
      <c r="BK969" s="15">
        <v>197.14620689655175</v>
      </c>
      <c r="BL969" s="13" t="s">
        <v>51</v>
      </c>
      <c r="BM969" s="18">
        <v>0.16</v>
      </c>
    </row>
    <row r="970" ht="12.75" customHeight="1">
      <c r="A970" s="13"/>
      <c r="B970" s="14"/>
      <c r="C970" s="14"/>
      <c r="D970" s="14"/>
      <c r="E970" s="14"/>
      <c r="F970" s="14"/>
      <c r="G970" s="13"/>
      <c r="H970" s="13"/>
      <c r="I970" s="13"/>
      <c r="J970" s="13"/>
      <c r="K970" s="21"/>
      <c r="L970" s="17" t="s">
        <v>48</v>
      </c>
      <c r="M970" s="17" t="s">
        <v>49</v>
      </c>
      <c r="N970" s="14">
        <v>1.0</v>
      </c>
      <c r="O970" s="13"/>
      <c r="P970" s="13"/>
      <c r="Q970" s="15">
        <v>2482.0086206896553</v>
      </c>
      <c r="R970" s="14" t="s">
        <v>50</v>
      </c>
      <c r="S970" s="15">
        <v>397.1213793103449</v>
      </c>
      <c r="T970" s="13" t="s">
        <v>51</v>
      </c>
      <c r="U970" s="18">
        <v>0.16</v>
      </c>
      <c r="V970" s="13" t="s">
        <v>775</v>
      </c>
      <c r="W970" s="13" t="s">
        <v>59</v>
      </c>
      <c r="X970" s="13" t="s">
        <v>48</v>
      </c>
      <c r="Y970" s="14">
        <v>1.0</v>
      </c>
      <c r="Z970" s="13">
        <v>2879.13</v>
      </c>
      <c r="AA970" s="13" t="s">
        <v>54</v>
      </c>
      <c r="AB970" s="19">
        <v>202563.0</v>
      </c>
      <c r="AC970" s="19">
        <v>1.0</v>
      </c>
      <c r="AD970" s="13">
        <v>2879.13</v>
      </c>
      <c r="AE970" s="15">
        <v>0.0</v>
      </c>
      <c r="AF970" s="20"/>
      <c r="AH970" s="2" t="s">
        <v>775</v>
      </c>
      <c r="AI970" s="2" t="s">
        <v>59</v>
      </c>
      <c r="AJ970" s="2" t="s">
        <v>56</v>
      </c>
      <c r="AK970" s="2">
        <v>0.0</v>
      </c>
      <c r="AL970" s="2" t="s">
        <v>57</v>
      </c>
      <c r="AM970" s="2">
        <v>1.0</v>
      </c>
      <c r="AN970" s="2">
        <v>2879.13</v>
      </c>
      <c r="AO970" s="20">
        <f t="shared" si="121"/>
        <v>2482.008621</v>
      </c>
      <c r="AP970" s="20">
        <f t="shared" si="122"/>
        <v>397.1213793</v>
      </c>
      <c r="BI970" s="15">
        <v>2482.0086206896553</v>
      </c>
      <c r="BJ970" s="14" t="s">
        <v>50</v>
      </c>
      <c r="BK970" s="15">
        <v>397.1213793103449</v>
      </c>
      <c r="BL970" s="13" t="s">
        <v>51</v>
      </c>
      <c r="BM970" s="18">
        <v>0.16</v>
      </c>
    </row>
    <row r="971" ht="12.75" customHeight="1">
      <c r="A971" s="13"/>
      <c r="B971" s="14"/>
      <c r="C971" s="14"/>
      <c r="D971" s="14"/>
      <c r="E971" s="14"/>
      <c r="F971" s="14"/>
      <c r="G971" s="13"/>
      <c r="H971" s="13"/>
      <c r="I971" s="13"/>
      <c r="J971" s="13"/>
      <c r="K971" s="21"/>
      <c r="L971" s="17" t="s">
        <v>48</v>
      </c>
      <c r="M971" s="17" t="s">
        <v>49</v>
      </c>
      <c r="N971" s="14">
        <v>1.0</v>
      </c>
      <c r="O971" s="13"/>
      <c r="P971" s="13"/>
      <c r="Q971" s="15">
        <v>4236.508620689656</v>
      </c>
      <c r="R971" s="14" t="s">
        <v>50</v>
      </c>
      <c r="S971" s="15">
        <v>677.8413793103449</v>
      </c>
      <c r="T971" s="13" t="s">
        <v>51</v>
      </c>
      <c r="U971" s="18">
        <v>0.16</v>
      </c>
      <c r="V971" s="13" t="s">
        <v>776</v>
      </c>
      <c r="W971" s="13" t="s">
        <v>59</v>
      </c>
      <c r="X971" s="13" t="s">
        <v>48</v>
      </c>
      <c r="Y971" s="14">
        <v>1.0</v>
      </c>
      <c r="Z971" s="13">
        <v>4914.35</v>
      </c>
      <c r="AA971" s="13" t="s">
        <v>54</v>
      </c>
      <c r="AB971" s="19">
        <v>202564.0</v>
      </c>
      <c r="AC971" s="19">
        <v>1.0</v>
      </c>
      <c r="AD971" s="13">
        <v>4914.35</v>
      </c>
      <c r="AE971" s="15">
        <v>0.0</v>
      </c>
      <c r="AF971" s="20"/>
      <c r="AH971" s="2" t="s">
        <v>776</v>
      </c>
      <c r="AI971" s="2" t="s">
        <v>59</v>
      </c>
      <c r="AJ971" s="2" t="s">
        <v>56</v>
      </c>
      <c r="AK971" s="2">
        <v>0.0</v>
      </c>
      <c r="AL971" s="2" t="s">
        <v>57</v>
      </c>
      <c r="AM971" s="2">
        <v>1.0</v>
      </c>
      <c r="AN971" s="2">
        <v>4914.35</v>
      </c>
      <c r="AO971" s="20">
        <f t="shared" si="121"/>
        <v>4236.508621</v>
      </c>
      <c r="AP971" s="20">
        <f t="shared" si="122"/>
        <v>677.8413793</v>
      </c>
      <c r="BI971" s="15">
        <v>4236.508620689656</v>
      </c>
      <c r="BJ971" s="14" t="s">
        <v>50</v>
      </c>
      <c r="BK971" s="15">
        <v>677.8413793103449</v>
      </c>
      <c r="BL971" s="13" t="s">
        <v>51</v>
      </c>
      <c r="BM971" s="18">
        <v>0.16</v>
      </c>
    </row>
    <row r="972" ht="12.75" customHeight="1">
      <c r="A972" s="13"/>
      <c r="B972" s="14"/>
      <c r="C972" s="14"/>
      <c r="D972" s="14"/>
      <c r="E972" s="14"/>
      <c r="F972" s="14"/>
      <c r="G972" s="13"/>
      <c r="H972" s="13"/>
      <c r="I972" s="13"/>
      <c r="J972" s="13"/>
      <c r="K972" s="21"/>
      <c r="L972" s="17" t="s">
        <v>48</v>
      </c>
      <c r="M972" s="17" t="s">
        <v>49</v>
      </c>
      <c r="N972" s="14">
        <v>1.0</v>
      </c>
      <c r="O972" s="13"/>
      <c r="P972" s="13"/>
      <c r="Q972" s="15">
        <v>17786.62931034483</v>
      </c>
      <c r="R972" s="14" t="s">
        <v>50</v>
      </c>
      <c r="S972" s="15">
        <v>2845.860689655173</v>
      </c>
      <c r="T972" s="13" t="s">
        <v>51</v>
      </c>
      <c r="U972" s="18">
        <v>0.16</v>
      </c>
      <c r="V972" s="13" t="s">
        <v>777</v>
      </c>
      <c r="W972" s="13" t="s">
        <v>59</v>
      </c>
      <c r="X972" s="13" t="s">
        <v>48</v>
      </c>
      <c r="Y972" s="14">
        <v>1.0</v>
      </c>
      <c r="Z972" s="13">
        <v>20632.49</v>
      </c>
      <c r="AA972" s="13" t="s">
        <v>54</v>
      </c>
      <c r="AB972" s="19">
        <v>203764.0</v>
      </c>
      <c r="AC972" s="19">
        <v>1.0</v>
      </c>
      <c r="AD972" s="13">
        <v>20632.49</v>
      </c>
      <c r="AE972" s="15">
        <v>0.0</v>
      </c>
      <c r="AF972" s="20"/>
      <c r="AH972" s="2" t="s">
        <v>777</v>
      </c>
      <c r="AI972" s="2" t="s">
        <v>59</v>
      </c>
      <c r="AJ972" s="2" t="s">
        <v>56</v>
      </c>
      <c r="AK972" s="2">
        <v>0.0</v>
      </c>
      <c r="AL972" s="2" t="s">
        <v>57</v>
      </c>
      <c r="AM972" s="2">
        <v>1.0</v>
      </c>
      <c r="AN972" s="2">
        <v>20632.49</v>
      </c>
      <c r="AO972" s="20">
        <f t="shared" si="121"/>
        <v>17786.62931</v>
      </c>
      <c r="AP972" s="20">
        <f t="shared" si="122"/>
        <v>2845.86069</v>
      </c>
      <c r="BI972" s="15">
        <v>17786.62931034483</v>
      </c>
      <c r="BJ972" s="14" t="s">
        <v>50</v>
      </c>
      <c r="BK972" s="15">
        <v>2845.860689655173</v>
      </c>
      <c r="BL972" s="13" t="s">
        <v>51</v>
      </c>
      <c r="BM972" s="18">
        <v>0.16</v>
      </c>
    </row>
    <row r="973" ht="12.75" customHeight="1">
      <c r="A973" s="13"/>
      <c r="B973" s="14"/>
      <c r="C973" s="14"/>
      <c r="D973" s="14"/>
      <c r="E973" s="14"/>
      <c r="F973" s="14"/>
      <c r="G973" s="13"/>
      <c r="H973" s="13"/>
      <c r="I973" s="13"/>
      <c r="J973" s="13"/>
      <c r="K973" s="21"/>
      <c r="L973" s="17" t="s">
        <v>48</v>
      </c>
      <c r="M973" s="17" t="s">
        <v>49</v>
      </c>
      <c r="N973" s="14">
        <v>1.0</v>
      </c>
      <c r="O973" s="13"/>
      <c r="P973" s="13"/>
      <c r="Q973" s="15">
        <v>3262.9137931034484</v>
      </c>
      <c r="R973" s="14" t="s">
        <v>50</v>
      </c>
      <c r="S973" s="15">
        <v>522.0662068965518</v>
      </c>
      <c r="T973" s="13" t="s">
        <v>51</v>
      </c>
      <c r="U973" s="18">
        <v>0.16</v>
      </c>
      <c r="V973" s="13" t="s">
        <v>778</v>
      </c>
      <c r="W973" s="13" t="s">
        <v>59</v>
      </c>
      <c r="X973" s="13" t="s">
        <v>48</v>
      </c>
      <c r="Y973" s="14">
        <v>1.0</v>
      </c>
      <c r="Z973" s="13">
        <v>3784.98</v>
      </c>
      <c r="AA973" s="13" t="s">
        <v>54</v>
      </c>
      <c r="AB973" s="19">
        <v>204068.0</v>
      </c>
      <c r="AC973" s="19">
        <v>1.0</v>
      </c>
      <c r="AD973" s="13">
        <v>3784.98</v>
      </c>
      <c r="AE973" s="15">
        <v>0.0</v>
      </c>
      <c r="AF973" s="20"/>
      <c r="AH973" s="2" t="s">
        <v>778</v>
      </c>
      <c r="AI973" s="2" t="s">
        <v>59</v>
      </c>
      <c r="AJ973" s="2" t="s">
        <v>56</v>
      </c>
      <c r="AK973" s="2">
        <v>0.0</v>
      </c>
      <c r="AL973" s="2" t="s">
        <v>57</v>
      </c>
      <c r="AM973" s="2">
        <v>1.0</v>
      </c>
      <c r="AN973" s="2">
        <v>3784.98</v>
      </c>
      <c r="AO973" s="20">
        <f t="shared" si="121"/>
        <v>3262.913793</v>
      </c>
      <c r="AP973" s="20">
        <f t="shared" si="122"/>
        <v>522.0662069</v>
      </c>
      <c r="BI973" s="15">
        <v>3262.9137931034484</v>
      </c>
      <c r="BJ973" s="14" t="s">
        <v>50</v>
      </c>
      <c r="BK973" s="15">
        <v>522.0662068965518</v>
      </c>
      <c r="BL973" s="13" t="s">
        <v>51</v>
      </c>
      <c r="BM973" s="18">
        <v>0.16</v>
      </c>
    </row>
    <row r="974" ht="12.75" customHeight="1">
      <c r="A974" s="13"/>
      <c r="B974" s="14"/>
      <c r="C974" s="14"/>
      <c r="D974" s="14"/>
      <c r="E974" s="14"/>
      <c r="F974" s="14"/>
      <c r="G974" s="13"/>
      <c r="H974" s="13"/>
      <c r="I974" s="13"/>
      <c r="J974" s="13"/>
      <c r="K974" s="21"/>
      <c r="L974" s="17" t="s">
        <v>48</v>
      </c>
      <c r="M974" s="17" t="s">
        <v>49</v>
      </c>
      <c r="N974" s="14">
        <v>1.0</v>
      </c>
      <c r="O974" s="13"/>
      <c r="P974" s="13"/>
      <c r="Q974" s="15">
        <v>9180.827586206897</v>
      </c>
      <c r="R974" s="14" t="s">
        <v>50</v>
      </c>
      <c r="S974" s="15">
        <v>1468.9324137931035</v>
      </c>
      <c r="T974" s="13" t="s">
        <v>51</v>
      </c>
      <c r="U974" s="18">
        <v>0.16</v>
      </c>
      <c r="V974" s="13" t="s">
        <v>779</v>
      </c>
      <c r="W974" s="13" t="s">
        <v>59</v>
      </c>
      <c r="X974" s="13" t="s">
        <v>48</v>
      </c>
      <c r="Y974" s="14">
        <v>1.0</v>
      </c>
      <c r="Z974" s="13">
        <v>10649.76</v>
      </c>
      <c r="AA974" s="13" t="s">
        <v>54</v>
      </c>
      <c r="AB974" s="19">
        <v>205488.0</v>
      </c>
      <c r="AC974" s="19">
        <v>1.0</v>
      </c>
      <c r="AD974" s="13">
        <v>10649.76</v>
      </c>
      <c r="AE974" s="15">
        <v>0.0</v>
      </c>
      <c r="AF974" s="20"/>
      <c r="AH974" s="2" t="s">
        <v>779</v>
      </c>
      <c r="AI974" s="2" t="s">
        <v>59</v>
      </c>
      <c r="AJ974" s="2" t="s">
        <v>56</v>
      </c>
      <c r="AK974" s="2">
        <v>0.0</v>
      </c>
      <c r="AL974" s="2" t="s">
        <v>57</v>
      </c>
      <c r="AM974" s="2">
        <v>1.0</v>
      </c>
      <c r="AN974" s="2">
        <v>10649.76</v>
      </c>
      <c r="AO974" s="20">
        <f t="shared" si="121"/>
        <v>9180.827586</v>
      </c>
      <c r="AP974" s="20">
        <f t="shared" si="122"/>
        <v>1468.932414</v>
      </c>
      <c r="BI974" s="15">
        <v>9180.827586206897</v>
      </c>
      <c r="BJ974" s="14" t="s">
        <v>50</v>
      </c>
      <c r="BK974" s="15">
        <v>1468.9324137931035</v>
      </c>
      <c r="BL974" s="13" t="s">
        <v>51</v>
      </c>
      <c r="BM974" s="18">
        <v>0.16</v>
      </c>
    </row>
    <row r="975" ht="12.75" customHeight="1">
      <c r="A975" s="13"/>
      <c r="B975" s="14"/>
      <c r="C975" s="14"/>
      <c r="D975" s="14"/>
      <c r="E975" s="14"/>
      <c r="F975" s="14"/>
      <c r="G975" s="13"/>
      <c r="H975" s="13"/>
      <c r="I975" s="13"/>
      <c r="J975" s="13"/>
      <c r="K975" s="21"/>
      <c r="L975" s="17" t="s">
        <v>48</v>
      </c>
      <c r="M975" s="17" t="s">
        <v>49</v>
      </c>
      <c r="N975" s="14">
        <v>1.0</v>
      </c>
      <c r="O975" s="13"/>
      <c r="P975" s="13"/>
      <c r="Q975" s="15">
        <v>5312.008620689656</v>
      </c>
      <c r="R975" s="14" t="s">
        <v>50</v>
      </c>
      <c r="S975" s="15">
        <v>849.921379310345</v>
      </c>
      <c r="T975" s="13" t="s">
        <v>51</v>
      </c>
      <c r="U975" s="18">
        <v>0.16</v>
      </c>
      <c r="V975" s="13" t="s">
        <v>780</v>
      </c>
      <c r="W975" s="13" t="s">
        <v>59</v>
      </c>
      <c r="X975" s="13" t="s">
        <v>48</v>
      </c>
      <c r="Y975" s="14">
        <v>1.0</v>
      </c>
      <c r="Z975" s="13">
        <v>6161.93</v>
      </c>
      <c r="AA975" s="13" t="s">
        <v>54</v>
      </c>
      <c r="AB975" s="19">
        <v>205491.0</v>
      </c>
      <c r="AC975" s="19">
        <v>1.0</v>
      </c>
      <c r="AD975" s="13">
        <v>6161.93</v>
      </c>
      <c r="AE975" s="15">
        <v>0.0</v>
      </c>
      <c r="AF975" s="20"/>
      <c r="AH975" s="2" t="s">
        <v>780</v>
      </c>
      <c r="AI975" s="2" t="s">
        <v>59</v>
      </c>
      <c r="AJ975" s="2" t="s">
        <v>56</v>
      </c>
      <c r="AK975" s="2">
        <v>0.0</v>
      </c>
      <c r="AL975" s="2" t="s">
        <v>57</v>
      </c>
      <c r="AM975" s="2">
        <v>1.0</v>
      </c>
      <c r="AN975" s="2">
        <v>6161.93</v>
      </c>
      <c r="AO975" s="20">
        <f t="shared" si="121"/>
        <v>5312.008621</v>
      </c>
      <c r="AP975" s="20">
        <f t="shared" si="122"/>
        <v>849.9213793</v>
      </c>
      <c r="BI975" s="15">
        <v>5312.008620689656</v>
      </c>
      <c r="BJ975" s="14" t="s">
        <v>50</v>
      </c>
      <c r="BK975" s="15">
        <v>849.921379310345</v>
      </c>
      <c r="BL975" s="13" t="s">
        <v>51</v>
      </c>
      <c r="BM975" s="18">
        <v>0.16</v>
      </c>
    </row>
    <row r="976" ht="12.75" customHeight="1">
      <c r="A976" s="13"/>
      <c r="B976" s="14"/>
      <c r="C976" s="14"/>
      <c r="D976" s="14"/>
      <c r="E976" s="14"/>
      <c r="F976" s="14"/>
      <c r="G976" s="13"/>
      <c r="H976" s="13"/>
      <c r="I976" s="13"/>
      <c r="J976" s="13"/>
      <c r="K976" s="21"/>
      <c r="L976" s="17" t="s">
        <v>48</v>
      </c>
      <c r="M976" s="17" t="s">
        <v>49</v>
      </c>
      <c r="N976" s="14">
        <v>1.0</v>
      </c>
      <c r="O976" s="13"/>
      <c r="P976" s="13"/>
      <c r="Q976" s="15">
        <v>37718.08620689656</v>
      </c>
      <c r="R976" s="14" t="s">
        <v>50</v>
      </c>
      <c r="S976" s="15">
        <v>6034.89379310345</v>
      </c>
      <c r="T976" s="13" t="s">
        <v>51</v>
      </c>
      <c r="U976" s="18">
        <v>0.16</v>
      </c>
      <c r="V976" s="13" t="s">
        <v>781</v>
      </c>
      <c r="W976" s="13" t="s">
        <v>59</v>
      </c>
      <c r="X976" s="13" t="s">
        <v>48</v>
      </c>
      <c r="Y976" s="14">
        <v>1.0</v>
      </c>
      <c r="Z976" s="13">
        <v>43752.98</v>
      </c>
      <c r="AA976" s="13" t="s">
        <v>54</v>
      </c>
      <c r="AB976" s="19">
        <v>205628.0</v>
      </c>
      <c r="AC976" s="19">
        <v>1.0</v>
      </c>
      <c r="AD976" s="13">
        <v>43752.98</v>
      </c>
      <c r="AE976" s="15">
        <v>0.0</v>
      </c>
      <c r="AF976" s="20"/>
      <c r="AH976" s="2" t="s">
        <v>781</v>
      </c>
      <c r="AI976" s="2" t="s">
        <v>59</v>
      </c>
      <c r="AJ976" s="2" t="s">
        <v>56</v>
      </c>
      <c r="AK976" s="2">
        <v>0.0</v>
      </c>
      <c r="AL976" s="2" t="s">
        <v>57</v>
      </c>
      <c r="AM976" s="2">
        <v>1.0</v>
      </c>
      <c r="AN976" s="2">
        <v>43752.98</v>
      </c>
      <c r="AO976" s="20">
        <f t="shared" si="121"/>
        <v>37718.08621</v>
      </c>
      <c r="AP976" s="20">
        <f t="shared" si="122"/>
        <v>6034.893793</v>
      </c>
      <c r="BI976" s="15">
        <v>37718.08620689656</v>
      </c>
      <c r="BJ976" s="14" t="s">
        <v>50</v>
      </c>
      <c r="BK976" s="15">
        <v>6034.89379310345</v>
      </c>
      <c r="BL976" s="13" t="s">
        <v>51</v>
      </c>
      <c r="BM976" s="18">
        <v>0.16</v>
      </c>
    </row>
    <row r="977" ht="12.75" customHeight="1">
      <c r="A977" s="13"/>
      <c r="B977" s="14"/>
      <c r="C977" s="14"/>
      <c r="D977" s="14"/>
      <c r="E977" s="14"/>
      <c r="F977" s="14"/>
      <c r="G977" s="13"/>
      <c r="H977" s="13"/>
      <c r="I977" s="13"/>
      <c r="J977" s="13"/>
      <c r="K977" s="21"/>
      <c r="L977" s="17" t="s">
        <v>48</v>
      </c>
      <c r="M977" s="17" t="s">
        <v>49</v>
      </c>
      <c r="N977" s="14">
        <v>1.0</v>
      </c>
      <c r="O977" s="13"/>
      <c r="P977" s="13"/>
      <c r="Q977" s="15">
        <v>40187.89655172414</v>
      </c>
      <c r="R977" s="14" t="s">
        <v>50</v>
      </c>
      <c r="S977" s="15">
        <v>6430.063448275862</v>
      </c>
      <c r="T977" s="13" t="s">
        <v>51</v>
      </c>
      <c r="U977" s="18">
        <v>0.16</v>
      </c>
      <c r="V977" s="13" t="s">
        <v>782</v>
      </c>
      <c r="W977" s="13" t="s">
        <v>59</v>
      </c>
      <c r="X977" s="13" t="s">
        <v>48</v>
      </c>
      <c r="Y977" s="14">
        <v>1.0</v>
      </c>
      <c r="Z977" s="13">
        <v>46617.96</v>
      </c>
      <c r="AA977" s="13" t="s">
        <v>54</v>
      </c>
      <c r="AB977" s="19">
        <v>205660.0</v>
      </c>
      <c r="AC977" s="19">
        <v>1.0</v>
      </c>
      <c r="AD977" s="13">
        <v>46617.96</v>
      </c>
      <c r="AE977" s="15">
        <v>0.0</v>
      </c>
      <c r="AF977" s="20"/>
      <c r="AH977" s="2" t="s">
        <v>782</v>
      </c>
      <c r="AI977" s="2" t="s">
        <v>59</v>
      </c>
      <c r="AJ977" s="2" t="s">
        <v>56</v>
      </c>
      <c r="AK977" s="2">
        <v>0.0</v>
      </c>
      <c r="AL977" s="2" t="s">
        <v>57</v>
      </c>
      <c r="AM977" s="2">
        <v>1.0</v>
      </c>
      <c r="AN977" s="2">
        <v>46617.96</v>
      </c>
      <c r="AO977" s="20">
        <f t="shared" si="121"/>
        <v>40187.89655</v>
      </c>
      <c r="AP977" s="20">
        <f t="shared" si="122"/>
        <v>6430.063448</v>
      </c>
      <c r="BI977" s="15">
        <v>40187.89655172414</v>
      </c>
      <c r="BJ977" s="14" t="s">
        <v>50</v>
      </c>
      <c r="BK977" s="15">
        <v>6430.063448275862</v>
      </c>
      <c r="BL977" s="13" t="s">
        <v>51</v>
      </c>
      <c r="BM977" s="18">
        <v>0.16</v>
      </c>
    </row>
    <row r="978" ht="12.75" customHeight="1">
      <c r="A978" s="13"/>
      <c r="B978" s="14"/>
      <c r="C978" s="14"/>
      <c r="D978" s="14"/>
      <c r="E978" s="14"/>
      <c r="F978" s="14"/>
      <c r="G978" s="13"/>
      <c r="H978" s="13"/>
      <c r="I978" s="13"/>
      <c r="J978" s="13"/>
      <c r="K978" s="21"/>
      <c r="L978" s="17" t="s">
        <v>48</v>
      </c>
      <c r="M978" s="17" t="s">
        <v>49</v>
      </c>
      <c r="N978" s="14">
        <v>1.0</v>
      </c>
      <c r="O978" s="13"/>
      <c r="P978" s="13"/>
      <c r="Q978" s="15">
        <v>6103.137931034484</v>
      </c>
      <c r="R978" s="14" t="s">
        <v>50</v>
      </c>
      <c r="S978" s="15">
        <v>976.5020689655174</v>
      </c>
      <c r="T978" s="13" t="s">
        <v>51</v>
      </c>
      <c r="U978" s="18">
        <v>0.16</v>
      </c>
      <c r="V978" s="13" t="s">
        <v>783</v>
      </c>
      <c r="W978" s="13" t="s">
        <v>59</v>
      </c>
      <c r="X978" s="13" t="s">
        <v>48</v>
      </c>
      <c r="Y978" s="14">
        <v>1.0</v>
      </c>
      <c r="Z978" s="13">
        <v>7079.64</v>
      </c>
      <c r="AA978" s="13" t="s">
        <v>54</v>
      </c>
      <c r="AB978" s="19">
        <v>205790.0</v>
      </c>
      <c r="AC978" s="19">
        <v>1.0</v>
      </c>
      <c r="AD978" s="13">
        <v>7079.64</v>
      </c>
      <c r="AE978" s="15">
        <v>0.0</v>
      </c>
      <c r="AF978" s="20"/>
      <c r="AH978" s="2" t="s">
        <v>783</v>
      </c>
      <c r="AI978" s="2" t="s">
        <v>59</v>
      </c>
      <c r="AJ978" s="2" t="s">
        <v>56</v>
      </c>
      <c r="AK978" s="2">
        <v>0.0</v>
      </c>
      <c r="AL978" s="2" t="s">
        <v>57</v>
      </c>
      <c r="AM978" s="2">
        <v>1.0</v>
      </c>
      <c r="AN978" s="2">
        <v>7079.64</v>
      </c>
      <c r="AO978" s="20">
        <f t="shared" si="121"/>
        <v>6103.137931</v>
      </c>
      <c r="AP978" s="20">
        <f t="shared" si="122"/>
        <v>976.502069</v>
      </c>
      <c r="BI978" s="15">
        <v>6103.137931034484</v>
      </c>
      <c r="BJ978" s="14" t="s">
        <v>50</v>
      </c>
      <c r="BK978" s="15">
        <v>976.5020689655174</v>
      </c>
      <c r="BL978" s="13" t="s">
        <v>51</v>
      </c>
      <c r="BM978" s="18">
        <v>0.16</v>
      </c>
    </row>
    <row r="979" ht="12.75" customHeight="1">
      <c r="A979" s="13"/>
      <c r="B979" s="14"/>
      <c r="C979" s="14"/>
      <c r="D979" s="14"/>
      <c r="E979" s="14"/>
      <c r="F979" s="14"/>
      <c r="G979" s="13"/>
      <c r="H979" s="13"/>
      <c r="I979" s="13"/>
      <c r="J979" s="13"/>
      <c r="K979" s="21"/>
      <c r="L979" s="17" t="s">
        <v>48</v>
      </c>
      <c r="M979" s="17" t="s">
        <v>49</v>
      </c>
      <c r="N979" s="14">
        <v>1.0</v>
      </c>
      <c r="O979" s="13"/>
      <c r="P979" s="13"/>
      <c r="Q979" s="15">
        <v>4541.517241379311</v>
      </c>
      <c r="R979" s="14" t="s">
        <v>50</v>
      </c>
      <c r="S979" s="15">
        <v>726.6427586206897</v>
      </c>
      <c r="T979" s="13" t="s">
        <v>51</v>
      </c>
      <c r="U979" s="18">
        <v>0.16</v>
      </c>
      <c r="V979" s="13" t="s">
        <v>784</v>
      </c>
      <c r="W979" s="13" t="s">
        <v>59</v>
      </c>
      <c r="X979" s="13" t="s">
        <v>48</v>
      </c>
      <c r="Y979" s="14">
        <v>1.0</v>
      </c>
      <c r="Z979" s="13">
        <v>5268.16</v>
      </c>
      <c r="AA979" s="13" t="s">
        <v>54</v>
      </c>
      <c r="AB979" s="19">
        <v>205827.0</v>
      </c>
      <c r="AC979" s="19">
        <v>1.0</v>
      </c>
      <c r="AD979" s="13">
        <v>5268.16</v>
      </c>
      <c r="AE979" s="15">
        <v>0.0</v>
      </c>
      <c r="AF979" s="20"/>
      <c r="AH979" s="2" t="s">
        <v>784</v>
      </c>
      <c r="AI979" s="2" t="s">
        <v>59</v>
      </c>
      <c r="AJ979" s="2" t="s">
        <v>56</v>
      </c>
      <c r="AK979" s="2">
        <v>0.0</v>
      </c>
      <c r="AL979" s="2" t="s">
        <v>57</v>
      </c>
      <c r="AM979" s="2">
        <v>1.0</v>
      </c>
      <c r="AN979" s="2">
        <v>5268.16</v>
      </c>
      <c r="AO979" s="20">
        <f t="shared" si="121"/>
        <v>4541.517241</v>
      </c>
      <c r="AP979" s="20">
        <f t="shared" si="122"/>
        <v>726.6427586</v>
      </c>
      <c r="BI979" s="15">
        <v>4541.517241379311</v>
      </c>
      <c r="BJ979" s="14" t="s">
        <v>50</v>
      </c>
      <c r="BK979" s="15">
        <v>726.6427586206897</v>
      </c>
      <c r="BL979" s="13" t="s">
        <v>51</v>
      </c>
      <c r="BM979" s="18">
        <v>0.16</v>
      </c>
    </row>
    <row r="980" ht="12.75" customHeight="1">
      <c r="A980" s="13"/>
      <c r="B980" s="14"/>
      <c r="C980" s="14"/>
      <c r="D980" s="14"/>
      <c r="E980" s="14"/>
      <c r="F980" s="14"/>
      <c r="G980" s="13"/>
      <c r="H980" s="13"/>
      <c r="I980" s="13"/>
      <c r="J980" s="13"/>
      <c r="K980" s="21"/>
      <c r="L980" s="17" t="s">
        <v>48</v>
      </c>
      <c r="M980" s="17" t="s">
        <v>49</v>
      </c>
      <c r="N980" s="14">
        <v>1.0</v>
      </c>
      <c r="O980" s="13"/>
      <c r="P980" s="13"/>
      <c r="Q980" s="15">
        <v>5344.017241379311</v>
      </c>
      <c r="R980" s="14" t="s">
        <v>50</v>
      </c>
      <c r="S980" s="15">
        <v>855.0427586206897</v>
      </c>
      <c r="T980" s="13" t="s">
        <v>51</v>
      </c>
      <c r="U980" s="18">
        <v>0.16</v>
      </c>
      <c r="V980" s="13" t="s">
        <v>785</v>
      </c>
      <c r="W980" s="13" t="s">
        <v>59</v>
      </c>
      <c r="X980" s="13" t="s">
        <v>48</v>
      </c>
      <c r="Y980" s="14">
        <v>1.0</v>
      </c>
      <c r="Z980" s="13">
        <v>6199.06</v>
      </c>
      <c r="AA980" s="13" t="s">
        <v>54</v>
      </c>
      <c r="AB980" s="19">
        <v>205860.0</v>
      </c>
      <c r="AC980" s="19">
        <v>1.0</v>
      </c>
      <c r="AD980" s="13">
        <v>6199.06</v>
      </c>
      <c r="AE980" s="15">
        <v>0.0</v>
      </c>
      <c r="AF980" s="20"/>
      <c r="AH980" s="2" t="s">
        <v>785</v>
      </c>
      <c r="AI980" s="2" t="s">
        <v>59</v>
      </c>
      <c r="AJ980" s="2" t="s">
        <v>56</v>
      </c>
      <c r="AK980" s="2">
        <v>0.0</v>
      </c>
      <c r="AL980" s="2" t="s">
        <v>57</v>
      </c>
      <c r="AM980" s="2">
        <v>1.0</v>
      </c>
      <c r="AN980" s="2">
        <v>6199.06</v>
      </c>
      <c r="AO980" s="20">
        <f t="shared" si="121"/>
        <v>5344.017241</v>
      </c>
      <c r="AP980" s="20">
        <f t="shared" si="122"/>
        <v>855.0427586</v>
      </c>
      <c r="BI980" s="15">
        <v>5344.017241379311</v>
      </c>
      <c r="BJ980" s="14" t="s">
        <v>50</v>
      </c>
      <c r="BK980" s="15">
        <v>855.0427586206897</v>
      </c>
      <c r="BL980" s="13" t="s">
        <v>51</v>
      </c>
      <c r="BM980" s="18">
        <v>0.16</v>
      </c>
    </row>
    <row r="981" ht="12.75" customHeight="1">
      <c r="A981" s="13"/>
      <c r="B981" s="14"/>
      <c r="C981" s="14"/>
      <c r="D981" s="14"/>
      <c r="E981" s="14"/>
      <c r="F981" s="14"/>
      <c r="G981" s="13"/>
      <c r="H981" s="13"/>
      <c r="I981" s="13"/>
      <c r="J981" s="13"/>
      <c r="K981" s="21"/>
      <c r="L981" s="17" t="s">
        <v>48</v>
      </c>
      <c r="M981" s="17" t="s">
        <v>49</v>
      </c>
      <c r="N981" s="14">
        <v>1.0</v>
      </c>
      <c r="O981" s="13"/>
      <c r="P981" s="13"/>
      <c r="Q981" s="15">
        <v>6925.956896551726</v>
      </c>
      <c r="R981" s="14" t="s">
        <v>50</v>
      </c>
      <c r="S981" s="15">
        <v>1108.1531034482762</v>
      </c>
      <c r="T981" s="13" t="s">
        <v>51</v>
      </c>
      <c r="U981" s="18">
        <v>0.16</v>
      </c>
      <c r="V981" s="13" t="s">
        <v>786</v>
      </c>
      <c r="W981" s="13" t="s">
        <v>59</v>
      </c>
      <c r="X981" s="13" t="s">
        <v>48</v>
      </c>
      <c r="Y981" s="14">
        <v>1.0</v>
      </c>
      <c r="Z981" s="13">
        <v>8034.110000000001</v>
      </c>
      <c r="AA981" s="13" t="s">
        <v>54</v>
      </c>
      <c r="AB981" s="19">
        <v>205862.0</v>
      </c>
      <c r="AC981" s="19">
        <v>1.0</v>
      </c>
      <c r="AD981" s="13">
        <v>8034.110000000001</v>
      </c>
      <c r="AE981" s="15">
        <v>0.0</v>
      </c>
      <c r="AF981" s="20"/>
      <c r="AH981" s="2" t="s">
        <v>786</v>
      </c>
      <c r="AI981" s="2" t="s">
        <v>59</v>
      </c>
      <c r="AJ981" s="2" t="s">
        <v>56</v>
      </c>
      <c r="AK981" s="2">
        <v>0.0</v>
      </c>
      <c r="AL981" s="2" t="s">
        <v>57</v>
      </c>
      <c r="AM981" s="2">
        <v>1.0</v>
      </c>
      <c r="AN981" s="2">
        <v>8034.110000000001</v>
      </c>
      <c r="AO981" s="20">
        <f t="shared" si="121"/>
        <v>6925.956897</v>
      </c>
      <c r="AP981" s="20">
        <f t="shared" si="122"/>
        <v>1108.153103</v>
      </c>
      <c r="BI981" s="15">
        <v>6925.956896551726</v>
      </c>
      <c r="BJ981" s="14" t="s">
        <v>50</v>
      </c>
      <c r="BK981" s="15">
        <v>1108.1531034482762</v>
      </c>
      <c r="BL981" s="13" t="s">
        <v>51</v>
      </c>
      <c r="BM981" s="18">
        <v>0.16</v>
      </c>
    </row>
    <row r="982" ht="12.75" hidden="1" customHeight="1">
      <c r="A982" s="13"/>
      <c r="B982" s="14"/>
      <c r="C982" s="14"/>
      <c r="D982" s="14"/>
      <c r="E982" s="14"/>
      <c r="F982" s="14"/>
      <c r="G982" s="13"/>
      <c r="H982" s="13"/>
      <c r="I982" s="13"/>
      <c r="J982" s="13"/>
      <c r="K982" s="21"/>
      <c r="L982" s="17"/>
      <c r="M982" s="17"/>
      <c r="N982" s="14"/>
      <c r="O982" s="13"/>
      <c r="P982" s="13"/>
      <c r="Q982" s="15">
        <f t="array" ref="Q982">SUM(ROUND(Q953:Q981,2))</f>
        <v>344827.59</v>
      </c>
      <c r="R982" s="14"/>
      <c r="S982" s="15">
        <f t="array" ref="S982">SUM(ROUND(S953:S981,2))</f>
        <v>55172.41</v>
      </c>
      <c r="T982" s="13"/>
      <c r="U982" s="18"/>
      <c r="V982" s="13"/>
      <c r="W982" s="13"/>
      <c r="X982" s="13"/>
      <c r="Y982" s="14"/>
      <c r="Z982" s="13"/>
      <c r="AA982" s="13"/>
      <c r="AB982" s="19"/>
      <c r="AC982" s="19"/>
      <c r="AD982" s="13"/>
      <c r="AE982" s="15"/>
      <c r="AF982" s="20"/>
      <c r="AO982" s="20"/>
      <c r="AP982" s="20"/>
      <c r="BI982" s="15">
        <f t="array" ref="BI982">SUM(ROUND(BI953:BI981,2))</f>
        <v>344827.59</v>
      </c>
      <c r="BJ982" s="14"/>
      <c r="BK982" s="15">
        <f t="array" ref="BK982">SUM(ROUND(BK953:BK981,2))</f>
        <v>55172.41</v>
      </c>
      <c r="BL982" s="13"/>
      <c r="BM982" s="18"/>
    </row>
    <row r="983" ht="12.75" customHeight="1">
      <c r="A983" s="13"/>
      <c r="B983" s="14"/>
      <c r="C983" s="14"/>
      <c r="D983" s="14"/>
      <c r="E983" s="14"/>
      <c r="F983" s="14"/>
      <c r="G983" s="13"/>
      <c r="H983" s="13"/>
      <c r="I983" s="13"/>
      <c r="J983" s="13"/>
      <c r="K983" s="21"/>
      <c r="L983" s="17"/>
      <c r="M983" s="17"/>
      <c r="N983" s="14"/>
      <c r="O983" s="13"/>
      <c r="P983" s="13"/>
      <c r="Q983" s="15"/>
      <c r="R983" s="14"/>
      <c r="S983" s="15"/>
      <c r="T983" s="13"/>
      <c r="U983" s="18"/>
      <c r="V983" s="13"/>
      <c r="W983" s="13"/>
      <c r="X983" s="13"/>
      <c r="Y983" s="14"/>
      <c r="Z983" s="13"/>
      <c r="AA983" s="13"/>
      <c r="AB983" s="19"/>
      <c r="AC983" s="19"/>
      <c r="AD983" s="13"/>
      <c r="AE983" s="15"/>
      <c r="AF983" s="20"/>
      <c r="AO983" s="20"/>
      <c r="AP983" s="20"/>
      <c r="BI983" s="15"/>
      <c r="BJ983" s="14"/>
      <c r="BK983" s="15"/>
      <c r="BL983" s="13"/>
      <c r="BM983" s="18"/>
    </row>
    <row r="984" ht="12.75" customHeight="1">
      <c r="A984" s="13"/>
      <c r="B984" s="14"/>
      <c r="C984" s="14"/>
      <c r="D984" s="14"/>
      <c r="E984" s="14"/>
      <c r="F984" s="14"/>
      <c r="G984" s="13"/>
      <c r="H984" s="13"/>
      <c r="I984" s="13"/>
      <c r="J984" s="13"/>
      <c r="K984" s="21"/>
      <c r="L984" s="17"/>
      <c r="M984" s="17"/>
      <c r="N984" s="14"/>
      <c r="O984" s="13"/>
      <c r="P984" s="13"/>
      <c r="Q984" s="15"/>
      <c r="R984" s="14"/>
      <c r="S984" s="15"/>
      <c r="T984" s="13"/>
      <c r="U984" s="18"/>
      <c r="V984" s="13"/>
      <c r="W984" s="13"/>
      <c r="X984" s="13"/>
      <c r="Y984" s="14"/>
      <c r="Z984" s="13"/>
      <c r="AA984" s="13"/>
      <c r="AB984" s="19"/>
      <c r="AC984" s="19"/>
      <c r="AD984" s="13"/>
      <c r="AE984" s="15"/>
      <c r="AF984" s="20"/>
      <c r="AO984" s="20"/>
      <c r="AP984" s="20"/>
      <c r="BI984" s="15"/>
      <c r="BJ984" s="14"/>
      <c r="BK984" s="15"/>
      <c r="BL984" s="13"/>
      <c r="BM984" s="18"/>
    </row>
    <row r="985" ht="12.75" customHeight="1">
      <c r="A985" s="13">
        <v>601.0</v>
      </c>
      <c r="B985" s="14" t="str">
        <f>AR985</f>
        <v>CJA850313GH3</v>
      </c>
      <c r="C985" s="14" t="s">
        <v>699</v>
      </c>
      <c r="D985" s="14" t="str">
        <f>AT985</f>
        <v>ggcoba@copiadorasjaponesas.com</v>
      </c>
      <c r="E985" s="14" t="str">
        <f>AS985</f>
        <v>44600</v>
      </c>
      <c r="F985" s="14">
        <v>601.0</v>
      </c>
      <c r="G985" s="13">
        <v>5.50105749E8</v>
      </c>
      <c r="H985" s="15">
        <f>Q991</f>
        <v>56034.49</v>
      </c>
      <c r="I985" s="13">
        <v>65000.0</v>
      </c>
      <c r="J985" s="15">
        <f>S991</f>
        <v>8965.51</v>
      </c>
      <c r="K985" s="21">
        <v>45016.5</v>
      </c>
      <c r="L985" s="17" t="s">
        <v>48</v>
      </c>
      <c r="M985" s="17" t="s">
        <v>49</v>
      </c>
      <c r="N985" s="14">
        <v>1.0</v>
      </c>
      <c r="O985" s="13">
        <v>65000.0</v>
      </c>
      <c r="P985" s="13">
        <v>65000.0</v>
      </c>
      <c r="Q985" s="15">
        <v>3659.4482758620693</v>
      </c>
      <c r="R985" s="14" t="s">
        <v>50</v>
      </c>
      <c r="S985" s="15">
        <v>585.5117241379311</v>
      </c>
      <c r="T985" s="13" t="s">
        <v>51</v>
      </c>
      <c r="U985" s="18">
        <v>0.16</v>
      </c>
      <c r="V985" s="13" t="s">
        <v>709</v>
      </c>
      <c r="W985" s="13" t="s">
        <v>59</v>
      </c>
      <c r="X985" s="13" t="s">
        <v>48</v>
      </c>
      <c r="Y985" s="14">
        <v>1.0</v>
      </c>
      <c r="Z985" s="13">
        <v>4244.96</v>
      </c>
      <c r="AA985" s="13" t="s">
        <v>54</v>
      </c>
      <c r="AB985" s="19">
        <v>201411.0</v>
      </c>
      <c r="AC985" s="19">
        <v>1.0</v>
      </c>
      <c r="AD985" s="13">
        <v>4244.96</v>
      </c>
      <c r="AE985" s="15">
        <v>0.0</v>
      </c>
      <c r="AF985" s="20"/>
      <c r="AG985" s="2">
        <v>65000.0</v>
      </c>
      <c r="AH985" s="2" t="s">
        <v>709</v>
      </c>
      <c r="AI985" s="2" t="s">
        <v>59</v>
      </c>
      <c r="AJ985" s="2" t="s">
        <v>56</v>
      </c>
      <c r="AK985" s="2">
        <v>0.0</v>
      </c>
      <c r="AL985" s="2" t="s">
        <v>57</v>
      </c>
      <c r="AM985" s="2">
        <v>1.0</v>
      </c>
      <c r="AN985" s="2">
        <v>4244.96</v>
      </c>
      <c r="AO985" s="20">
        <f t="shared" ref="AO985:AO990" si="123">+AN985/1.16</f>
        <v>3659.448276</v>
      </c>
      <c r="AP985" s="20">
        <f t="shared" ref="AP985:AP990" si="124">+AO985*0.16</f>
        <v>585.5117241</v>
      </c>
      <c r="AQ985" s="2" t="s">
        <v>703</v>
      </c>
      <c r="AR985" s="2" t="s">
        <v>698</v>
      </c>
      <c r="AS985" s="2" t="s">
        <v>701</v>
      </c>
      <c r="AT985" s="2" t="s">
        <v>700</v>
      </c>
      <c r="BI985" s="15">
        <v>3659.4482758620693</v>
      </c>
      <c r="BJ985" s="14" t="s">
        <v>50</v>
      </c>
      <c r="BK985" s="15">
        <v>585.5117241379311</v>
      </c>
      <c r="BL985" s="13" t="s">
        <v>51</v>
      </c>
      <c r="BM985" s="18">
        <v>0.16</v>
      </c>
    </row>
    <row r="986" ht="12.75" customHeight="1">
      <c r="A986" s="13"/>
      <c r="B986" s="14"/>
      <c r="C986" s="14"/>
      <c r="D986" s="14"/>
      <c r="E986" s="14"/>
      <c r="F986" s="14"/>
      <c r="G986" s="13"/>
      <c r="H986" s="13"/>
      <c r="I986" s="13"/>
      <c r="J986" s="13"/>
      <c r="K986" s="21"/>
      <c r="L986" s="17" t="s">
        <v>48</v>
      </c>
      <c r="M986" s="17" t="s">
        <v>49</v>
      </c>
      <c r="N986" s="14">
        <v>1.0</v>
      </c>
      <c r="O986" s="13"/>
      <c r="P986" s="13"/>
      <c r="Q986" s="15">
        <v>11048.922413793105</v>
      </c>
      <c r="R986" s="14" t="s">
        <v>50</v>
      </c>
      <c r="S986" s="15">
        <v>1767.8275862068967</v>
      </c>
      <c r="T986" s="13" t="s">
        <v>51</v>
      </c>
      <c r="U986" s="18">
        <v>0.16</v>
      </c>
      <c r="V986" s="13" t="s">
        <v>711</v>
      </c>
      <c r="W986" s="13" t="s">
        <v>59</v>
      </c>
      <c r="X986" s="13" t="s">
        <v>48</v>
      </c>
      <c r="Y986" s="14">
        <v>1.0</v>
      </c>
      <c r="Z986" s="13">
        <v>12816.75</v>
      </c>
      <c r="AA986" s="13" t="s">
        <v>54</v>
      </c>
      <c r="AB986" s="19">
        <v>201421.0</v>
      </c>
      <c r="AC986" s="19">
        <v>1.0</v>
      </c>
      <c r="AD986" s="13">
        <v>12816.75</v>
      </c>
      <c r="AE986" s="15">
        <v>0.0</v>
      </c>
      <c r="AF986" s="20"/>
      <c r="AH986" s="2" t="s">
        <v>711</v>
      </c>
      <c r="AI986" s="2" t="s">
        <v>59</v>
      </c>
      <c r="AJ986" s="2" t="s">
        <v>56</v>
      </c>
      <c r="AK986" s="2">
        <v>0.0</v>
      </c>
      <c r="AL986" s="2" t="s">
        <v>57</v>
      </c>
      <c r="AM986" s="2">
        <v>1.0</v>
      </c>
      <c r="AN986" s="2">
        <v>12816.75</v>
      </c>
      <c r="AO986" s="20">
        <f t="shared" si="123"/>
        <v>11048.92241</v>
      </c>
      <c r="AP986" s="20">
        <f t="shared" si="124"/>
        <v>1767.827586</v>
      </c>
      <c r="BI986" s="15">
        <v>11048.922413793105</v>
      </c>
      <c r="BJ986" s="14" t="s">
        <v>50</v>
      </c>
      <c r="BK986" s="15">
        <v>1767.8275862068967</v>
      </c>
      <c r="BL986" s="13" t="s">
        <v>51</v>
      </c>
      <c r="BM986" s="18">
        <v>0.16</v>
      </c>
    </row>
    <row r="987" ht="12.75" customHeight="1">
      <c r="A987" s="13"/>
      <c r="B987" s="14"/>
      <c r="C987" s="14"/>
      <c r="D987" s="14"/>
      <c r="E987" s="14"/>
      <c r="F987" s="14"/>
      <c r="G987" s="13"/>
      <c r="H987" s="13"/>
      <c r="I987" s="13"/>
      <c r="J987" s="13"/>
      <c r="K987" s="21"/>
      <c r="L987" s="17" t="s">
        <v>48</v>
      </c>
      <c r="M987" s="17" t="s">
        <v>49</v>
      </c>
      <c r="N987" s="14">
        <v>1.0</v>
      </c>
      <c r="O987" s="13"/>
      <c r="P987" s="13"/>
      <c r="Q987" s="15">
        <v>1165.9568965517242</v>
      </c>
      <c r="R987" s="14" t="s">
        <v>50</v>
      </c>
      <c r="S987" s="15">
        <v>186.55310344827586</v>
      </c>
      <c r="T987" s="13" t="s">
        <v>51</v>
      </c>
      <c r="U987" s="18">
        <v>0.16</v>
      </c>
      <c r="V987" s="13" t="s">
        <v>712</v>
      </c>
      <c r="W987" s="13" t="s">
        <v>59</v>
      </c>
      <c r="X987" s="13" t="s">
        <v>48</v>
      </c>
      <c r="Y987" s="14">
        <v>1.0</v>
      </c>
      <c r="Z987" s="13">
        <v>1352.51</v>
      </c>
      <c r="AA987" s="13" t="s">
        <v>54</v>
      </c>
      <c r="AB987" s="19">
        <v>201428.0</v>
      </c>
      <c r="AC987" s="19">
        <v>1.0</v>
      </c>
      <c r="AD987" s="13">
        <v>1352.51</v>
      </c>
      <c r="AE987" s="15">
        <v>0.0</v>
      </c>
      <c r="AF987" s="20"/>
      <c r="AH987" s="2" t="s">
        <v>712</v>
      </c>
      <c r="AI987" s="2" t="s">
        <v>59</v>
      </c>
      <c r="AJ987" s="2" t="s">
        <v>56</v>
      </c>
      <c r="AK987" s="2">
        <v>0.0</v>
      </c>
      <c r="AL987" s="2" t="s">
        <v>57</v>
      </c>
      <c r="AM987" s="2">
        <v>1.0</v>
      </c>
      <c r="AN987" s="2">
        <v>1352.51</v>
      </c>
      <c r="AO987" s="20">
        <f t="shared" si="123"/>
        <v>1165.956897</v>
      </c>
      <c r="AP987" s="20">
        <f t="shared" si="124"/>
        <v>186.5531034</v>
      </c>
      <c r="BI987" s="15">
        <v>1165.9568965517242</v>
      </c>
      <c r="BJ987" s="14" t="s">
        <v>50</v>
      </c>
      <c r="BK987" s="15">
        <v>186.55310344827586</v>
      </c>
      <c r="BL987" s="13" t="s">
        <v>51</v>
      </c>
      <c r="BM987" s="18">
        <v>0.16</v>
      </c>
    </row>
    <row r="988" ht="12.75" customHeight="1">
      <c r="A988" s="13"/>
      <c r="B988" s="14"/>
      <c r="C988" s="14"/>
      <c r="D988" s="14"/>
      <c r="E988" s="14"/>
      <c r="F988" s="14"/>
      <c r="G988" s="13"/>
      <c r="H988" s="13"/>
      <c r="I988" s="13"/>
      <c r="J988" s="13"/>
      <c r="K988" s="21"/>
      <c r="L988" s="17" t="s">
        <v>48</v>
      </c>
      <c r="M988" s="17" t="s">
        <v>49</v>
      </c>
      <c r="N988" s="14">
        <v>1.0</v>
      </c>
      <c r="O988" s="13"/>
      <c r="P988" s="13"/>
      <c r="Q988" s="15">
        <v>8299.758620689656</v>
      </c>
      <c r="R988" s="14" t="s">
        <v>50</v>
      </c>
      <c r="S988" s="15">
        <v>1327.961379310345</v>
      </c>
      <c r="T988" s="13" t="s">
        <v>51</v>
      </c>
      <c r="U988" s="18">
        <v>0.16</v>
      </c>
      <c r="V988" s="13" t="s">
        <v>778</v>
      </c>
      <c r="W988" s="13" t="s">
        <v>59</v>
      </c>
      <c r="X988" s="13" t="s">
        <v>48</v>
      </c>
      <c r="Y988" s="14">
        <v>1.0</v>
      </c>
      <c r="Z988" s="13">
        <v>9627.72</v>
      </c>
      <c r="AA988" s="13" t="s">
        <v>54</v>
      </c>
      <c r="AB988" s="19">
        <v>204068.0</v>
      </c>
      <c r="AC988" s="19">
        <v>1.0</v>
      </c>
      <c r="AD988" s="13">
        <v>9627.72</v>
      </c>
      <c r="AE988" s="15">
        <v>0.0</v>
      </c>
      <c r="AF988" s="20"/>
      <c r="AH988" s="2" t="s">
        <v>778</v>
      </c>
      <c r="AI988" s="2" t="s">
        <v>59</v>
      </c>
      <c r="AJ988" s="2" t="s">
        <v>56</v>
      </c>
      <c r="AK988" s="2">
        <v>0.0</v>
      </c>
      <c r="AL988" s="2" t="s">
        <v>57</v>
      </c>
      <c r="AM988" s="2">
        <v>1.0</v>
      </c>
      <c r="AN988" s="2">
        <v>9627.72</v>
      </c>
      <c r="AO988" s="20">
        <f t="shared" si="123"/>
        <v>8299.758621</v>
      </c>
      <c r="AP988" s="20">
        <f t="shared" si="124"/>
        <v>1327.961379</v>
      </c>
      <c r="BI988" s="15">
        <v>8299.758620689656</v>
      </c>
      <c r="BJ988" s="14" t="s">
        <v>50</v>
      </c>
      <c r="BK988" s="15">
        <v>1327.961379310345</v>
      </c>
      <c r="BL988" s="13" t="s">
        <v>51</v>
      </c>
      <c r="BM988" s="18">
        <v>0.16</v>
      </c>
    </row>
    <row r="989" ht="12.75" customHeight="1">
      <c r="A989" s="13"/>
      <c r="B989" s="14"/>
      <c r="C989" s="14"/>
      <c r="D989" s="14"/>
      <c r="E989" s="14"/>
      <c r="F989" s="14"/>
      <c r="G989" s="13"/>
      <c r="H989" s="13"/>
      <c r="I989" s="13"/>
      <c r="J989" s="13"/>
      <c r="K989" s="21"/>
      <c r="L989" s="17" t="s">
        <v>48</v>
      </c>
      <c r="M989" s="17" t="s">
        <v>49</v>
      </c>
      <c r="N989" s="14">
        <v>1.0</v>
      </c>
      <c r="O989" s="13"/>
      <c r="P989" s="13"/>
      <c r="Q989" s="15">
        <v>9989.750000000002</v>
      </c>
      <c r="R989" s="14" t="s">
        <v>50</v>
      </c>
      <c r="S989" s="15">
        <v>1598.3600000000004</v>
      </c>
      <c r="T989" s="13" t="s">
        <v>51</v>
      </c>
      <c r="U989" s="18">
        <v>0.16</v>
      </c>
      <c r="V989" s="13" t="s">
        <v>717</v>
      </c>
      <c r="W989" s="13" t="s">
        <v>59</v>
      </c>
      <c r="X989" s="13" t="s">
        <v>48</v>
      </c>
      <c r="Y989" s="14">
        <v>1.0</v>
      </c>
      <c r="Z989" s="13">
        <v>11588.11</v>
      </c>
      <c r="AA989" s="13" t="s">
        <v>54</v>
      </c>
      <c r="AB989" s="19">
        <v>204273.0</v>
      </c>
      <c r="AC989" s="19">
        <v>1.0</v>
      </c>
      <c r="AD989" s="13">
        <v>11588.11</v>
      </c>
      <c r="AE989" s="15">
        <v>0.0</v>
      </c>
      <c r="AF989" s="20"/>
      <c r="AH989" s="2" t="s">
        <v>717</v>
      </c>
      <c r="AI989" s="2" t="s">
        <v>59</v>
      </c>
      <c r="AJ989" s="2" t="s">
        <v>56</v>
      </c>
      <c r="AK989" s="2">
        <v>0.0</v>
      </c>
      <c r="AL989" s="2" t="s">
        <v>57</v>
      </c>
      <c r="AM989" s="2">
        <v>1.0</v>
      </c>
      <c r="AN989" s="2">
        <v>11588.11</v>
      </c>
      <c r="AO989" s="20">
        <f t="shared" si="123"/>
        <v>9989.75</v>
      </c>
      <c r="AP989" s="20">
        <f t="shared" si="124"/>
        <v>1598.36</v>
      </c>
      <c r="BI989" s="15">
        <v>9989.750000000002</v>
      </c>
      <c r="BJ989" s="14" t="s">
        <v>50</v>
      </c>
      <c r="BK989" s="15">
        <v>1598.3600000000004</v>
      </c>
      <c r="BL989" s="13" t="s">
        <v>51</v>
      </c>
      <c r="BM989" s="18">
        <v>0.16</v>
      </c>
    </row>
    <row r="990" ht="12.75" customHeight="1">
      <c r="A990" s="13"/>
      <c r="B990" s="14"/>
      <c r="C990" s="14"/>
      <c r="D990" s="14"/>
      <c r="E990" s="14"/>
      <c r="F990" s="14"/>
      <c r="G990" s="13"/>
      <c r="H990" s="13"/>
      <c r="I990" s="13"/>
      <c r="J990" s="13"/>
      <c r="K990" s="21"/>
      <c r="L990" s="17" t="s">
        <v>48</v>
      </c>
      <c r="M990" s="17" t="s">
        <v>49</v>
      </c>
      <c r="N990" s="14">
        <v>1.0</v>
      </c>
      <c r="O990" s="13"/>
      <c r="P990" s="13"/>
      <c r="Q990" s="15">
        <v>21870.64655172414</v>
      </c>
      <c r="R990" s="14" t="s">
        <v>50</v>
      </c>
      <c r="S990" s="15">
        <v>3499.3034482758626</v>
      </c>
      <c r="T990" s="13" t="s">
        <v>51</v>
      </c>
      <c r="U990" s="18">
        <v>0.16</v>
      </c>
      <c r="V990" s="13" t="s">
        <v>787</v>
      </c>
      <c r="W990" s="13" t="s">
        <v>59</v>
      </c>
      <c r="X990" s="13" t="s">
        <v>48</v>
      </c>
      <c r="Y990" s="14">
        <v>1.0</v>
      </c>
      <c r="Z990" s="13">
        <v>25369.95</v>
      </c>
      <c r="AA990" s="13" t="s">
        <v>54</v>
      </c>
      <c r="AB990" s="19">
        <v>205967.0</v>
      </c>
      <c r="AC990" s="19">
        <v>1.0</v>
      </c>
      <c r="AD990" s="13">
        <v>25369.95</v>
      </c>
      <c r="AE990" s="15">
        <v>0.0</v>
      </c>
      <c r="AF990" s="20"/>
      <c r="AH990" s="2" t="s">
        <v>787</v>
      </c>
      <c r="AI990" s="2" t="s">
        <v>59</v>
      </c>
      <c r="AJ990" s="2" t="s">
        <v>56</v>
      </c>
      <c r="AK990" s="2">
        <v>0.0</v>
      </c>
      <c r="AL990" s="2" t="s">
        <v>57</v>
      </c>
      <c r="AM990" s="2">
        <v>1.0</v>
      </c>
      <c r="AN990" s="2">
        <v>25369.95</v>
      </c>
      <c r="AO990" s="20">
        <f t="shared" si="123"/>
        <v>21870.64655</v>
      </c>
      <c r="AP990" s="20">
        <f t="shared" si="124"/>
        <v>3499.303448</v>
      </c>
      <c r="BI990" s="15">
        <v>21870.64655172414</v>
      </c>
      <c r="BJ990" s="14" t="s">
        <v>50</v>
      </c>
      <c r="BK990" s="15">
        <v>3499.3034482758626</v>
      </c>
      <c r="BL990" s="13" t="s">
        <v>51</v>
      </c>
      <c r="BM990" s="18">
        <v>0.16</v>
      </c>
    </row>
    <row r="991" ht="12.75" hidden="1" customHeight="1">
      <c r="A991" s="13"/>
      <c r="B991" s="14"/>
      <c r="C991" s="14"/>
      <c r="D991" s="14"/>
      <c r="E991" s="14"/>
      <c r="F991" s="14"/>
      <c r="G991" s="13"/>
      <c r="H991" s="13"/>
      <c r="I991" s="13"/>
      <c r="J991" s="13"/>
      <c r="K991" s="21"/>
      <c r="L991" s="17"/>
      <c r="M991" s="17"/>
      <c r="N991" s="14"/>
      <c r="O991" s="13"/>
      <c r="P991" s="13"/>
      <c r="Q991" s="15">
        <f t="array" ref="Q991">SUM(ROUND(Q985:Q990,2))</f>
        <v>56034.49</v>
      </c>
      <c r="R991" s="14"/>
      <c r="S991" s="15">
        <f t="array" ref="S991">SUM(ROUND(S985:S990,2))</f>
        <v>8965.51</v>
      </c>
      <c r="T991" s="13"/>
      <c r="U991" s="18"/>
      <c r="V991" s="13"/>
      <c r="W991" s="13"/>
      <c r="X991" s="13"/>
      <c r="Y991" s="14"/>
      <c r="Z991" s="13"/>
      <c r="AA991" s="13"/>
      <c r="AB991" s="19"/>
      <c r="AC991" s="19"/>
      <c r="AD991" s="13"/>
      <c r="AE991" s="15"/>
      <c r="AF991" s="20"/>
      <c r="AO991" s="20"/>
      <c r="AP991" s="20"/>
      <c r="BI991" s="15">
        <f t="array" ref="BI991">SUM(ROUND(BI985:BI990,2))</f>
        <v>56034.49</v>
      </c>
      <c r="BJ991" s="14"/>
      <c r="BK991" s="15">
        <f t="array" ref="BK991">SUM(ROUND(BK985:BK990,2))</f>
        <v>8965.51</v>
      </c>
      <c r="BL991" s="13"/>
      <c r="BM991" s="18"/>
    </row>
    <row r="992" ht="12.75" customHeight="1">
      <c r="A992" s="13"/>
      <c r="B992" s="14"/>
      <c r="C992" s="14"/>
      <c r="D992" s="14"/>
      <c r="E992" s="14"/>
      <c r="F992" s="14"/>
      <c r="G992" s="13"/>
      <c r="H992" s="13"/>
      <c r="I992" s="13"/>
      <c r="J992" s="13"/>
      <c r="K992" s="21"/>
      <c r="L992" s="17"/>
      <c r="M992" s="17"/>
      <c r="N992" s="14"/>
      <c r="O992" s="13"/>
      <c r="P992" s="13"/>
      <c r="Q992" s="15"/>
      <c r="R992" s="14"/>
      <c r="S992" s="15"/>
      <c r="T992" s="13"/>
      <c r="U992" s="18"/>
      <c r="V992" s="13"/>
      <c r="W992" s="13"/>
      <c r="X992" s="13"/>
      <c r="Y992" s="14"/>
      <c r="Z992" s="13"/>
      <c r="AA992" s="13"/>
      <c r="AB992" s="19"/>
      <c r="AC992" s="19"/>
      <c r="AD992" s="13"/>
      <c r="AE992" s="15"/>
      <c r="AF992" s="20"/>
      <c r="AO992" s="20"/>
      <c r="AP992" s="20"/>
      <c r="BI992" s="15"/>
      <c r="BJ992" s="14"/>
      <c r="BK992" s="15"/>
      <c r="BL992" s="13"/>
      <c r="BM992" s="18"/>
    </row>
    <row r="993" ht="12.75" customHeight="1">
      <c r="A993" s="13">
        <v>601.0</v>
      </c>
      <c r="B993" s="14" t="str">
        <f>AR993</f>
        <v>CEL470228G64</v>
      </c>
      <c r="C993" s="14" t="s">
        <v>789</v>
      </c>
      <c r="D993" s="14" t="str">
        <f>AT993</f>
        <v>emagana@jumex.com.mx</v>
      </c>
      <c r="E993" s="14" t="str">
        <f>AS993</f>
        <v>55340</v>
      </c>
      <c r="F993" s="14">
        <v>601.0</v>
      </c>
      <c r="G993" s="13">
        <v>5.50108248E8</v>
      </c>
      <c r="H993" s="15">
        <f>Q993</f>
        <v>2013</v>
      </c>
      <c r="I993" s="13">
        <v>2335.08</v>
      </c>
      <c r="J993" s="15">
        <f>S993</f>
        <v>322.08</v>
      </c>
      <c r="K993" s="21">
        <v>44993.5</v>
      </c>
      <c r="L993" s="17" t="s">
        <v>48</v>
      </c>
      <c r="M993" s="17" t="s">
        <v>49</v>
      </c>
      <c r="N993" s="14">
        <v>1.0</v>
      </c>
      <c r="O993" s="13">
        <v>2335.08</v>
      </c>
      <c r="P993" s="13">
        <v>2335.08</v>
      </c>
      <c r="Q993" s="15">
        <v>2013.0</v>
      </c>
      <c r="R993" s="14" t="s">
        <v>50</v>
      </c>
      <c r="S993" s="15">
        <v>322.08</v>
      </c>
      <c r="T993" s="13" t="s">
        <v>51</v>
      </c>
      <c r="U993" s="18">
        <v>0.16</v>
      </c>
      <c r="V993" s="13" t="s">
        <v>792</v>
      </c>
      <c r="W993" s="13" t="s">
        <v>53</v>
      </c>
      <c r="X993" s="13" t="s">
        <v>48</v>
      </c>
      <c r="Y993" s="14">
        <v>1.0</v>
      </c>
      <c r="Z993" s="13">
        <v>2335.08</v>
      </c>
      <c r="AA993" s="13" t="s">
        <v>54</v>
      </c>
      <c r="AB993" s="19">
        <v>14400.0</v>
      </c>
      <c r="AC993" s="19">
        <v>1.0</v>
      </c>
      <c r="AD993" s="13">
        <v>2335.08</v>
      </c>
      <c r="AE993" s="15">
        <v>0.0</v>
      </c>
      <c r="AF993" s="20"/>
      <c r="AG993" s="2">
        <v>2335.08</v>
      </c>
      <c r="AH993" s="2" t="s">
        <v>792</v>
      </c>
      <c r="AI993" s="2" t="s">
        <v>53</v>
      </c>
      <c r="AJ993" s="2" t="s">
        <v>56</v>
      </c>
      <c r="AK993" s="2">
        <v>0.0</v>
      </c>
      <c r="AL993" s="2" t="s">
        <v>57</v>
      </c>
      <c r="AM993" s="2">
        <v>1.0</v>
      </c>
      <c r="AN993" s="2">
        <v>2335.08</v>
      </c>
      <c r="AO993" s="20">
        <f>+AN993/1.16</f>
        <v>2013</v>
      </c>
      <c r="AP993" s="20">
        <f>+AO993*0.16</f>
        <v>322.08</v>
      </c>
      <c r="AQ993" s="2" t="s">
        <v>793</v>
      </c>
      <c r="AR993" s="2" t="s">
        <v>788</v>
      </c>
      <c r="AS993" s="2" t="s">
        <v>791</v>
      </c>
      <c r="AT993" s="2" t="s">
        <v>790</v>
      </c>
      <c r="BI993" s="15">
        <v>2013.0</v>
      </c>
      <c r="BJ993" s="14" t="s">
        <v>50</v>
      </c>
      <c r="BK993" s="15">
        <v>322.08</v>
      </c>
      <c r="BL993" s="13" t="s">
        <v>51</v>
      </c>
      <c r="BM993" s="18">
        <v>0.16</v>
      </c>
    </row>
    <row r="994" ht="12.75" customHeight="1">
      <c r="A994" s="13"/>
      <c r="B994" s="14"/>
      <c r="C994" s="14"/>
      <c r="D994" s="14"/>
      <c r="E994" s="14"/>
      <c r="F994" s="14"/>
      <c r="G994" s="13"/>
      <c r="H994" s="13"/>
      <c r="I994" s="13"/>
      <c r="J994" s="13"/>
      <c r="K994" s="21"/>
      <c r="L994" s="17"/>
      <c r="M994" s="17"/>
      <c r="N994" s="14"/>
      <c r="O994" s="13"/>
      <c r="P994" s="13"/>
      <c r="Q994" s="15"/>
      <c r="R994" s="14"/>
      <c r="S994" s="15"/>
      <c r="T994" s="13"/>
      <c r="U994" s="18"/>
      <c r="V994" s="13"/>
      <c r="W994" s="13"/>
      <c r="X994" s="13"/>
      <c r="Y994" s="14"/>
      <c r="Z994" s="13"/>
      <c r="AA994" s="13"/>
      <c r="AB994" s="19"/>
      <c r="AC994" s="19"/>
      <c r="AD994" s="13"/>
      <c r="AE994" s="15"/>
      <c r="AF994" s="20"/>
      <c r="AO994" s="20"/>
      <c r="AP994" s="20"/>
      <c r="BI994" s="15"/>
      <c r="BJ994" s="14"/>
      <c r="BK994" s="15"/>
      <c r="BL994" s="13"/>
      <c r="BM994" s="18"/>
    </row>
    <row r="995" ht="12.75" customHeight="1">
      <c r="A995" s="13"/>
      <c r="B995" s="14"/>
      <c r="C995" s="14"/>
      <c r="D995" s="14"/>
      <c r="E995" s="14"/>
      <c r="F995" s="14"/>
      <c r="G995" s="13"/>
      <c r="H995" s="13"/>
      <c r="I995" s="13"/>
      <c r="J995" s="13"/>
      <c r="K995" s="21"/>
      <c r="L995" s="17"/>
      <c r="M995" s="17"/>
      <c r="N995" s="14"/>
      <c r="O995" s="13"/>
      <c r="P995" s="13"/>
      <c r="Q995" s="15"/>
      <c r="R995" s="14"/>
      <c r="S995" s="15"/>
      <c r="T995" s="13"/>
      <c r="U995" s="18"/>
      <c r="V995" s="13"/>
      <c r="W995" s="13"/>
      <c r="X995" s="13"/>
      <c r="Y995" s="14"/>
      <c r="Z995" s="13"/>
      <c r="AA995" s="13"/>
      <c r="AB995" s="19"/>
      <c r="AC995" s="19"/>
      <c r="AD995" s="13"/>
      <c r="AE995" s="15"/>
      <c r="AF995" s="20"/>
      <c r="AO995" s="20"/>
      <c r="AP995" s="20"/>
      <c r="BI995" s="15"/>
      <c r="BJ995" s="14"/>
      <c r="BK995" s="15"/>
      <c r="BL995" s="13"/>
      <c r="BM995" s="18"/>
    </row>
    <row r="996" ht="12.75" customHeight="1">
      <c r="A996" s="13"/>
      <c r="B996" s="14"/>
      <c r="C996" s="14"/>
      <c r="D996" s="14"/>
      <c r="E996" s="14"/>
      <c r="F996" s="14"/>
      <c r="G996" s="13"/>
      <c r="H996" s="13"/>
      <c r="I996" s="13"/>
      <c r="J996" s="13"/>
      <c r="K996" s="21"/>
      <c r="L996" s="17"/>
      <c r="M996" s="17"/>
      <c r="N996" s="14"/>
      <c r="O996" s="13"/>
      <c r="P996" s="13"/>
      <c r="Q996" s="15"/>
      <c r="R996" s="14"/>
      <c r="S996" s="15"/>
      <c r="T996" s="13"/>
      <c r="U996" s="18"/>
      <c r="V996" s="13"/>
      <c r="W996" s="13"/>
      <c r="X996" s="13"/>
      <c r="Y996" s="14"/>
      <c r="Z996" s="13"/>
      <c r="AA996" s="13"/>
      <c r="AB996" s="19"/>
      <c r="AC996" s="19"/>
      <c r="AD996" s="13"/>
      <c r="AE996" s="15"/>
      <c r="AF996" s="20"/>
      <c r="AO996" s="20"/>
      <c r="AP996" s="20"/>
      <c r="BI996" s="15"/>
      <c r="BJ996" s="14"/>
      <c r="BK996" s="15"/>
      <c r="BL996" s="13"/>
      <c r="BM996" s="18"/>
    </row>
    <row r="997" ht="12.75" customHeight="1">
      <c r="A997" s="13">
        <v>601.0</v>
      </c>
      <c r="B997" s="14" t="str">
        <f>AR997</f>
        <v>CEL470228G64</v>
      </c>
      <c r="C997" s="14" t="s">
        <v>789</v>
      </c>
      <c r="D997" s="14" t="str">
        <f>AT997</f>
        <v>emagana@jumex.com.mx</v>
      </c>
      <c r="E997" s="14" t="str">
        <f>AS997</f>
        <v>55340</v>
      </c>
      <c r="F997" s="14">
        <v>601.0</v>
      </c>
      <c r="G997" s="13">
        <v>5.50108248E8</v>
      </c>
      <c r="H997" s="15">
        <f>Q997</f>
        <v>301380.4741</v>
      </c>
      <c r="I997" s="13">
        <v>349601.35000000003</v>
      </c>
      <c r="J997" s="15">
        <f>S997</f>
        <v>48220.87586</v>
      </c>
      <c r="K997" s="21">
        <v>45000.5</v>
      </c>
      <c r="L997" s="17" t="s">
        <v>48</v>
      </c>
      <c r="M997" s="17" t="s">
        <v>49</v>
      </c>
      <c r="N997" s="14">
        <v>1.0</v>
      </c>
      <c r="O997" s="13">
        <v>349601.35000000003</v>
      </c>
      <c r="P997" s="13">
        <v>349601.35000000003</v>
      </c>
      <c r="Q997" s="15">
        <v>301380.4741379311</v>
      </c>
      <c r="R997" s="14" t="s">
        <v>50</v>
      </c>
      <c r="S997" s="15">
        <v>48220.87586206897</v>
      </c>
      <c r="T997" s="13" t="s">
        <v>51</v>
      </c>
      <c r="U997" s="18">
        <v>0.16</v>
      </c>
      <c r="V997" s="13" t="s">
        <v>794</v>
      </c>
      <c r="W997" s="13" t="s">
        <v>53</v>
      </c>
      <c r="X997" s="13" t="s">
        <v>48</v>
      </c>
      <c r="Y997" s="14">
        <v>1.0</v>
      </c>
      <c r="Z997" s="13">
        <v>349601.35000000003</v>
      </c>
      <c r="AA997" s="13" t="s">
        <v>54</v>
      </c>
      <c r="AB997" s="19">
        <v>14399.0</v>
      </c>
      <c r="AC997" s="19">
        <v>1.0</v>
      </c>
      <c r="AD997" s="13">
        <v>349601.35000000003</v>
      </c>
      <c r="AE997" s="15">
        <v>0.0</v>
      </c>
      <c r="AF997" s="20"/>
      <c r="AG997" s="2">
        <v>349601.35000000003</v>
      </c>
      <c r="AH997" s="2" t="s">
        <v>794</v>
      </c>
      <c r="AI997" s="2" t="s">
        <v>53</v>
      </c>
      <c r="AJ997" s="2" t="s">
        <v>56</v>
      </c>
      <c r="AK997" s="2">
        <v>0.0</v>
      </c>
      <c r="AL997" s="2" t="s">
        <v>57</v>
      </c>
      <c r="AM997" s="2">
        <v>1.0</v>
      </c>
      <c r="AN997" s="2">
        <v>349601.35000000003</v>
      </c>
      <c r="AO997" s="20">
        <f>+AN997/1.16</f>
        <v>301380.4741</v>
      </c>
      <c r="AP997" s="20">
        <f>+AO997*0.16</f>
        <v>48220.87586</v>
      </c>
      <c r="AQ997" s="2" t="s">
        <v>793</v>
      </c>
      <c r="AR997" s="2" t="s">
        <v>788</v>
      </c>
      <c r="AS997" s="2" t="s">
        <v>791</v>
      </c>
      <c r="AT997" s="2" t="s">
        <v>790</v>
      </c>
      <c r="BI997" s="15">
        <v>301380.4741379311</v>
      </c>
      <c r="BJ997" s="14" t="s">
        <v>50</v>
      </c>
      <c r="BK997" s="15">
        <v>48220.87586206897</v>
      </c>
      <c r="BL997" s="13" t="s">
        <v>51</v>
      </c>
      <c r="BM997" s="18">
        <v>0.16</v>
      </c>
    </row>
    <row r="998" ht="12.75" customHeight="1">
      <c r="A998" s="13"/>
      <c r="B998" s="14"/>
      <c r="C998" s="14"/>
      <c r="D998" s="14"/>
      <c r="E998" s="14"/>
      <c r="F998" s="14"/>
      <c r="G998" s="13"/>
      <c r="H998" s="13"/>
      <c r="I998" s="13"/>
      <c r="J998" s="13"/>
      <c r="K998" s="21"/>
      <c r="L998" s="17"/>
      <c r="M998" s="17"/>
      <c r="N998" s="14"/>
      <c r="O998" s="13"/>
      <c r="P998" s="13"/>
      <c r="Q998" s="15"/>
      <c r="R998" s="14"/>
      <c r="S998" s="15"/>
      <c r="T998" s="13"/>
      <c r="U998" s="18"/>
      <c r="V998" s="13"/>
      <c r="W998" s="13"/>
      <c r="X998" s="13"/>
      <c r="Y998" s="14"/>
      <c r="Z998" s="13"/>
      <c r="AA998" s="13"/>
      <c r="AB998" s="19"/>
      <c r="AC998" s="19"/>
      <c r="AD998" s="13"/>
      <c r="AE998" s="15"/>
      <c r="AF998" s="20"/>
      <c r="AO998" s="20"/>
      <c r="AP998" s="20"/>
      <c r="BI998" s="15"/>
      <c r="BJ998" s="14"/>
      <c r="BK998" s="15"/>
      <c r="BL998" s="13"/>
      <c r="BM998" s="18"/>
    </row>
    <row r="999" ht="12.75" customHeight="1">
      <c r="A999" s="13"/>
      <c r="B999" s="14"/>
      <c r="C999" s="14"/>
      <c r="D999" s="14"/>
      <c r="E999" s="14"/>
      <c r="F999" s="14"/>
      <c r="G999" s="13"/>
      <c r="H999" s="13"/>
      <c r="I999" s="13"/>
      <c r="J999" s="13"/>
      <c r="K999" s="21"/>
      <c r="L999" s="17"/>
      <c r="M999" s="17"/>
      <c r="N999" s="14"/>
      <c r="O999" s="13"/>
      <c r="P999" s="13"/>
      <c r="Q999" s="15"/>
      <c r="R999" s="14"/>
      <c r="S999" s="15"/>
      <c r="T999" s="13"/>
      <c r="U999" s="18"/>
      <c r="V999" s="13"/>
      <c r="W999" s="13"/>
      <c r="X999" s="13"/>
      <c r="Y999" s="14"/>
      <c r="Z999" s="13"/>
      <c r="AA999" s="13"/>
      <c r="AB999" s="19"/>
      <c r="AC999" s="19"/>
      <c r="AD999" s="13"/>
      <c r="AE999" s="15"/>
      <c r="AF999" s="20"/>
      <c r="AO999" s="20"/>
      <c r="AP999" s="20"/>
      <c r="BI999" s="15"/>
      <c r="BJ999" s="14"/>
      <c r="BK999" s="15"/>
      <c r="BL999" s="13"/>
      <c r="BM999" s="18"/>
    </row>
    <row r="1000" ht="12.75" customHeight="1">
      <c r="A1000" s="13"/>
      <c r="B1000" s="14"/>
      <c r="C1000" s="14"/>
      <c r="D1000" s="14"/>
      <c r="E1000" s="14"/>
      <c r="F1000" s="14"/>
      <c r="G1000" s="13"/>
      <c r="H1000" s="13"/>
      <c r="I1000" s="13"/>
      <c r="J1000" s="13"/>
      <c r="K1000" s="21"/>
      <c r="L1000" s="17"/>
      <c r="M1000" s="17"/>
      <c r="N1000" s="14"/>
      <c r="O1000" s="13"/>
      <c r="P1000" s="13"/>
      <c r="Q1000" s="15"/>
      <c r="R1000" s="14"/>
      <c r="S1000" s="15"/>
      <c r="T1000" s="13"/>
      <c r="U1000" s="18"/>
      <c r="V1000" s="13"/>
      <c r="W1000" s="13"/>
      <c r="X1000" s="13"/>
      <c r="Y1000" s="14"/>
      <c r="Z1000" s="13"/>
      <c r="AA1000" s="13"/>
      <c r="AB1000" s="19"/>
      <c r="AC1000" s="19"/>
      <c r="AD1000" s="13"/>
      <c r="AE1000" s="15"/>
      <c r="AF1000" s="20"/>
      <c r="AO1000" s="20"/>
      <c r="AP1000" s="20"/>
      <c r="BI1000" s="15"/>
      <c r="BJ1000" s="14"/>
      <c r="BK1000" s="15"/>
      <c r="BL1000" s="13"/>
      <c r="BM1000" s="18"/>
    </row>
    <row r="1001" ht="12.75" customHeight="1">
      <c r="A1001" s="13">
        <v>601.0</v>
      </c>
      <c r="B1001" s="14" t="str">
        <f>AR1001</f>
        <v>PPM9410117P6</v>
      </c>
      <c r="C1001" s="14" t="s">
        <v>796</v>
      </c>
      <c r="D1001" s="14" t="str">
        <f>AT1001</f>
        <v>hgonzalez@printpack.com</v>
      </c>
      <c r="E1001" s="14" t="str">
        <f>AS1001</f>
        <v>76246</v>
      </c>
      <c r="F1001" s="14">
        <v>601.0</v>
      </c>
      <c r="G1001" s="13">
        <v>5.5010985E8</v>
      </c>
      <c r="H1001" s="15">
        <f>Q1003</f>
        <v>53594.50862</v>
      </c>
      <c r="I1001" s="13">
        <v>62169.630000000005</v>
      </c>
      <c r="J1001" s="15">
        <f>S1003</f>
        <v>8575.121379</v>
      </c>
      <c r="K1001" s="21">
        <v>44994.5</v>
      </c>
      <c r="L1001" s="17" t="s">
        <v>48</v>
      </c>
      <c r="M1001" s="17" t="s">
        <v>49</v>
      </c>
      <c r="N1001" s="14">
        <v>1.0</v>
      </c>
      <c r="O1001" s="13">
        <v>62169.630000000005</v>
      </c>
      <c r="P1001" s="13">
        <v>62169.630000000005</v>
      </c>
      <c r="Q1001" s="15">
        <v>29732.27586206897</v>
      </c>
      <c r="R1001" s="14" t="s">
        <v>50</v>
      </c>
      <c r="S1001" s="15">
        <v>4757.164137931036</v>
      </c>
      <c r="T1001" s="13" t="s">
        <v>51</v>
      </c>
      <c r="U1001" s="18">
        <v>0.16</v>
      </c>
      <c r="V1001" s="13" t="s">
        <v>799</v>
      </c>
      <c r="W1001" s="13" t="s">
        <v>53</v>
      </c>
      <c r="X1001" s="13" t="s">
        <v>48</v>
      </c>
      <c r="Y1001" s="14">
        <v>1.0</v>
      </c>
      <c r="Z1001" s="13">
        <v>34489.44</v>
      </c>
      <c r="AA1001" s="13" t="s">
        <v>54</v>
      </c>
      <c r="AB1001" s="19">
        <v>14638.0</v>
      </c>
      <c r="AC1001" s="19">
        <v>1.0</v>
      </c>
      <c r="AD1001" s="13">
        <v>34489.44</v>
      </c>
      <c r="AE1001" s="15">
        <v>0.0</v>
      </c>
      <c r="AF1001" s="20"/>
      <c r="AG1001" s="2">
        <v>62169.630000000005</v>
      </c>
      <c r="AH1001" s="2" t="s">
        <v>799</v>
      </c>
      <c r="AI1001" s="2" t="s">
        <v>53</v>
      </c>
      <c r="AJ1001" s="2" t="s">
        <v>56</v>
      </c>
      <c r="AK1001" s="2">
        <v>0.0</v>
      </c>
      <c r="AL1001" s="2" t="s">
        <v>57</v>
      </c>
      <c r="AM1001" s="2">
        <v>1.0</v>
      </c>
      <c r="AN1001" s="2">
        <v>34489.44</v>
      </c>
      <c r="AO1001" s="20">
        <f t="shared" ref="AO1001:AO1002" si="125">+AN1001/1.16</f>
        <v>29732.27586</v>
      </c>
      <c r="AP1001" s="20">
        <f t="shared" ref="AP1001:AP1002" si="126">+AO1001*0.16</f>
        <v>4757.164138</v>
      </c>
      <c r="AQ1001" s="2" t="s">
        <v>800</v>
      </c>
      <c r="AR1001" s="2" t="s">
        <v>795</v>
      </c>
      <c r="AS1001" s="2" t="s">
        <v>798</v>
      </c>
      <c r="AT1001" s="2" t="s">
        <v>797</v>
      </c>
      <c r="BI1001" s="15">
        <v>29732.27586206897</v>
      </c>
      <c r="BJ1001" s="14" t="s">
        <v>50</v>
      </c>
      <c r="BK1001" s="15">
        <v>4757.164137931036</v>
      </c>
      <c r="BL1001" s="13" t="s">
        <v>51</v>
      </c>
      <c r="BM1001" s="18">
        <v>0.16</v>
      </c>
    </row>
    <row r="1002" ht="12.75" customHeight="1">
      <c r="A1002" s="13"/>
      <c r="B1002" s="14"/>
      <c r="C1002" s="14"/>
      <c r="D1002" s="14"/>
      <c r="E1002" s="14"/>
      <c r="F1002" s="14"/>
      <c r="G1002" s="13"/>
      <c r="H1002" s="13"/>
      <c r="I1002" s="13"/>
      <c r="J1002" s="13"/>
      <c r="K1002" s="21"/>
      <c r="L1002" s="17" t="s">
        <v>48</v>
      </c>
      <c r="M1002" s="17" t="s">
        <v>49</v>
      </c>
      <c r="N1002" s="14">
        <v>1.0</v>
      </c>
      <c r="O1002" s="13"/>
      <c r="P1002" s="13"/>
      <c r="Q1002" s="15">
        <v>23862.232758620692</v>
      </c>
      <c r="R1002" s="14" t="s">
        <v>50</v>
      </c>
      <c r="S1002" s="15">
        <v>3817.9572413793107</v>
      </c>
      <c r="T1002" s="13" t="s">
        <v>51</v>
      </c>
      <c r="U1002" s="18">
        <v>0.16</v>
      </c>
      <c r="V1002" s="13" t="s">
        <v>801</v>
      </c>
      <c r="W1002" s="13" t="s">
        <v>53</v>
      </c>
      <c r="X1002" s="13" t="s">
        <v>48</v>
      </c>
      <c r="Y1002" s="14">
        <v>1.0</v>
      </c>
      <c r="Z1002" s="13">
        <v>27680.190000000002</v>
      </c>
      <c r="AA1002" s="13" t="s">
        <v>54</v>
      </c>
      <c r="AB1002" s="19">
        <v>14639.0</v>
      </c>
      <c r="AC1002" s="19">
        <v>1.0</v>
      </c>
      <c r="AD1002" s="13">
        <v>27680.190000000002</v>
      </c>
      <c r="AE1002" s="15">
        <v>0.0</v>
      </c>
      <c r="AF1002" s="20"/>
      <c r="AH1002" s="2" t="s">
        <v>801</v>
      </c>
      <c r="AI1002" s="2" t="s">
        <v>53</v>
      </c>
      <c r="AJ1002" s="2" t="s">
        <v>56</v>
      </c>
      <c r="AK1002" s="2">
        <v>0.0</v>
      </c>
      <c r="AL1002" s="2" t="s">
        <v>57</v>
      </c>
      <c r="AM1002" s="2">
        <v>1.0</v>
      </c>
      <c r="AN1002" s="2">
        <v>27680.190000000002</v>
      </c>
      <c r="AO1002" s="20">
        <f t="shared" si="125"/>
        <v>23862.23276</v>
      </c>
      <c r="AP1002" s="20">
        <f t="shared" si="126"/>
        <v>3817.957241</v>
      </c>
      <c r="BI1002" s="15">
        <v>23862.232758620692</v>
      </c>
      <c r="BJ1002" s="14" t="s">
        <v>50</v>
      </c>
      <c r="BK1002" s="15">
        <v>3817.9572413793107</v>
      </c>
      <c r="BL1002" s="13" t="s">
        <v>51</v>
      </c>
      <c r="BM1002" s="18">
        <v>0.16</v>
      </c>
    </row>
    <row r="1003" ht="12.75" hidden="1" customHeight="1">
      <c r="A1003" s="13"/>
      <c r="B1003" s="14"/>
      <c r="C1003" s="14"/>
      <c r="D1003" s="14"/>
      <c r="E1003" s="14"/>
      <c r="F1003" s="14"/>
      <c r="G1003" s="13"/>
      <c r="H1003" s="13"/>
      <c r="I1003" s="13"/>
      <c r="J1003" s="13"/>
      <c r="K1003" s="21"/>
      <c r="L1003" s="17"/>
      <c r="M1003" s="17"/>
      <c r="N1003" s="14"/>
      <c r="O1003" s="13"/>
      <c r="P1003" s="13"/>
      <c r="Q1003" s="15">
        <f>SUM(Q1001:Q1002)</f>
        <v>53594.50862</v>
      </c>
      <c r="R1003" s="14"/>
      <c r="S1003" s="15">
        <f>SUM(S1001:S1002)</f>
        <v>8575.121379</v>
      </c>
      <c r="T1003" s="13"/>
      <c r="U1003" s="18"/>
      <c r="V1003" s="13"/>
      <c r="W1003" s="13"/>
      <c r="X1003" s="13"/>
      <c r="Y1003" s="14"/>
      <c r="Z1003" s="13"/>
      <c r="AA1003" s="13"/>
      <c r="AB1003" s="19"/>
      <c r="AC1003" s="19"/>
      <c r="AD1003" s="13"/>
      <c r="AE1003" s="15"/>
      <c r="AF1003" s="20"/>
      <c r="AO1003" s="20"/>
      <c r="AP1003" s="20"/>
      <c r="BI1003" s="15">
        <f>SUM(BI1001:BI1002)</f>
        <v>53594.50862</v>
      </c>
      <c r="BJ1003" s="14"/>
      <c r="BK1003" s="15">
        <f>SUM(BK1001:BK1002)</f>
        <v>8575.121379</v>
      </c>
      <c r="BL1003" s="13"/>
      <c r="BM1003" s="18"/>
    </row>
    <row r="1004" ht="12.75" customHeight="1">
      <c r="A1004" s="13"/>
      <c r="B1004" s="14"/>
      <c r="C1004" s="14"/>
      <c r="D1004" s="14"/>
      <c r="E1004" s="14"/>
      <c r="F1004" s="14"/>
      <c r="G1004" s="13"/>
      <c r="H1004" s="13"/>
      <c r="I1004" s="13"/>
      <c r="J1004" s="13"/>
      <c r="K1004" s="21"/>
      <c r="L1004" s="17"/>
      <c r="M1004" s="17"/>
      <c r="N1004" s="14"/>
      <c r="O1004" s="13"/>
      <c r="P1004" s="13"/>
      <c r="Q1004" s="15"/>
      <c r="R1004" s="14"/>
      <c r="S1004" s="15"/>
      <c r="T1004" s="13"/>
      <c r="U1004" s="18"/>
      <c r="V1004" s="13"/>
      <c r="W1004" s="13"/>
      <c r="X1004" s="13"/>
      <c r="Y1004" s="14"/>
      <c r="Z1004" s="13"/>
      <c r="AA1004" s="13"/>
      <c r="AB1004" s="19"/>
      <c r="AC1004" s="19"/>
      <c r="AD1004" s="13"/>
      <c r="AE1004" s="15"/>
      <c r="AF1004" s="20"/>
      <c r="AO1004" s="20"/>
      <c r="AP1004" s="20"/>
      <c r="BI1004" s="15"/>
      <c r="BJ1004" s="14"/>
      <c r="BK1004" s="15"/>
      <c r="BL1004" s="13"/>
      <c r="BM1004" s="18"/>
    </row>
    <row r="1005" ht="12.75" customHeight="1">
      <c r="A1005" s="13"/>
      <c r="B1005" s="14"/>
      <c r="C1005" s="14"/>
      <c r="D1005" s="14"/>
      <c r="E1005" s="14"/>
      <c r="F1005" s="14"/>
      <c r="G1005" s="13"/>
      <c r="H1005" s="13"/>
      <c r="I1005" s="13"/>
      <c r="J1005" s="13"/>
      <c r="K1005" s="21"/>
      <c r="L1005" s="17"/>
      <c r="M1005" s="17"/>
      <c r="N1005" s="14"/>
      <c r="O1005" s="13"/>
      <c r="P1005" s="13"/>
      <c r="Q1005" s="15"/>
      <c r="R1005" s="14"/>
      <c r="S1005" s="15"/>
      <c r="T1005" s="13"/>
      <c r="U1005" s="18"/>
      <c r="V1005" s="13"/>
      <c r="W1005" s="13"/>
      <c r="X1005" s="13"/>
      <c r="Y1005" s="14"/>
      <c r="Z1005" s="13"/>
      <c r="AA1005" s="13"/>
      <c r="AB1005" s="19"/>
      <c r="AC1005" s="19"/>
      <c r="AD1005" s="13"/>
      <c r="AE1005" s="15"/>
      <c r="AF1005" s="20"/>
      <c r="AO1005" s="20"/>
      <c r="AP1005" s="20"/>
      <c r="BI1005" s="15"/>
      <c r="BJ1005" s="14"/>
      <c r="BK1005" s="15"/>
      <c r="BL1005" s="13"/>
      <c r="BM1005" s="18"/>
    </row>
    <row r="1006" ht="12.75" customHeight="1">
      <c r="A1006" s="13">
        <v>601.0</v>
      </c>
      <c r="B1006" s="14" t="str">
        <f>AR1006</f>
        <v>PPM9410117P6</v>
      </c>
      <c r="C1006" s="14" t="s">
        <v>796</v>
      </c>
      <c r="D1006" s="14" t="str">
        <f>AT1006</f>
        <v>hgonzalez@printpack.com</v>
      </c>
      <c r="E1006" s="14" t="str">
        <f>AS1006</f>
        <v>76246</v>
      </c>
      <c r="F1006" s="14">
        <v>601.0</v>
      </c>
      <c r="G1006" s="13">
        <v>5.5010985E8</v>
      </c>
      <c r="H1006" s="15">
        <f>Q1008</f>
        <v>52733.72414</v>
      </c>
      <c r="I1006" s="13">
        <v>61171.12</v>
      </c>
      <c r="J1006" s="15">
        <f>S1008</f>
        <v>8437.395862</v>
      </c>
      <c r="K1006" s="21">
        <v>45015.5</v>
      </c>
      <c r="L1006" s="17" t="s">
        <v>48</v>
      </c>
      <c r="M1006" s="17" t="s">
        <v>49</v>
      </c>
      <c r="N1006" s="14">
        <v>1.0</v>
      </c>
      <c r="O1006" s="13">
        <v>61171.12</v>
      </c>
      <c r="P1006" s="13">
        <v>61171.12</v>
      </c>
      <c r="Q1006" s="15">
        <v>29330.06034482759</v>
      </c>
      <c r="R1006" s="14" t="s">
        <v>50</v>
      </c>
      <c r="S1006" s="15">
        <v>4692.809655172415</v>
      </c>
      <c r="T1006" s="13" t="s">
        <v>51</v>
      </c>
      <c r="U1006" s="18">
        <v>0.16</v>
      </c>
      <c r="V1006" s="13" t="s">
        <v>802</v>
      </c>
      <c r="W1006" s="13" t="s">
        <v>53</v>
      </c>
      <c r="X1006" s="13" t="s">
        <v>48</v>
      </c>
      <c r="Y1006" s="14">
        <v>1.0</v>
      </c>
      <c r="Z1006" s="13">
        <v>34022.87</v>
      </c>
      <c r="AA1006" s="13" t="s">
        <v>54</v>
      </c>
      <c r="AB1006" s="19">
        <v>14854.0</v>
      </c>
      <c r="AC1006" s="19">
        <v>1.0</v>
      </c>
      <c r="AD1006" s="13">
        <v>34022.87</v>
      </c>
      <c r="AE1006" s="15">
        <v>0.0</v>
      </c>
      <c r="AF1006" s="20"/>
      <c r="AG1006" s="2">
        <v>61171.12</v>
      </c>
      <c r="AH1006" s="2" t="s">
        <v>802</v>
      </c>
      <c r="AI1006" s="2" t="s">
        <v>53</v>
      </c>
      <c r="AJ1006" s="2" t="s">
        <v>56</v>
      </c>
      <c r="AK1006" s="2">
        <v>0.0</v>
      </c>
      <c r="AL1006" s="2" t="s">
        <v>57</v>
      </c>
      <c r="AM1006" s="2">
        <v>1.0</v>
      </c>
      <c r="AN1006" s="2">
        <v>34022.87</v>
      </c>
      <c r="AO1006" s="20">
        <f t="shared" ref="AO1006:AO1007" si="127">+AN1006/1.16</f>
        <v>29330.06034</v>
      </c>
      <c r="AP1006" s="20">
        <f t="shared" ref="AP1006:AP1007" si="128">+AO1006*0.16</f>
        <v>4692.809655</v>
      </c>
      <c r="AQ1006" s="2" t="s">
        <v>800</v>
      </c>
      <c r="AR1006" s="2" t="s">
        <v>795</v>
      </c>
      <c r="AS1006" s="2" t="s">
        <v>798</v>
      </c>
      <c r="AT1006" s="2" t="s">
        <v>797</v>
      </c>
      <c r="BI1006" s="15">
        <v>29330.06034482759</v>
      </c>
      <c r="BJ1006" s="14" t="s">
        <v>50</v>
      </c>
      <c r="BK1006" s="15">
        <v>4692.809655172415</v>
      </c>
      <c r="BL1006" s="13" t="s">
        <v>51</v>
      </c>
      <c r="BM1006" s="18">
        <v>0.16</v>
      </c>
    </row>
    <row r="1007" ht="12.75" customHeight="1">
      <c r="A1007" s="13"/>
      <c r="B1007" s="14"/>
      <c r="C1007" s="14"/>
      <c r="D1007" s="14"/>
      <c r="E1007" s="14"/>
      <c r="F1007" s="14"/>
      <c r="G1007" s="13"/>
      <c r="H1007" s="13"/>
      <c r="I1007" s="13"/>
      <c r="J1007" s="13"/>
      <c r="K1007" s="21"/>
      <c r="L1007" s="17" t="s">
        <v>48</v>
      </c>
      <c r="M1007" s="17" t="s">
        <v>49</v>
      </c>
      <c r="N1007" s="14">
        <v>1.0</v>
      </c>
      <c r="O1007" s="13"/>
      <c r="P1007" s="13"/>
      <c r="Q1007" s="15">
        <v>23403.66379310345</v>
      </c>
      <c r="R1007" s="14" t="s">
        <v>50</v>
      </c>
      <c r="S1007" s="15">
        <v>3744.586206896552</v>
      </c>
      <c r="T1007" s="13" t="s">
        <v>51</v>
      </c>
      <c r="U1007" s="18">
        <v>0.16</v>
      </c>
      <c r="V1007" s="13" t="s">
        <v>803</v>
      </c>
      <c r="W1007" s="13" t="s">
        <v>53</v>
      </c>
      <c r="X1007" s="13" t="s">
        <v>48</v>
      </c>
      <c r="Y1007" s="14">
        <v>1.0</v>
      </c>
      <c r="Z1007" s="13">
        <v>27148.25</v>
      </c>
      <c r="AA1007" s="13" t="s">
        <v>54</v>
      </c>
      <c r="AB1007" s="19">
        <v>14856.0</v>
      </c>
      <c r="AC1007" s="19">
        <v>1.0</v>
      </c>
      <c r="AD1007" s="13">
        <v>27148.25</v>
      </c>
      <c r="AE1007" s="15">
        <v>0.0</v>
      </c>
      <c r="AF1007" s="20"/>
      <c r="AH1007" s="2" t="s">
        <v>803</v>
      </c>
      <c r="AI1007" s="2" t="s">
        <v>53</v>
      </c>
      <c r="AJ1007" s="2" t="s">
        <v>56</v>
      </c>
      <c r="AK1007" s="2">
        <v>0.0</v>
      </c>
      <c r="AL1007" s="2" t="s">
        <v>57</v>
      </c>
      <c r="AM1007" s="2">
        <v>1.0</v>
      </c>
      <c r="AN1007" s="2">
        <v>27148.25</v>
      </c>
      <c r="AO1007" s="20">
        <f t="shared" si="127"/>
        <v>23403.66379</v>
      </c>
      <c r="AP1007" s="20">
        <f t="shared" si="128"/>
        <v>3744.586207</v>
      </c>
      <c r="BI1007" s="15">
        <v>23403.66379310345</v>
      </c>
      <c r="BJ1007" s="14" t="s">
        <v>50</v>
      </c>
      <c r="BK1007" s="15">
        <v>3744.586206896552</v>
      </c>
      <c r="BL1007" s="13" t="s">
        <v>51</v>
      </c>
      <c r="BM1007" s="18">
        <v>0.16</v>
      </c>
    </row>
    <row r="1008" ht="12.75" hidden="1" customHeight="1">
      <c r="A1008" s="13"/>
      <c r="B1008" s="14"/>
      <c r="C1008" s="14"/>
      <c r="D1008" s="14"/>
      <c r="E1008" s="14"/>
      <c r="F1008" s="14"/>
      <c r="G1008" s="13"/>
      <c r="H1008" s="13"/>
      <c r="I1008" s="13"/>
      <c r="J1008" s="13"/>
      <c r="K1008" s="21"/>
      <c r="L1008" s="17"/>
      <c r="M1008" s="17"/>
      <c r="N1008" s="14"/>
      <c r="O1008" s="13"/>
      <c r="P1008" s="13"/>
      <c r="Q1008" s="15">
        <f>SUM(Q1006:Q1007)</f>
        <v>52733.72414</v>
      </c>
      <c r="R1008" s="14"/>
      <c r="S1008" s="15">
        <f>SUM(S1006:S1007)</f>
        <v>8437.395862</v>
      </c>
      <c r="T1008" s="13"/>
      <c r="U1008" s="18"/>
      <c r="V1008" s="13"/>
      <c r="W1008" s="13"/>
      <c r="X1008" s="13"/>
      <c r="Y1008" s="14"/>
      <c r="Z1008" s="13"/>
      <c r="AA1008" s="13"/>
      <c r="AB1008" s="19"/>
      <c r="AC1008" s="19"/>
      <c r="AD1008" s="13"/>
      <c r="AE1008" s="15"/>
      <c r="AF1008" s="20"/>
      <c r="AO1008" s="20"/>
      <c r="AP1008" s="20"/>
      <c r="BI1008" s="15">
        <f>SUM(BI1006:BI1007)</f>
        <v>52733.72414</v>
      </c>
      <c r="BJ1008" s="14"/>
      <c r="BK1008" s="15">
        <f>SUM(BK1006:BK1007)</f>
        <v>8437.395862</v>
      </c>
      <c r="BL1008" s="13"/>
      <c r="BM1008" s="18"/>
    </row>
    <row r="1009" ht="12.75" customHeight="1">
      <c r="A1009" s="13"/>
      <c r="B1009" s="14"/>
      <c r="C1009" s="14"/>
      <c r="D1009" s="14"/>
      <c r="E1009" s="14"/>
      <c r="F1009" s="14"/>
      <c r="G1009" s="13"/>
      <c r="H1009" s="13"/>
      <c r="I1009" s="13"/>
      <c r="J1009" s="13"/>
      <c r="K1009" s="21"/>
      <c r="L1009" s="17"/>
      <c r="M1009" s="17"/>
      <c r="N1009" s="14"/>
      <c r="O1009" s="13"/>
      <c r="P1009" s="13"/>
      <c r="Q1009" s="15"/>
      <c r="R1009" s="14"/>
      <c r="S1009" s="15"/>
      <c r="T1009" s="13"/>
      <c r="U1009" s="18"/>
      <c r="V1009" s="13"/>
      <c r="W1009" s="13"/>
      <c r="X1009" s="13"/>
      <c r="Y1009" s="14"/>
      <c r="Z1009" s="13"/>
      <c r="AA1009" s="13"/>
      <c r="AB1009" s="19"/>
      <c r="AC1009" s="19"/>
      <c r="AD1009" s="13"/>
      <c r="AE1009" s="15"/>
      <c r="AF1009" s="20"/>
      <c r="AO1009" s="20"/>
      <c r="AP1009" s="20"/>
      <c r="BI1009" s="15"/>
      <c r="BJ1009" s="14"/>
      <c r="BK1009" s="15"/>
      <c r="BL1009" s="13"/>
      <c r="BM1009" s="18"/>
    </row>
    <row r="1010" ht="12.75" customHeight="1">
      <c r="A1010" s="13"/>
      <c r="B1010" s="14"/>
      <c r="C1010" s="14"/>
      <c r="D1010" s="14"/>
      <c r="E1010" s="14"/>
      <c r="F1010" s="14"/>
      <c r="G1010" s="13"/>
      <c r="H1010" s="13"/>
      <c r="I1010" s="13"/>
      <c r="J1010" s="13"/>
      <c r="K1010" s="21"/>
      <c r="L1010" s="17"/>
      <c r="M1010" s="17"/>
      <c r="N1010" s="14"/>
      <c r="O1010" s="13"/>
      <c r="P1010" s="13"/>
      <c r="Q1010" s="15"/>
      <c r="R1010" s="14"/>
      <c r="S1010" s="15"/>
      <c r="T1010" s="13"/>
      <c r="U1010" s="18"/>
      <c r="V1010" s="13"/>
      <c r="W1010" s="13"/>
      <c r="X1010" s="13"/>
      <c r="Y1010" s="14"/>
      <c r="Z1010" s="13"/>
      <c r="AA1010" s="13"/>
      <c r="AB1010" s="19"/>
      <c r="AC1010" s="19"/>
      <c r="AD1010" s="13"/>
      <c r="AE1010" s="15"/>
      <c r="AF1010" s="20"/>
      <c r="AO1010" s="20"/>
      <c r="AP1010" s="20"/>
      <c r="BI1010" s="15"/>
      <c r="BJ1010" s="14"/>
      <c r="BK1010" s="15"/>
      <c r="BL1010" s="13"/>
      <c r="BM1010" s="18"/>
    </row>
    <row r="1011" ht="12.75" customHeight="1">
      <c r="A1011" s="13">
        <v>601.0</v>
      </c>
      <c r="B1011" s="14" t="str">
        <f>AR1011</f>
        <v>IFS760816V16</v>
      </c>
      <c r="C1011" s="14" t="s">
        <v>805</v>
      </c>
      <c r="D1011" s="14" t="str">
        <f>AT1011</f>
        <v>alfredo.valdivia@mx.issworld.com</v>
      </c>
      <c r="E1011" s="14" t="str">
        <f>AS1011</f>
        <v>53500</v>
      </c>
      <c r="F1011" s="14">
        <v>601.0</v>
      </c>
      <c r="G1011" s="13">
        <v>5.50112411E8</v>
      </c>
      <c r="H1011" s="15">
        <f>Q1013</f>
        <v>170512.4224</v>
      </c>
      <c r="I1011" s="13">
        <v>197794.41</v>
      </c>
      <c r="J1011" s="15">
        <f>S1013</f>
        <v>27281.98759</v>
      </c>
      <c r="K1011" s="21">
        <v>45007.5</v>
      </c>
      <c r="L1011" s="17" t="s">
        <v>48</v>
      </c>
      <c r="M1011" s="17" t="s">
        <v>49</v>
      </c>
      <c r="N1011" s="14">
        <v>1.0</v>
      </c>
      <c r="O1011" s="13">
        <v>197794.41</v>
      </c>
      <c r="P1011" s="13">
        <v>197794.41</v>
      </c>
      <c r="Q1011" s="15">
        <v>94572.86206896552</v>
      </c>
      <c r="R1011" s="14" t="s">
        <v>50</v>
      </c>
      <c r="S1011" s="15">
        <v>15131.657931034484</v>
      </c>
      <c r="T1011" s="13" t="s">
        <v>51</v>
      </c>
      <c r="U1011" s="18">
        <v>0.16</v>
      </c>
      <c r="V1011" s="13" t="s">
        <v>808</v>
      </c>
      <c r="W1011" s="13" t="s">
        <v>53</v>
      </c>
      <c r="X1011" s="13" t="s">
        <v>48</v>
      </c>
      <c r="Y1011" s="14">
        <v>1.0</v>
      </c>
      <c r="Z1011" s="13">
        <v>109704.52</v>
      </c>
      <c r="AA1011" s="13" t="s">
        <v>54</v>
      </c>
      <c r="AB1011" s="19">
        <v>14480.0</v>
      </c>
      <c r="AC1011" s="19">
        <v>1.0</v>
      </c>
      <c r="AD1011" s="13">
        <v>109704.52</v>
      </c>
      <c r="AE1011" s="15">
        <v>0.0</v>
      </c>
      <c r="AF1011" s="20"/>
      <c r="AG1011" s="2">
        <v>197794.41</v>
      </c>
      <c r="AH1011" s="2" t="s">
        <v>808</v>
      </c>
      <c r="AI1011" s="2" t="s">
        <v>53</v>
      </c>
      <c r="AJ1011" s="2" t="s">
        <v>56</v>
      </c>
      <c r="AK1011" s="2">
        <v>0.0</v>
      </c>
      <c r="AL1011" s="2" t="s">
        <v>57</v>
      </c>
      <c r="AM1011" s="2">
        <v>1.0</v>
      </c>
      <c r="AN1011" s="2">
        <v>109704.52</v>
      </c>
      <c r="AO1011" s="20">
        <f t="shared" ref="AO1011:AO1012" si="129">+AN1011/1.16</f>
        <v>94572.86207</v>
      </c>
      <c r="AP1011" s="20">
        <f t="shared" ref="AP1011:AP1012" si="130">+AO1011*0.16</f>
        <v>15131.65793</v>
      </c>
      <c r="AQ1011" s="2" t="s">
        <v>809</v>
      </c>
      <c r="AR1011" s="2" t="s">
        <v>804</v>
      </c>
      <c r="AS1011" s="2" t="s">
        <v>807</v>
      </c>
      <c r="AT1011" s="2" t="s">
        <v>806</v>
      </c>
      <c r="BI1011" s="15">
        <v>94572.86206896552</v>
      </c>
      <c r="BJ1011" s="14" t="s">
        <v>50</v>
      </c>
      <c r="BK1011" s="15">
        <v>15131.657931034484</v>
      </c>
      <c r="BL1011" s="13" t="s">
        <v>51</v>
      </c>
      <c r="BM1011" s="18">
        <v>0.16</v>
      </c>
    </row>
    <row r="1012" ht="12.75" customHeight="1">
      <c r="A1012" s="13"/>
      <c r="B1012" s="14"/>
      <c r="C1012" s="14"/>
      <c r="D1012" s="14"/>
      <c r="E1012" s="14"/>
      <c r="F1012" s="14"/>
      <c r="G1012" s="13"/>
      <c r="H1012" s="13"/>
      <c r="I1012" s="13"/>
      <c r="J1012" s="13"/>
      <c r="K1012" s="21"/>
      <c r="L1012" s="17" t="s">
        <v>48</v>
      </c>
      <c r="M1012" s="17" t="s">
        <v>49</v>
      </c>
      <c r="N1012" s="14">
        <v>1.0</v>
      </c>
      <c r="O1012" s="13"/>
      <c r="P1012" s="13"/>
      <c r="Q1012" s="15">
        <v>75939.5603448276</v>
      </c>
      <c r="R1012" s="14" t="s">
        <v>50</v>
      </c>
      <c r="S1012" s="15">
        <v>12150.329655172416</v>
      </c>
      <c r="T1012" s="13" t="s">
        <v>51</v>
      </c>
      <c r="U1012" s="18">
        <v>0.16</v>
      </c>
      <c r="V1012" s="13" t="s">
        <v>810</v>
      </c>
      <c r="W1012" s="13" t="s">
        <v>53</v>
      </c>
      <c r="X1012" s="13" t="s">
        <v>48</v>
      </c>
      <c r="Y1012" s="14">
        <v>1.0</v>
      </c>
      <c r="Z1012" s="13">
        <v>88089.89</v>
      </c>
      <c r="AA1012" s="13" t="s">
        <v>54</v>
      </c>
      <c r="AB1012" s="19">
        <v>14481.0</v>
      </c>
      <c r="AC1012" s="19">
        <v>1.0</v>
      </c>
      <c r="AD1012" s="13">
        <v>88089.89</v>
      </c>
      <c r="AE1012" s="15">
        <v>0.0</v>
      </c>
      <c r="AF1012" s="20"/>
      <c r="AH1012" s="2" t="s">
        <v>810</v>
      </c>
      <c r="AI1012" s="2" t="s">
        <v>53</v>
      </c>
      <c r="AJ1012" s="2" t="s">
        <v>56</v>
      </c>
      <c r="AK1012" s="2">
        <v>0.0</v>
      </c>
      <c r="AL1012" s="2" t="s">
        <v>57</v>
      </c>
      <c r="AM1012" s="2">
        <v>1.0</v>
      </c>
      <c r="AN1012" s="2">
        <v>88089.89</v>
      </c>
      <c r="AO1012" s="20">
        <f t="shared" si="129"/>
        <v>75939.56034</v>
      </c>
      <c r="AP1012" s="20">
        <f t="shared" si="130"/>
        <v>12150.32966</v>
      </c>
      <c r="BI1012" s="15">
        <v>75939.5603448276</v>
      </c>
      <c r="BJ1012" s="14" t="s">
        <v>50</v>
      </c>
      <c r="BK1012" s="15">
        <v>12150.329655172416</v>
      </c>
      <c r="BL1012" s="13" t="s">
        <v>51</v>
      </c>
      <c r="BM1012" s="18">
        <v>0.16</v>
      </c>
    </row>
    <row r="1013" ht="12.75" hidden="1" customHeight="1">
      <c r="A1013" s="13"/>
      <c r="B1013" s="14"/>
      <c r="C1013" s="14"/>
      <c r="D1013" s="14"/>
      <c r="E1013" s="14"/>
      <c r="F1013" s="14"/>
      <c r="G1013" s="13"/>
      <c r="H1013" s="13"/>
      <c r="I1013" s="13"/>
      <c r="J1013" s="13"/>
      <c r="K1013" s="21"/>
      <c r="L1013" s="17"/>
      <c r="M1013" s="17"/>
      <c r="N1013" s="14"/>
      <c r="O1013" s="13"/>
      <c r="P1013" s="13"/>
      <c r="Q1013" s="15">
        <f>SUM(Q1011:Q1012)</f>
        <v>170512.4224</v>
      </c>
      <c r="R1013" s="14"/>
      <c r="S1013" s="15">
        <f>SUM(S1011:S1012)</f>
        <v>27281.98759</v>
      </c>
      <c r="T1013" s="13"/>
      <c r="U1013" s="18"/>
      <c r="V1013" s="13"/>
      <c r="W1013" s="13"/>
      <c r="X1013" s="13"/>
      <c r="Y1013" s="14"/>
      <c r="Z1013" s="13"/>
      <c r="AA1013" s="13"/>
      <c r="AB1013" s="19"/>
      <c r="AC1013" s="19"/>
      <c r="AD1013" s="13"/>
      <c r="AE1013" s="15"/>
      <c r="AF1013" s="20"/>
      <c r="AO1013" s="20"/>
      <c r="AP1013" s="20"/>
      <c r="BI1013" s="15">
        <f>SUM(BI1011:BI1012)</f>
        <v>170512.4224</v>
      </c>
      <c r="BJ1013" s="14"/>
      <c r="BK1013" s="15">
        <f>SUM(BK1011:BK1012)</f>
        <v>27281.98759</v>
      </c>
      <c r="BL1013" s="13"/>
      <c r="BM1013" s="18"/>
    </row>
    <row r="1014" ht="12.75" customHeight="1">
      <c r="A1014" s="13"/>
      <c r="B1014" s="14"/>
      <c r="C1014" s="14"/>
      <c r="D1014" s="14"/>
      <c r="E1014" s="14"/>
      <c r="F1014" s="14"/>
      <c r="G1014" s="13"/>
      <c r="H1014" s="13"/>
      <c r="I1014" s="13"/>
      <c r="J1014" s="13"/>
      <c r="K1014" s="21"/>
      <c r="L1014" s="17"/>
      <c r="M1014" s="17"/>
      <c r="N1014" s="14"/>
      <c r="O1014" s="13"/>
      <c r="P1014" s="13"/>
      <c r="Q1014" s="15"/>
      <c r="R1014" s="14"/>
      <c r="S1014" s="15"/>
      <c r="T1014" s="13"/>
      <c r="U1014" s="18"/>
      <c r="V1014" s="13"/>
      <c r="W1014" s="13"/>
      <c r="X1014" s="13"/>
      <c r="Y1014" s="14"/>
      <c r="Z1014" s="13"/>
      <c r="AA1014" s="13"/>
      <c r="AB1014" s="19"/>
      <c r="AC1014" s="19"/>
      <c r="AD1014" s="13"/>
      <c r="AE1014" s="15"/>
      <c r="AF1014" s="20"/>
      <c r="AO1014" s="20"/>
      <c r="AP1014" s="20"/>
      <c r="BI1014" s="15"/>
      <c r="BJ1014" s="14"/>
      <c r="BK1014" s="15"/>
      <c r="BL1014" s="13"/>
      <c r="BM1014" s="18"/>
    </row>
    <row r="1015" ht="12.75" customHeight="1">
      <c r="A1015" s="13"/>
      <c r="B1015" s="14"/>
      <c r="C1015" s="14"/>
      <c r="D1015" s="14"/>
      <c r="E1015" s="14"/>
      <c r="F1015" s="14"/>
      <c r="G1015" s="13"/>
      <c r="H1015" s="13"/>
      <c r="I1015" s="13"/>
      <c r="J1015" s="13"/>
      <c r="K1015" s="21"/>
      <c r="L1015" s="17"/>
      <c r="M1015" s="17"/>
      <c r="N1015" s="14"/>
      <c r="O1015" s="13"/>
      <c r="P1015" s="13"/>
      <c r="Q1015" s="15"/>
      <c r="R1015" s="14"/>
      <c r="S1015" s="15"/>
      <c r="T1015" s="13"/>
      <c r="U1015" s="18"/>
      <c r="V1015" s="13"/>
      <c r="W1015" s="13"/>
      <c r="X1015" s="13"/>
      <c r="Y1015" s="14"/>
      <c r="Z1015" s="13"/>
      <c r="AA1015" s="13"/>
      <c r="AB1015" s="19"/>
      <c r="AC1015" s="19"/>
      <c r="AD1015" s="13"/>
      <c r="AE1015" s="15"/>
      <c r="AF1015" s="20"/>
      <c r="AO1015" s="20"/>
      <c r="AP1015" s="20"/>
      <c r="BI1015" s="15"/>
      <c r="BJ1015" s="14"/>
      <c r="BK1015" s="15"/>
      <c r="BL1015" s="13"/>
      <c r="BM1015" s="18"/>
    </row>
    <row r="1016" ht="12.75" customHeight="1">
      <c r="A1016" s="13">
        <v>601.0</v>
      </c>
      <c r="B1016" s="14" t="str">
        <f>AR1016</f>
        <v>SAL060124I8A</v>
      </c>
      <c r="C1016" s="14" t="s">
        <v>812</v>
      </c>
      <c r="D1016" s="14" t="str">
        <f>AT1016</f>
        <v>lupita.fernandez@smartalternative.com.mx</v>
      </c>
      <c r="E1016" s="14" t="str">
        <f>AS1016</f>
        <v>54040</v>
      </c>
      <c r="F1016" s="14">
        <v>601.0</v>
      </c>
      <c r="G1016" s="13">
        <v>5.50180913E8</v>
      </c>
      <c r="H1016" s="15">
        <f>Q1019</f>
        <v>6280.22</v>
      </c>
      <c r="I1016" s="13">
        <v>7285.06</v>
      </c>
      <c r="J1016" s="15">
        <f>S1019</f>
        <v>1004.84</v>
      </c>
      <c r="K1016" s="21">
        <v>45007.5</v>
      </c>
      <c r="L1016" s="17" t="s">
        <v>48</v>
      </c>
      <c r="M1016" s="17" t="s">
        <v>49</v>
      </c>
      <c r="N1016" s="14">
        <v>1.0</v>
      </c>
      <c r="O1016" s="13">
        <v>7285.06</v>
      </c>
      <c r="P1016" s="13">
        <v>7285.06</v>
      </c>
      <c r="Q1016" s="15">
        <v>2930.1120689655177</v>
      </c>
      <c r="R1016" s="14" t="s">
        <v>50</v>
      </c>
      <c r="S1016" s="15">
        <v>468.81793103448285</v>
      </c>
      <c r="T1016" s="13" t="s">
        <v>51</v>
      </c>
      <c r="U1016" s="18">
        <v>0.16</v>
      </c>
      <c r="V1016" s="13" t="s">
        <v>815</v>
      </c>
      <c r="W1016" s="13" t="s">
        <v>59</v>
      </c>
      <c r="X1016" s="13" t="s">
        <v>48</v>
      </c>
      <c r="Y1016" s="14">
        <v>1.0</v>
      </c>
      <c r="Z1016" s="13">
        <v>3398.9300000000003</v>
      </c>
      <c r="AA1016" s="13" t="s">
        <v>54</v>
      </c>
      <c r="AB1016" s="19">
        <v>202210.0</v>
      </c>
      <c r="AC1016" s="19">
        <v>1.0</v>
      </c>
      <c r="AD1016" s="13">
        <v>3398.9300000000003</v>
      </c>
      <c r="AE1016" s="15">
        <v>0.0</v>
      </c>
      <c r="AF1016" s="20"/>
      <c r="AG1016" s="2">
        <v>7285.06</v>
      </c>
      <c r="AH1016" s="2" t="s">
        <v>815</v>
      </c>
      <c r="AI1016" s="2" t="s">
        <v>59</v>
      </c>
      <c r="AJ1016" s="2" t="s">
        <v>56</v>
      </c>
      <c r="AK1016" s="2">
        <v>0.0</v>
      </c>
      <c r="AL1016" s="2" t="s">
        <v>57</v>
      </c>
      <c r="AM1016" s="2">
        <v>1.0</v>
      </c>
      <c r="AN1016" s="2">
        <v>3398.9300000000003</v>
      </c>
      <c r="AO1016" s="20">
        <f t="shared" ref="AO1016:AO1018" si="131">+AN1016/1.16</f>
        <v>2930.112069</v>
      </c>
      <c r="AP1016" s="20">
        <f t="shared" ref="AP1016:AP1018" si="132">+AO1016*0.16</f>
        <v>468.817931</v>
      </c>
      <c r="AQ1016" s="2" t="s">
        <v>816</v>
      </c>
      <c r="AR1016" s="2" t="s">
        <v>811</v>
      </c>
      <c r="AS1016" s="2" t="s">
        <v>814</v>
      </c>
      <c r="AT1016" s="2" t="s">
        <v>813</v>
      </c>
      <c r="BI1016" s="15">
        <v>2930.1120689655177</v>
      </c>
      <c r="BJ1016" s="14" t="s">
        <v>50</v>
      </c>
      <c r="BK1016" s="15">
        <v>468.81793103448285</v>
      </c>
      <c r="BL1016" s="13" t="s">
        <v>51</v>
      </c>
      <c r="BM1016" s="18">
        <v>0.16</v>
      </c>
    </row>
    <row r="1017" ht="12.75" customHeight="1">
      <c r="A1017" s="13"/>
      <c r="B1017" s="14"/>
      <c r="C1017" s="14"/>
      <c r="D1017" s="14"/>
      <c r="E1017" s="14"/>
      <c r="F1017" s="14"/>
      <c r="G1017" s="13"/>
      <c r="H1017" s="13"/>
      <c r="I1017" s="13"/>
      <c r="J1017" s="13"/>
      <c r="K1017" s="21"/>
      <c r="L1017" s="17" t="s">
        <v>48</v>
      </c>
      <c r="M1017" s="17" t="s">
        <v>49</v>
      </c>
      <c r="N1017" s="14">
        <v>1.0</v>
      </c>
      <c r="O1017" s="13"/>
      <c r="P1017" s="13"/>
      <c r="Q1017" s="15">
        <v>325.5689655172414</v>
      </c>
      <c r="R1017" s="14" t="s">
        <v>50</v>
      </c>
      <c r="S1017" s="15">
        <v>52.09103448275862</v>
      </c>
      <c r="T1017" s="13" t="s">
        <v>51</v>
      </c>
      <c r="U1017" s="18">
        <v>0.16</v>
      </c>
      <c r="V1017" s="13" t="s">
        <v>817</v>
      </c>
      <c r="W1017" s="13" t="s">
        <v>59</v>
      </c>
      <c r="X1017" s="13" t="s">
        <v>48</v>
      </c>
      <c r="Y1017" s="14">
        <v>1.0</v>
      </c>
      <c r="Z1017" s="13">
        <v>377.66</v>
      </c>
      <c r="AA1017" s="13" t="s">
        <v>54</v>
      </c>
      <c r="AB1017" s="19">
        <v>202583.0</v>
      </c>
      <c r="AC1017" s="19">
        <v>1.0</v>
      </c>
      <c r="AD1017" s="13">
        <v>377.66</v>
      </c>
      <c r="AE1017" s="15">
        <v>0.0</v>
      </c>
      <c r="AF1017" s="20"/>
      <c r="AH1017" s="2" t="s">
        <v>817</v>
      </c>
      <c r="AI1017" s="2" t="s">
        <v>59</v>
      </c>
      <c r="AJ1017" s="2" t="s">
        <v>56</v>
      </c>
      <c r="AK1017" s="2">
        <v>0.0</v>
      </c>
      <c r="AL1017" s="2" t="s">
        <v>57</v>
      </c>
      <c r="AM1017" s="2">
        <v>1.0</v>
      </c>
      <c r="AN1017" s="2">
        <v>377.66</v>
      </c>
      <c r="AO1017" s="20">
        <f t="shared" si="131"/>
        <v>325.5689655</v>
      </c>
      <c r="AP1017" s="20">
        <f t="shared" si="132"/>
        <v>52.09103448</v>
      </c>
      <c r="BI1017" s="15">
        <v>325.5689655172414</v>
      </c>
      <c r="BJ1017" s="14" t="s">
        <v>50</v>
      </c>
      <c r="BK1017" s="15">
        <v>52.09103448275862</v>
      </c>
      <c r="BL1017" s="13" t="s">
        <v>51</v>
      </c>
      <c r="BM1017" s="18">
        <v>0.16</v>
      </c>
    </row>
    <row r="1018" ht="12.75" customHeight="1">
      <c r="A1018" s="13"/>
      <c r="B1018" s="14"/>
      <c r="C1018" s="14"/>
      <c r="D1018" s="14"/>
      <c r="E1018" s="14"/>
      <c r="F1018" s="14"/>
      <c r="G1018" s="13"/>
      <c r="H1018" s="13"/>
      <c r="I1018" s="13"/>
      <c r="J1018" s="13"/>
      <c r="K1018" s="21"/>
      <c r="L1018" s="17" t="s">
        <v>48</v>
      </c>
      <c r="M1018" s="17" t="s">
        <v>49</v>
      </c>
      <c r="N1018" s="14">
        <v>1.0</v>
      </c>
      <c r="O1018" s="13"/>
      <c r="P1018" s="13"/>
      <c r="Q1018" s="15">
        <v>3024.5431034482763</v>
      </c>
      <c r="R1018" s="14" t="s">
        <v>50</v>
      </c>
      <c r="S1018" s="15">
        <v>483.9268965517242</v>
      </c>
      <c r="T1018" s="13" t="s">
        <v>51</v>
      </c>
      <c r="U1018" s="18">
        <v>0.16</v>
      </c>
      <c r="V1018" s="13" t="s">
        <v>818</v>
      </c>
      <c r="W1018" s="13" t="s">
        <v>59</v>
      </c>
      <c r="X1018" s="13" t="s">
        <v>48</v>
      </c>
      <c r="Y1018" s="14">
        <v>1.0</v>
      </c>
      <c r="Z1018" s="13">
        <v>3508.4700000000003</v>
      </c>
      <c r="AA1018" s="13" t="s">
        <v>54</v>
      </c>
      <c r="AB1018" s="19">
        <v>204311.0</v>
      </c>
      <c r="AC1018" s="19">
        <v>1.0</v>
      </c>
      <c r="AD1018" s="13">
        <v>3508.4700000000003</v>
      </c>
      <c r="AE1018" s="15">
        <v>0.0</v>
      </c>
      <c r="AF1018" s="20"/>
      <c r="AH1018" s="2" t="s">
        <v>818</v>
      </c>
      <c r="AI1018" s="2" t="s">
        <v>59</v>
      </c>
      <c r="AJ1018" s="2" t="s">
        <v>56</v>
      </c>
      <c r="AK1018" s="2">
        <v>0.0</v>
      </c>
      <c r="AL1018" s="2" t="s">
        <v>57</v>
      </c>
      <c r="AM1018" s="2">
        <v>1.0</v>
      </c>
      <c r="AN1018" s="2">
        <v>3508.4700000000003</v>
      </c>
      <c r="AO1018" s="20">
        <f t="shared" si="131"/>
        <v>3024.543103</v>
      </c>
      <c r="AP1018" s="20">
        <f t="shared" si="132"/>
        <v>483.9268966</v>
      </c>
      <c r="BI1018" s="15">
        <v>3024.5431034482763</v>
      </c>
      <c r="BJ1018" s="14" t="s">
        <v>50</v>
      </c>
      <c r="BK1018" s="15">
        <v>483.9268965517242</v>
      </c>
      <c r="BL1018" s="13" t="s">
        <v>51</v>
      </c>
      <c r="BM1018" s="18">
        <v>0.16</v>
      </c>
    </row>
    <row r="1019" ht="12.75" hidden="1" customHeight="1">
      <c r="A1019" s="13"/>
      <c r="B1019" s="14"/>
      <c r="C1019" s="14"/>
      <c r="D1019" s="14"/>
      <c r="E1019" s="14"/>
      <c r="F1019" s="14"/>
      <c r="G1019" s="13"/>
      <c r="H1019" s="13"/>
      <c r="I1019" s="13"/>
      <c r="J1019" s="13"/>
      <c r="K1019" s="21"/>
      <c r="L1019" s="17"/>
      <c r="M1019" s="17"/>
      <c r="N1019" s="14"/>
      <c r="O1019" s="13"/>
      <c r="P1019" s="13"/>
      <c r="Q1019" s="15">
        <f t="array" ref="Q1019">SUM(ROUND(Q1016:Q1018,2))</f>
        <v>6280.22</v>
      </c>
      <c r="R1019" s="14"/>
      <c r="S1019" s="15">
        <f t="array" ref="S1019">SUM(ROUND(S1016:S1018,2))</f>
        <v>1004.84</v>
      </c>
      <c r="T1019" s="13"/>
      <c r="U1019" s="18"/>
      <c r="V1019" s="13"/>
      <c r="W1019" s="13"/>
      <c r="X1019" s="13"/>
      <c r="Y1019" s="14"/>
      <c r="Z1019" s="13"/>
      <c r="AA1019" s="13"/>
      <c r="AB1019" s="19"/>
      <c r="AC1019" s="19"/>
      <c r="AD1019" s="13"/>
      <c r="AE1019" s="15"/>
      <c r="AF1019" s="20"/>
      <c r="AO1019" s="20"/>
      <c r="AP1019" s="20"/>
      <c r="BI1019" s="15">
        <f t="array" ref="BI1019">SUM(ROUND(BI1016:BI1018,2))</f>
        <v>6280.22</v>
      </c>
      <c r="BJ1019" s="14"/>
      <c r="BK1019" s="15">
        <f t="array" ref="BK1019">SUM(ROUND(BK1016:BK1018,2))</f>
        <v>1004.84</v>
      </c>
      <c r="BL1019" s="13"/>
      <c r="BM1019" s="18"/>
    </row>
    <row r="1020" ht="12.75" customHeight="1">
      <c r="A1020" s="13"/>
      <c r="B1020" s="14"/>
      <c r="C1020" s="14"/>
      <c r="D1020" s="14"/>
      <c r="E1020" s="14"/>
      <c r="F1020" s="14"/>
      <c r="G1020" s="13"/>
      <c r="H1020" s="13"/>
      <c r="I1020" s="13"/>
      <c r="J1020" s="13"/>
      <c r="K1020" s="21"/>
      <c r="L1020" s="17"/>
      <c r="M1020" s="17"/>
      <c r="N1020" s="14"/>
      <c r="O1020" s="13"/>
      <c r="P1020" s="13"/>
      <c r="Q1020" s="15"/>
      <c r="R1020" s="14"/>
      <c r="S1020" s="15"/>
      <c r="T1020" s="13"/>
      <c r="U1020" s="18"/>
      <c r="V1020" s="13"/>
      <c r="W1020" s="13"/>
      <c r="X1020" s="13"/>
      <c r="Y1020" s="14"/>
      <c r="Z1020" s="13"/>
      <c r="AA1020" s="13"/>
      <c r="AB1020" s="19"/>
      <c r="AC1020" s="19"/>
      <c r="AD1020" s="13"/>
      <c r="AE1020" s="15"/>
      <c r="AF1020" s="20"/>
      <c r="AO1020" s="20"/>
      <c r="AP1020" s="20"/>
      <c r="BI1020" s="15"/>
      <c r="BJ1020" s="14"/>
      <c r="BK1020" s="15"/>
      <c r="BL1020" s="13"/>
      <c r="BM1020" s="18"/>
    </row>
    <row r="1021" ht="12.75" customHeight="1">
      <c r="A1021" s="13"/>
      <c r="B1021" s="14"/>
      <c r="C1021" s="14"/>
      <c r="D1021" s="14"/>
      <c r="E1021" s="14"/>
      <c r="F1021" s="14"/>
      <c r="G1021" s="13"/>
      <c r="H1021" s="13"/>
      <c r="I1021" s="13"/>
      <c r="J1021" s="13"/>
      <c r="K1021" s="21"/>
      <c r="L1021" s="17"/>
      <c r="M1021" s="17"/>
      <c r="N1021" s="14"/>
      <c r="O1021" s="13"/>
      <c r="P1021" s="13"/>
      <c r="Q1021" s="15"/>
      <c r="R1021" s="14"/>
      <c r="S1021" s="15"/>
      <c r="T1021" s="13"/>
      <c r="U1021" s="18"/>
      <c r="V1021" s="13"/>
      <c r="W1021" s="13"/>
      <c r="X1021" s="13"/>
      <c r="Y1021" s="14"/>
      <c r="Z1021" s="13"/>
      <c r="AA1021" s="13"/>
      <c r="AB1021" s="19"/>
      <c r="AC1021" s="19"/>
      <c r="AD1021" s="13"/>
      <c r="AE1021" s="15"/>
      <c r="AF1021" s="20"/>
      <c r="AO1021" s="20"/>
      <c r="AP1021" s="20"/>
      <c r="BI1021" s="15"/>
      <c r="BJ1021" s="14"/>
      <c r="BK1021" s="15"/>
      <c r="BL1021" s="13"/>
      <c r="BM1021" s="18"/>
    </row>
    <row r="1022" ht="12.75" customHeight="1">
      <c r="A1022" s="13">
        <v>601.0</v>
      </c>
      <c r="B1022" s="14" t="str">
        <f>AR1022</f>
        <v>XEXX010101000</v>
      </c>
      <c r="C1022" s="14" t="s">
        <v>820</v>
      </c>
      <c r="D1022" s="14" t="str">
        <f>AT1022</f>
        <v>daniel.lazcano@dmx.kyocera.com</v>
      </c>
      <c r="E1022" s="14" t="str">
        <f>AS1022</f>
        <v/>
      </c>
      <c r="F1022" s="14">
        <v>601.0</v>
      </c>
      <c r="G1022" s="13">
        <v>5.50284914E8</v>
      </c>
      <c r="H1022" s="15">
        <f>Q1026</f>
        <v>93190.51</v>
      </c>
      <c r="I1022" s="13">
        <v>108100.99</v>
      </c>
      <c r="J1022" s="15">
        <f>S1026</f>
        <v>14910.48</v>
      </c>
      <c r="K1022" s="21">
        <v>45016.5</v>
      </c>
      <c r="L1022" s="17" t="s">
        <v>48</v>
      </c>
      <c r="M1022" s="17" t="s">
        <v>49</v>
      </c>
      <c r="N1022" s="14">
        <v>1.0</v>
      </c>
      <c r="O1022" s="13">
        <v>108100.99</v>
      </c>
      <c r="P1022" s="13">
        <v>108100.99</v>
      </c>
      <c r="Q1022" s="15">
        <v>23454.439655172417</v>
      </c>
      <c r="R1022" s="14" t="s">
        <v>50</v>
      </c>
      <c r="S1022" s="15">
        <v>3752.7103448275866</v>
      </c>
      <c r="T1022" s="13" t="s">
        <v>51</v>
      </c>
      <c r="U1022" s="18">
        <v>0.16</v>
      </c>
      <c r="V1022" s="13" t="s">
        <v>823</v>
      </c>
      <c r="W1022" s="13" t="s">
        <v>53</v>
      </c>
      <c r="X1022" s="13" t="s">
        <v>48</v>
      </c>
      <c r="Y1022" s="14">
        <v>1.0</v>
      </c>
      <c r="Z1022" s="13">
        <v>27207.15</v>
      </c>
      <c r="AA1022" s="13" t="s">
        <v>54</v>
      </c>
      <c r="AB1022" s="19">
        <v>14252.0</v>
      </c>
      <c r="AC1022" s="19">
        <v>1.0</v>
      </c>
      <c r="AD1022" s="13">
        <v>27207.15</v>
      </c>
      <c r="AE1022" s="15">
        <v>0.0</v>
      </c>
      <c r="AF1022" s="20"/>
      <c r="AG1022" s="2">
        <v>108100.99</v>
      </c>
      <c r="AH1022" s="2" t="s">
        <v>823</v>
      </c>
      <c r="AI1022" s="2" t="s">
        <v>53</v>
      </c>
      <c r="AJ1022" s="2" t="s">
        <v>56</v>
      </c>
      <c r="AK1022" s="2">
        <v>0.0</v>
      </c>
      <c r="AL1022" s="2" t="s">
        <v>57</v>
      </c>
      <c r="AM1022" s="2">
        <v>1.0</v>
      </c>
      <c r="AN1022" s="2">
        <v>27207.15</v>
      </c>
      <c r="AO1022" s="20">
        <f t="shared" ref="AO1022:AO1025" si="133">+AN1022/1.16</f>
        <v>23454.43966</v>
      </c>
      <c r="AP1022" s="20">
        <f t="shared" ref="AP1022:AP1025" si="134">+AO1022*0.16</f>
        <v>3752.710345</v>
      </c>
      <c r="AQ1022" s="2" t="s">
        <v>824</v>
      </c>
      <c r="AR1022" s="2" t="s">
        <v>819</v>
      </c>
      <c r="AS1022" s="2" t="s">
        <v>822</v>
      </c>
      <c r="AT1022" s="2" t="s">
        <v>821</v>
      </c>
      <c r="BI1022" s="15">
        <v>23454.439655172417</v>
      </c>
      <c r="BJ1022" s="14" t="s">
        <v>50</v>
      </c>
      <c r="BK1022" s="15">
        <v>3752.7103448275866</v>
      </c>
      <c r="BL1022" s="13" t="s">
        <v>51</v>
      </c>
      <c r="BM1022" s="18">
        <v>0.16</v>
      </c>
    </row>
    <row r="1023" ht="12.75" customHeight="1">
      <c r="A1023" s="13"/>
      <c r="B1023" s="14"/>
      <c r="C1023" s="14"/>
      <c r="D1023" s="14"/>
      <c r="E1023" s="14"/>
      <c r="F1023" s="14"/>
      <c r="G1023" s="13"/>
      <c r="H1023" s="13"/>
      <c r="I1023" s="13"/>
      <c r="J1023" s="13"/>
      <c r="K1023" s="21"/>
      <c r="L1023" s="17" t="s">
        <v>48</v>
      </c>
      <c r="M1023" s="17" t="s">
        <v>49</v>
      </c>
      <c r="N1023" s="14">
        <v>1.0</v>
      </c>
      <c r="O1023" s="13"/>
      <c r="P1023" s="13"/>
      <c r="Q1023" s="15">
        <v>20625.741379310348</v>
      </c>
      <c r="R1023" s="14" t="s">
        <v>50</v>
      </c>
      <c r="S1023" s="15">
        <v>3300.118620689656</v>
      </c>
      <c r="T1023" s="13" t="s">
        <v>51</v>
      </c>
      <c r="U1023" s="18">
        <v>0.16</v>
      </c>
      <c r="V1023" s="13" t="s">
        <v>825</v>
      </c>
      <c r="W1023" s="13" t="s">
        <v>53</v>
      </c>
      <c r="X1023" s="13" t="s">
        <v>48</v>
      </c>
      <c r="Y1023" s="14">
        <v>1.0</v>
      </c>
      <c r="Z1023" s="13">
        <v>23925.86</v>
      </c>
      <c r="AA1023" s="13" t="s">
        <v>54</v>
      </c>
      <c r="AB1023" s="19">
        <v>14253.0</v>
      </c>
      <c r="AC1023" s="19">
        <v>1.0</v>
      </c>
      <c r="AD1023" s="13">
        <v>23925.86</v>
      </c>
      <c r="AE1023" s="15">
        <v>0.0</v>
      </c>
      <c r="AF1023" s="20"/>
      <c r="AH1023" s="2" t="s">
        <v>825</v>
      </c>
      <c r="AI1023" s="2" t="s">
        <v>53</v>
      </c>
      <c r="AJ1023" s="2" t="s">
        <v>56</v>
      </c>
      <c r="AK1023" s="2">
        <v>0.0</v>
      </c>
      <c r="AL1023" s="2" t="s">
        <v>57</v>
      </c>
      <c r="AM1023" s="2">
        <v>1.0</v>
      </c>
      <c r="AN1023" s="2">
        <v>23925.86</v>
      </c>
      <c r="AO1023" s="20">
        <f t="shared" si="133"/>
        <v>20625.74138</v>
      </c>
      <c r="AP1023" s="20">
        <f t="shared" si="134"/>
        <v>3300.118621</v>
      </c>
      <c r="BI1023" s="15">
        <v>20625.741379310348</v>
      </c>
      <c r="BJ1023" s="14" t="s">
        <v>50</v>
      </c>
      <c r="BK1023" s="15">
        <v>3300.118620689656</v>
      </c>
      <c r="BL1023" s="13" t="s">
        <v>51</v>
      </c>
      <c r="BM1023" s="18">
        <v>0.16</v>
      </c>
    </row>
    <row r="1024" ht="12.75" customHeight="1">
      <c r="A1024" s="13"/>
      <c r="B1024" s="14"/>
      <c r="C1024" s="14"/>
      <c r="D1024" s="14"/>
      <c r="E1024" s="14"/>
      <c r="F1024" s="14"/>
      <c r="G1024" s="13"/>
      <c r="H1024" s="13"/>
      <c r="I1024" s="13"/>
      <c r="J1024" s="13"/>
      <c r="K1024" s="21"/>
      <c r="L1024" s="17" t="s">
        <v>48</v>
      </c>
      <c r="M1024" s="17" t="s">
        <v>49</v>
      </c>
      <c r="N1024" s="14">
        <v>1.0</v>
      </c>
      <c r="O1024" s="13"/>
      <c r="P1024" s="13"/>
      <c r="Q1024" s="15">
        <v>20625.741379310348</v>
      </c>
      <c r="R1024" s="14" t="s">
        <v>50</v>
      </c>
      <c r="S1024" s="15">
        <v>3300.118620689656</v>
      </c>
      <c r="T1024" s="13" t="s">
        <v>51</v>
      </c>
      <c r="U1024" s="18">
        <v>0.16</v>
      </c>
      <c r="V1024" s="13" t="s">
        <v>826</v>
      </c>
      <c r="W1024" s="13" t="s">
        <v>53</v>
      </c>
      <c r="X1024" s="13" t="s">
        <v>48</v>
      </c>
      <c r="Y1024" s="14">
        <v>1.0</v>
      </c>
      <c r="Z1024" s="13">
        <v>23925.86</v>
      </c>
      <c r="AA1024" s="13" t="s">
        <v>54</v>
      </c>
      <c r="AB1024" s="19">
        <v>14504.0</v>
      </c>
      <c r="AC1024" s="19">
        <v>1.0</v>
      </c>
      <c r="AD1024" s="13">
        <v>23925.86</v>
      </c>
      <c r="AE1024" s="15">
        <v>0.0</v>
      </c>
      <c r="AF1024" s="20"/>
      <c r="AH1024" s="2" t="s">
        <v>826</v>
      </c>
      <c r="AI1024" s="2" t="s">
        <v>53</v>
      </c>
      <c r="AJ1024" s="2" t="s">
        <v>56</v>
      </c>
      <c r="AK1024" s="2">
        <v>0.0</v>
      </c>
      <c r="AL1024" s="2" t="s">
        <v>57</v>
      </c>
      <c r="AM1024" s="2">
        <v>1.0</v>
      </c>
      <c r="AN1024" s="2">
        <v>23925.86</v>
      </c>
      <c r="AO1024" s="20">
        <f t="shared" si="133"/>
        <v>20625.74138</v>
      </c>
      <c r="AP1024" s="20">
        <f t="shared" si="134"/>
        <v>3300.118621</v>
      </c>
      <c r="BI1024" s="15">
        <v>20625.741379310348</v>
      </c>
      <c r="BJ1024" s="14" t="s">
        <v>50</v>
      </c>
      <c r="BK1024" s="15">
        <v>3300.118620689656</v>
      </c>
      <c r="BL1024" s="13" t="s">
        <v>51</v>
      </c>
      <c r="BM1024" s="18">
        <v>0.16</v>
      </c>
    </row>
    <row r="1025" ht="12.75" customHeight="1">
      <c r="A1025" s="13"/>
      <c r="B1025" s="14"/>
      <c r="C1025" s="14"/>
      <c r="D1025" s="14"/>
      <c r="E1025" s="14"/>
      <c r="F1025" s="14"/>
      <c r="G1025" s="13"/>
      <c r="H1025" s="13"/>
      <c r="I1025" s="13"/>
      <c r="J1025" s="13"/>
      <c r="K1025" s="21"/>
      <c r="L1025" s="17" t="s">
        <v>48</v>
      </c>
      <c r="M1025" s="17" t="s">
        <v>49</v>
      </c>
      <c r="N1025" s="14">
        <v>1.0</v>
      </c>
      <c r="O1025" s="13"/>
      <c r="P1025" s="13"/>
      <c r="Q1025" s="15">
        <v>28484.586206896554</v>
      </c>
      <c r="R1025" s="14" t="s">
        <v>50</v>
      </c>
      <c r="S1025" s="15">
        <v>4557.533793103449</v>
      </c>
      <c r="T1025" s="13" t="s">
        <v>51</v>
      </c>
      <c r="U1025" s="18">
        <v>0.16</v>
      </c>
      <c r="V1025" s="13" t="s">
        <v>827</v>
      </c>
      <c r="W1025" s="13" t="s">
        <v>53</v>
      </c>
      <c r="X1025" s="13" t="s">
        <v>48</v>
      </c>
      <c r="Y1025" s="14">
        <v>1.0</v>
      </c>
      <c r="Z1025" s="13">
        <v>33042.12</v>
      </c>
      <c r="AA1025" s="13" t="s">
        <v>54</v>
      </c>
      <c r="AB1025" s="19">
        <v>14635.0</v>
      </c>
      <c r="AC1025" s="19">
        <v>1.0</v>
      </c>
      <c r="AD1025" s="13">
        <v>33042.12</v>
      </c>
      <c r="AE1025" s="15">
        <v>0.0</v>
      </c>
      <c r="AF1025" s="20"/>
      <c r="AH1025" s="2" t="s">
        <v>827</v>
      </c>
      <c r="AI1025" s="2" t="s">
        <v>53</v>
      </c>
      <c r="AJ1025" s="2" t="s">
        <v>56</v>
      </c>
      <c r="AK1025" s="2">
        <v>0.0</v>
      </c>
      <c r="AL1025" s="2" t="s">
        <v>57</v>
      </c>
      <c r="AM1025" s="2">
        <v>1.0</v>
      </c>
      <c r="AN1025" s="2">
        <v>33042.12</v>
      </c>
      <c r="AO1025" s="20">
        <f t="shared" si="133"/>
        <v>28484.58621</v>
      </c>
      <c r="AP1025" s="20">
        <f t="shared" si="134"/>
        <v>4557.533793</v>
      </c>
      <c r="BI1025" s="15">
        <v>28484.586206896554</v>
      </c>
      <c r="BJ1025" s="14" t="s">
        <v>50</v>
      </c>
      <c r="BK1025" s="15">
        <v>4557.533793103449</v>
      </c>
      <c r="BL1025" s="13" t="s">
        <v>51</v>
      </c>
      <c r="BM1025" s="18">
        <v>0.16</v>
      </c>
    </row>
    <row r="1026" ht="12.75" hidden="1" customHeight="1">
      <c r="A1026" s="13"/>
      <c r="B1026" s="14"/>
      <c r="C1026" s="14"/>
      <c r="D1026" s="14"/>
      <c r="E1026" s="14"/>
      <c r="F1026" s="14"/>
      <c r="G1026" s="13"/>
      <c r="H1026" s="13"/>
      <c r="I1026" s="13"/>
      <c r="J1026" s="13"/>
      <c r="K1026" s="21"/>
      <c r="L1026" s="17"/>
      <c r="M1026" s="17"/>
      <c r="N1026" s="14"/>
      <c r="O1026" s="13"/>
      <c r="P1026" s="13"/>
      <c r="Q1026" s="15">
        <f t="array" ref="Q1026">SUM(ROUND(Q1022:Q1025,2))</f>
        <v>93190.51</v>
      </c>
      <c r="R1026" s="14"/>
      <c r="S1026" s="15">
        <f t="array" ref="S1026">SUM(ROUND(S1022:S1025,2))</f>
        <v>14910.48</v>
      </c>
      <c r="T1026" s="13"/>
      <c r="U1026" s="18"/>
      <c r="V1026" s="13"/>
      <c r="W1026" s="13"/>
      <c r="X1026" s="13"/>
      <c r="Y1026" s="14"/>
      <c r="Z1026" s="13"/>
      <c r="AA1026" s="13"/>
      <c r="AB1026" s="19"/>
      <c r="AC1026" s="19"/>
      <c r="AD1026" s="13"/>
      <c r="AE1026" s="15"/>
      <c r="AF1026" s="20"/>
      <c r="AO1026" s="20"/>
      <c r="AP1026" s="20"/>
      <c r="BI1026" s="15">
        <f t="array" ref="BI1026">SUM(ROUND(BI1022:BI1025,2))</f>
        <v>93190.51</v>
      </c>
      <c r="BJ1026" s="14"/>
      <c r="BK1026" s="15">
        <f t="array" ref="BK1026">SUM(ROUND(BK1022:BK1025,2))</f>
        <v>14910.48</v>
      </c>
      <c r="BL1026" s="13"/>
      <c r="BM1026" s="18"/>
    </row>
    <row r="1027" ht="12.75" customHeight="1">
      <c r="A1027" s="13"/>
      <c r="B1027" s="14"/>
      <c r="C1027" s="14"/>
      <c r="D1027" s="14"/>
      <c r="E1027" s="14"/>
      <c r="F1027" s="14"/>
      <c r="G1027" s="13"/>
      <c r="H1027" s="13"/>
      <c r="I1027" s="13"/>
      <c r="J1027" s="13"/>
      <c r="K1027" s="21"/>
      <c r="L1027" s="17"/>
      <c r="M1027" s="17"/>
      <c r="N1027" s="14"/>
      <c r="O1027" s="13"/>
      <c r="P1027" s="13"/>
      <c r="Q1027" s="15"/>
      <c r="R1027" s="14"/>
      <c r="S1027" s="15"/>
      <c r="T1027" s="13"/>
      <c r="U1027" s="18"/>
      <c r="V1027" s="13"/>
      <c r="W1027" s="13"/>
      <c r="X1027" s="13"/>
      <c r="Y1027" s="14"/>
      <c r="Z1027" s="13"/>
      <c r="AA1027" s="13"/>
      <c r="AB1027" s="19"/>
      <c r="AC1027" s="19"/>
      <c r="AD1027" s="13"/>
      <c r="AE1027" s="15"/>
      <c r="AF1027" s="20"/>
      <c r="AO1027" s="20"/>
      <c r="AP1027" s="20"/>
      <c r="BI1027" s="15"/>
      <c r="BJ1027" s="14"/>
      <c r="BK1027" s="15"/>
      <c r="BL1027" s="13"/>
      <c r="BM1027" s="18"/>
    </row>
    <row r="1028" ht="12.75" customHeight="1">
      <c r="A1028" s="13"/>
      <c r="B1028" s="14"/>
      <c r="C1028" s="14"/>
      <c r="D1028" s="14"/>
      <c r="E1028" s="14"/>
      <c r="F1028" s="14"/>
      <c r="G1028" s="13"/>
      <c r="H1028" s="13"/>
      <c r="I1028" s="13"/>
      <c r="J1028" s="13"/>
      <c r="K1028" s="21"/>
      <c r="L1028" s="17"/>
      <c r="M1028" s="17"/>
      <c r="N1028" s="14"/>
      <c r="O1028" s="13"/>
      <c r="P1028" s="13"/>
      <c r="Q1028" s="15"/>
      <c r="R1028" s="14"/>
      <c r="S1028" s="15"/>
      <c r="T1028" s="13"/>
      <c r="U1028" s="18"/>
      <c r="V1028" s="13"/>
      <c r="W1028" s="13"/>
      <c r="X1028" s="13"/>
      <c r="Y1028" s="14"/>
      <c r="Z1028" s="13"/>
      <c r="AA1028" s="13"/>
      <c r="AB1028" s="19"/>
      <c r="AC1028" s="19"/>
      <c r="AD1028" s="13"/>
      <c r="AE1028" s="15"/>
      <c r="AF1028" s="20"/>
      <c r="AO1028" s="20"/>
      <c r="AP1028" s="20"/>
      <c r="BI1028" s="15"/>
      <c r="BJ1028" s="14"/>
      <c r="BK1028" s="15"/>
      <c r="BL1028" s="13"/>
      <c r="BM1028" s="18"/>
    </row>
    <row r="1029" ht="12.75" customHeight="1">
      <c r="A1029" s="13">
        <v>601.0</v>
      </c>
      <c r="B1029" s="14" t="str">
        <f>AR1029</f>
        <v>CPE060512H22</v>
      </c>
      <c r="C1029" s="14" t="s">
        <v>829</v>
      </c>
      <c r="D1029" s="14" t="str">
        <f>AT1029</f>
        <v>patricia.espinosa@cepe.com.mx</v>
      </c>
      <c r="E1029" s="14" t="str">
        <f>AS1029</f>
        <v>52986</v>
      </c>
      <c r="F1029" s="14">
        <v>601.0</v>
      </c>
      <c r="G1029" s="13">
        <v>5.50338914E8</v>
      </c>
      <c r="H1029" s="15">
        <f>Q1031</f>
        <v>3829.068966</v>
      </c>
      <c r="I1029" s="13">
        <v>4441.72</v>
      </c>
      <c r="J1029" s="15">
        <f>S1031</f>
        <v>612.6510345</v>
      </c>
      <c r="K1029" s="21">
        <v>45016.5</v>
      </c>
      <c r="L1029" s="17" t="s">
        <v>48</v>
      </c>
      <c r="M1029" s="17" t="s">
        <v>49</v>
      </c>
      <c r="N1029" s="14">
        <v>1.0</v>
      </c>
      <c r="O1029" s="13">
        <v>4441.72</v>
      </c>
      <c r="P1029" s="13">
        <v>4441.72</v>
      </c>
      <c r="Q1029" s="15">
        <v>753.6551724137931</v>
      </c>
      <c r="R1029" s="14" t="s">
        <v>50</v>
      </c>
      <c r="S1029" s="15">
        <v>120.5848275862069</v>
      </c>
      <c r="T1029" s="13" t="s">
        <v>51</v>
      </c>
      <c r="U1029" s="18">
        <v>0.16</v>
      </c>
      <c r="V1029" s="13" t="s">
        <v>832</v>
      </c>
      <c r="W1029" s="13" t="s">
        <v>59</v>
      </c>
      <c r="X1029" s="13" t="s">
        <v>48</v>
      </c>
      <c r="Y1029" s="14">
        <v>1.0</v>
      </c>
      <c r="Z1029" s="13">
        <v>874.24</v>
      </c>
      <c r="AA1029" s="13" t="s">
        <v>54</v>
      </c>
      <c r="AB1029" s="19">
        <v>197073.0</v>
      </c>
      <c r="AC1029" s="19">
        <v>1.0</v>
      </c>
      <c r="AD1029" s="13">
        <v>874.24</v>
      </c>
      <c r="AE1029" s="15">
        <v>0.0</v>
      </c>
      <c r="AF1029" s="20"/>
      <c r="AG1029" s="2">
        <v>4441.72</v>
      </c>
      <c r="AH1029" s="2" t="s">
        <v>832</v>
      </c>
      <c r="AI1029" s="2" t="s">
        <v>59</v>
      </c>
      <c r="AJ1029" s="2" t="s">
        <v>56</v>
      </c>
      <c r="AK1029" s="2">
        <v>0.0</v>
      </c>
      <c r="AL1029" s="2" t="s">
        <v>57</v>
      </c>
      <c r="AM1029" s="2">
        <v>1.0</v>
      </c>
      <c r="AN1029" s="2">
        <v>874.24</v>
      </c>
      <c r="AO1029" s="20">
        <f t="shared" ref="AO1029:AO1030" si="135">+AN1029/1.16</f>
        <v>753.6551724</v>
      </c>
      <c r="AP1029" s="20">
        <f t="shared" ref="AP1029:AP1030" si="136">+AO1029*0.16</f>
        <v>120.5848276</v>
      </c>
      <c r="AQ1029" s="2" t="s">
        <v>833</v>
      </c>
      <c r="AR1029" s="2" t="s">
        <v>828</v>
      </c>
      <c r="AS1029" s="2" t="s">
        <v>831</v>
      </c>
      <c r="AT1029" s="2" t="s">
        <v>830</v>
      </c>
      <c r="BI1029" s="15">
        <v>753.6551724137931</v>
      </c>
      <c r="BJ1029" s="14" t="s">
        <v>50</v>
      </c>
      <c r="BK1029" s="15">
        <v>120.5848275862069</v>
      </c>
      <c r="BL1029" s="13" t="s">
        <v>51</v>
      </c>
      <c r="BM1029" s="18">
        <v>0.16</v>
      </c>
    </row>
    <row r="1030" ht="12.75" customHeight="1">
      <c r="A1030" s="13"/>
      <c r="B1030" s="14"/>
      <c r="C1030" s="14"/>
      <c r="D1030" s="14"/>
      <c r="E1030" s="14"/>
      <c r="F1030" s="14"/>
      <c r="G1030" s="13"/>
      <c r="H1030" s="13"/>
      <c r="I1030" s="13"/>
      <c r="J1030" s="13"/>
      <c r="K1030" s="21"/>
      <c r="L1030" s="17" t="s">
        <v>48</v>
      </c>
      <c r="M1030" s="17" t="s">
        <v>49</v>
      </c>
      <c r="N1030" s="14">
        <v>1.0</v>
      </c>
      <c r="O1030" s="13"/>
      <c r="P1030" s="13"/>
      <c r="Q1030" s="15">
        <v>3075.4137931034484</v>
      </c>
      <c r="R1030" s="14" t="s">
        <v>50</v>
      </c>
      <c r="S1030" s="15">
        <v>492.06620689655176</v>
      </c>
      <c r="T1030" s="13" t="s">
        <v>51</v>
      </c>
      <c r="U1030" s="18">
        <v>0.16</v>
      </c>
      <c r="V1030" s="13" t="s">
        <v>834</v>
      </c>
      <c r="W1030" s="13" t="s">
        <v>59</v>
      </c>
      <c r="X1030" s="13" t="s">
        <v>48</v>
      </c>
      <c r="Y1030" s="14">
        <v>1.0</v>
      </c>
      <c r="Z1030" s="13">
        <v>3567.48</v>
      </c>
      <c r="AA1030" s="13" t="s">
        <v>54</v>
      </c>
      <c r="AB1030" s="19">
        <v>201614.0</v>
      </c>
      <c r="AC1030" s="19">
        <v>1.0</v>
      </c>
      <c r="AD1030" s="13">
        <v>3567.48</v>
      </c>
      <c r="AE1030" s="15">
        <v>0.0</v>
      </c>
      <c r="AF1030" s="20"/>
      <c r="AH1030" s="2" t="s">
        <v>834</v>
      </c>
      <c r="AI1030" s="2" t="s">
        <v>59</v>
      </c>
      <c r="AJ1030" s="2" t="s">
        <v>56</v>
      </c>
      <c r="AK1030" s="2">
        <v>0.0</v>
      </c>
      <c r="AL1030" s="2" t="s">
        <v>57</v>
      </c>
      <c r="AM1030" s="2">
        <v>1.0</v>
      </c>
      <c r="AN1030" s="2">
        <v>3567.48</v>
      </c>
      <c r="AO1030" s="20">
        <f t="shared" si="135"/>
        <v>3075.413793</v>
      </c>
      <c r="AP1030" s="20">
        <f t="shared" si="136"/>
        <v>492.0662069</v>
      </c>
      <c r="BI1030" s="15">
        <v>3075.4137931034484</v>
      </c>
      <c r="BJ1030" s="14" t="s">
        <v>50</v>
      </c>
      <c r="BK1030" s="15">
        <v>492.06620689655176</v>
      </c>
      <c r="BL1030" s="13" t="s">
        <v>51</v>
      </c>
      <c r="BM1030" s="18">
        <v>0.16</v>
      </c>
    </row>
    <row r="1031" ht="12.75" hidden="1" customHeight="1">
      <c r="A1031" s="13"/>
      <c r="B1031" s="14"/>
      <c r="C1031" s="14"/>
      <c r="D1031" s="14"/>
      <c r="E1031" s="14"/>
      <c r="F1031" s="14"/>
      <c r="G1031" s="13"/>
      <c r="H1031" s="13"/>
      <c r="I1031" s="13"/>
      <c r="J1031" s="13"/>
      <c r="K1031" s="21"/>
      <c r="L1031" s="17"/>
      <c r="M1031" s="17"/>
      <c r="N1031" s="14"/>
      <c r="O1031" s="13"/>
      <c r="P1031" s="13"/>
      <c r="Q1031" s="15">
        <f>SUM(Q1029:Q1030)</f>
        <v>3829.068966</v>
      </c>
      <c r="R1031" s="14"/>
      <c r="S1031" s="15">
        <f>SUM(S1029:S1030)</f>
        <v>612.6510345</v>
      </c>
      <c r="T1031" s="13"/>
      <c r="U1031" s="18"/>
      <c r="V1031" s="13"/>
      <c r="W1031" s="13"/>
      <c r="X1031" s="13"/>
      <c r="Y1031" s="14"/>
      <c r="Z1031" s="13"/>
      <c r="AA1031" s="13"/>
      <c r="AB1031" s="19"/>
      <c r="AC1031" s="19"/>
      <c r="AD1031" s="13"/>
      <c r="AE1031" s="15"/>
      <c r="AF1031" s="20"/>
      <c r="AO1031" s="20"/>
      <c r="AP1031" s="20"/>
      <c r="BI1031" s="15">
        <f>SUM(BI1029:BI1030)</f>
        <v>3829.068966</v>
      </c>
      <c r="BJ1031" s="14"/>
      <c r="BK1031" s="15">
        <f>SUM(BK1029:BK1030)</f>
        <v>612.6510345</v>
      </c>
      <c r="BL1031" s="13"/>
      <c r="BM1031" s="18"/>
    </row>
    <row r="1032" ht="12.75" customHeight="1">
      <c r="A1032" s="13"/>
      <c r="B1032" s="14"/>
      <c r="C1032" s="14"/>
      <c r="D1032" s="14"/>
      <c r="E1032" s="14"/>
      <c r="F1032" s="14"/>
      <c r="G1032" s="13"/>
      <c r="H1032" s="13"/>
      <c r="I1032" s="13"/>
      <c r="J1032" s="13"/>
      <c r="K1032" s="21"/>
      <c r="L1032" s="17"/>
      <c r="M1032" s="17"/>
      <c r="N1032" s="14"/>
      <c r="O1032" s="13"/>
      <c r="P1032" s="13"/>
      <c r="Q1032" s="15"/>
      <c r="R1032" s="14"/>
      <c r="S1032" s="15"/>
      <c r="T1032" s="13"/>
      <c r="U1032" s="18"/>
      <c r="V1032" s="13"/>
      <c r="W1032" s="13"/>
      <c r="X1032" s="13"/>
      <c r="Y1032" s="14"/>
      <c r="Z1032" s="13"/>
      <c r="AA1032" s="13"/>
      <c r="AB1032" s="19"/>
      <c r="AC1032" s="19"/>
      <c r="AD1032" s="13"/>
      <c r="AE1032" s="15"/>
      <c r="AF1032" s="20"/>
      <c r="AO1032" s="20"/>
      <c r="AP1032" s="20"/>
      <c r="BI1032" s="15"/>
      <c r="BJ1032" s="14"/>
      <c r="BK1032" s="15"/>
      <c r="BL1032" s="13"/>
      <c r="BM1032" s="18"/>
    </row>
    <row r="1033" ht="12.75" customHeight="1">
      <c r="A1033" s="13"/>
      <c r="B1033" s="14"/>
      <c r="C1033" s="14"/>
      <c r="D1033" s="14"/>
      <c r="E1033" s="14"/>
      <c r="F1033" s="14"/>
      <c r="G1033" s="13"/>
      <c r="H1033" s="13"/>
      <c r="I1033" s="13"/>
      <c r="J1033" s="13"/>
      <c r="K1033" s="21"/>
      <c r="L1033" s="17"/>
      <c r="M1033" s="17"/>
      <c r="N1033" s="14"/>
      <c r="O1033" s="13"/>
      <c r="P1033" s="13"/>
      <c r="Q1033" s="15"/>
      <c r="R1033" s="14"/>
      <c r="S1033" s="15"/>
      <c r="T1033" s="13"/>
      <c r="U1033" s="18"/>
      <c r="V1033" s="13"/>
      <c r="W1033" s="13"/>
      <c r="X1033" s="13"/>
      <c r="Y1033" s="14"/>
      <c r="Z1033" s="13"/>
      <c r="AA1033" s="13"/>
      <c r="AB1033" s="19"/>
      <c r="AC1033" s="19"/>
      <c r="AD1033" s="13"/>
      <c r="AE1033" s="15"/>
      <c r="AF1033" s="20"/>
      <c r="AO1033" s="20"/>
      <c r="AP1033" s="20"/>
      <c r="BI1033" s="15"/>
      <c r="BJ1033" s="14"/>
      <c r="BK1033" s="15"/>
      <c r="BL1033" s="13"/>
      <c r="BM1033" s="18"/>
    </row>
    <row r="1034" ht="12.75" customHeight="1">
      <c r="A1034" s="13">
        <v>601.0</v>
      </c>
      <c r="B1034" s="14" t="str">
        <f>AR1034</f>
        <v>ACA9012069KA</v>
      </c>
      <c r="C1034" s="14" t="s">
        <v>836</v>
      </c>
      <c r="D1034" s="14" t="str">
        <f>AT1034</f>
        <v>mrico@wirecowolrdgrup.com</v>
      </c>
      <c r="E1034" s="14" t="str">
        <f>AS1034</f>
        <v>07700</v>
      </c>
      <c r="F1034" s="14">
        <v>601.0</v>
      </c>
      <c r="G1034" s="13">
        <v>5.5042494E8</v>
      </c>
      <c r="H1034" s="15">
        <f>Q1035</f>
        <v>11807.60345</v>
      </c>
      <c r="I1034" s="13">
        <v>13696.82</v>
      </c>
      <c r="J1034" s="15">
        <f>S1035</f>
        <v>1889.216552</v>
      </c>
      <c r="K1034" s="21">
        <v>45009.5</v>
      </c>
      <c r="L1034" s="17" t="s">
        <v>48</v>
      </c>
      <c r="M1034" s="17" t="s">
        <v>49</v>
      </c>
      <c r="N1034" s="14">
        <v>1.0</v>
      </c>
      <c r="O1034" s="13">
        <v>13696.82</v>
      </c>
      <c r="P1034" s="13">
        <v>13696.82</v>
      </c>
      <c r="Q1034" s="15">
        <v>11807.603448275862</v>
      </c>
      <c r="R1034" s="14" t="s">
        <v>50</v>
      </c>
      <c r="S1034" s="15">
        <v>1889.216551724138</v>
      </c>
      <c r="T1034" s="13" t="s">
        <v>51</v>
      </c>
      <c r="U1034" s="18">
        <v>0.16</v>
      </c>
      <c r="V1034" s="13" t="s">
        <v>838</v>
      </c>
      <c r="W1034" s="13" t="s">
        <v>53</v>
      </c>
      <c r="X1034" s="13" t="s">
        <v>48</v>
      </c>
      <c r="Y1034" s="14">
        <v>1.0</v>
      </c>
      <c r="Z1034" s="13">
        <v>13696.82</v>
      </c>
      <c r="AA1034" s="13" t="s">
        <v>54</v>
      </c>
      <c r="AB1034" s="19">
        <v>13943.0</v>
      </c>
      <c r="AC1034" s="19">
        <v>1.0</v>
      </c>
      <c r="AD1034" s="13">
        <v>13696.82</v>
      </c>
      <c r="AE1034" s="15">
        <v>0.0</v>
      </c>
      <c r="AF1034" s="20"/>
      <c r="AG1034" s="2">
        <v>13696.82</v>
      </c>
      <c r="AH1034" s="2" t="s">
        <v>838</v>
      </c>
      <c r="AI1034" s="2" t="s">
        <v>53</v>
      </c>
      <c r="AJ1034" s="2" t="s">
        <v>56</v>
      </c>
      <c r="AK1034" s="2">
        <v>0.0</v>
      </c>
      <c r="AL1034" s="2" t="s">
        <v>57</v>
      </c>
      <c r="AM1034" s="2">
        <v>1.0</v>
      </c>
      <c r="AN1034" s="2">
        <v>13696.82</v>
      </c>
      <c r="AO1034" s="20">
        <f>+AN1034/1.16</f>
        <v>11807.60345</v>
      </c>
      <c r="AP1034" s="20">
        <f>+AO1034*0.16</f>
        <v>1889.216552</v>
      </c>
      <c r="AQ1034" s="2" t="s">
        <v>839</v>
      </c>
      <c r="AR1034" s="2" t="s">
        <v>835</v>
      </c>
      <c r="AS1034" s="2" t="s">
        <v>330</v>
      </c>
      <c r="AT1034" s="2" t="s">
        <v>837</v>
      </c>
      <c r="BI1034" s="15">
        <v>11807.603448275862</v>
      </c>
      <c r="BJ1034" s="14" t="s">
        <v>50</v>
      </c>
      <c r="BK1034" s="15">
        <v>1889.216551724138</v>
      </c>
      <c r="BL1034" s="13" t="s">
        <v>51</v>
      </c>
      <c r="BM1034" s="18">
        <v>0.16</v>
      </c>
    </row>
    <row r="1035" ht="12.75" hidden="1" customHeight="1">
      <c r="A1035" s="13"/>
      <c r="B1035" s="14"/>
      <c r="C1035" s="14"/>
      <c r="D1035" s="14"/>
      <c r="E1035" s="14"/>
      <c r="F1035" s="14"/>
      <c r="G1035" s="13"/>
      <c r="H1035" s="13"/>
      <c r="I1035" s="13"/>
      <c r="J1035" s="13"/>
      <c r="K1035" s="21"/>
      <c r="L1035" s="17"/>
      <c r="M1035" s="17"/>
      <c r="N1035" s="14"/>
      <c r="O1035" s="13"/>
      <c r="P1035" s="13"/>
      <c r="Q1035" s="15">
        <f>SUM(Q1034)</f>
        <v>11807.60345</v>
      </c>
      <c r="R1035" s="14"/>
      <c r="S1035" s="15">
        <f>SUM(S1034)</f>
        <v>1889.216552</v>
      </c>
      <c r="T1035" s="13"/>
      <c r="U1035" s="18"/>
      <c r="V1035" s="13"/>
      <c r="W1035" s="13"/>
      <c r="X1035" s="13"/>
      <c r="Y1035" s="14"/>
      <c r="Z1035" s="13"/>
      <c r="AA1035" s="13"/>
      <c r="AB1035" s="19"/>
      <c r="AC1035" s="19"/>
      <c r="AD1035" s="13"/>
      <c r="AE1035" s="15"/>
      <c r="AF1035" s="20"/>
      <c r="AO1035" s="20"/>
      <c r="AP1035" s="20"/>
      <c r="BI1035" s="15">
        <f>SUM(BI1034)</f>
        <v>11807.60345</v>
      </c>
      <c r="BJ1035" s="14"/>
      <c r="BK1035" s="15">
        <f>SUM(BK1034)</f>
        <v>1889.216552</v>
      </c>
      <c r="BL1035" s="13"/>
      <c r="BM1035" s="18"/>
    </row>
    <row r="1036" ht="12.75" customHeight="1">
      <c r="A1036" s="13"/>
      <c r="B1036" s="14"/>
      <c r="C1036" s="14"/>
      <c r="D1036" s="14"/>
      <c r="E1036" s="14"/>
      <c r="F1036" s="14"/>
      <c r="G1036" s="13"/>
      <c r="H1036" s="13"/>
      <c r="I1036" s="13"/>
      <c r="J1036" s="13"/>
      <c r="K1036" s="21"/>
      <c r="L1036" s="17"/>
      <c r="M1036" s="17"/>
      <c r="N1036" s="14"/>
      <c r="O1036" s="13"/>
      <c r="P1036" s="13"/>
      <c r="Q1036" s="15"/>
      <c r="R1036" s="14"/>
      <c r="S1036" s="15"/>
      <c r="T1036" s="13"/>
      <c r="U1036" s="18"/>
      <c r="V1036" s="13"/>
      <c r="W1036" s="13"/>
      <c r="X1036" s="13"/>
      <c r="Y1036" s="14"/>
      <c r="Z1036" s="13"/>
      <c r="AA1036" s="13"/>
      <c r="AB1036" s="19"/>
      <c r="AC1036" s="19"/>
      <c r="AD1036" s="13"/>
      <c r="AE1036" s="15"/>
      <c r="AF1036" s="20"/>
      <c r="AO1036" s="20"/>
      <c r="AP1036" s="20"/>
      <c r="BI1036" s="15"/>
      <c r="BJ1036" s="14"/>
      <c r="BK1036" s="15"/>
      <c r="BL1036" s="13"/>
      <c r="BM1036" s="18"/>
    </row>
    <row r="1037" ht="12.75" customHeight="1">
      <c r="A1037" s="13"/>
      <c r="B1037" s="14"/>
      <c r="C1037" s="14"/>
      <c r="D1037" s="14"/>
      <c r="E1037" s="14"/>
      <c r="F1037" s="14"/>
      <c r="G1037" s="13"/>
      <c r="H1037" s="13"/>
      <c r="I1037" s="13"/>
      <c r="J1037" s="13"/>
      <c r="K1037" s="21"/>
      <c r="L1037" s="17"/>
      <c r="M1037" s="17"/>
      <c r="N1037" s="14"/>
      <c r="O1037" s="13"/>
      <c r="P1037" s="13"/>
      <c r="Q1037" s="15"/>
      <c r="R1037" s="14"/>
      <c r="S1037" s="15"/>
      <c r="T1037" s="13"/>
      <c r="U1037" s="18"/>
      <c r="V1037" s="13"/>
      <c r="W1037" s="13"/>
      <c r="X1037" s="13"/>
      <c r="Y1037" s="14"/>
      <c r="Z1037" s="13"/>
      <c r="AA1037" s="13"/>
      <c r="AB1037" s="19"/>
      <c r="AC1037" s="19"/>
      <c r="AD1037" s="13"/>
      <c r="AE1037" s="15"/>
      <c r="AF1037" s="20"/>
      <c r="AO1037" s="20"/>
      <c r="AP1037" s="20"/>
      <c r="BI1037" s="15"/>
      <c r="BJ1037" s="14"/>
      <c r="BK1037" s="15"/>
      <c r="BL1037" s="13"/>
      <c r="BM1037" s="18"/>
    </row>
    <row r="1038" ht="12.75" customHeight="1">
      <c r="A1038" s="13">
        <v>601.0</v>
      </c>
      <c r="B1038" s="14" t="str">
        <f>AR1038</f>
        <v>GDM130906AA2</v>
      </c>
      <c r="C1038" s="14" t="s">
        <v>841</v>
      </c>
      <c r="D1038" s="14" t="str">
        <f>AT1038</f>
        <v>dgarza@sharprey.com</v>
      </c>
      <c r="E1038" s="14" t="str">
        <f>AS1038</f>
        <v>88703</v>
      </c>
      <c r="F1038" s="14">
        <v>601.0</v>
      </c>
      <c r="G1038" s="13">
        <v>5.50476933E8</v>
      </c>
      <c r="H1038" s="15">
        <f>Q1045</f>
        <v>444292.77</v>
      </c>
      <c r="I1038" s="13">
        <v>515379.61</v>
      </c>
      <c r="J1038" s="15">
        <f>S1045</f>
        <v>71086.84</v>
      </c>
      <c r="K1038" s="21">
        <v>45013.5</v>
      </c>
      <c r="L1038" s="17" t="s">
        <v>48</v>
      </c>
      <c r="M1038" s="17" t="s">
        <v>49</v>
      </c>
      <c r="N1038" s="14">
        <v>1.0</v>
      </c>
      <c r="O1038" s="13">
        <v>515379.61</v>
      </c>
      <c r="P1038" s="13">
        <v>515379.61</v>
      </c>
      <c r="Q1038" s="15">
        <v>110563.68965517242</v>
      </c>
      <c r="R1038" s="14" t="s">
        <v>50</v>
      </c>
      <c r="S1038" s="15">
        <v>17690.190344827588</v>
      </c>
      <c r="T1038" s="13" t="s">
        <v>51</v>
      </c>
      <c r="U1038" s="18">
        <v>0.16</v>
      </c>
      <c r="V1038" s="13" t="s">
        <v>844</v>
      </c>
      <c r="W1038" s="13" t="s">
        <v>59</v>
      </c>
      <c r="X1038" s="13" t="s">
        <v>48</v>
      </c>
      <c r="Y1038" s="14">
        <v>1.0</v>
      </c>
      <c r="Z1038" s="13">
        <v>128253.88</v>
      </c>
      <c r="AA1038" s="13" t="s">
        <v>54</v>
      </c>
      <c r="AB1038" s="19">
        <v>197075.0</v>
      </c>
      <c r="AC1038" s="19">
        <v>1.0</v>
      </c>
      <c r="AD1038" s="13">
        <v>128253.88</v>
      </c>
      <c r="AE1038" s="15">
        <v>0.0</v>
      </c>
      <c r="AF1038" s="20"/>
      <c r="AG1038" s="2">
        <v>515379.61</v>
      </c>
      <c r="AH1038" s="2" t="s">
        <v>844</v>
      </c>
      <c r="AI1038" s="2" t="s">
        <v>59</v>
      </c>
      <c r="AJ1038" s="2" t="s">
        <v>56</v>
      </c>
      <c r="AK1038" s="2">
        <v>0.0</v>
      </c>
      <c r="AL1038" s="2" t="s">
        <v>57</v>
      </c>
      <c r="AM1038" s="2">
        <v>1.0</v>
      </c>
      <c r="AN1038" s="2">
        <v>128253.88</v>
      </c>
      <c r="AO1038" s="20">
        <f t="shared" ref="AO1038:AO1044" si="137">+AN1038/1.16</f>
        <v>110563.6897</v>
      </c>
      <c r="AP1038" s="20">
        <f t="shared" ref="AP1038:AP1044" si="138">+AO1038*0.16</f>
        <v>17690.19034</v>
      </c>
      <c r="AQ1038" s="2" t="s">
        <v>845</v>
      </c>
      <c r="AR1038" s="2" t="s">
        <v>840</v>
      </c>
      <c r="AS1038" s="2" t="s">
        <v>843</v>
      </c>
      <c r="AT1038" s="2" t="s">
        <v>842</v>
      </c>
      <c r="BI1038" s="15">
        <v>110563.68965517242</v>
      </c>
      <c r="BJ1038" s="14" t="s">
        <v>50</v>
      </c>
      <c r="BK1038" s="15">
        <v>17690.190344827588</v>
      </c>
      <c r="BL1038" s="13" t="s">
        <v>51</v>
      </c>
      <c r="BM1038" s="18">
        <v>0.16</v>
      </c>
    </row>
    <row r="1039" ht="12.75" customHeight="1">
      <c r="A1039" s="13"/>
      <c r="B1039" s="14"/>
      <c r="C1039" s="14"/>
      <c r="D1039" s="14"/>
      <c r="E1039" s="14"/>
      <c r="F1039" s="14"/>
      <c r="G1039" s="13"/>
      <c r="H1039" s="13"/>
      <c r="I1039" s="13"/>
      <c r="J1039" s="13"/>
      <c r="K1039" s="21"/>
      <c r="L1039" s="17" t="s">
        <v>48</v>
      </c>
      <c r="M1039" s="17" t="s">
        <v>49</v>
      </c>
      <c r="N1039" s="14">
        <v>1.0</v>
      </c>
      <c r="O1039" s="13"/>
      <c r="P1039" s="13"/>
      <c r="Q1039" s="15">
        <v>10898.21551724138</v>
      </c>
      <c r="R1039" s="14" t="s">
        <v>50</v>
      </c>
      <c r="S1039" s="15">
        <v>1743.714482758621</v>
      </c>
      <c r="T1039" s="13" t="s">
        <v>51</v>
      </c>
      <c r="U1039" s="18">
        <v>0.16</v>
      </c>
      <c r="V1039" s="13" t="s">
        <v>846</v>
      </c>
      <c r="W1039" s="13" t="s">
        <v>59</v>
      </c>
      <c r="X1039" s="13" t="s">
        <v>48</v>
      </c>
      <c r="Y1039" s="14">
        <v>1.0</v>
      </c>
      <c r="Z1039" s="13">
        <v>12641.93</v>
      </c>
      <c r="AA1039" s="13" t="s">
        <v>54</v>
      </c>
      <c r="AB1039" s="19">
        <v>197482.0</v>
      </c>
      <c r="AC1039" s="19">
        <v>1.0</v>
      </c>
      <c r="AD1039" s="13">
        <v>12641.93</v>
      </c>
      <c r="AE1039" s="15">
        <v>0.0</v>
      </c>
      <c r="AF1039" s="20"/>
      <c r="AH1039" s="2" t="s">
        <v>846</v>
      </c>
      <c r="AI1039" s="2" t="s">
        <v>59</v>
      </c>
      <c r="AJ1039" s="2" t="s">
        <v>56</v>
      </c>
      <c r="AK1039" s="2">
        <v>0.0</v>
      </c>
      <c r="AL1039" s="2" t="s">
        <v>57</v>
      </c>
      <c r="AM1039" s="2">
        <v>1.0</v>
      </c>
      <c r="AN1039" s="2">
        <v>12641.93</v>
      </c>
      <c r="AO1039" s="20">
        <f t="shared" si="137"/>
        <v>10898.21552</v>
      </c>
      <c r="AP1039" s="20">
        <f t="shared" si="138"/>
        <v>1743.714483</v>
      </c>
      <c r="BI1039" s="15">
        <v>10898.21551724138</v>
      </c>
      <c r="BJ1039" s="14" t="s">
        <v>50</v>
      </c>
      <c r="BK1039" s="15">
        <v>1743.714482758621</v>
      </c>
      <c r="BL1039" s="13" t="s">
        <v>51</v>
      </c>
      <c r="BM1039" s="18">
        <v>0.16</v>
      </c>
    </row>
    <row r="1040" ht="12.75" customHeight="1">
      <c r="A1040" s="13"/>
      <c r="B1040" s="14"/>
      <c r="C1040" s="14"/>
      <c r="D1040" s="14"/>
      <c r="E1040" s="14"/>
      <c r="F1040" s="14"/>
      <c r="G1040" s="13"/>
      <c r="H1040" s="13"/>
      <c r="I1040" s="13"/>
      <c r="J1040" s="13"/>
      <c r="K1040" s="21"/>
      <c r="L1040" s="17" t="s">
        <v>48</v>
      </c>
      <c r="M1040" s="17" t="s">
        <v>49</v>
      </c>
      <c r="N1040" s="14">
        <v>1.0</v>
      </c>
      <c r="O1040" s="13"/>
      <c r="P1040" s="13"/>
      <c r="Q1040" s="15">
        <v>52186.02586206897</v>
      </c>
      <c r="R1040" s="14" t="s">
        <v>50</v>
      </c>
      <c r="S1040" s="15">
        <v>8349.764137931035</v>
      </c>
      <c r="T1040" s="13" t="s">
        <v>51</v>
      </c>
      <c r="U1040" s="18">
        <v>0.16</v>
      </c>
      <c r="V1040" s="13" t="s">
        <v>847</v>
      </c>
      <c r="W1040" s="13" t="s">
        <v>59</v>
      </c>
      <c r="X1040" s="13" t="s">
        <v>48</v>
      </c>
      <c r="Y1040" s="14">
        <v>1.0</v>
      </c>
      <c r="Z1040" s="13">
        <v>60535.79</v>
      </c>
      <c r="AA1040" s="13" t="s">
        <v>54</v>
      </c>
      <c r="AB1040" s="19">
        <v>198730.0</v>
      </c>
      <c r="AC1040" s="19">
        <v>1.0</v>
      </c>
      <c r="AD1040" s="13">
        <v>60535.79</v>
      </c>
      <c r="AE1040" s="15">
        <v>0.0</v>
      </c>
      <c r="AF1040" s="20"/>
      <c r="AH1040" s="2" t="s">
        <v>847</v>
      </c>
      <c r="AI1040" s="2" t="s">
        <v>59</v>
      </c>
      <c r="AJ1040" s="2" t="s">
        <v>56</v>
      </c>
      <c r="AK1040" s="2">
        <v>0.0</v>
      </c>
      <c r="AL1040" s="2" t="s">
        <v>57</v>
      </c>
      <c r="AM1040" s="2">
        <v>1.0</v>
      </c>
      <c r="AN1040" s="2">
        <v>60535.79</v>
      </c>
      <c r="AO1040" s="20">
        <f t="shared" si="137"/>
        <v>52186.02586</v>
      </c>
      <c r="AP1040" s="20">
        <f t="shared" si="138"/>
        <v>8349.764138</v>
      </c>
      <c r="BI1040" s="15">
        <v>52186.02586206897</v>
      </c>
      <c r="BJ1040" s="14" t="s">
        <v>50</v>
      </c>
      <c r="BK1040" s="15">
        <v>8349.764137931035</v>
      </c>
      <c r="BL1040" s="13" t="s">
        <v>51</v>
      </c>
      <c r="BM1040" s="18">
        <v>0.16</v>
      </c>
    </row>
    <row r="1041" ht="12.75" customHeight="1">
      <c r="A1041" s="13"/>
      <c r="B1041" s="14"/>
      <c r="C1041" s="14"/>
      <c r="D1041" s="14"/>
      <c r="E1041" s="14"/>
      <c r="F1041" s="14"/>
      <c r="G1041" s="13"/>
      <c r="H1041" s="13"/>
      <c r="I1041" s="13"/>
      <c r="J1041" s="13"/>
      <c r="K1041" s="21"/>
      <c r="L1041" s="17" t="s">
        <v>48</v>
      </c>
      <c r="M1041" s="17" t="s">
        <v>49</v>
      </c>
      <c r="N1041" s="14">
        <v>1.0</v>
      </c>
      <c r="O1041" s="13"/>
      <c r="P1041" s="13"/>
      <c r="Q1041" s="15">
        <v>29823.293103448283</v>
      </c>
      <c r="R1041" s="14" t="s">
        <v>50</v>
      </c>
      <c r="S1041" s="15">
        <v>4771.726896551725</v>
      </c>
      <c r="T1041" s="13" t="s">
        <v>51</v>
      </c>
      <c r="U1041" s="18">
        <v>0.16</v>
      </c>
      <c r="V1041" s="13" t="s">
        <v>848</v>
      </c>
      <c r="W1041" s="13" t="s">
        <v>59</v>
      </c>
      <c r="X1041" s="13" t="s">
        <v>48</v>
      </c>
      <c r="Y1041" s="14">
        <v>1.0</v>
      </c>
      <c r="Z1041" s="13">
        <v>34595.020000000004</v>
      </c>
      <c r="AA1041" s="13" t="s">
        <v>54</v>
      </c>
      <c r="AB1041" s="19">
        <v>199089.0</v>
      </c>
      <c r="AC1041" s="19">
        <v>1.0</v>
      </c>
      <c r="AD1041" s="13">
        <v>34595.020000000004</v>
      </c>
      <c r="AE1041" s="15">
        <v>0.0</v>
      </c>
      <c r="AF1041" s="20"/>
      <c r="AH1041" s="2" t="s">
        <v>848</v>
      </c>
      <c r="AI1041" s="2" t="s">
        <v>59</v>
      </c>
      <c r="AJ1041" s="2" t="s">
        <v>56</v>
      </c>
      <c r="AK1041" s="2">
        <v>0.0</v>
      </c>
      <c r="AL1041" s="2" t="s">
        <v>57</v>
      </c>
      <c r="AM1041" s="2">
        <v>1.0</v>
      </c>
      <c r="AN1041" s="2">
        <v>34595.020000000004</v>
      </c>
      <c r="AO1041" s="20">
        <f t="shared" si="137"/>
        <v>29823.2931</v>
      </c>
      <c r="AP1041" s="20">
        <f t="shared" si="138"/>
        <v>4771.726897</v>
      </c>
      <c r="BI1041" s="15">
        <v>29823.293103448283</v>
      </c>
      <c r="BJ1041" s="14" t="s">
        <v>50</v>
      </c>
      <c r="BK1041" s="15">
        <v>4771.726896551725</v>
      </c>
      <c r="BL1041" s="13" t="s">
        <v>51</v>
      </c>
      <c r="BM1041" s="18">
        <v>0.16</v>
      </c>
    </row>
    <row r="1042" ht="12.75" customHeight="1">
      <c r="A1042" s="13"/>
      <c r="B1042" s="14"/>
      <c r="C1042" s="14"/>
      <c r="D1042" s="14"/>
      <c r="E1042" s="14"/>
      <c r="F1042" s="14"/>
      <c r="G1042" s="13"/>
      <c r="H1042" s="13"/>
      <c r="I1042" s="13"/>
      <c r="J1042" s="13"/>
      <c r="K1042" s="21"/>
      <c r="L1042" s="17" t="s">
        <v>48</v>
      </c>
      <c r="M1042" s="17" t="s">
        <v>49</v>
      </c>
      <c r="N1042" s="14">
        <v>1.0</v>
      </c>
      <c r="O1042" s="13"/>
      <c r="P1042" s="13"/>
      <c r="Q1042" s="15">
        <v>8697.672413793105</v>
      </c>
      <c r="R1042" s="14" t="s">
        <v>50</v>
      </c>
      <c r="S1042" s="15">
        <v>1391.627586206897</v>
      </c>
      <c r="T1042" s="13" t="s">
        <v>51</v>
      </c>
      <c r="U1042" s="18">
        <v>0.16</v>
      </c>
      <c r="V1042" s="13" t="s">
        <v>849</v>
      </c>
      <c r="W1042" s="13" t="s">
        <v>59</v>
      </c>
      <c r="X1042" s="13" t="s">
        <v>48</v>
      </c>
      <c r="Y1042" s="14">
        <v>1.0</v>
      </c>
      <c r="Z1042" s="13">
        <v>10089.300000000001</v>
      </c>
      <c r="AA1042" s="13" t="s">
        <v>54</v>
      </c>
      <c r="AB1042" s="19">
        <v>200176.0</v>
      </c>
      <c r="AC1042" s="19">
        <v>1.0</v>
      </c>
      <c r="AD1042" s="13">
        <v>10089.300000000001</v>
      </c>
      <c r="AE1042" s="15">
        <v>0.0</v>
      </c>
      <c r="AF1042" s="20"/>
      <c r="AH1042" s="2" t="s">
        <v>849</v>
      </c>
      <c r="AI1042" s="2" t="s">
        <v>59</v>
      </c>
      <c r="AJ1042" s="2" t="s">
        <v>56</v>
      </c>
      <c r="AK1042" s="2">
        <v>0.0</v>
      </c>
      <c r="AL1042" s="2" t="s">
        <v>57</v>
      </c>
      <c r="AM1042" s="2">
        <v>1.0</v>
      </c>
      <c r="AN1042" s="2">
        <v>10089.300000000001</v>
      </c>
      <c r="AO1042" s="20">
        <f t="shared" si="137"/>
        <v>8697.672414</v>
      </c>
      <c r="AP1042" s="20">
        <f t="shared" si="138"/>
        <v>1391.627586</v>
      </c>
      <c r="BI1042" s="15">
        <v>8697.672413793105</v>
      </c>
      <c r="BJ1042" s="14" t="s">
        <v>50</v>
      </c>
      <c r="BK1042" s="15">
        <v>1391.627586206897</v>
      </c>
      <c r="BL1042" s="13" t="s">
        <v>51</v>
      </c>
      <c r="BM1042" s="18">
        <v>0.16</v>
      </c>
    </row>
    <row r="1043" ht="12.75" customHeight="1">
      <c r="A1043" s="13"/>
      <c r="B1043" s="14"/>
      <c r="C1043" s="14"/>
      <c r="D1043" s="14"/>
      <c r="E1043" s="14"/>
      <c r="F1043" s="14"/>
      <c r="G1043" s="13"/>
      <c r="H1043" s="13"/>
      <c r="I1043" s="13"/>
      <c r="J1043" s="13"/>
      <c r="K1043" s="21"/>
      <c r="L1043" s="17" t="s">
        <v>48</v>
      </c>
      <c r="M1043" s="17" t="s">
        <v>49</v>
      </c>
      <c r="N1043" s="14">
        <v>1.0</v>
      </c>
      <c r="O1043" s="13"/>
      <c r="P1043" s="13"/>
      <c r="Q1043" s="15">
        <v>230223.18103448278</v>
      </c>
      <c r="R1043" s="14" t="s">
        <v>50</v>
      </c>
      <c r="S1043" s="15">
        <v>36835.708965517246</v>
      </c>
      <c r="T1043" s="13" t="s">
        <v>51</v>
      </c>
      <c r="U1043" s="18">
        <v>0.16</v>
      </c>
      <c r="V1043" s="13" t="s">
        <v>850</v>
      </c>
      <c r="W1043" s="13" t="s">
        <v>59</v>
      </c>
      <c r="X1043" s="13" t="s">
        <v>48</v>
      </c>
      <c r="Y1043" s="14">
        <v>1.0</v>
      </c>
      <c r="Z1043" s="13">
        <v>267058.89</v>
      </c>
      <c r="AA1043" s="13" t="s">
        <v>54</v>
      </c>
      <c r="AB1043" s="19">
        <v>201738.0</v>
      </c>
      <c r="AC1043" s="19">
        <v>1.0</v>
      </c>
      <c r="AD1043" s="13">
        <v>267058.89</v>
      </c>
      <c r="AE1043" s="15">
        <v>0.0</v>
      </c>
      <c r="AF1043" s="20"/>
      <c r="AH1043" s="2" t="s">
        <v>850</v>
      </c>
      <c r="AI1043" s="2" t="s">
        <v>59</v>
      </c>
      <c r="AJ1043" s="2" t="s">
        <v>56</v>
      </c>
      <c r="AK1043" s="2">
        <v>0.0</v>
      </c>
      <c r="AL1043" s="2" t="s">
        <v>57</v>
      </c>
      <c r="AM1043" s="2">
        <v>1.0</v>
      </c>
      <c r="AN1043" s="2">
        <v>267058.89</v>
      </c>
      <c r="AO1043" s="20">
        <f t="shared" si="137"/>
        <v>230223.181</v>
      </c>
      <c r="AP1043" s="20">
        <f t="shared" si="138"/>
        <v>36835.70897</v>
      </c>
      <c r="BI1043" s="15">
        <v>230223.18103448278</v>
      </c>
      <c r="BJ1043" s="14" t="s">
        <v>50</v>
      </c>
      <c r="BK1043" s="15">
        <v>36835.708965517246</v>
      </c>
      <c r="BL1043" s="13" t="s">
        <v>51</v>
      </c>
      <c r="BM1043" s="18">
        <v>0.16</v>
      </c>
    </row>
    <row r="1044" ht="12.75" customHeight="1">
      <c r="A1044" s="13"/>
      <c r="B1044" s="14"/>
      <c r="C1044" s="14"/>
      <c r="D1044" s="14"/>
      <c r="E1044" s="14"/>
      <c r="F1044" s="14"/>
      <c r="G1044" s="13"/>
      <c r="H1044" s="13"/>
      <c r="I1044" s="13"/>
      <c r="J1044" s="13"/>
      <c r="K1044" s="21"/>
      <c r="L1044" s="17" t="s">
        <v>48</v>
      </c>
      <c r="M1044" s="17" t="s">
        <v>49</v>
      </c>
      <c r="N1044" s="14">
        <v>1.0</v>
      </c>
      <c r="O1044" s="13"/>
      <c r="P1044" s="13"/>
      <c r="Q1044" s="15">
        <v>1900.6896551724142</v>
      </c>
      <c r="R1044" s="14" t="s">
        <v>50</v>
      </c>
      <c r="S1044" s="15">
        <v>304.1103448275863</v>
      </c>
      <c r="T1044" s="13" t="s">
        <v>51</v>
      </c>
      <c r="U1044" s="18">
        <v>0.16</v>
      </c>
      <c r="V1044" s="13" t="s">
        <v>851</v>
      </c>
      <c r="W1044" s="13" t="s">
        <v>59</v>
      </c>
      <c r="X1044" s="13" t="s">
        <v>48</v>
      </c>
      <c r="Y1044" s="14">
        <v>1.0</v>
      </c>
      <c r="Z1044" s="13">
        <v>2204.8</v>
      </c>
      <c r="AA1044" s="13" t="s">
        <v>54</v>
      </c>
      <c r="AB1044" s="19">
        <v>204565.0</v>
      </c>
      <c r="AC1044" s="19">
        <v>1.0</v>
      </c>
      <c r="AD1044" s="13">
        <v>2204.8</v>
      </c>
      <c r="AE1044" s="15">
        <v>0.0</v>
      </c>
      <c r="AF1044" s="20"/>
      <c r="AH1044" s="2" t="s">
        <v>851</v>
      </c>
      <c r="AI1044" s="2" t="s">
        <v>59</v>
      </c>
      <c r="AJ1044" s="2" t="s">
        <v>56</v>
      </c>
      <c r="AK1044" s="2">
        <v>0.0</v>
      </c>
      <c r="AL1044" s="2" t="s">
        <v>57</v>
      </c>
      <c r="AM1044" s="2">
        <v>1.0</v>
      </c>
      <c r="AN1044" s="2">
        <v>2204.8</v>
      </c>
      <c r="AO1044" s="20">
        <f t="shared" si="137"/>
        <v>1900.689655</v>
      </c>
      <c r="AP1044" s="20">
        <f t="shared" si="138"/>
        <v>304.1103448</v>
      </c>
      <c r="BI1044" s="15">
        <v>1900.6896551724142</v>
      </c>
      <c r="BJ1044" s="14" t="s">
        <v>50</v>
      </c>
      <c r="BK1044" s="15">
        <v>304.1103448275863</v>
      </c>
      <c r="BL1044" s="13" t="s">
        <v>51</v>
      </c>
      <c r="BM1044" s="18">
        <v>0.16</v>
      </c>
    </row>
    <row r="1045" ht="12.75" hidden="1" customHeight="1">
      <c r="A1045" s="13"/>
      <c r="B1045" s="14"/>
      <c r="C1045" s="14"/>
      <c r="D1045" s="14"/>
      <c r="E1045" s="14"/>
      <c r="F1045" s="14"/>
      <c r="G1045" s="13"/>
      <c r="H1045" s="13"/>
      <c r="I1045" s="13"/>
      <c r="J1045" s="13"/>
      <c r="K1045" s="21"/>
      <c r="L1045" s="17"/>
      <c r="M1045" s="17"/>
      <c r="N1045" s="14"/>
      <c r="O1045" s="13"/>
      <c r="P1045" s="15"/>
      <c r="Q1045" s="15">
        <f t="array" ref="Q1045">SUM(ROUND(Q1038:Q1044,2))</f>
        <v>444292.77</v>
      </c>
      <c r="R1045" s="14"/>
      <c r="S1045" s="15">
        <f t="array" ref="S1045">SUM(ROUND(S1038:S1044,2))</f>
        <v>71086.84</v>
      </c>
      <c r="T1045" s="13"/>
      <c r="U1045" s="18"/>
      <c r="V1045" s="13"/>
      <c r="W1045" s="13"/>
      <c r="X1045" s="13"/>
      <c r="Y1045" s="14"/>
      <c r="Z1045" s="13"/>
      <c r="AA1045" s="13"/>
      <c r="AB1045" s="19"/>
      <c r="AC1045" s="19"/>
      <c r="AD1045" s="13"/>
      <c r="AE1045" s="15"/>
      <c r="AF1045" s="20"/>
      <c r="AO1045" s="20"/>
      <c r="AP1045" s="20"/>
      <c r="BI1045" s="15">
        <f t="array" ref="BI1045">SUM(ROUND(BI1038:BI1044,2))</f>
        <v>444292.77</v>
      </c>
      <c r="BJ1045" s="14"/>
      <c r="BK1045" s="15">
        <f t="array" ref="BK1045">SUM(ROUND(BK1038:BK1044,2))</f>
        <v>71086.84</v>
      </c>
      <c r="BL1045" s="13"/>
      <c r="BM1045" s="18"/>
    </row>
    <row r="1046" ht="12.75" customHeight="1">
      <c r="A1046" s="13"/>
      <c r="B1046" s="14"/>
      <c r="C1046" s="14"/>
      <c r="D1046" s="14"/>
      <c r="E1046" s="14"/>
      <c r="F1046" s="14"/>
      <c r="G1046" s="13"/>
      <c r="H1046" s="13"/>
      <c r="I1046" s="13"/>
      <c r="J1046" s="13"/>
      <c r="K1046" s="21"/>
      <c r="L1046" s="17"/>
      <c r="M1046" s="17"/>
      <c r="N1046" s="14"/>
      <c r="O1046" s="13"/>
      <c r="P1046" s="13"/>
      <c r="Q1046" s="15"/>
      <c r="R1046" s="14"/>
      <c r="S1046" s="15"/>
      <c r="T1046" s="13"/>
      <c r="U1046" s="18"/>
      <c r="V1046" s="13"/>
      <c r="W1046" s="13"/>
      <c r="X1046" s="13"/>
      <c r="Y1046" s="14"/>
      <c r="Z1046" s="13"/>
      <c r="AA1046" s="13"/>
      <c r="AB1046" s="19"/>
      <c r="AC1046" s="19"/>
      <c r="AD1046" s="13"/>
      <c r="AE1046" s="15"/>
      <c r="AF1046" s="20"/>
      <c r="AO1046" s="20"/>
      <c r="AP1046" s="20"/>
      <c r="BI1046" s="15"/>
      <c r="BJ1046" s="14"/>
      <c r="BK1046" s="15"/>
      <c r="BL1046" s="13"/>
      <c r="BM1046" s="18"/>
    </row>
    <row r="1047" ht="12.75" customHeight="1">
      <c r="A1047" s="13"/>
      <c r="B1047" s="14"/>
      <c r="C1047" s="14"/>
      <c r="D1047" s="14"/>
      <c r="E1047" s="14"/>
      <c r="F1047" s="14"/>
      <c r="G1047" s="13"/>
      <c r="H1047" s="13"/>
      <c r="I1047" s="13"/>
      <c r="J1047" s="13"/>
      <c r="K1047" s="21"/>
      <c r="L1047" s="17"/>
      <c r="M1047" s="17"/>
      <c r="N1047" s="14"/>
      <c r="O1047" s="13"/>
      <c r="P1047" s="13"/>
      <c r="Q1047" s="15"/>
      <c r="R1047" s="14"/>
      <c r="S1047" s="15"/>
      <c r="T1047" s="13"/>
      <c r="U1047" s="18"/>
      <c r="V1047" s="13"/>
      <c r="W1047" s="13"/>
      <c r="X1047" s="13"/>
      <c r="Y1047" s="14"/>
      <c r="Z1047" s="13"/>
      <c r="AA1047" s="13"/>
      <c r="AB1047" s="19"/>
      <c r="AC1047" s="19"/>
      <c r="AD1047" s="13"/>
      <c r="AE1047" s="15"/>
      <c r="AF1047" s="20"/>
      <c r="AO1047" s="20"/>
      <c r="AP1047" s="20"/>
      <c r="BI1047" s="15"/>
      <c r="BJ1047" s="14"/>
      <c r="BK1047" s="15"/>
      <c r="BL1047" s="13"/>
      <c r="BM1047" s="18"/>
    </row>
    <row r="1048" ht="12.75" customHeight="1">
      <c r="A1048" s="13">
        <v>601.0</v>
      </c>
      <c r="B1048" s="14" t="str">
        <f>AR1048</f>
        <v>GDM130906AA2</v>
      </c>
      <c r="C1048" s="14" t="s">
        <v>841</v>
      </c>
      <c r="D1048" s="14" t="str">
        <f>AT1048</f>
        <v>dgarza@sharprey.com</v>
      </c>
      <c r="E1048" s="14" t="str">
        <f>AS1048</f>
        <v>88703</v>
      </c>
      <c r="F1048" s="14">
        <v>601.0</v>
      </c>
      <c r="G1048" s="13">
        <v>5.50476933E8</v>
      </c>
      <c r="H1048" s="15">
        <f>Q1061</f>
        <v>785606.48</v>
      </c>
      <c r="I1048" s="13">
        <v>911303.5</v>
      </c>
      <c r="J1048" s="15">
        <f>S1061</f>
        <v>125697.02</v>
      </c>
      <c r="K1048" s="21">
        <v>45015.5</v>
      </c>
      <c r="L1048" s="17" t="s">
        <v>48</v>
      </c>
      <c r="M1048" s="17" t="s">
        <v>49</v>
      </c>
      <c r="N1048" s="14">
        <v>1.0</v>
      </c>
      <c r="O1048" s="13">
        <v>911303.5</v>
      </c>
      <c r="P1048" s="13">
        <v>911303.5</v>
      </c>
      <c r="Q1048" s="15">
        <v>4041.318965517242</v>
      </c>
      <c r="R1048" s="14" t="s">
        <v>50</v>
      </c>
      <c r="S1048" s="15">
        <v>646.6110344827587</v>
      </c>
      <c r="T1048" s="13" t="s">
        <v>51</v>
      </c>
      <c r="U1048" s="18">
        <v>0.16</v>
      </c>
      <c r="V1048" s="13" t="s">
        <v>852</v>
      </c>
      <c r="W1048" s="13" t="s">
        <v>59</v>
      </c>
      <c r="X1048" s="13" t="s">
        <v>48</v>
      </c>
      <c r="Y1048" s="14">
        <v>1.0</v>
      </c>
      <c r="Z1048" s="13">
        <v>4687.93</v>
      </c>
      <c r="AA1048" s="13" t="s">
        <v>54</v>
      </c>
      <c r="AB1048" s="19">
        <v>197685.0</v>
      </c>
      <c r="AC1048" s="19">
        <v>1.0</v>
      </c>
      <c r="AD1048" s="13">
        <v>4687.93</v>
      </c>
      <c r="AE1048" s="15">
        <v>0.0</v>
      </c>
      <c r="AF1048" s="20"/>
      <c r="AG1048" s="2">
        <v>911303.5</v>
      </c>
      <c r="AH1048" s="2" t="s">
        <v>852</v>
      </c>
      <c r="AI1048" s="2" t="s">
        <v>59</v>
      </c>
      <c r="AJ1048" s="2" t="s">
        <v>56</v>
      </c>
      <c r="AK1048" s="2">
        <v>0.0</v>
      </c>
      <c r="AL1048" s="2" t="s">
        <v>57</v>
      </c>
      <c r="AM1048" s="2">
        <v>1.0</v>
      </c>
      <c r="AN1048" s="2">
        <v>4687.93</v>
      </c>
      <c r="AO1048" s="20">
        <f t="shared" ref="AO1048:AO1060" si="139">+AN1048/1.16</f>
        <v>4041.318966</v>
      </c>
      <c r="AP1048" s="20">
        <f t="shared" ref="AP1048:AP1060" si="140">+AO1048*0.16</f>
        <v>646.6110345</v>
      </c>
      <c r="AQ1048" s="2" t="s">
        <v>845</v>
      </c>
      <c r="AR1048" s="2" t="s">
        <v>840</v>
      </c>
      <c r="AS1048" s="2" t="s">
        <v>843</v>
      </c>
      <c r="AT1048" s="2" t="s">
        <v>842</v>
      </c>
      <c r="BI1048" s="15">
        <v>4041.318965517242</v>
      </c>
      <c r="BJ1048" s="14" t="s">
        <v>50</v>
      </c>
      <c r="BK1048" s="15">
        <v>646.6110344827587</v>
      </c>
      <c r="BL1048" s="13" t="s">
        <v>51</v>
      </c>
      <c r="BM1048" s="18">
        <v>0.16</v>
      </c>
    </row>
    <row r="1049" ht="12.75" customHeight="1">
      <c r="A1049" s="13"/>
      <c r="B1049" s="14"/>
      <c r="C1049" s="14"/>
      <c r="D1049" s="14"/>
      <c r="E1049" s="14"/>
      <c r="F1049" s="14"/>
      <c r="G1049" s="13"/>
      <c r="H1049" s="13"/>
      <c r="I1049" s="13"/>
      <c r="J1049" s="13"/>
      <c r="K1049" s="21"/>
      <c r="L1049" s="17" t="s">
        <v>48</v>
      </c>
      <c r="M1049" s="17" t="s">
        <v>49</v>
      </c>
      <c r="N1049" s="14">
        <v>1.0</v>
      </c>
      <c r="O1049" s="13"/>
      <c r="P1049" s="13"/>
      <c r="Q1049" s="15">
        <v>9490.46551724138</v>
      </c>
      <c r="R1049" s="14" t="s">
        <v>50</v>
      </c>
      <c r="S1049" s="15">
        <v>1518.474482758621</v>
      </c>
      <c r="T1049" s="13" t="s">
        <v>51</v>
      </c>
      <c r="U1049" s="18">
        <v>0.16</v>
      </c>
      <c r="V1049" s="13" t="s">
        <v>853</v>
      </c>
      <c r="W1049" s="13" t="s">
        <v>59</v>
      </c>
      <c r="X1049" s="13" t="s">
        <v>48</v>
      </c>
      <c r="Y1049" s="14">
        <v>1.0</v>
      </c>
      <c r="Z1049" s="13">
        <v>11008.94</v>
      </c>
      <c r="AA1049" s="13" t="s">
        <v>54</v>
      </c>
      <c r="AB1049" s="19">
        <v>197897.0</v>
      </c>
      <c r="AC1049" s="19">
        <v>1.0</v>
      </c>
      <c r="AD1049" s="13">
        <v>11008.94</v>
      </c>
      <c r="AE1049" s="15">
        <v>0.0</v>
      </c>
      <c r="AF1049" s="20"/>
      <c r="AH1049" s="2" t="s">
        <v>853</v>
      </c>
      <c r="AI1049" s="2" t="s">
        <v>59</v>
      </c>
      <c r="AJ1049" s="2" t="s">
        <v>56</v>
      </c>
      <c r="AK1049" s="2">
        <v>0.0</v>
      </c>
      <c r="AL1049" s="2" t="s">
        <v>57</v>
      </c>
      <c r="AM1049" s="2">
        <v>1.0</v>
      </c>
      <c r="AN1049" s="2">
        <v>11008.94</v>
      </c>
      <c r="AO1049" s="20">
        <f t="shared" si="139"/>
        <v>9490.465517</v>
      </c>
      <c r="AP1049" s="20">
        <f t="shared" si="140"/>
        <v>1518.474483</v>
      </c>
      <c r="BI1049" s="15">
        <v>9490.46551724138</v>
      </c>
      <c r="BJ1049" s="14" t="s">
        <v>50</v>
      </c>
      <c r="BK1049" s="15">
        <v>1518.474482758621</v>
      </c>
      <c r="BL1049" s="13" t="s">
        <v>51</v>
      </c>
      <c r="BM1049" s="18">
        <v>0.16</v>
      </c>
    </row>
    <row r="1050" ht="12.75" customHeight="1">
      <c r="A1050" s="13"/>
      <c r="B1050" s="14"/>
      <c r="C1050" s="14"/>
      <c r="D1050" s="14"/>
      <c r="E1050" s="14"/>
      <c r="F1050" s="14"/>
      <c r="G1050" s="13"/>
      <c r="H1050" s="13"/>
      <c r="I1050" s="13"/>
      <c r="J1050" s="13"/>
      <c r="K1050" s="21"/>
      <c r="L1050" s="17" t="s">
        <v>48</v>
      </c>
      <c r="M1050" s="17" t="s">
        <v>49</v>
      </c>
      <c r="N1050" s="14">
        <v>1.0</v>
      </c>
      <c r="O1050" s="13"/>
      <c r="P1050" s="13"/>
      <c r="Q1050" s="15">
        <v>24300.456896551725</v>
      </c>
      <c r="R1050" s="14" t="s">
        <v>50</v>
      </c>
      <c r="S1050" s="15">
        <v>3888.073103448276</v>
      </c>
      <c r="T1050" s="13" t="s">
        <v>51</v>
      </c>
      <c r="U1050" s="18">
        <v>0.16</v>
      </c>
      <c r="V1050" s="13" t="s">
        <v>854</v>
      </c>
      <c r="W1050" s="13" t="s">
        <v>59</v>
      </c>
      <c r="X1050" s="13" t="s">
        <v>48</v>
      </c>
      <c r="Y1050" s="14">
        <v>1.0</v>
      </c>
      <c r="Z1050" s="13">
        <v>28188.53</v>
      </c>
      <c r="AA1050" s="13" t="s">
        <v>54</v>
      </c>
      <c r="AB1050" s="19">
        <v>199245.0</v>
      </c>
      <c r="AC1050" s="19">
        <v>1.0</v>
      </c>
      <c r="AD1050" s="13">
        <v>28188.53</v>
      </c>
      <c r="AE1050" s="15">
        <v>0.0</v>
      </c>
      <c r="AF1050" s="20"/>
      <c r="AH1050" s="2" t="s">
        <v>854</v>
      </c>
      <c r="AI1050" s="2" t="s">
        <v>59</v>
      </c>
      <c r="AJ1050" s="2" t="s">
        <v>56</v>
      </c>
      <c r="AK1050" s="2">
        <v>0.0</v>
      </c>
      <c r="AL1050" s="2" t="s">
        <v>57</v>
      </c>
      <c r="AM1050" s="2">
        <v>1.0</v>
      </c>
      <c r="AN1050" s="2">
        <v>28188.53</v>
      </c>
      <c r="AO1050" s="20">
        <f t="shared" si="139"/>
        <v>24300.4569</v>
      </c>
      <c r="AP1050" s="20">
        <f t="shared" si="140"/>
        <v>3888.073103</v>
      </c>
      <c r="BI1050" s="15">
        <v>24300.456896551725</v>
      </c>
      <c r="BJ1050" s="14" t="s">
        <v>50</v>
      </c>
      <c r="BK1050" s="15">
        <v>3888.073103448276</v>
      </c>
      <c r="BL1050" s="13" t="s">
        <v>51</v>
      </c>
      <c r="BM1050" s="18">
        <v>0.16</v>
      </c>
    </row>
    <row r="1051" ht="12.75" customHeight="1">
      <c r="A1051" s="13"/>
      <c r="B1051" s="14"/>
      <c r="C1051" s="14"/>
      <c r="D1051" s="14"/>
      <c r="E1051" s="14"/>
      <c r="F1051" s="14"/>
      <c r="G1051" s="13"/>
      <c r="H1051" s="13"/>
      <c r="I1051" s="13"/>
      <c r="J1051" s="13"/>
      <c r="K1051" s="21"/>
      <c r="L1051" s="17" t="s">
        <v>48</v>
      </c>
      <c r="M1051" s="17" t="s">
        <v>49</v>
      </c>
      <c r="N1051" s="14">
        <v>1.0</v>
      </c>
      <c r="O1051" s="13"/>
      <c r="P1051" s="13"/>
      <c r="Q1051" s="15">
        <v>4348.8362068965525</v>
      </c>
      <c r="R1051" s="14" t="s">
        <v>50</v>
      </c>
      <c r="S1051" s="15">
        <v>695.8137931034485</v>
      </c>
      <c r="T1051" s="13" t="s">
        <v>51</v>
      </c>
      <c r="U1051" s="18">
        <v>0.16</v>
      </c>
      <c r="V1051" s="13" t="s">
        <v>855</v>
      </c>
      <c r="W1051" s="13" t="s">
        <v>59</v>
      </c>
      <c r="X1051" s="13" t="s">
        <v>48</v>
      </c>
      <c r="Y1051" s="14">
        <v>1.0</v>
      </c>
      <c r="Z1051" s="13">
        <v>5044.650000000001</v>
      </c>
      <c r="AA1051" s="13" t="s">
        <v>54</v>
      </c>
      <c r="AB1051" s="19">
        <v>199370.0</v>
      </c>
      <c r="AC1051" s="19">
        <v>1.0</v>
      </c>
      <c r="AD1051" s="13">
        <v>5044.650000000001</v>
      </c>
      <c r="AE1051" s="15">
        <v>0.0</v>
      </c>
      <c r="AF1051" s="20"/>
      <c r="AH1051" s="2" t="s">
        <v>855</v>
      </c>
      <c r="AI1051" s="2" t="s">
        <v>59</v>
      </c>
      <c r="AJ1051" s="2" t="s">
        <v>56</v>
      </c>
      <c r="AK1051" s="2">
        <v>0.0</v>
      </c>
      <c r="AL1051" s="2" t="s">
        <v>57</v>
      </c>
      <c r="AM1051" s="2">
        <v>1.0</v>
      </c>
      <c r="AN1051" s="2">
        <v>5044.650000000001</v>
      </c>
      <c r="AO1051" s="20">
        <f t="shared" si="139"/>
        <v>4348.836207</v>
      </c>
      <c r="AP1051" s="20">
        <f t="shared" si="140"/>
        <v>695.8137931</v>
      </c>
      <c r="BI1051" s="15">
        <v>4348.8362068965525</v>
      </c>
      <c r="BJ1051" s="14" t="s">
        <v>50</v>
      </c>
      <c r="BK1051" s="15">
        <v>695.8137931034485</v>
      </c>
      <c r="BL1051" s="13" t="s">
        <v>51</v>
      </c>
      <c r="BM1051" s="18">
        <v>0.16</v>
      </c>
    </row>
    <row r="1052" ht="12.75" customHeight="1">
      <c r="A1052" s="13"/>
      <c r="B1052" s="14"/>
      <c r="C1052" s="14"/>
      <c r="D1052" s="14"/>
      <c r="E1052" s="14"/>
      <c r="F1052" s="14"/>
      <c r="G1052" s="13"/>
      <c r="H1052" s="13"/>
      <c r="I1052" s="13"/>
      <c r="J1052" s="13"/>
      <c r="K1052" s="21"/>
      <c r="L1052" s="17" t="s">
        <v>48</v>
      </c>
      <c r="M1052" s="17" t="s">
        <v>49</v>
      </c>
      <c r="N1052" s="14">
        <v>1.0</v>
      </c>
      <c r="O1052" s="13"/>
      <c r="P1052" s="13"/>
      <c r="Q1052" s="15">
        <v>942.9396551724138</v>
      </c>
      <c r="R1052" s="14" t="s">
        <v>50</v>
      </c>
      <c r="S1052" s="15">
        <v>150.87034482758622</v>
      </c>
      <c r="T1052" s="13" t="s">
        <v>51</v>
      </c>
      <c r="U1052" s="18">
        <v>0.16</v>
      </c>
      <c r="V1052" s="13" t="s">
        <v>856</v>
      </c>
      <c r="W1052" s="13" t="s">
        <v>59</v>
      </c>
      <c r="X1052" s="13" t="s">
        <v>48</v>
      </c>
      <c r="Y1052" s="14">
        <v>1.0</v>
      </c>
      <c r="Z1052" s="13">
        <v>1093.81</v>
      </c>
      <c r="AA1052" s="13" t="s">
        <v>54</v>
      </c>
      <c r="AB1052" s="19">
        <v>201908.0</v>
      </c>
      <c r="AC1052" s="19">
        <v>1.0</v>
      </c>
      <c r="AD1052" s="13">
        <v>1093.81</v>
      </c>
      <c r="AE1052" s="15">
        <v>0.0</v>
      </c>
      <c r="AF1052" s="20"/>
      <c r="AH1052" s="2" t="s">
        <v>856</v>
      </c>
      <c r="AI1052" s="2" t="s">
        <v>59</v>
      </c>
      <c r="AJ1052" s="2" t="s">
        <v>56</v>
      </c>
      <c r="AK1052" s="2">
        <v>0.0</v>
      </c>
      <c r="AL1052" s="2" t="s">
        <v>57</v>
      </c>
      <c r="AM1052" s="2">
        <v>1.0</v>
      </c>
      <c r="AN1052" s="2">
        <v>1093.81</v>
      </c>
      <c r="AO1052" s="20">
        <f t="shared" si="139"/>
        <v>942.9396552</v>
      </c>
      <c r="AP1052" s="20">
        <f t="shared" si="140"/>
        <v>150.8703448</v>
      </c>
      <c r="BI1052" s="15">
        <v>942.9396551724138</v>
      </c>
      <c r="BJ1052" s="14" t="s">
        <v>50</v>
      </c>
      <c r="BK1052" s="15">
        <v>150.87034482758622</v>
      </c>
      <c r="BL1052" s="13" t="s">
        <v>51</v>
      </c>
      <c r="BM1052" s="18">
        <v>0.16</v>
      </c>
    </row>
    <row r="1053" ht="12.75" customHeight="1">
      <c r="A1053" s="13"/>
      <c r="B1053" s="14"/>
      <c r="C1053" s="14"/>
      <c r="D1053" s="14"/>
      <c r="E1053" s="14"/>
      <c r="F1053" s="14"/>
      <c r="G1053" s="13"/>
      <c r="H1053" s="13"/>
      <c r="I1053" s="13"/>
      <c r="J1053" s="13"/>
      <c r="K1053" s="21"/>
      <c r="L1053" s="17" t="s">
        <v>48</v>
      </c>
      <c r="M1053" s="17" t="s">
        <v>49</v>
      </c>
      <c r="N1053" s="14">
        <v>1.0</v>
      </c>
      <c r="O1053" s="13"/>
      <c r="P1053" s="13"/>
      <c r="Q1053" s="15">
        <v>9180.827586206897</v>
      </c>
      <c r="R1053" s="14" t="s">
        <v>50</v>
      </c>
      <c r="S1053" s="15">
        <v>1468.9324137931035</v>
      </c>
      <c r="T1053" s="13" t="s">
        <v>51</v>
      </c>
      <c r="U1053" s="18">
        <v>0.16</v>
      </c>
      <c r="V1053" s="13" t="s">
        <v>857</v>
      </c>
      <c r="W1053" s="13" t="s">
        <v>59</v>
      </c>
      <c r="X1053" s="13" t="s">
        <v>48</v>
      </c>
      <c r="Y1053" s="14">
        <v>1.0</v>
      </c>
      <c r="Z1053" s="13">
        <v>10649.76</v>
      </c>
      <c r="AA1053" s="13" t="s">
        <v>54</v>
      </c>
      <c r="AB1053" s="19">
        <v>202008.0</v>
      </c>
      <c r="AC1053" s="19">
        <v>1.0</v>
      </c>
      <c r="AD1053" s="13">
        <v>10649.76</v>
      </c>
      <c r="AE1053" s="15">
        <v>0.0</v>
      </c>
      <c r="AF1053" s="20"/>
      <c r="AH1053" s="2" t="s">
        <v>857</v>
      </c>
      <c r="AI1053" s="2" t="s">
        <v>59</v>
      </c>
      <c r="AJ1053" s="2" t="s">
        <v>56</v>
      </c>
      <c r="AK1053" s="2">
        <v>0.0</v>
      </c>
      <c r="AL1053" s="2" t="s">
        <v>57</v>
      </c>
      <c r="AM1053" s="2">
        <v>1.0</v>
      </c>
      <c r="AN1053" s="2">
        <v>10649.76</v>
      </c>
      <c r="AO1053" s="20">
        <f t="shared" si="139"/>
        <v>9180.827586</v>
      </c>
      <c r="AP1053" s="20">
        <f t="shared" si="140"/>
        <v>1468.932414</v>
      </c>
      <c r="BI1053" s="15">
        <v>9180.827586206897</v>
      </c>
      <c r="BJ1053" s="14" t="s">
        <v>50</v>
      </c>
      <c r="BK1053" s="15">
        <v>1468.9324137931035</v>
      </c>
      <c r="BL1053" s="13" t="s">
        <v>51</v>
      </c>
      <c r="BM1053" s="18">
        <v>0.16</v>
      </c>
    </row>
    <row r="1054" ht="12.75" customHeight="1">
      <c r="A1054" s="13"/>
      <c r="B1054" s="14"/>
      <c r="C1054" s="14"/>
      <c r="D1054" s="14"/>
      <c r="E1054" s="14"/>
      <c r="F1054" s="14"/>
      <c r="G1054" s="13"/>
      <c r="H1054" s="13"/>
      <c r="I1054" s="13"/>
      <c r="J1054" s="13"/>
      <c r="K1054" s="21"/>
      <c r="L1054" s="17" t="s">
        <v>48</v>
      </c>
      <c r="M1054" s="17" t="s">
        <v>49</v>
      </c>
      <c r="N1054" s="14">
        <v>1.0</v>
      </c>
      <c r="O1054" s="13"/>
      <c r="P1054" s="13"/>
      <c r="Q1054" s="15">
        <v>4547.698275862069</v>
      </c>
      <c r="R1054" s="14" t="s">
        <v>50</v>
      </c>
      <c r="S1054" s="15">
        <v>727.631724137931</v>
      </c>
      <c r="T1054" s="13" t="s">
        <v>51</v>
      </c>
      <c r="U1054" s="18">
        <v>0.16</v>
      </c>
      <c r="V1054" s="13" t="s">
        <v>858</v>
      </c>
      <c r="W1054" s="13" t="s">
        <v>59</v>
      </c>
      <c r="X1054" s="13" t="s">
        <v>48</v>
      </c>
      <c r="Y1054" s="14">
        <v>1.0</v>
      </c>
      <c r="Z1054" s="13">
        <v>5275.33</v>
      </c>
      <c r="AA1054" s="13" t="s">
        <v>54</v>
      </c>
      <c r="AB1054" s="19">
        <v>202060.0</v>
      </c>
      <c r="AC1054" s="19">
        <v>1.0</v>
      </c>
      <c r="AD1054" s="13">
        <v>5275.33</v>
      </c>
      <c r="AE1054" s="15">
        <v>0.0</v>
      </c>
      <c r="AF1054" s="20"/>
      <c r="AH1054" s="2" t="s">
        <v>858</v>
      </c>
      <c r="AI1054" s="2" t="s">
        <v>59</v>
      </c>
      <c r="AJ1054" s="2" t="s">
        <v>56</v>
      </c>
      <c r="AK1054" s="2">
        <v>0.0</v>
      </c>
      <c r="AL1054" s="2" t="s">
        <v>57</v>
      </c>
      <c r="AM1054" s="2">
        <v>1.0</v>
      </c>
      <c r="AN1054" s="2">
        <v>5275.33</v>
      </c>
      <c r="AO1054" s="20">
        <f t="shared" si="139"/>
        <v>4547.698276</v>
      </c>
      <c r="AP1054" s="20">
        <f t="shared" si="140"/>
        <v>727.6317241</v>
      </c>
      <c r="BI1054" s="15">
        <v>4547.698275862069</v>
      </c>
      <c r="BJ1054" s="14" t="s">
        <v>50</v>
      </c>
      <c r="BK1054" s="15">
        <v>727.631724137931</v>
      </c>
      <c r="BL1054" s="13" t="s">
        <v>51</v>
      </c>
      <c r="BM1054" s="18">
        <v>0.16</v>
      </c>
    </row>
    <row r="1055" ht="12.75" customHeight="1">
      <c r="A1055" s="13"/>
      <c r="B1055" s="14"/>
      <c r="C1055" s="14"/>
      <c r="D1055" s="14"/>
      <c r="E1055" s="14"/>
      <c r="F1055" s="14"/>
      <c r="G1055" s="13"/>
      <c r="H1055" s="13"/>
      <c r="I1055" s="13"/>
      <c r="J1055" s="13"/>
      <c r="K1055" s="21"/>
      <c r="L1055" s="17" t="s">
        <v>48</v>
      </c>
      <c r="M1055" s="17" t="s">
        <v>49</v>
      </c>
      <c r="N1055" s="14">
        <v>1.0</v>
      </c>
      <c r="O1055" s="13"/>
      <c r="P1055" s="13"/>
      <c r="Q1055" s="15">
        <v>220195.30172413797</v>
      </c>
      <c r="R1055" s="14" t="s">
        <v>50</v>
      </c>
      <c r="S1055" s="15">
        <v>35231.248275862075</v>
      </c>
      <c r="T1055" s="13" t="s">
        <v>51</v>
      </c>
      <c r="U1055" s="18">
        <v>0.16</v>
      </c>
      <c r="V1055" s="13" t="s">
        <v>859</v>
      </c>
      <c r="W1055" s="13" t="s">
        <v>59</v>
      </c>
      <c r="X1055" s="13" t="s">
        <v>48</v>
      </c>
      <c r="Y1055" s="14">
        <v>1.0</v>
      </c>
      <c r="Z1055" s="13">
        <v>255426.55000000002</v>
      </c>
      <c r="AA1055" s="13" t="s">
        <v>54</v>
      </c>
      <c r="AB1055" s="19">
        <v>202066.0</v>
      </c>
      <c r="AC1055" s="19">
        <v>1.0</v>
      </c>
      <c r="AD1055" s="13">
        <v>255426.55000000002</v>
      </c>
      <c r="AE1055" s="15">
        <v>0.0</v>
      </c>
      <c r="AF1055" s="20"/>
      <c r="AH1055" s="2" t="s">
        <v>859</v>
      </c>
      <c r="AI1055" s="2" t="s">
        <v>59</v>
      </c>
      <c r="AJ1055" s="2" t="s">
        <v>56</v>
      </c>
      <c r="AK1055" s="2">
        <v>0.0</v>
      </c>
      <c r="AL1055" s="2" t="s">
        <v>57</v>
      </c>
      <c r="AM1055" s="2">
        <v>1.0</v>
      </c>
      <c r="AN1055" s="2">
        <v>255426.55000000002</v>
      </c>
      <c r="AO1055" s="20">
        <f t="shared" si="139"/>
        <v>220195.3017</v>
      </c>
      <c r="AP1055" s="20">
        <f t="shared" si="140"/>
        <v>35231.24828</v>
      </c>
      <c r="BI1055" s="15">
        <v>220195.30172413797</v>
      </c>
      <c r="BJ1055" s="14" t="s">
        <v>50</v>
      </c>
      <c r="BK1055" s="15">
        <v>35231.248275862075</v>
      </c>
      <c r="BL1055" s="13" t="s">
        <v>51</v>
      </c>
      <c r="BM1055" s="18">
        <v>0.16</v>
      </c>
    </row>
    <row r="1056" ht="12.75" customHeight="1">
      <c r="A1056" s="13"/>
      <c r="B1056" s="14"/>
      <c r="C1056" s="14"/>
      <c r="D1056" s="14"/>
      <c r="E1056" s="14"/>
      <c r="F1056" s="14"/>
      <c r="G1056" s="13"/>
      <c r="H1056" s="13"/>
      <c r="I1056" s="13"/>
      <c r="J1056" s="13"/>
      <c r="K1056" s="21"/>
      <c r="L1056" s="17" t="s">
        <v>48</v>
      </c>
      <c r="M1056" s="17" t="s">
        <v>49</v>
      </c>
      <c r="N1056" s="14">
        <v>1.0</v>
      </c>
      <c r="O1056" s="13"/>
      <c r="P1056" s="13"/>
      <c r="Q1056" s="15">
        <v>381138.50000000006</v>
      </c>
      <c r="R1056" s="14" t="s">
        <v>50</v>
      </c>
      <c r="S1056" s="15">
        <v>60982.16000000001</v>
      </c>
      <c r="T1056" s="13" t="s">
        <v>51</v>
      </c>
      <c r="U1056" s="18">
        <v>0.16</v>
      </c>
      <c r="V1056" s="13" t="s">
        <v>860</v>
      </c>
      <c r="W1056" s="13" t="s">
        <v>59</v>
      </c>
      <c r="X1056" s="13" t="s">
        <v>48</v>
      </c>
      <c r="Y1056" s="14">
        <v>1.0</v>
      </c>
      <c r="Z1056" s="13">
        <v>442120.66000000003</v>
      </c>
      <c r="AA1056" s="13" t="s">
        <v>54</v>
      </c>
      <c r="AB1056" s="19">
        <v>202976.0</v>
      </c>
      <c r="AC1056" s="19">
        <v>1.0</v>
      </c>
      <c r="AD1056" s="13">
        <v>442120.66000000003</v>
      </c>
      <c r="AE1056" s="15">
        <v>0.0</v>
      </c>
      <c r="AF1056" s="20"/>
      <c r="AH1056" s="2" t="s">
        <v>860</v>
      </c>
      <c r="AI1056" s="2" t="s">
        <v>59</v>
      </c>
      <c r="AJ1056" s="2" t="s">
        <v>56</v>
      </c>
      <c r="AK1056" s="2">
        <v>0.0</v>
      </c>
      <c r="AL1056" s="2" t="s">
        <v>57</v>
      </c>
      <c r="AM1056" s="2">
        <v>1.0</v>
      </c>
      <c r="AN1056" s="2">
        <v>442120.66000000003</v>
      </c>
      <c r="AO1056" s="20">
        <f t="shared" si="139"/>
        <v>381138.5</v>
      </c>
      <c r="AP1056" s="20">
        <f t="shared" si="140"/>
        <v>60982.16</v>
      </c>
      <c r="BI1056" s="15">
        <v>381138.50000000006</v>
      </c>
      <c r="BJ1056" s="14" t="s">
        <v>50</v>
      </c>
      <c r="BK1056" s="15">
        <v>60982.16000000001</v>
      </c>
      <c r="BL1056" s="13" t="s">
        <v>51</v>
      </c>
      <c r="BM1056" s="18">
        <v>0.16</v>
      </c>
    </row>
    <row r="1057" ht="12.75" customHeight="1">
      <c r="A1057" s="13"/>
      <c r="B1057" s="14"/>
      <c r="C1057" s="14"/>
      <c r="D1057" s="14"/>
      <c r="E1057" s="14"/>
      <c r="F1057" s="14"/>
      <c r="G1057" s="13"/>
      <c r="H1057" s="13"/>
      <c r="I1057" s="13"/>
      <c r="J1057" s="13"/>
      <c r="K1057" s="21"/>
      <c r="L1057" s="17" t="s">
        <v>48</v>
      </c>
      <c r="M1057" s="17" t="s">
        <v>49</v>
      </c>
      <c r="N1057" s="14">
        <v>1.0</v>
      </c>
      <c r="O1057" s="13"/>
      <c r="P1057" s="13"/>
      <c r="Q1057" s="15">
        <v>80633.3275862069</v>
      </c>
      <c r="R1057" s="14" t="s">
        <v>50</v>
      </c>
      <c r="S1057" s="15">
        <v>12901.332413793105</v>
      </c>
      <c r="T1057" s="13" t="s">
        <v>51</v>
      </c>
      <c r="U1057" s="18">
        <v>0.16</v>
      </c>
      <c r="V1057" s="13" t="s">
        <v>861</v>
      </c>
      <c r="W1057" s="13" t="s">
        <v>59</v>
      </c>
      <c r="X1057" s="13" t="s">
        <v>48</v>
      </c>
      <c r="Y1057" s="14">
        <v>1.0</v>
      </c>
      <c r="Z1057" s="13">
        <v>93534.66</v>
      </c>
      <c r="AA1057" s="13" t="s">
        <v>54</v>
      </c>
      <c r="AB1057" s="19">
        <v>204677.0</v>
      </c>
      <c r="AC1057" s="19">
        <v>1.0</v>
      </c>
      <c r="AD1057" s="13">
        <v>93534.66</v>
      </c>
      <c r="AE1057" s="15">
        <v>0.0</v>
      </c>
      <c r="AF1057" s="20"/>
      <c r="AH1057" s="2" t="s">
        <v>861</v>
      </c>
      <c r="AI1057" s="2" t="s">
        <v>59</v>
      </c>
      <c r="AJ1057" s="2" t="s">
        <v>56</v>
      </c>
      <c r="AK1057" s="2">
        <v>0.0</v>
      </c>
      <c r="AL1057" s="2" t="s">
        <v>57</v>
      </c>
      <c r="AM1057" s="2">
        <v>1.0</v>
      </c>
      <c r="AN1057" s="2">
        <v>93534.66</v>
      </c>
      <c r="AO1057" s="20">
        <f t="shared" si="139"/>
        <v>80633.32759</v>
      </c>
      <c r="AP1057" s="20">
        <f t="shared" si="140"/>
        <v>12901.33241</v>
      </c>
      <c r="BI1057" s="15">
        <v>80633.3275862069</v>
      </c>
      <c r="BJ1057" s="14" t="s">
        <v>50</v>
      </c>
      <c r="BK1057" s="15">
        <v>12901.332413793105</v>
      </c>
      <c r="BL1057" s="13" t="s">
        <v>51</v>
      </c>
      <c r="BM1057" s="18">
        <v>0.16</v>
      </c>
    </row>
    <row r="1058" ht="12.75" customHeight="1">
      <c r="A1058" s="13"/>
      <c r="B1058" s="14"/>
      <c r="C1058" s="14"/>
      <c r="D1058" s="14"/>
      <c r="E1058" s="14"/>
      <c r="F1058" s="14"/>
      <c r="G1058" s="13"/>
      <c r="H1058" s="13"/>
      <c r="I1058" s="13"/>
      <c r="J1058" s="13"/>
      <c r="K1058" s="21"/>
      <c r="L1058" s="17" t="s">
        <v>48</v>
      </c>
      <c r="M1058" s="17" t="s">
        <v>49</v>
      </c>
      <c r="N1058" s="14">
        <v>1.0</v>
      </c>
      <c r="O1058" s="13"/>
      <c r="P1058" s="13"/>
      <c r="Q1058" s="15">
        <v>14344.931034482759</v>
      </c>
      <c r="R1058" s="14" t="s">
        <v>50</v>
      </c>
      <c r="S1058" s="15">
        <v>2295.1889655172413</v>
      </c>
      <c r="T1058" s="13" t="s">
        <v>51</v>
      </c>
      <c r="U1058" s="18">
        <v>0.16</v>
      </c>
      <c r="V1058" s="13" t="s">
        <v>862</v>
      </c>
      <c r="W1058" s="13" t="s">
        <v>59</v>
      </c>
      <c r="X1058" s="13" t="s">
        <v>48</v>
      </c>
      <c r="Y1058" s="14">
        <v>1.0</v>
      </c>
      <c r="Z1058" s="13">
        <v>16640.12</v>
      </c>
      <c r="AA1058" s="13" t="s">
        <v>54</v>
      </c>
      <c r="AB1058" s="19">
        <v>204726.0</v>
      </c>
      <c r="AC1058" s="19">
        <v>1.0</v>
      </c>
      <c r="AD1058" s="13">
        <v>16640.12</v>
      </c>
      <c r="AE1058" s="15">
        <v>0.0</v>
      </c>
      <c r="AF1058" s="20"/>
      <c r="AH1058" s="2" t="s">
        <v>862</v>
      </c>
      <c r="AI1058" s="2" t="s">
        <v>59</v>
      </c>
      <c r="AJ1058" s="2" t="s">
        <v>56</v>
      </c>
      <c r="AK1058" s="2">
        <v>0.0</v>
      </c>
      <c r="AL1058" s="2" t="s">
        <v>57</v>
      </c>
      <c r="AM1058" s="2">
        <v>1.0</v>
      </c>
      <c r="AN1058" s="2">
        <v>16640.12</v>
      </c>
      <c r="AO1058" s="20">
        <f t="shared" si="139"/>
        <v>14344.93103</v>
      </c>
      <c r="AP1058" s="20">
        <f t="shared" si="140"/>
        <v>2295.188966</v>
      </c>
      <c r="BI1058" s="15">
        <v>14344.931034482759</v>
      </c>
      <c r="BJ1058" s="14" t="s">
        <v>50</v>
      </c>
      <c r="BK1058" s="15">
        <v>2295.1889655172413</v>
      </c>
      <c r="BL1058" s="13" t="s">
        <v>51</v>
      </c>
      <c r="BM1058" s="18">
        <v>0.16</v>
      </c>
    </row>
    <row r="1059" ht="12.75" customHeight="1">
      <c r="A1059" s="13"/>
      <c r="B1059" s="14"/>
      <c r="C1059" s="14"/>
      <c r="D1059" s="14"/>
      <c r="E1059" s="14"/>
      <c r="F1059" s="14"/>
      <c r="G1059" s="13"/>
      <c r="H1059" s="13"/>
      <c r="I1059" s="13"/>
      <c r="J1059" s="13"/>
      <c r="K1059" s="21"/>
      <c r="L1059" s="17" t="s">
        <v>48</v>
      </c>
      <c r="M1059" s="17" t="s">
        <v>49</v>
      </c>
      <c r="N1059" s="14">
        <v>1.0</v>
      </c>
      <c r="O1059" s="13"/>
      <c r="P1059" s="13"/>
      <c r="Q1059" s="15">
        <v>31632.439655172413</v>
      </c>
      <c r="R1059" s="14" t="s">
        <v>50</v>
      </c>
      <c r="S1059" s="15">
        <v>5061.190344827586</v>
      </c>
      <c r="T1059" s="13" t="s">
        <v>51</v>
      </c>
      <c r="U1059" s="18">
        <v>0.16</v>
      </c>
      <c r="V1059" s="13" t="s">
        <v>863</v>
      </c>
      <c r="W1059" s="13" t="s">
        <v>59</v>
      </c>
      <c r="X1059" s="13" t="s">
        <v>48</v>
      </c>
      <c r="Y1059" s="14">
        <v>1.0</v>
      </c>
      <c r="Z1059" s="13">
        <v>36693.63</v>
      </c>
      <c r="AA1059" s="13" t="s">
        <v>54</v>
      </c>
      <c r="AB1059" s="19">
        <v>204727.0</v>
      </c>
      <c r="AC1059" s="19">
        <v>1.0</v>
      </c>
      <c r="AD1059" s="13">
        <v>36693.63</v>
      </c>
      <c r="AE1059" s="15">
        <v>0.0</v>
      </c>
      <c r="AF1059" s="20"/>
      <c r="AH1059" s="2" t="s">
        <v>863</v>
      </c>
      <c r="AI1059" s="2" t="s">
        <v>59</v>
      </c>
      <c r="AJ1059" s="2" t="s">
        <v>56</v>
      </c>
      <c r="AK1059" s="2">
        <v>0.0</v>
      </c>
      <c r="AL1059" s="2" t="s">
        <v>57</v>
      </c>
      <c r="AM1059" s="2">
        <v>1.0</v>
      </c>
      <c r="AN1059" s="2">
        <v>36693.63</v>
      </c>
      <c r="AO1059" s="20">
        <f t="shared" si="139"/>
        <v>31632.43966</v>
      </c>
      <c r="AP1059" s="20">
        <f t="shared" si="140"/>
        <v>5061.190345</v>
      </c>
      <c r="BI1059" s="15">
        <v>31632.439655172413</v>
      </c>
      <c r="BJ1059" s="14" t="s">
        <v>50</v>
      </c>
      <c r="BK1059" s="15">
        <v>5061.190344827586</v>
      </c>
      <c r="BL1059" s="13" t="s">
        <v>51</v>
      </c>
      <c r="BM1059" s="18">
        <v>0.16</v>
      </c>
    </row>
    <row r="1060" ht="12.75" customHeight="1">
      <c r="A1060" s="13"/>
      <c r="B1060" s="14"/>
      <c r="C1060" s="14"/>
      <c r="D1060" s="14"/>
      <c r="E1060" s="14"/>
      <c r="F1060" s="14"/>
      <c r="G1060" s="13"/>
      <c r="H1060" s="13"/>
      <c r="I1060" s="13"/>
      <c r="J1060" s="13"/>
      <c r="K1060" s="21"/>
      <c r="L1060" s="17" t="s">
        <v>48</v>
      </c>
      <c r="M1060" s="17" t="s">
        <v>49</v>
      </c>
      <c r="N1060" s="14">
        <v>1.0</v>
      </c>
      <c r="O1060" s="13"/>
      <c r="P1060" s="13"/>
      <c r="Q1060" s="15">
        <v>809.4224137931036</v>
      </c>
      <c r="R1060" s="14" t="s">
        <v>50</v>
      </c>
      <c r="S1060" s="15">
        <v>129.50758620689658</v>
      </c>
      <c r="T1060" s="13" t="s">
        <v>51</v>
      </c>
      <c r="U1060" s="18">
        <v>0.16</v>
      </c>
      <c r="V1060" s="13" t="s">
        <v>864</v>
      </c>
      <c r="W1060" s="13" t="s">
        <v>59</v>
      </c>
      <c r="X1060" s="13" t="s">
        <v>48</v>
      </c>
      <c r="Y1060" s="14">
        <v>1.0</v>
      </c>
      <c r="Z1060" s="13">
        <v>938.9300000000001</v>
      </c>
      <c r="AA1060" s="13" t="s">
        <v>54</v>
      </c>
      <c r="AB1060" s="19">
        <v>204827.0</v>
      </c>
      <c r="AC1060" s="19">
        <v>1.0</v>
      </c>
      <c r="AD1060" s="13">
        <v>938.9300000000001</v>
      </c>
      <c r="AE1060" s="15">
        <v>0.0</v>
      </c>
      <c r="AF1060" s="20"/>
      <c r="AH1060" s="2" t="s">
        <v>864</v>
      </c>
      <c r="AI1060" s="2" t="s">
        <v>59</v>
      </c>
      <c r="AJ1060" s="2" t="s">
        <v>56</v>
      </c>
      <c r="AK1060" s="2">
        <v>0.0</v>
      </c>
      <c r="AL1060" s="2" t="s">
        <v>57</v>
      </c>
      <c r="AM1060" s="2">
        <v>1.0</v>
      </c>
      <c r="AN1060" s="2">
        <v>938.9300000000001</v>
      </c>
      <c r="AO1060" s="20">
        <f t="shared" si="139"/>
        <v>809.4224138</v>
      </c>
      <c r="AP1060" s="20">
        <f t="shared" si="140"/>
        <v>129.5075862</v>
      </c>
      <c r="BI1060" s="15">
        <v>809.4224137931036</v>
      </c>
      <c r="BJ1060" s="14" t="s">
        <v>50</v>
      </c>
      <c r="BK1060" s="15">
        <v>129.50758620689658</v>
      </c>
      <c r="BL1060" s="13" t="s">
        <v>51</v>
      </c>
      <c r="BM1060" s="18">
        <v>0.16</v>
      </c>
    </row>
    <row r="1061" ht="12.75" hidden="1" customHeight="1">
      <c r="A1061" s="13"/>
      <c r="B1061" s="14"/>
      <c r="C1061" s="14"/>
      <c r="D1061" s="14"/>
      <c r="E1061" s="14"/>
      <c r="F1061" s="14"/>
      <c r="G1061" s="13"/>
      <c r="H1061" s="13"/>
      <c r="I1061" s="13"/>
      <c r="J1061" s="13"/>
      <c r="K1061" s="21"/>
      <c r="L1061" s="17"/>
      <c r="M1061" s="17"/>
      <c r="N1061" s="14"/>
      <c r="O1061" s="13"/>
      <c r="P1061" s="13"/>
      <c r="Q1061" s="15">
        <f t="array" ref="Q1061">SUM(ROUND(Q1048:Q1060,2))</f>
        <v>785606.48</v>
      </c>
      <c r="R1061" s="14"/>
      <c r="S1061" s="15">
        <f t="array" ref="S1061">SUM(ROUND(S1048:S1060,2))</f>
        <v>125697.02</v>
      </c>
      <c r="T1061" s="13"/>
      <c r="U1061" s="18"/>
      <c r="V1061" s="13"/>
      <c r="W1061" s="13"/>
      <c r="X1061" s="13"/>
      <c r="Y1061" s="14"/>
      <c r="Z1061" s="13"/>
      <c r="AA1061" s="13"/>
      <c r="AB1061" s="19"/>
      <c r="AC1061" s="19"/>
      <c r="AD1061" s="13"/>
      <c r="AE1061" s="15"/>
      <c r="AF1061" s="20"/>
      <c r="AO1061" s="20"/>
      <c r="AP1061" s="20"/>
      <c r="BI1061" s="15">
        <f t="array" ref="BI1061">SUM(ROUND(BI1048:BI1060,2))</f>
        <v>785606.48</v>
      </c>
      <c r="BJ1061" s="14"/>
      <c r="BK1061" s="15">
        <f t="array" ref="BK1061">SUM(ROUND(BK1048:BK1060,2))</f>
        <v>125697.02</v>
      </c>
      <c r="BL1061" s="13"/>
      <c r="BM1061" s="18"/>
    </row>
    <row r="1062" ht="12.75" customHeight="1">
      <c r="A1062" s="13"/>
      <c r="B1062" s="14"/>
      <c r="C1062" s="14"/>
      <c r="D1062" s="14"/>
      <c r="E1062" s="14"/>
      <c r="F1062" s="14"/>
      <c r="G1062" s="13"/>
      <c r="H1062" s="13"/>
      <c r="I1062" s="13"/>
      <c r="J1062" s="13"/>
      <c r="K1062" s="21"/>
      <c r="L1062" s="17"/>
      <c r="M1062" s="17"/>
      <c r="N1062" s="14"/>
      <c r="O1062" s="13"/>
      <c r="P1062" s="13"/>
      <c r="Q1062" s="15"/>
      <c r="R1062" s="14"/>
      <c r="S1062" s="15"/>
      <c r="T1062" s="13"/>
      <c r="U1062" s="18"/>
      <c r="V1062" s="13"/>
      <c r="W1062" s="13"/>
      <c r="X1062" s="13"/>
      <c r="Y1062" s="14"/>
      <c r="Z1062" s="13"/>
      <c r="AA1062" s="13"/>
      <c r="AB1062" s="19"/>
      <c r="AC1062" s="19"/>
      <c r="AD1062" s="13"/>
      <c r="AE1062" s="15"/>
      <c r="AF1062" s="20"/>
      <c r="AO1062" s="20"/>
      <c r="AP1062" s="20"/>
      <c r="BI1062" s="15"/>
      <c r="BJ1062" s="14"/>
      <c r="BK1062" s="15"/>
      <c r="BL1062" s="13"/>
      <c r="BM1062" s="18"/>
    </row>
    <row r="1063" ht="12.75" customHeight="1">
      <c r="A1063" s="13"/>
      <c r="B1063" s="14"/>
      <c r="C1063" s="14"/>
      <c r="D1063" s="14"/>
      <c r="E1063" s="14"/>
      <c r="F1063" s="14"/>
      <c r="G1063" s="13"/>
      <c r="H1063" s="13"/>
      <c r="I1063" s="13"/>
      <c r="J1063" s="13"/>
      <c r="K1063" s="21"/>
      <c r="L1063" s="17"/>
      <c r="M1063" s="17"/>
      <c r="N1063" s="14"/>
      <c r="O1063" s="13"/>
      <c r="P1063" s="13"/>
      <c r="Q1063" s="15"/>
      <c r="R1063" s="14"/>
      <c r="S1063" s="15"/>
      <c r="T1063" s="13"/>
      <c r="U1063" s="18"/>
      <c r="V1063" s="13"/>
      <c r="W1063" s="13"/>
      <c r="X1063" s="13"/>
      <c r="Y1063" s="14"/>
      <c r="Z1063" s="13"/>
      <c r="AA1063" s="13"/>
      <c r="AB1063" s="19"/>
      <c r="AC1063" s="19"/>
      <c r="AD1063" s="13"/>
      <c r="AE1063" s="15"/>
      <c r="AF1063" s="20"/>
      <c r="AO1063" s="20"/>
      <c r="AP1063" s="20"/>
      <c r="BI1063" s="15"/>
      <c r="BJ1063" s="14"/>
      <c r="BK1063" s="15"/>
      <c r="BL1063" s="13"/>
      <c r="BM1063" s="18"/>
    </row>
    <row r="1064" ht="12.75" customHeight="1">
      <c r="A1064" s="13">
        <v>601.0</v>
      </c>
      <c r="B1064" s="14" t="str">
        <f>AR1064</f>
        <v>GDM130906AA2</v>
      </c>
      <c r="C1064" s="14" t="s">
        <v>841</v>
      </c>
      <c r="D1064" s="14" t="str">
        <f>AT1064</f>
        <v>dgarza@sharprey.com</v>
      </c>
      <c r="E1064" s="14" t="str">
        <f>AS1064</f>
        <v>88703</v>
      </c>
      <c r="F1064" s="14">
        <v>601.0</v>
      </c>
      <c r="G1064" s="13">
        <v>5.50476933E8</v>
      </c>
      <c r="H1064" s="15">
        <f>Q1079</f>
        <v>467610.28</v>
      </c>
      <c r="I1064" s="13">
        <v>542427.92</v>
      </c>
      <c r="J1064" s="15">
        <f>S1079</f>
        <v>74817.64</v>
      </c>
      <c r="K1064" s="21">
        <v>45016.5</v>
      </c>
      <c r="L1064" s="17" t="s">
        <v>48</v>
      </c>
      <c r="M1064" s="17" t="s">
        <v>49</v>
      </c>
      <c r="N1064" s="14">
        <v>1.0</v>
      </c>
      <c r="O1064" s="13">
        <v>542427.92</v>
      </c>
      <c r="P1064" s="13">
        <v>542427.92</v>
      </c>
      <c r="Q1064" s="15">
        <v>21796.396551724138</v>
      </c>
      <c r="R1064" s="14" t="s">
        <v>50</v>
      </c>
      <c r="S1064" s="15">
        <v>3487.423448275862</v>
      </c>
      <c r="T1064" s="13" t="s">
        <v>51</v>
      </c>
      <c r="U1064" s="18">
        <v>0.16</v>
      </c>
      <c r="V1064" s="13" t="s">
        <v>865</v>
      </c>
      <c r="W1064" s="13" t="s">
        <v>59</v>
      </c>
      <c r="X1064" s="13" t="s">
        <v>48</v>
      </c>
      <c r="Y1064" s="14">
        <v>1.0</v>
      </c>
      <c r="Z1064" s="13">
        <v>25283.82</v>
      </c>
      <c r="AA1064" s="13" t="s">
        <v>54</v>
      </c>
      <c r="AB1064" s="19">
        <v>197928.0</v>
      </c>
      <c r="AC1064" s="19">
        <v>1.0</v>
      </c>
      <c r="AD1064" s="13">
        <v>25283.82</v>
      </c>
      <c r="AE1064" s="15">
        <v>0.0</v>
      </c>
      <c r="AF1064" s="20"/>
      <c r="AG1064" s="2">
        <v>542427.92</v>
      </c>
      <c r="AH1064" s="2" t="s">
        <v>865</v>
      </c>
      <c r="AI1064" s="2" t="s">
        <v>59</v>
      </c>
      <c r="AJ1064" s="2" t="s">
        <v>56</v>
      </c>
      <c r="AK1064" s="2">
        <v>0.0</v>
      </c>
      <c r="AL1064" s="2" t="s">
        <v>57</v>
      </c>
      <c r="AM1064" s="2">
        <v>1.0</v>
      </c>
      <c r="AN1064" s="2">
        <v>25283.82</v>
      </c>
      <c r="AO1064" s="20">
        <f t="shared" ref="AO1064:AO1078" si="141">+AN1064/1.16</f>
        <v>21796.39655</v>
      </c>
      <c r="AP1064" s="20">
        <f t="shared" ref="AP1064:AP1078" si="142">+AO1064*0.16</f>
        <v>3487.423448</v>
      </c>
      <c r="AQ1064" s="2" t="s">
        <v>845</v>
      </c>
      <c r="AR1064" s="2" t="s">
        <v>840</v>
      </c>
      <c r="AS1064" s="2" t="s">
        <v>843</v>
      </c>
      <c r="AT1064" s="2" t="s">
        <v>842</v>
      </c>
      <c r="BI1064" s="15">
        <v>21796.396551724138</v>
      </c>
      <c r="BJ1064" s="14" t="s">
        <v>50</v>
      </c>
      <c r="BK1064" s="15">
        <v>3487.423448275862</v>
      </c>
      <c r="BL1064" s="13" t="s">
        <v>51</v>
      </c>
      <c r="BM1064" s="18">
        <v>0.16</v>
      </c>
    </row>
    <row r="1065" ht="12.75" customHeight="1">
      <c r="A1065" s="13"/>
      <c r="B1065" s="14"/>
      <c r="C1065" s="14"/>
      <c r="D1065" s="14"/>
      <c r="E1065" s="14"/>
      <c r="F1065" s="14"/>
      <c r="G1065" s="13"/>
      <c r="H1065" s="13"/>
      <c r="I1065" s="13"/>
      <c r="J1065" s="13"/>
      <c r="K1065" s="21"/>
      <c r="L1065" s="17" t="s">
        <v>48</v>
      </c>
      <c r="M1065" s="17" t="s">
        <v>49</v>
      </c>
      <c r="N1065" s="14">
        <v>1.0</v>
      </c>
      <c r="O1065" s="13"/>
      <c r="P1065" s="13"/>
      <c r="Q1065" s="15">
        <v>8550.387931034484</v>
      </c>
      <c r="R1065" s="14" t="s">
        <v>50</v>
      </c>
      <c r="S1065" s="15">
        <v>1368.0620689655175</v>
      </c>
      <c r="T1065" s="13" t="s">
        <v>51</v>
      </c>
      <c r="U1065" s="18">
        <v>0.16</v>
      </c>
      <c r="V1065" s="13" t="s">
        <v>866</v>
      </c>
      <c r="W1065" s="13" t="s">
        <v>59</v>
      </c>
      <c r="X1065" s="13" t="s">
        <v>48</v>
      </c>
      <c r="Y1065" s="14">
        <v>1.0</v>
      </c>
      <c r="Z1065" s="13">
        <v>9918.45</v>
      </c>
      <c r="AA1065" s="13" t="s">
        <v>54</v>
      </c>
      <c r="AB1065" s="19">
        <v>197932.0</v>
      </c>
      <c r="AC1065" s="19">
        <v>1.0</v>
      </c>
      <c r="AD1065" s="13">
        <v>9918.45</v>
      </c>
      <c r="AE1065" s="15">
        <v>0.0</v>
      </c>
      <c r="AF1065" s="20"/>
      <c r="AH1065" s="2" t="s">
        <v>866</v>
      </c>
      <c r="AI1065" s="2" t="s">
        <v>59</v>
      </c>
      <c r="AJ1065" s="2" t="s">
        <v>56</v>
      </c>
      <c r="AK1065" s="2">
        <v>0.0</v>
      </c>
      <c r="AL1065" s="2" t="s">
        <v>57</v>
      </c>
      <c r="AM1065" s="2">
        <v>1.0</v>
      </c>
      <c r="AN1065" s="2">
        <v>9918.45</v>
      </c>
      <c r="AO1065" s="20">
        <f t="shared" si="141"/>
        <v>8550.387931</v>
      </c>
      <c r="AP1065" s="20">
        <f t="shared" si="142"/>
        <v>1368.062069</v>
      </c>
      <c r="BI1065" s="15">
        <v>8550.387931034484</v>
      </c>
      <c r="BJ1065" s="14" t="s">
        <v>50</v>
      </c>
      <c r="BK1065" s="15">
        <v>1368.0620689655175</v>
      </c>
      <c r="BL1065" s="13" t="s">
        <v>51</v>
      </c>
      <c r="BM1065" s="18">
        <v>0.16</v>
      </c>
    </row>
    <row r="1066" ht="12.75" customHeight="1">
      <c r="A1066" s="13"/>
      <c r="B1066" s="14"/>
      <c r="C1066" s="14"/>
      <c r="D1066" s="14"/>
      <c r="E1066" s="14"/>
      <c r="F1066" s="14"/>
      <c r="G1066" s="13"/>
      <c r="H1066" s="13"/>
      <c r="I1066" s="13"/>
      <c r="J1066" s="13"/>
      <c r="K1066" s="21"/>
      <c r="L1066" s="17" t="s">
        <v>48</v>
      </c>
      <c r="M1066" s="17" t="s">
        <v>49</v>
      </c>
      <c r="N1066" s="14">
        <v>1.0</v>
      </c>
      <c r="O1066" s="13"/>
      <c r="P1066" s="13"/>
      <c r="Q1066" s="15">
        <v>12825.603448275864</v>
      </c>
      <c r="R1066" s="14" t="s">
        <v>50</v>
      </c>
      <c r="S1066" s="15">
        <v>2052.0965517241384</v>
      </c>
      <c r="T1066" s="13" t="s">
        <v>51</v>
      </c>
      <c r="U1066" s="18">
        <v>0.16</v>
      </c>
      <c r="V1066" s="13" t="s">
        <v>867</v>
      </c>
      <c r="W1066" s="13" t="s">
        <v>59</v>
      </c>
      <c r="X1066" s="13" t="s">
        <v>48</v>
      </c>
      <c r="Y1066" s="14">
        <v>1.0</v>
      </c>
      <c r="Z1066" s="13">
        <v>14877.7</v>
      </c>
      <c r="AA1066" s="13" t="s">
        <v>54</v>
      </c>
      <c r="AB1066" s="19">
        <v>198110.0</v>
      </c>
      <c r="AC1066" s="19">
        <v>1.0</v>
      </c>
      <c r="AD1066" s="13">
        <v>14877.7</v>
      </c>
      <c r="AE1066" s="15">
        <v>0.0</v>
      </c>
      <c r="AF1066" s="20"/>
      <c r="AH1066" s="2" t="s">
        <v>867</v>
      </c>
      <c r="AI1066" s="2" t="s">
        <v>59</v>
      </c>
      <c r="AJ1066" s="2" t="s">
        <v>56</v>
      </c>
      <c r="AK1066" s="2">
        <v>0.0</v>
      </c>
      <c r="AL1066" s="2" t="s">
        <v>57</v>
      </c>
      <c r="AM1066" s="2">
        <v>1.0</v>
      </c>
      <c r="AN1066" s="2">
        <v>14877.7</v>
      </c>
      <c r="AO1066" s="20">
        <f t="shared" si="141"/>
        <v>12825.60345</v>
      </c>
      <c r="AP1066" s="20">
        <f t="shared" si="142"/>
        <v>2052.096552</v>
      </c>
      <c r="BI1066" s="15">
        <v>12825.603448275864</v>
      </c>
      <c r="BJ1066" s="14" t="s">
        <v>50</v>
      </c>
      <c r="BK1066" s="15">
        <v>2052.0965517241384</v>
      </c>
      <c r="BL1066" s="13" t="s">
        <v>51</v>
      </c>
      <c r="BM1066" s="18">
        <v>0.16</v>
      </c>
    </row>
    <row r="1067" ht="12.75" customHeight="1">
      <c r="A1067" s="13"/>
      <c r="B1067" s="14"/>
      <c r="C1067" s="14"/>
      <c r="D1067" s="14"/>
      <c r="E1067" s="14"/>
      <c r="F1067" s="14"/>
      <c r="G1067" s="13"/>
      <c r="H1067" s="13"/>
      <c r="I1067" s="13"/>
      <c r="J1067" s="13"/>
      <c r="K1067" s="21"/>
      <c r="L1067" s="17" t="s">
        <v>48</v>
      </c>
      <c r="M1067" s="17" t="s">
        <v>49</v>
      </c>
      <c r="N1067" s="14">
        <v>1.0</v>
      </c>
      <c r="O1067" s="13"/>
      <c r="P1067" s="13"/>
      <c r="Q1067" s="15">
        <v>22955.068965517243</v>
      </c>
      <c r="R1067" s="14" t="s">
        <v>50</v>
      </c>
      <c r="S1067" s="15">
        <v>3672.8110344827587</v>
      </c>
      <c r="T1067" s="13" t="s">
        <v>51</v>
      </c>
      <c r="U1067" s="18">
        <v>0.16</v>
      </c>
      <c r="V1067" s="13" t="s">
        <v>868</v>
      </c>
      <c r="W1067" s="13" t="s">
        <v>59</v>
      </c>
      <c r="X1067" s="13" t="s">
        <v>48</v>
      </c>
      <c r="Y1067" s="14">
        <v>1.0</v>
      </c>
      <c r="Z1067" s="13">
        <v>26627.88</v>
      </c>
      <c r="AA1067" s="13" t="s">
        <v>54</v>
      </c>
      <c r="AB1067" s="19">
        <v>198154.0</v>
      </c>
      <c r="AC1067" s="19">
        <v>1.0</v>
      </c>
      <c r="AD1067" s="13">
        <v>26627.88</v>
      </c>
      <c r="AE1067" s="15">
        <v>0.0</v>
      </c>
      <c r="AF1067" s="20"/>
      <c r="AH1067" s="2" t="s">
        <v>868</v>
      </c>
      <c r="AI1067" s="2" t="s">
        <v>59</v>
      </c>
      <c r="AJ1067" s="2" t="s">
        <v>56</v>
      </c>
      <c r="AK1067" s="2">
        <v>0.0</v>
      </c>
      <c r="AL1067" s="2" t="s">
        <v>57</v>
      </c>
      <c r="AM1067" s="2">
        <v>1.0</v>
      </c>
      <c r="AN1067" s="2">
        <v>26627.88</v>
      </c>
      <c r="AO1067" s="20">
        <f t="shared" si="141"/>
        <v>22955.06897</v>
      </c>
      <c r="AP1067" s="20">
        <f t="shared" si="142"/>
        <v>3672.811034</v>
      </c>
      <c r="BI1067" s="15">
        <v>22955.068965517243</v>
      </c>
      <c r="BJ1067" s="14" t="s">
        <v>50</v>
      </c>
      <c r="BK1067" s="15">
        <v>3672.8110344827587</v>
      </c>
      <c r="BL1067" s="13" t="s">
        <v>51</v>
      </c>
      <c r="BM1067" s="18">
        <v>0.16</v>
      </c>
    </row>
    <row r="1068" ht="12.75" customHeight="1">
      <c r="A1068" s="13"/>
      <c r="B1068" s="14"/>
      <c r="C1068" s="14"/>
      <c r="D1068" s="14"/>
      <c r="E1068" s="14"/>
      <c r="F1068" s="14"/>
      <c r="G1068" s="13"/>
      <c r="H1068" s="13"/>
      <c r="I1068" s="13"/>
      <c r="J1068" s="13"/>
      <c r="K1068" s="21"/>
      <c r="L1068" s="17" t="s">
        <v>48</v>
      </c>
      <c r="M1068" s="17" t="s">
        <v>49</v>
      </c>
      <c r="N1068" s="14">
        <v>1.0</v>
      </c>
      <c r="O1068" s="13"/>
      <c r="P1068" s="13"/>
      <c r="Q1068" s="15">
        <v>23915.93103448276</v>
      </c>
      <c r="R1068" s="14" t="s">
        <v>50</v>
      </c>
      <c r="S1068" s="15">
        <v>3826.548965517242</v>
      </c>
      <c r="T1068" s="13" t="s">
        <v>51</v>
      </c>
      <c r="U1068" s="18">
        <v>0.16</v>
      </c>
      <c r="V1068" s="13" t="s">
        <v>869</v>
      </c>
      <c r="W1068" s="13" t="s">
        <v>59</v>
      </c>
      <c r="X1068" s="13" t="s">
        <v>48</v>
      </c>
      <c r="Y1068" s="14">
        <v>1.0</v>
      </c>
      <c r="Z1068" s="13">
        <v>27742.48</v>
      </c>
      <c r="AA1068" s="13" t="s">
        <v>54</v>
      </c>
      <c r="AB1068" s="19">
        <v>198446.0</v>
      </c>
      <c r="AC1068" s="19">
        <v>1.0</v>
      </c>
      <c r="AD1068" s="13">
        <v>27742.48</v>
      </c>
      <c r="AE1068" s="15">
        <v>0.0</v>
      </c>
      <c r="AF1068" s="20"/>
      <c r="AH1068" s="2" t="s">
        <v>869</v>
      </c>
      <c r="AI1068" s="2" t="s">
        <v>59</v>
      </c>
      <c r="AJ1068" s="2" t="s">
        <v>56</v>
      </c>
      <c r="AK1068" s="2">
        <v>0.0</v>
      </c>
      <c r="AL1068" s="2" t="s">
        <v>57</v>
      </c>
      <c r="AM1068" s="2">
        <v>1.0</v>
      </c>
      <c r="AN1068" s="2">
        <v>27742.48</v>
      </c>
      <c r="AO1068" s="20">
        <f t="shared" si="141"/>
        <v>23915.93103</v>
      </c>
      <c r="AP1068" s="20">
        <f t="shared" si="142"/>
        <v>3826.548966</v>
      </c>
      <c r="BI1068" s="15">
        <v>23915.93103448276</v>
      </c>
      <c r="BJ1068" s="14" t="s">
        <v>50</v>
      </c>
      <c r="BK1068" s="15">
        <v>3826.548965517242</v>
      </c>
      <c r="BL1068" s="13" t="s">
        <v>51</v>
      </c>
      <c r="BM1068" s="18">
        <v>0.16</v>
      </c>
    </row>
    <row r="1069" ht="12.75" customHeight="1">
      <c r="A1069" s="13"/>
      <c r="B1069" s="14"/>
      <c r="C1069" s="14"/>
      <c r="D1069" s="14"/>
      <c r="E1069" s="14"/>
      <c r="F1069" s="14"/>
      <c r="G1069" s="13"/>
      <c r="H1069" s="13"/>
      <c r="I1069" s="13"/>
      <c r="J1069" s="13"/>
      <c r="K1069" s="21"/>
      <c r="L1069" s="17" t="s">
        <v>48</v>
      </c>
      <c r="M1069" s="17" t="s">
        <v>49</v>
      </c>
      <c r="N1069" s="14">
        <v>1.0</v>
      </c>
      <c r="O1069" s="13"/>
      <c r="P1069" s="13"/>
      <c r="Q1069" s="15">
        <v>39567.551724137935</v>
      </c>
      <c r="R1069" s="14" t="s">
        <v>50</v>
      </c>
      <c r="S1069" s="15">
        <v>6330.808275862069</v>
      </c>
      <c r="T1069" s="13" t="s">
        <v>51</v>
      </c>
      <c r="U1069" s="18">
        <v>0.16</v>
      </c>
      <c r="V1069" s="13" t="s">
        <v>870</v>
      </c>
      <c r="W1069" s="13" t="s">
        <v>59</v>
      </c>
      <c r="X1069" s="13" t="s">
        <v>48</v>
      </c>
      <c r="Y1069" s="14">
        <v>1.0</v>
      </c>
      <c r="Z1069" s="13">
        <v>45898.36</v>
      </c>
      <c r="AA1069" s="13" t="s">
        <v>54</v>
      </c>
      <c r="AB1069" s="19">
        <v>198465.0</v>
      </c>
      <c r="AC1069" s="19">
        <v>1.0</v>
      </c>
      <c r="AD1069" s="13">
        <v>45898.36</v>
      </c>
      <c r="AE1069" s="15">
        <v>0.0</v>
      </c>
      <c r="AF1069" s="20"/>
      <c r="AH1069" s="2" t="s">
        <v>870</v>
      </c>
      <c r="AI1069" s="2" t="s">
        <v>59</v>
      </c>
      <c r="AJ1069" s="2" t="s">
        <v>56</v>
      </c>
      <c r="AK1069" s="2">
        <v>0.0</v>
      </c>
      <c r="AL1069" s="2" t="s">
        <v>57</v>
      </c>
      <c r="AM1069" s="2">
        <v>1.0</v>
      </c>
      <c r="AN1069" s="2">
        <v>45898.36</v>
      </c>
      <c r="AO1069" s="20">
        <f t="shared" si="141"/>
        <v>39567.55172</v>
      </c>
      <c r="AP1069" s="20">
        <f t="shared" si="142"/>
        <v>6330.808276</v>
      </c>
      <c r="BI1069" s="15">
        <v>39567.551724137935</v>
      </c>
      <c r="BJ1069" s="14" t="s">
        <v>50</v>
      </c>
      <c r="BK1069" s="15">
        <v>6330.808275862069</v>
      </c>
      <c r="BL1069" s="13" t="s">
        <v>51</v>
      </c>
      <c r="BM1069" s="18">
        <v>0.16</v>
      </c>
    </row>
    <row r="1070" ht="12.75" customHeight="1">
      <c r="A1070" s="13"/>
      <c r="B1070" s="14"/>
      <c r="C1070" s="14"/>
      <c r="D1070" s="14"/>
      <c r="E1070" s="14"/>
      <c r="F1070" s="14"/>
      <c r="G1070" s="13"/>
      <c r="H1070" s="13"/>
      <c r="I1070" s="13"/>
      <c r="J1070" s="13"/>
      <c r="K1070" s="21"/>
      <c r="L1070" s="17" t="s">
        <v>48</v>
      </c>
      <c r="M1070" s="17" t="s">
        <v>49</v>
      </c>
      <c r="N1070" s="14">
        <v>1.0</v>
      </c>
      <c r="O1070" s="13"/>
      <c r="P1070" s="13"/>
      <c r="Q1070" s="15">
        <v>34577.33620689655</v>
      </c>
      <c r="R1070" s="14" t="s">
        <v>50</v>
      </c>
      <c r="S1070" s="15">
        <v>5532.373793103448</v>
      </c>
      <c r="T1070" s="13" t="s">
        <v>51</v>
      </c>
      <c r="U1070" s="18">
        <v>0.16</v>
      </c>
      <c r="V1070" s="13" t="s">
        <v>871</v>
      </c>
      <c r="W1070" s="13" t="s">
        <v>59</v>
      </c>
      <c r="X1070" s="13" t="s">
        <v>48</v>
      </c>
      <c r="Y1070" s="14">
        <v>1.0</v>
      </c>
      <c r="Z1070" s="13">
        <v>40109.71</v>
      </c>
      <c r="AA1070" s="13" t="s">
        <v>54</v>
      </c>
      <c r="AB1070" s="19">
        <v>200963.0</v>
      </c>
      <c r="AC1070" s="19">
        <v>1.0</v>
      </c>
      <c r="AD1070" s="13">
        <v>40109.71</v>
      </c>
      <c r="AE1070" s="15">
        <v>0.0</v>
      </c>
      <c r="AF1070" s="20"/>
      <c r="AH1070" s="2" t="s">
        <v>871</v>
      </c>
      <c r="AI1070" s="2" t="s">
        <v>59</v>
      </c>
      <c r="AJ1070" s="2" t="s">
        <v>56</v>
      </c>
      <c r="AK1070" s="2">
        <v>0.0</v>
      </c>
      <c r="AL1070" s="2" t="s">
        <v>57</v>
      </c>
      <c r="AM1070" s="2">
        <v>1.0</v>
      </c>
      <c r="AN1070" s="2">
        <v>40109.71</v>
      </c>
      <c r="AO1070" s="20">
        <f t="shared" si="141"/>
        <v>34577.33621</v>
      </c>
      <c r="AP1070" s="20">
        <f t="shared" si="142"/>
        <v>5532.373793</v>
      </c>
      <c r="BI1070" s="15">
        <v>34577.33620689655</v>
      </c>
      <c r="BJ1070" s="14" t="s">
        <v>50</v>
      </c>
      <c r="BK1070" s="15">
        <v>5532.373793103448</v>
      </c>
      <c r="BL1070" s="13" t="s">
        <v>51</v>
      </c>
      <c r="BM1070" s="18">
        <v>0.16</v>
      </c>
    </row>
    <row r="1071" ht="12.75" customHeight="1">
      <c r="A1071" s="13"/>
      <c r="B1071" s="14"/>
      <c r="C1071" s="14"/>
      <c r="D1071" s="14"/>
      <c r="E1071" s="14"/>
      <c r="F1071" s="14"/>
      <c r="G1071" s="13"/>
      <c r="H1071" s="13"/>
      <c r="I1071" s="13"/>
      <c r="J1071" s="13"/>
      <c r="K1071" s="21"/>
      <c r="L1071" s="17" t="s">
        <v>48</v>
      </c>
      <c r="M1071" s="17" t="s">
        <v>49</v>
      </c>
      <c r="N1071" s="14">
        <v>1.0</v>
      </c>
      <c r="O1071" s="13"/>
      <c r="P1071" s="13"/>
      <c r="Q1071" s="15">
        <v>1104.5689655172414</v>
      </c>
      <c r="R1071" s="14" t="s">
        <v>50</v>
      </c>
      <c r="S1071" s="15">
        <v>176.73103448275862</v>
      </c>
      <c r="T1071" s="13" t="s">
        <v>51</v>
      </c>
      <c r="U1071" s="18">
        <v>0.16</v>
      </c>
      <c r="V1071" s="13" t="s">
        <v>872</v>
      </c>
      <c r="W1071" s="13" t="s">
        <v>59</v>
      </c>
      <c r="X1071" s="13" t="s">
        <v>48</v>
      </c>
      <c r="Y1071" s="14">
        <v>1.0</v>
      </c>
      <c r="Z1071" s="13">
        <v>1281.3</v>
      </c>
      <c r="AA1071" s="13" t="s">
        <v>54</v>
      </c>
      <c r="AB1071" s="19">
        <v>201362.0</v>
      </c>
      <c r="AC1071" s="19">
        <v>1.0</v>
      </c>
      <c r="AD1071" s="13">
        <v>1281.3</v>
      </c>
      <c r="AE1071" s="15">
        <v>0.0</v>
      </c>
      <c r="AF1071" s="20"/>
      <c r="AH1071" s="2" t="s">
        <v>872</v>
      </c>
      <c r="AI1071" s="2" t="s">
        <v>59</v>
      </c>
      <c r="AJ1071" s="2" t="s">
        <v>56</v>
      </c>
      <c r="AK1071" s="2">
        <v>0.0</v>
      </c>
      <c r="AL1071" s="2" t="s">
        <v>57</v>
      </c>
      <c r="AM1071" s="2">
        <v>1.0</v>
      </c>
      <c r="AN1071" s="2">
        <v>1281.3</v>
      </c>
      <c r="AO1071" s="20">
        <f t="shared" si="141"/>
        <v>1104.568966</v>
      </c>
      <c r="AP1071" s="20">
        <f t="shared" si="142"/>
        <v>176.7310345</v>
      </c>
      <c r="BI1071" s="15">
        <v>1104.5689655172414</v>
      </c>
      <c r="BJ1071" s="14" t="s">
        <v>50</v>
      </c>
      <c r="BK1071" s="15">
        <v>176.73103448275862</v>
      </c>
      <c r="BL1071" s="13" t="s">
        <v>51</v>
      </c>
      <c r="BM1071" s="18">
        <v>0.16</v>
      </c>
    </row>
    <row r="1072" ht="12.75" customHeight="1">
      <c r="A1072" s="13"/>
      <c r="B1072" s="14"/>
      <c r="C1072" s="14"/>
      <c r="D1072" s="14"/>
      <c r="E1072" s="14"/>
      <c r="F1072" s="14"/>
      <c r="G1072" s="13"/>
      <c r="H1072" s="13"/>
      <c r="I1072" s="13"/>
      <c r="J1072" s="13"/>
      <c r="K1072" s="21"/>
      <c r="L1072" s="17" t="s">
        <v>48</v>
      </c>
      <c r="M1072" s="17" t="s">
        <v>49</v>
      </c>
      <c r="N1072" s="14">
        <v>1.0</v>
      </c>
      <c r="O1072" s="13"/>
      <c r="P1072" s="13"/>
      <c r="Q1072" s="15">
        <v>71475.75</v>
      </c>
      <c r="R1072" s="14" t="s">
        <v>50</v>
      </c>
      <c r="S1072" s="15">
        <v>11436.12</v>
      </c>
      <c r="T1072" s="13" t="s">
        <v>51</v>
      </c>
      <c r="U1072" s="18">
        <v>0.16</v>
      </c>
      <c r="V1072" s="13" t="s">
        <v>873</v>
      </c>
      <c r="W1072" s="13" t="s">
        <v>59</v>
      </c>
      <c r="X1072" s="13" t="s">
        <v>48</v>
      </c>
      <c r="Y1072" s="14">
        <v>1.0</v>
      </c>
      <c r="Z1072" s="13">
        <v>82911.87</v>
      </c>
      <c r="AA1072" s="13" t="s">
        <v>54</v>
      </c>
      <c r="AB1072" s="19">
        <v>202470.0</v>
      </c>
      <c r="AC1072" s="19">
        <v>1.0</v>
      </c>
      <c r="AD1072" s="13">
        <v>82911.87</v>
      </c>
      <c r="AE1072" s="15">
        <v>0.0</v>
      </c>
      <c r="AF1072" s="20"/>
      <c r="AH1072" s="2" t="s">
        <v>873</v>
      </c>
      <c r="AI1072" s="2" t="s">
        <v>59</v>
      </c>
      <c r="AJ1072" s="2" t="s">
        <v>56</v>
      </c>
      <c r="AK1072" s="2">
        <v>0.0</v>
      </c>
      <c r="AL1072" s="2" t="s">
        <v>57</v>
      </c>
      <c r="AM1072" s="2">
        <v>1.0</v>
      </c>
      <c r="AN1072" s="2">
        <v>82911.87</v>
      </c>
      <c r="AO1072" s="20">
        <f t="shared" si="141"/>
        <v>71475.75</v>
      </c>
      <c r="AP1072" s="20">
        <f t="shared" si="142"/>
        <v>11436.12</v>
      </c>
      <c r="BI1072" s="15">
        <v>71475.75</v>
      </c>
      <c r="BJ1072" s="14" t="s">
        <v>50</v>
      </c>
      <c r="BK1072" s="15">
        <v>11436.12</v>
      </c>
      <c r="BL1072" s="13" t="s">
        <v>51</v>
      </c>
      <c r="BM1072" s="18">
        <v>0.16</v>
      </c>
    </row>
    <row r="1073" ht="12.75" customHeight="1">
      <c r="A1073" s="13"/>
      <c r="B1073" s="14"/>
      <c r="C1073" s="14"/>
      <c r="D1073" s="14"/>
      <c r="E1073" s="14"/>
      <c r="F1073" s="14"/>
      <c r="G1073" s="13"/>
      <c r="H1073" s="13"/>
      <c r="I1073" s="13"/>
      <c r="J1073" s="13"/>
      <c r="K1073" s="21"/>
      <c r="L1073" s="17" t="s">
        <v>48</v>
      </c>
      <c r="M1073" s="17" t="s">
        <v>49</v>
      </c>
      <c r="N1073" s="14">
        <v>1.0</v>
      </c>
      <c r="O1073" s="13"/>
      <c r="P1073" s="13"/>
      <c r="Q1073" s="15">
        <v>46930.301724137935</v>
      </c>
      <c r="R1073" s="14" t="s">
        <v>50</v>
      </c>
      <c r="S1073" s="15">
        <v>7508.848275862069</v>
      </c>
      <c r="T1073" s="13" t="s">
        <v>51</v>
      </c>
      <c r="U1073" s="18">
        <v>0.16</v>
      </c>
      <c r="V1073" s="13" t="s">
        <v>874</v>
      </c>
      <c r="W1073" s="13" t="s">
        <v>59</v>
      </c>
      <c r="X1073" s="13" t="s">
        <v>48</v>
      </c>
      <c r="Y1073" s="14">
        <v>1.0</v>
      </c>
      <c r="Z1073" s="13">
        <v>54439.15</v>
      </c>
      <c r="AA1073" s="13" t="s">
        <v>54</v>
      </c>
      <c r="AB1073" s="19">
        <v>204990.0</v>
      </c>
      <c r="AC1073" s="19">
        <v>1.0</v>
      </c>
      <c r="AD1073" s="13">
        <v>54439.15</v>
      </c>
      <c r="AE1073" s="15">
        <v>0.0</v>
      </c>
      <c r="AF1073" s="20"/>
      <c r="AH1073" s="2" t="s">
        <v>874</v>
      </c>
      <c r="AI1073" s="2" t="s">
        <v>59</v>
      </c>
      <c r="AJ1073" s="2" t="s">
        <v>56</v>
      </c>
      <c r="AK1073" s="2">
        <v>0.0</v>
      </c>
      <c r="AL1073" s="2" t="s">
        <v>57</v>
      </c>
      <c r="AM1073" s="2">
        <v>1.0</v>
      </c>
      <c r="AN1073" s="2">
        <v>54439.15</v>
      </c>
      <c r="AO1073" s="20">
        <f t="shared" si="141"/>
        <v>46930.30172</v>
      </c>
      <c r="AP1073" s="20">
        <f t="shared" si="142"/>
        <v>7508.848276</v>
      </c>
      <c r="BI1073" s="15">
        <v>46930.301724137935</v>
      </c>
      <c r="BJ1073" s="14" t="s">
        <v>50</v>
      </c>
      <c r="BK1073" s="15">
        <v>7508.848275862069</v>
      </c>
      <c r="BL1073" s="13" t="s">
        <v>51</v>
      </c>
      <c r="BM1073" s="18">
        <v>0.16</v>
      </c>
    </row>
    <row r="1074" ht="12.75" customHeight="1">
      <c r="A1074" s="13"/>
      <c r="B1074" s="14"/>
      <c r="C1074" s="14"/>
      <c r="D1074" s="14"/>
      <c r="E1074" s="14"/>
      <c r="F1074" s="14"/>
      <c r="G1074" s="13"/>
      <c r="H1074" s="13"/>
      <c r="I1074" s="13"/>
      <c r="J1074" s="13"/>
      <c r="K1074" s="21"/>
      <c r="L1074" s="17" t="s">
        <v>48</v>
      </c>
      <c r="M1074" s="17" t="s">
        <v>49</v>
      </c>
      <c r="N1074" s="14">
        <v>1.0</v>
      </c>
      <c r="O1074" s="13"/>
      <c r="P1074" s="13"/>
      <c r="Q1074" s="15">
        <v>13112.44827586207</v>
      </c>
      <c r="R1074" s="14" t="s">
        <v>50</v>
      </c>
      <c r="S1074" s="15">
        <v>2097.991724137931</v>
      </c>
      <c r="T1074" s="13" t="s">
        <v>51</v>
      </c>
      <c r="U1074" s="18">
        <v>0.16</v>
      </c>
      <c r="V1074" s="13" t="s">
        <v>875</v>
      </c>
      <c r="W1074" s="13" t="s">
        <v>59</v>
      </c>
      <c r="X1074" s="13" t="s">
        <v>48</v>
      </c>
      <c r="Y1074" s="14">
        <v>1.0</v>
      </c>
      <c r="Z1074" s="13">
        <v>15210.44</v>
      </c>
      <c r="AA1074" s="13" t="s">
        <v>54</v>
      </c>
      <c r="AB1074" s="19">
        <v>205029.0</v>
      </c>
      <c r="AC1074" s="19">
        <v>1.0</v>
      </c>
      <c r="AD1074" s="13">
        <v>15210.44</v>
      </c>
      <c r="AE1074" s="15">
        <v>0.0</v>
      </c>
      <c r="AF1074" s="20"/>
      <c r="AH1074" s="2" t="s">
        <v>875</v>
      </c>
      <c r="AI1074" s="2" t="s">
        <v>59</v>
      </c>
      <c r="AJ1074" s="2" t="s">
        <v>56</v>
      </c>
      <c r="AK1074" s="2">
        <v>0.0</v>
      </c>
      <c r="AL1074" s="2" t="s">
        <v>57</v>
      </c>
      <c r="AM1074" s="2">
        <v>1.0</v>
      </c>
      <c r="AN1074" s="2">
        <v>15210.44</v>
      </c>
      <c r="AO1074" s="20">
        <f t="shared" si="141"/>
        <v>13112.44828</v>
      </c>
      <c r="AP1074" s="20">
        <f t="shared" si="142"/>
        <v>2097.991724</v>
      </c>
      <c r="BI1074" s="15">
        <v>13112.44827586207</v>
      </c>
      <c r="BJ1074" s="14" t="s">
        <v>50</v>
      </c>
      <c r="BK1074" s="15">
        <v>2097.991724137931</v>
      </c>
      <c r="BL1074" s="13" t="s">
        <v>51</v>
      </c>
      <c r="BM1074" s="18">
        <v>0.16</v>
      </c>
    </row>
    <row r="1075" ht="12.75" customHeight="1">
      <c r="A1075" s="13"/>
      <c r="B1075" s="14"/>
      <c r="C1075" s="14"/>
      <c r="D1075" s="14"/>
      <c r="E1075" s="14"/>
      <c r="F1075" s="14"/>
      <c r="G1075" s="13"/>
      <c r="H1075" s="13"/>
      <c r="I1075" s="13"/>
      <c r="J1075" s="13"/>
      <c r="K1075" s="21"/>
      <c r="L1075" s="17" t="s">
        <v>48</v>
      </c>
      <c r="M1075" s="17" t="s">
        <v>49</v>
      </c>
      <c r="N1075" s="14">
        <v>1.0</v>
      </c>
      <c r="O1075" s="13"/>
      <c r="P1075" s="13"/>
      <c r="Q1075" s="15">
        <v>89946.1379310345</v>
      </c>
      <c r="R1075" s="14" t="s">
        <v>50</v>
      </c>
      <c r="S1075" s="15">
        <v>14391.382068965519</v>
      </c>
      <c r="T1075" s="13" t="s">
        <v>51</v>
      </c>
      <c r="U1075" s="18">
        <v>0.16</v>
      </c>
      <c r="V1075" s="13" t="s">
        <v>876</v>
      </c>
      <c r="W1075" s="13" t="s">
        <v>59</v>
      </c>
      <c r="X1075" s="13" t="s">
        <v>48</v>
      </c>
      <c r="Y1075" s="14">
        <v>1.0</v>
      </c>
      <c r="Z1075" s="13">
        <v>104337.52</v>
      </c>
      <c r="AA1075" s="13" t="s">
        <v>54</v>
      </c>
      <c r="AB1075" s="19">
        <v>205656.0</v>
      </c>
      <c r="AC1075" s="19">
        <v>1.0</v>
      </c>
      <c r="AD1075" s="13">
        <v>104337.52</v>
      </c>
      <c r="AE1075" s="15">
        <v>0.0</v>
      </c>
      <c r="AF1075" s="20"/>
      <c r="AH1075" s="2" t="s">
        <v>876</v>
      </c>
      <c r="AI1075" s="2" t="s">
        <v>59</v>
      </c>
      <c r="AJ1075" s="2" t="s">
        <v>56</v>
      </c>
      <c r="AK1075" s="2">
        <v>0.0</v>
      </c>
      <c r="AL1075" s="2" t="s">
        <v>57</v>
      </c>
      <c r="AM1075" s="2">
        <v>1.0</v>
      </c>
      <c r="AN1075" s="2">
        <v>104337.52</v>
      </c>
      <c r="AO1075" s="20">
        <f t="shared" si="141"/>
        <v>89946.13793</v>
      </c>
      <c r="AP1075" s="20">
        <f t="shared" si="142"/>
        <v>14391.38207</v>
      </c>
      <c r="BI1075" s="15">
        <v>89946.1379310345</v>
      </c>
      <c r="BJ1075" s="14" t="s">
        <v>50</v>
      </c>
      <c r="BK1075" s="15">
        <v>14391.382068965519</v>
      </c>
      <c r="BL1075" s="13" t="s">
        <v>51</v>
      </c>
      <c r="BM1075" s="18">
        <v>0.16</v>
      </c>
    </row>
    <row r="1076" ht="12.75" customHeight="1">
      <c r="A1076" s="13"/>
      <c r="B1076" s="14"/>
      <c r="C1076" s="14"/>
      <c r="D1076" s="14"/>
      <c r="E1076" s="14"/>
      <c r="F1076" s="14"/>
      <c r="G1076" s="13"/>
      <c r="H1076" s="13"/>
      <c r="I1076" s="13"/>
      <c r="J1076" s="13"/>
      <c r="K1076" s="21"/>
      <c r="L1076" s="17" t="s">
        <v>48</v>
      </c>
      <c r="M1076" s="17" t="s">
        <v>49</v>
      </c>
      <c r="N1076" s="14">
        <v>1.0</v>
      </c>
      <c r="O1076" s="13"/>
      <c r="P1076" s="13"/>
      <c r="Q1076" s="15">
        <v>18014.5</v>
      </c>
      <c r="R1076" s="14" t="s">
        <v>50</v>
      </c>
      <c r="S1076" s="15">
        <v>2882.32</v>
      </c>
      <c r="T1076" s="13" t="s">
        <v>51</v>
      </c>
      <c r="U1076" s="18">
        <v>0.16</v>
      </c>
      <c r="V1076" s="13" t="s">
        <v>877</v>
      </c>
      <c r="W1076" s="13" t="s">
        <v>59</v>
      </c>
      <c r="X1076" s="13" t="s">
        <v>48</v>
      </c>
      <c r="Y1076" s="14">
        <v>1.0</v>
      </c>
      <c r="Z1076" s="13">
        <v>20896.82</v>
      </c>
      <c r="AA1076" s="13" t="s">
        <v>54</v>
      </c>
      <c r="AB1076" s="19">
        <v>205657.0</v>
      </c>
      <c r="AC1076" s="19">
        <v>1.0</v>
      </c>
      <c r="AD1076" s="13">
        <v>20896.82</v>
      </c>
      <c r="AE1076" s="15">
        <v>0.0</v>
      </c>
      <c r="AF1076" s="20"/>
      <c r="AH1076" s="2" t="s">
        <v>877</v>
      </c>
      <c r="AI1076" s="2" t="s">
        <v>59</v>
      </c>
      <c r="AJ1076" s="2" t="s">
        <v>56</v>
      </c>
      <c r="AK1076" s="2">
        <v>0.0</v>
      </c>
      <c r="AL1076" s="2" t="s">
        <v>57</v>
      </c>
      <c r="AM1076" s="2">
        <v>1.0</v>
      </c>
      <c r="AN1076" s="2">
        <v>20896.82</v>
      </c>
      <c r="AO1076" s="20">
        <f t="shared" si="141"/>
        <v>18014.5</v>
      </c>
      <c r="AP1076" s="20">
        <f t="shared" si="142"/>
        <v>2882.32</v>
      </c>
      <c r="BI1076" s="15">
        <v>18014.5</v>
      </c>
      <c r="BJ1076" s="14" t="s">
        <v>50</v>
      </c>
      <c r="BK1076" s="15">
        <v>2882.32</v>
      </c>
      <c r="BL1076" s="13" t="s">
        <v>51</v>
      </c>
      <c r="BM1076" s="18">
        <v>0.16</v>
      </c>
    </row>
    <row r="1077" ht="12.75" customHeight="1">
      <c r="A1077" s="13"/>
      <c r="B1077" s="14"/>
      <c r="C1077" s="14"/>
      <c r="D1077" s="14"/>
      <c r="E1077" s="14"/>
      <c r="F1077" s="14"/>
      <c r="G1077" s="13"/>
      <c r="H1077" s="13"/>
      <c r="I1077" s="13"/>
      <c r="J1077" s="13"/>
      <c r="K1077" s="21"/>
      <c r="L1077" s="17" t="s">
        <v>48</v>
      </c>
      <c r="M1077" s="17" t="s">
        <v>49</v>
      </c>
      <c r="N1077" s="14">
        <v>1.0</v>
      </c>
      <c r="O1077" s="13"/>
      <c r="P1077" s="13"/>
      <c r="Q1077" s="15">
        <v>809.4224137931036</v>
      </c>
      <c r="R1077" s="14" t="s">
        <v>50</v>
      </c>
      <c r="S1077" s="15">
        <v>129.50758620689658</v>
      </c>
      <c r="T1077" s="13" t="s">
        <v>51</v>
      </c>
      <c r="U1077" s="18">
        <v>0.16</v>
      </c>
      <c r="V1077" s="13" t="s">
        <v>878</v>
      </c>
      <c r="W1077" s="13" t="s">
        <v>59</v>
      </c>
      <c r="X1077" s="13" t="s">
        <v>48</v>
      </c>
      <c r="Y1077" s="14">
        <v>1.0</v>
      </c>
      <c r="Z1077" s="13">
        <v>938.9300000000001</v>
      </c>
      <c r="AA1077" s="13" t="s">
        <v>54</v>
      </c>
      <c r="AB1077" s="19">
        <v>205801.0</v>
      </c>
      <c r="AC1077" s="19">
        <v>1.0</v>
      </c>
      <c r="AD1077" s="13">
        <v>938.9300000000001</v>
      </c>
      <c r="AE1077" s="15">
        <v>0.0</v>
      </c>
      <c r="AF1077" s="20"/>
      <c r="AH1077" s="2" t="s">
        <v>878</v>
      </c>
      <c r="AI1077" s="2" t="s">
        <v>59</v>
      </c>
      <c r="AJ1077" s="2" t="s">
        <v>56</v>
      </c>
      <c r="AK1077" s="2">
        <v>0.0</v>
      </c>
      <c r="AL1077" s="2" t="s">
        <v>57</v>
      </c>
      <c r="AM1077" s="2">
        <v>1.0</v>
      </c>
      <c r="AN1077" s="2">
        <v>938.9300000000001</v>
      </c>
      <c r="AO1077" s="20">
        <f t="shared" si="141"/>
        <v>809.4224138</v>
      </c>
      <c r="AP1077" s="20">
        <f t="shared" si="142"/>
        <v>129.5075862</v>
      </c>
      <c r="BI1077" s="15">
        <v>809.4224137931036</v>
      </c>
      <c r="BJ1077" s="14" t="s">
        <v>50</v>
      </c>
      <c r="BK1077" s="15">
        <v>129.50758620689658</v>
      </c>
      <c r="BL1077" s="13" t="s">
        <v>51</v>
      </c>
      <c r="BM1077" s="18">
        <v>0.16</v>
      </c>
    </row>
    <row r="1078" ht="12.75" customHeight="1">
      <c r="A1078" s="13"/>
      <c r="B1078" s="14"/>
      <c r="C1078" s="14"/>
      <c r="D1078" s="14"/>
      <c r="E1078" s="14"/>
      <c r="F1078" s="14"/>
      <c r="G1078" s="13"/>
      <c r="H1078" s="13"/>
      <c r="I1078" s="13"/>
      <c r="J1078" s="13"/>
      <c r="K1078" s="21"/>
      <c r="L1078" s="17" t="s">
        <v>48</v>
      </c>
      <c r="M1078" s="17" t="s">
        <v>49</v>
      </c>
      <c r="N1078" s="14">
        <v>1.0</v>
      </c>
      <c r="O1078" s="13"/>
      <c r="P1078" s="13"/>
      <c r="Q1078" s="15">
        <v>62028.87068965518</v>
      </c>
      <c r="R1078" s="14" t="s">
        <v>50</v>
      </c>
      <c r="S1078" s="15">
        <v>9924.61931034483</v>
      </c>
      <c r="T1078" s="13" t="s">
        <v>51</v>
      </c>
      <c r="U1078" s="18">
        <v>0.16</v>
      </c>
      <c r="V1078" s="13" t="s">
        <v>879</v>
      </c>
      <c r="W1078" s="13" t="s">
        <v>59</v>
      </c>
      <c r="X1078" s="13" t="s">
        <v>48</v>
      </c>
      <c r="Y1078" s="14">
        <v>1.0</v>
      </c>
      <c r="Z1078" s="13">
        <v>71953.49</v>
      </c>
      <c r="AA1078" s="13" t="s">
        <v>54</v>
      </c>
      <c r="AB1078" s="19">
        <v>206007.0</v>
      </c>
      <c r="AC1078" s="19">
        <v>1.0</v>
      </c>
      <c r="AD1078" s="13">
        <v>71953.49</v>
      </c>
      <c r="AE1078" s="15">
        <v>0.0</v>
      </c>
      <c r="AF1078" s="20"/>
      <c r="AH1078" s="2" t="s">
        <v>879</v>
      </c>
      <c r="AI1078" s="2" t="s">
        <v>59</v>
      </c>
      <c r="AJ1078" s="2" t="s">
        <v>56</v>
      </c>
      <c r="AK1078" s="2">
        <v>0.0</v>
      </c>
      <c r="AL1078" s="2" t="s">
        <v>57</v>
      </c>
      <c r="AM1078" s="2">
        <v>1.0</v>
      </c>
      <c r="AN1078" s="2">
        <v>71953.49</v>
      </c>
      <c r="AO1078" s="20">
        <f t="shared" si="141"/>
        <v>62028.87069</v>
      </c>
      <c r="AP1078" s="20">
        <f t="shared" si="142"/>
        <v>9924.61931</v>
      </c>
      <c r="BI1078" s="15">
        <v>62028.87068965518</v>
      </c>
      <c r="BJ1078" s="14" t="s">
        <v>50</v>
      </c>
      <c r="BK1078" s="15">
        <v>9924.61931034483</v>
      </c>
      <c r="BL1078" s="13" t="s">
        <v>51</v>
      </c>
      <c r="BM1078" s="18">
        <v>0.16</v>
      </c>
    </row>
    <row r="1079" ht="12.75" hidden="1" customHeight="1">
      <c r="A1079" s="13"/>
      <c r="B1079" s="14"/>
      <c r="C1079" s="14"/>
      <c r="D1079" s="14"/>
      <c r="E1079" s="14"/>
      <c r="F1079" s="14"/>
      <c r="G1079" s="13"/>
      <c r="H1079" s="13"/>
      <c r="I1079" s="13"/>
      <c r="J1079" s="13"/>
      <c r="K1079" s="21"/>
      <c r="L1079" s="17"/>
      <c r="M1079" s="17"/>
      <c r="N1079" s="14"/>
      <c r="O1079" s="13"/>
      <c r="P1079" s="13"/>
      <c r="Q1079" s="15">
        <f t="array" ref="Q1079">SUM(ROUND(Q1064:Q1078,2))</f>
        <v>467610.28</v>
      </c>
      <c r="R1079" s="14"/>
      <c r="S1079" s="15">
        <f t="array" ref="S1079">SUM(ROUND(S1064:S1078,2))</f>
        <v>74817.64</v>
      </c>
      <c r="T1079" s="13"/>
      <c r="U1079" s="18"/>
      <c r="V1079" s="13"/>
      <c r="W1079" s="13"/>
      <c r="X1079" s="13"/>
      <c r="Y1079" s="14"/>
      <c r="Z1079" s="13"/>
      <c r="AA1079" s="13"/>
      <c r="AB1079" s="19"/>
      <c r="AC1079" s="19"/>
      <c r="AD1079" s="13"/>
      <c r="AE1079" s="15"/>
      <c r="AF1079" s="20"/>
      <c r="AO1079" s="20"/>
      <c r="AP1079" s="20"/>
      <c r="BI1079" s="15">
        <f t="array" ref="BI1079">SUM(ROUND(BI1064:BI1078,2))</f>
        <v>467610.28</v>
      </c>
      <c r="BJ1079" s="14"/>
      <c r="BK1079" s="15">
        <f t="array" ref="BK1079">SUM(ROUND(BK1064:BK1078,2))</f>
        <v>74817.64</v>
      </c>
      <c r="BL1079" s="13"/>
      <c r="BM1079" s="18"/>
    </row>
    <row r="1080" ht="12.75" customHeight="1">
      <c r="A1080" s="13"/>
      <c r="B1080" s="14"/>
      <c r="C1080" s="14"/>
      <c r="D1080" s="14"/>
      <c r="E1080" s="14"/>
      <c r="F1080" s="14"/>
      <c r="G1080" s="13"/>
      <c r="H1080" s="13"/>
      <c r="I1080" s="13"/>
      <c r="J1080" s="13"/>
      <c r="K1080" s="21"/>
      <c r="L1080" s="17"/>
      <c r="M1080" s="17"/>
      <c r="N1080" s="14"/>
      <c r="O1080" s="13"/>
      <c r="P1080" s="13"/>
      <c r="Q1080" s="15"/>
      <c r="R1080" s="14"/>
      <c r="S1080" s="15"/>
      <c r="T1080" s="13"/>
      <c r="U1080" s="18"/>
      <c r="V1080" s="13"/>
      <c r="W1080" s="13"/>
      <c r="X1080" s="13"/>
      <c r="Y1080" s="14"/>
      <c r="Z1080" s="13"/>
      <c r="AA1080" s="13"/>
      <c r="AB1080" s="19"/>
      <c r="AC1080" s="19"/>
      <c r="AD1080" s="13"/>
      <c r="AE1080" s="15"/>
      <c r="AF1080" s="20"/>
      <c r="AO1080" s="20"/>
      <c r="AP1080" s="20"/>
      <c r="BI1080" s="15"/>
      <c r="BJ1080" s="14"/>
      <c r="BK1080" s="15"/>
      <c r="BL1080" s="13"/>
      <c r="BM1080" s="18"/>
    </row>
    <row r="1081" ht="12.75" customHeight="1">
      <c r="A1081" s="13"/>
      <c r="B1081" s="14"/>
      <c r="C1081" s="14"/>
      <c r="D1081" s="14"/>
      <c r="E1081" s="14"/>
      <c r="F1081" s="14"/>
      <c r="G1081" s="13"/>
      <c r="H1081" s="13"/>
      <c r="I1081" s="13"/>
      <c r="J1081" s="13"/>
      <c r="K1081" s="21"/>
      <c r="L1081" s="17"/>
      <c r="M1081" s="17"/>
      <c r="N1081" s="14"/>
      <c r="O1081" s="13"/>
      <c r="P1081" s="13"/>
      <c r="Q1081" s="15"/>
      <c r="R1081" s="14"/>
      <c r="S1081" s="15"/>
      <c r="T1081" s="13"/>
      <c r="U1081" s="18"/>
      <c r="V1081" s="13"/>
      <c r="W1081" s="13"/>
      <c r="X1081" s="13"/>
      <c r="Y1081" s="14"/>
      <c r="Z1081" s="13"/>
      <c r="AA1081" s="13"/>
      <c r="AB1081" s="19"/>
      <c r="AC1081" s="19"/>
      <c r="AD1081" s="13"/>
      <c r="AE1081" s="15"/>
      <c r="AF1081" s="20"/>
      <c r="AO1081" s="20"/>
      <c r="AP1081" s="20"/>
      <c r="BI1081" s="15"/>
      <c r="BJ1081" s="14"/>
      <c r="BK1081" s="15"/>
      <c r="BL1081" s="13"/>
      <c r="BM1081" s="18"/>
    </row>
    <row r="1082" ht="12.75" customHeight="1">
      <c r="A1082" s="13">
        <v>601.0</v>
      </c>
      <c r="B1082" s="14" t="str">
        <f>AR1082</f>
        <v>MTE120524QS6</v>
      </c>
      <c r="C1082" s="14" t="s">
        <v>881</v>
      </c>
      <c r="D1082" s="14" t="str">
        <f>AT1082</f>
        <v>facturasproveedores@matecnologia.com.mx</v>
      </c>
      <c r="E1082" s="14" t="str">
        <f>AS1082</f>
        <v>45040</v>
      </c>
      <c r="F1082" s="14">
        <v>601.0</v>
      </c>
      <c r="G1082" s="13">
        <v>5.50508931E8</v>
      </c>
      <c r="H1082" s="15">
        <f>Q1084</f>
        <v>17241.37931</v>
      </c>
      <c r="I1082" s="13">
        <v>20000.0</v>
      </c>
      <c r="J1082" s="15">
        <f>S1084</f>
        <v>2758.62069</v>
      </c>
      <c r="K1082" s="21">
        <v>45015.5</v>
      </c>
      <c r="L1082" s="17" t="s">
        <v>48</v>
      </c>
      <c r="M1082" s="17" t="s">
        <v>49</v>
      </c>
      <c r="N1082" s="14">
        <v>1.0</v>
      </c>
      <c r="O1082" s="13">
        <v>20000.0</v>
      </c>
      <c r="P1082" s="13">
        <v>20000.0</v>
      </c>
      <c r="Q1082" s="15">
        <v>2055.405172413793</v>
      </c>
      <c r="R1082" s="14" t="s">
        <v>50</v>
      </c>
      <c r="S1082" s="15">
        <v>328.8648275862069</v>
      </c>
      <c r="T1082" s="13" t="s">
        <v>51</v>
      </c>
      <c r="U1082" s="18">
        <v>0.16</v>
      </c>
      <c r="V1082" s="13" t="s">
        <v>884</v>
      </c>
      <c r="W1082" s="13" t="s">
        <v>59</v>
      </c>
      <c r="X1082" s="13" t="s">
        <v>48</v>
      </c>
      <c r="Y1082" s="14">
        <v>1.0</v>
      </c>
      <c r="Z1082" s="13">
        <v>2384.27</v>
      </c>
      <c r="AA1082" s="13" t="s">
        <v>54</v>
      </c>
      <c r="AB1082" s="19">
        <v>140493.0</v>
      </c>
      <c r="AC1082" s="19">
        <v>1.0</v>
      </c>
      <c r="AD1082" s="13">
        <v>2384.27</v>
      </c>
      <c r="AE1082" s="15">
        <v>0.0</v>
      </c>
      <c r="AF1082" s="20"/>
      <c r="AG1082" s="2">
        <v>20000.0</v>
      </c>
      <c r="AH1082" s="2" t="e">
        <v>#N/A</v>
      </c>
      <c r="AI1082" s="2" t="s">
        <v>59</v>
      </c>
      <c r="AJ1082" s="2" t="s">
        <v>56</v>
      </c>
      <c r="AK1082" s="2">
        <v>0.0</v>
      </c>
      <c r="AL1082" s="2" t="s">
        <v>57</v>
      </c>
      <c r="AM1082" s="2">
        <v>1.0</v>
      </c>
      <c r="AN1082" s="2">
        <v>2384.27</v>
      </c>
      <c r="AO1082" s="20">
        <f t="shared" ref="AO1082:AO1083" si="143">+AN1082/1.16</f>
        <v>2055.405172</v>
      </c>
      <c r="AP1082" s="20">
        <f t="shared" ref="AP1082:AP1083" si="144">+AO1082*0.16</f>
        <v>328.8648276</v>
      </c>
      <c r="AQ1082" s="2" t="s">
        <v>885</v>
      </c>
      <c r="AR1082" s="2" t="s">
        <v>880</v>
      </c>
      <c r="AS1082" s="2" t="s">
        <v>883</v>
      </c>
      <c r="AT1082" s="2" t="s">
        <v>882</v>
      </c>
      <c r="BI1082" s="15">
        <v>2055.405172413793</v>
      </c>
      <c r="BJ1082" s="14" t="s">
        <v>50</v>
      </c>
      <c r="BK1082" s="15">
        <v>328.8648275862069</v>
      </c>
      <c r="BL1082" s="13" t="s">
        <v>51</v>
      </c>
      <c r="BM1082" s="18">
        <v>0.16</v>
      </c>
    </row>
    <row r="1083" ht="12.75" customHeight="1">
      <c r="A1083" s="13"/>
      <c r="B1083" s="14"/>
      <c r="C1083" s="14"/>
      <c r="D1083" s="14"/>
      <c r="E1083" s="14"/>
      <c r="F1083" s="14"/>
      <c r="G1083" s="13"/>
      <c r="H1083" s="13"/>
      <c r="I1083" s="13"/>
      <c r="J1083" s="13"/>
      <c r="K1083" s="21"/>
      <c r="L1083" s="17" t="s">
        <v>48</v>
      </c>
      <c r="M1083" s="17" t="s">
        <v>49</v>
      </c>
      <c r="N1083" s="14">
        <v>1.0</v>
      </c>
      <c r="O1083" s="13"/>
      <c r="P1083" s="13"/>
      <c r="Q1083" s="15">
        <v>15185.974137931034</v>
      </c>
      <c r="R1083" s="14" t="s">
        <v>50</v>
      </c>
      <c r="S1083" s="15">
        <v>2429.7558620689656</v>
      </c>
      <c r="T1083" s="13" t="s">
        <v>51</v>
      </c>
      <c r="U1083" s="18">
        <v>0.16</v>
      </c>
      <c r="V1083" s="13" t="s">
        <v>886</v>
      </c>
      <c r="W1083" s="13" t="s">
        <v>59</v>
      </c>
      <c r="X1083" s="13" t="s">
        <v>48</v>
      </c>
      <c r="Y1083" s="14">
        <v>1.0</v>
      </c>
      <c r="Z1083" s="13">
        <v>17615.73</v>
      </c>
      <c r="AA1083" s="13" t="s">
        <v>54</v>
      </c>
      <c r="AB1083" s="19">
        <v>140506.0</v>
      </c>
      <c r="AC1083" s="19">
        <v>1.0</v>
      </c>
      <c r="AD1083" s="13">
        <v>17615.73</v>
      </c>
      <c r="AE1083" s="15">
        <v>0.0</v>
      </c>
      <c r="AF1083" s="20"/>
      <c r="AH1083" s="2" t="e">
        <v>#N/A</v>
      </c>
      <c r="AI1083" s="2" t="s">
        <v>59</v>
      </c>
      <c r="AJ1083" s="2" t="s">
        <v>56</v>
      </c>
      <c r="AK1083" s="2">
        <v>0.0</v>
      </c>
      <c r="AL1083" s="2" t="s">
        <v>57</v>
      </c>
      <c r="AM1083" s="2">
        <v>1.0</v>
      </c>
      <c r="AN1083" s="2">
        <v>17615.73</v>
      </c>
      <c r="AO1083" s="20">
        <f t="shared" si="143"/>
        <v>15185.97414</v>
      </c>
      <c r="AP1083" s="20">
        <f t="shared" si="144"/>
        <v>2429.755862</v>
      </c>
      <c r="BI1083" s="15">
        <v>15185.974137931034</v>
      </c>
      <c r="BJ1083" s="14" t="s">
        <v>50</v>
      </c>
      <c r="BK1083" s="15">
        <v>2429.7558620689656</v>
      </c>
      <c r="BL1083" s="13" t="s">
        <v>51</v>
      </c>
      <c r="BM1083" s="18">
        <v>0.16</v>
      </c>
    </row>
    <row r="1084" ht="12.75" hidden="1" customHeight="1">
      <c r="A1084" s="13"/>
      <c r="B1084" s="14"/>
      <c r="C1084" s="14"/>
      <c r="D1084" s="14"/>
      <c r="E1084" s="14"/>
      <c r="F1084" s="14"/>
      <c r="G1084" s="13"/>
      <c r="H1084" s="13"/>
      <c r="I1084" s="13"/>
      <c r="J1084" s="13"/>
      <c r="K1084" s="21"/>
      <c r="L1084" s="17"/>
      <c r="M1084" s="17"/>
      <c r="N1084" s="14"/>
      <c r="O1084" s="13"/>
      <c r="P1084" s="13"/>
      <c r="Q1084" s="15">
        <f>SUM(Q1082:Q1083)</f>
        <v>17241.37931</v>
      </c>
      <c r="R1084" s="14"/>
      <c r="S1084" s="15">
        <f>SUM(S1082:S1083)</f>
        <v>2758.62069</v>
      </c>
      <c r="T1084" s="13"/>
      <c r="U1084" s="18"/>
      <c r="V1084" s="13"/>
      <c r="W1084" s="13"/>
      <c r="X1084" s="13"/>
      <c r="Y1084" s="14"/>
      <c r="Z1084" s="13"/>
      <c r="AA1084" s="13"/>
      <c r="AB1084" s="19"/>
      <c r="AC1084" s="19"/>
      <c r="AD1084" s="13"/>
      <c r="AE1084" s="15"/>
      <c r="AF1084" s="20"/>
      <c r="AO1084" s="20"/>
      <c r="AP1084" s="20"/>
      <c r="BI1084" s="15">
        <f>SUM(BI1082:BI1083)</f>
        <v>17241.37931</v>
      </c>
      <c r="BJ1084" s="14"/>
      <c r="BK1084" s="15">
        <f>SUM(BK1082:BK1083)</f>
        <v>2758.62069</v>
      </c>
      <c r="BL1084" s="13"/>
      <c r="BM1084" s="18"/>
    </row>
    <row r="1085" ht="12.75" customHeight="1">
      <c r="A1085" s="13"/>
      <c r="B1085" s="14"/>
      <c r="C1085" s="14"/>
      <c r="D1085" s="14"/>
      <c r="E1085" s="14"/>
      <c r="F1085" s="14"/>
      <c r="G1085" s="13"/>
      <c r="H1085" s="13"/>
      <c r="I1085" s="13"/>
      <c r="J1085" s="13"/>
      <c r="K1085" s="21"/>
      <c r="L1085" s="17"/>
      <c r="M1085" s="17"/>
      <c r="N1085" s="14"/>
      <c r="O1085" s="13"/>
      <c r="P1085" s="13"/>
      <c r="Q1085" s="15"/>
      <c r="R1085" s="14"/>
      <c r="S1085" s="15"/>
      <c r="T1085" s="13"/>
      <c r="U1085" s="18"/>
      <c r="V1085" s="13"/>
      <c r="W1085" s="13"/>
      <c r="X1085" s="13"/>
      <c r="Y1085" s="14"/>
      <c r="Z1085" s="13"/>
      <c r="AA1085" s="13"/>
      <c r="AB1085" s="19"/>
      <c r="AC1085" s="19"/>
      <c r="AD1085" s="13"/>
      <c r="AE1085" s="15"/>
      <c r="AF1085" s="20"/>
      <c r="AO1085" s="20"/>
      <c r="AP1085" s="20"/>
      <c r="BI1085" s="15"/>
      <c r="BJ1085" s="14"/>
      <c r="BK1085" s="15"/>
      <c r="BL1085" s="13"/>
      <c r="BM1085" s="18"/>
    </row>
    <row r="1086" ht="12.75" customHeight="1">
      <c r="A1086" s="13"/>
      <c r="B1086" s="14"/>
      <c r="C1086" s="14"/>
      <c r="D1086" s="14"/>
      <c r="E1086" s="14"/>
      <c r="F1086" s="14"/>
      <c r="G1086" s="13"/>
      <c r="H1086" s="13"/>
      <c r="I1086" s="13"/>
      <c r="J1086" s="13"/>
      <c r="K1086" s="21"/>
      <c r="L1086" s="17"/>
      <c r="M1086" s="17"/>
      <c r="N1086" s="14"/>
      <c r="O1086" s="13"/>
      <c r="P1086" s="13"/>
      <c r="Q1086" s="15"/>
      <c r="R1086" s="14"/>
      <c r="S1086" s="15"/>
      <c r="T1086" s="13"/>
      <c r="U1086" s="18"/>
      <c r="V1086" s="13"/>
      <c r="W1086" s="13"/>
      <c r="X1086" s="13"/>
      <c r="Y1086" s="14"/>
      <c r="Z1086" s="13"/>
      <c r="AA1086" s="13"/>
      <c r="AB1086" s="19"/>
      <c r="AC1086" s="19"/>
      <c r="AD1086" s="13"/>
      <c r="AE1086" s="15"/>
      <c r="AF1086" s="20"/>
      <c r="AO1086" s="20"/>
      <c r="AP1086" s="20"/>
      <c r="BI1086" s="15"/>
      <c r="BJ1086" s="14"/>
      <c r="BK1086" s="15"/>
      <c r="BL1086" s="13"/>
      <c r="BM1086" s="18"/>
    </row>
    <row r="1087" ht="12.75" customHeight="1">
      <c r="A1087" s="13">
        <v>601.0</v>
      </c>
      <c r="B1087" s="14" t="str">
        <f>AR1087</f>
        <v>GLA890731KJ2</v>
      </c>
      <c r="C1087" s="14" t="s">
        <v>888</v>
      </c>
      <c r="D1087" s="14" t="str">
        <f>AT1087</f>
        <v>contabilidad@glasser.com.mx</v>
      </c>
      <c r="E1087" s="14" t="str">
        <f>AS1087</f>
        <v>54017</v>
      </c>
      <c r="F1087" s="14">
        <v>601.0</v>
      </c>
      <c r="G1087" s="13">
        <v>5.50540928E8</v>
      </c>
      <c r="H1087" s="15">
        <f>Q1087</f>
        <v>4870.267241</v>
      </c>
      <c r="I1087" s="13">
        <v>5649.51</v>
      </c>
      <c r="J1087" s="15">
        <f>S1087</f>
        <v>779.2427586</v>
      </c>
      <c r="K1087" s="21">
        <v>45013.5</v>
      </c>
      <c r="L1087" s="17" t="s">
        <v>48</v>
      </c>
      <c r="M1087" s="17" t="s">
        <v>49</v>
      </c>
      <c r="N1087" s="14">
        <v>1.0</v>
      </c>
      <c r="O1087" s="13">
        <v>5649.51</v>
      </c>
      <c r="P1087" s="13">
        <v>5649.51</v>
      </c>
      <c r="Q1087" s="15">
        <v>4870.267241379311</v>
      </c>
      <c r="R1087" s="14" t="s">
        <v>50</v>
      </c>
      <c r="S1087" s="15">
        <v>779.2427586206898</v>
      </c>
      <c r="T1087" s="13" t="s">
        <v>51</v>
      </c>
      <c r="U1087" s="18">
        <v>0.16</v>
      </c>
      <c r="V1087" s="13" t="s">
        <v>891</v>
      </c>
      <c r="W1087" s="13" t="s">
        <v>53</v>
      </c>
      <c r="X1087" s="13" t="s">
        <v>48</v>
      </c>
      <c r="Y1087" s="14">
        <v>1.0</v>
      </c>
      <c r="Z1087" s="13">
        <v>5649.51</v>
      </c>
      <c r="AA1087" s="13" t="s">
        <v>54</v>
      </c>
      <c r="AB1087" s="19">
        <v>14847.0</v>
      </c>
      <c r="AC1087" s="19">
        <v>1.0</v>
      </c>
      <c r="AD1087" s="13">
        <v>5649.51</v>
      </c>
      <c r="AE1087" s="15">
        <v>0.0</v>
      </c>
      <c r="AF1087" s="20"/>
      <c r="AG1087" s="2">
        <v>5649.51</v>
      </c>
      <c r="AH1087" s="2" t="s">
        <v>891</v>
      </c>
      <c r="AI1087" s="2" t="s">
        <v>53</v>
      </c>
      <c r="AJ1087" s="2" t="s">
        <v>56</v>
      </c>
      <c r="AK1087" s="2">
        <v>0.0</v>
      </c>
      <c r="AL1087" s="2" t="s">
        <v>57</v>
      </c>
      <c r="AM1087" s="2">
        <v>1.0</v>
      </c>
      <c r="AN1087" s="2">
        <v>5649.51</v>
      </c>
      <c r="AO1087" s="20">
        <f>+AN1087/1.16</f>
        <v>4870.267241</v>
      </c>
      <c r="AP1087" s="20">
        <f>+AO1087*0.16</f>
        <v>779.2427586</v>
      </c>
      <c r="AQ1087" s="2" t="s">
        <v>892</v>
      </c>
      <c r="AR1087" s="2" t="s">
        <v>887</v>
      </c>
      <c r="AS1087" s="2" t="s">
        <v>890</v>
      </c>
      <c r="AT1087" s="2" t="s">
        <v>889</v>
      </c>
      <c r="BI1087" s="15">
        <v>4870.267241379311</v>
      </c>
      <c r="BJ1087" s="14" t="s">
        <v>50</v>
      </c>
      <c r="BK1087" s="15">
        <v>779.2427586206898</v>
      </c>
      <c r="BL1087" s="13" t="s">
        <v>51</v>
      </c>
      <c r="BM1087" s="18">
        <v>0.16</v>
      </c>
    </row>
    <row r="1088" ht="12.75" customHeight="1">
      <c r="A1088" s="13"/>
      <c r="B1088" s="14"/>
      <c r="C1088" s="14"/>
      <c r="D1088" s="14"/>
      <c r="E1088" s="14"/>
      <c r="F1088" s="14"/>
      <c r="G1088" s="13"/>
      <c r="H1088" s="13"/>
      <c r="I1088" s="13"/>
      <c r="J1088" s="13"/>
      <c r="K1088" s="21"/>
      <c r="L1088" s="17"/>
      <c r="M1088" s="17"/>
      <c r="N1088" s="14"/>
      <c r="O1088" s="13"/>
      <c r="P1088" s="13"/>
      <c r="Q1088" s="15"/>
      <c r="R1088" s="14"/>
      <c r="S1088" s="15"/>
      <c r="T1088" s="13"/>
      <c r="U1088" s="18"/>
      <c r="V1088" s="13"/>
      <c r="W1088" s="13"/>
      <c r="X1088" s="13"/>
      <c r="Y1088" s="14"/>
      <c r="Z1088" s="13"/>
      <c r="AA1088" s="13"/>
      <c r="AB1088" s="19"/>
      <c r="AC1088" s="19"/>
      <c r="AD1088" s="13"/>
      <c r="AE1088" s="15"/>
      <c r="AF1088" s="20"/>
      <c r="AO1088" s="20"/>
      <c r="AP1088" s="20"/>
      <c r="BI1088" s="15"/>
      <c r="BJ1088" s="14"/>
      <c r="BK1088" s="15"/>
      <c r="BL1088" s="13"/>
      <c r="BM1088" s="18"/>
    </row>
    <row r="1089" ht="12.75" customHeight="1">
      <c r="A1089" s="13"/>
      <c r="B1089" s="14"/>
      <c r="C1089" s="14"/>
      <c r="D1089" s="14"/>
      <c r="E1089" s="14"/>
      <c r="F1089" s="14"/>
      <c r="G1089" s="13"/>
      <c r="H1089" s="13"/>
      <c r="I1089" s="13"/>
      <c r="J1089" s="13"/>
      <c r="K1089" s="21"/>
      <c r="L1089" s="17"/>
      <c r="M1089" s="17"/>
      <c r="N1089" s="14"/>
      <c r="O1089" s="13"/>
      <c r="P1089" s="13"/>
      <c r="Q1089" s="15"/>
      <c r="R1089" s="14"/>
      <c r="S1089" s="15"/>
      <c r="T1089" s="13"/>
      <c r="U1089" s="18"/>
      <c r="V1089" s="13"/>
      <c r="W1089" s="13"/>
      <c r="X1089" s="13"/>
      <c r="Y1089" s="14"/>
      <c r="Z1089" s="13"/>
      <c r="AA1089" s="13"/>
      <c r="AB1089" s="19"/>
      <c r="AC1089" s="19"/>
      <c r="AD1089" s="13"/>
      <c r="AE1089" s="15"/>
      <c r="AF1089" s="20"/>
      <c r="AO1089" s="20"/>
      <c r="AP1089" s="20"/>
      <c r="BI1089" s="15"/>
      <c r="BJ1089" s="14"/>
      <c r="BK1089" s="15"/>
      <c r="BL1089" s="13"/>
      <c r="BM1089" s="18"/>
    </row>
    <row r="1090" ht="12.75" customHeight="1">
      <c r="A1090" s="13"/>
      <c r="B1090" s="14"/>
      <c r="C1090" s="14"/>
      <c r="D1090" s="14"/>
      <c r="E1090" s="14"/>
      <c r="F1090" s="14"/>
      <c r="G1090" s="13"/>
      <c r="H1090" s="13"/>
      <c r="I1090" s="13"/>
      <c r="J1090" s="13"/>
      <c r="K1090" s="21"/>
      <c r="L1090" s="17"/>
      <c r="M1090" s="17"/>
      <c r="N1090" s="14"/>
      <c r="O1090" s="13"/>
      <c r="P1090" s="13"/>
      <c r="Q1090" s="15"/>
      <c r="R1090" s="14"/>
      <c r="S1090" s="15"/>
      <c r="T1090" s="13"/>
      <c r="U1090" s="18"/>
      <c r="V1090" s="13"/>
      <c r="W1090" s="13"/>
      <c r="X1090" s="13"/>
      <c r="Y1090" s="14"/>
      <c r="Z1090" s="13"/>
      <c r="AA1090" s="13"/>
      <c r="AB1090" s="19"/>
      <c r="AC1090" s="19"/>
      <c r="AD1090" s="13"/>
      <c r="AE1090" s="15"/>
      <c r="AF1090" s="20"/>
      <c r="AO1090" s="20"/>
      <c r="AP1090" s="20"/>
      <c r="BI1090" s="15"/>
      <c r="BJ1090" s="14"/>
      <c r="BK1090" s="15"/>
      <c r="BL1090" s="13"/>
      <c r="BM1090" s="18"/>
    </row>
    <row r="1091" ht="12.75" customHeight="1">
      <c r="A1091" s="13">
        <v>601.0</v>
      </c>
      <c r="B1091" s="14" t="str">
        <f>AR1091</f>
        <v>WEM151202Q43</v>
      </c>
      <c r="C1091" s="14" t="s">
        <v>894</v>
      </c>
      <c r="D1091" s="14" t="str">
        <f>AT1091</f>
        <v>julio.jilote@willielbe.mx</v>
      </c>
      <c r="E1091" s="14" t="str">
        <f>AS1091</f>
        <v>38420</v>
      </c>
      <c r="F1091" s="14">
        <v>601.0</v>
      </c>
      <c r="G1091" s="13">
        <v>5.50604927E8</v>
      </c>
      <c r="H1091" s="15">
        <f>Q1091</f>
        <v>14018.36207</v>
      </c>
      <c r="I1091" s="13">
        <v>16261.300000000001</v>
      </c>
      <c r="J1091" s="15">
        <f>S1091</f>
        <v>2242.937931</v>
      </c>
      <c r="K1091" s="21">
        <v>44994.5</v>
      </c>
      <c r="L1091" s="17" t="s">
        <v>48</v>
      </c>
      <c r="M1091" s="17" t="s">
        <v>49</v>
      </c>
      <c r="N1091" s="14">
        <v>1.0</v>
      </c>
      <c r="O1091" s="13">
        <v>16261.300000000001</v>
      </c>
      <c r="P1091" s="13">
        <v>16261.300000000001</v>
      </c>
      <c r="Q1091" s="15">
        <v>14018.36206896552</v>
      </c>
      <c r="R1091" s="14" t="s">
        <v>50</v>
      </c>
      <c r="S1091" s="15">
        <v>2242.9379310344834</v>
      </c>
      <c r="T1091" s="13" t="s">
        <v>51</v>
      </c>
      <c r="U1091" s="18">
        <v>0.16</v>
      </c>
      <c r="V1091" s="13" t="s">
        <v>897</v>
      </c>
      <c r="W1091" s="13" t="s">
        <v>53</v>
      </c>
      <c r="X1091" s="13" t="s">
        <v>48</v>
      </c>
      <c r="Y1091" s="14">
        <v>1.0</v>
      </c>
      <c r="Z1091" s="13">
        <v>16261.300000000001</v>
      </c>
      <c r="AA1091" s="13" t="s">
        <v>54</v>
      </c>
      <c r="AB1091" s="19">
        <v>14463.0</v>
      </c>
      <c r="AC1091" s="19">
        <v>1.0</v>
      </c>
      <c r="AD1091" s="13">
        <v>16261.300000000001</v>
      </c>
      <c r="AE1091" s="15">
        <v>0.0</v>
      </c>
      <c r="AF1091" s="20"/>
      <c r="AG1091" s="2">
        <v>16261.300000000001</v>
      </c>
      <c r="AH1091" s="2" t="s">
        <v>897</v>
      </c>
      <c r="AI1091" s="2" t="s">
        <v>53</v>
      </c>
      <c r="AJ1091" s="2" t="s">
        <v>56</v>
      </c>
      <c r="AK1091" s="2">
        <v>0.0</v>
      </c>
      <c r="AL1091" s="2" t="s">
        <v>57</v>
      </c>
      <c r="AM1091" s="2">
        <v>1.0</v>
      </c>
      <c r="AN1091" s="2">
        <v>16261.300000000001</v>
      </c>
      <c r="AO1091" s="20">
        <f>+AN1091/1.16</f>
        <v>14018.36207</v>
      </c>
      <c r="AP1091" s="20">
        <f>+AO1091*0.16</f>
        <v>2242.937931</v>
      </c>
      <c r="AQ1091" s="2" t="s">
        <v>898</v>
      </c>
      <c r="AR1091" s="2" t="s">
        <v>893</v>
      </c>
      <c r="AS1091" s="2" t="s">
        <v>896</v>
      </c>
      <c r="AT1091" s="2" t="s">
        <v>895</v>
      </c>
      <c r="BI1091" s="15">
        <v>14018.36206896552</v>
      </c>
      <c r="BJ1091" s="14" t="s">
        <v>50</v>
      </c>
      <c r="BK1091" s="15">
        <v>2242.9379310344834</v>
      </c>
      <c r="BL1091" s="13" t="s">
        <v>51</v>
      </c>
      <c r="BM1091" s="18">
        <v>0.16</v>
      </c>
    </row>
    <row r="1092" ht="12.75" customHeight="1">
      <c r="A1092" s="13"/>
      <c r="B1092" s="14"/>
      <c r="C1092" s="14"/>
      <c r="D1092" s="14"/>
      <c r="E1092" s="14"/>
      <c r="F1092" s="14"/>
      <c r="G1092" s="13"/>
      <c r="H1092" s="13"/>
      <c r="I1092" s="13"/>
      <c r="J1092" s="13"/>
      <c r="K1092" s="21"/>
      <c r="L1092" s="17"/>
      <c r="M1092" s="17"/>
      <c r="N1092" s="14"/>
      <c r="O1092" s="13"/>
      <c r="P1092" s="13"/>
      <c r="Q1092" s="15"/>
      <c r="R1092" s="14"/>
      <c r="S1092" s="15"/>
      <c r="T1092" s="13"/>
      <c r="U1092" s="18"/>
      <c r="V1092" s="13"/>
      <c r="W1092" s="13"/>
      <c r="X1092" s="13"/>
      <c r="Y1092" s="14"/>
      <c r="Z1092" s="13"/>
      <c r="AA1092" s="13"/>
      <c r="AB1092" s="19"/>
      <c r="AC1092" s="19"/>
      <c r="AD1092" s="13"/>
      <c r="AE1092" s="15"/>
      <c r="AF1092" s="20"/>
      <c r="AO1092" s="20"/>
      <c r="AP1092" s="20"/>
      <c r="BI1092" s="15"/>
      <c r="BJ1092" s="14"/>
      <c r="BK1092" s="15"/>
      <c r="BL1092" s="13"/>
      <c r="BM1092" s="18"/>
    </row>
    <row r="1093" ht="12.75" customHeight="1">
      <c r="A1093" s="13"/>
      <c r="B1093" s="14"/>
      <c r="C1093" s="14"/>
      <c r="D1093" s="14"/>
      <c r="E1093" s="14"/>
      <c r="F1093" s="14"/>
      <c r="G1093" s="13"/>
      <c r="H1093" s="13"/>
      <c r="I1093" s="13"/>
      <c r="J1093" s="13"/>
      <c r="K1093" s="21"/>
      <c r="L1093" s="17"/>
      <c r="M1093" s="17"/>
      <c r="N1093" s="14"/>
      <c r="O1093" s="13"/>
      <c r="P1093" s="13"/>
      <c r="Q1093" s="15"/>
      <c r="R1093" s="14"/>
      <c r="S1093" s="15"/>
      <c r="T1093" s="13"/>
      <c r="U1093" s="18"/>
      <c r="V1093" s="13"/>
      <c r="W1093" s="13"/>
      <c r="X1093" s="13"/>
      <c r="Y1093" s="14"/>
      <c r="Z1093" s="13"/>
      <c r="AA1093" s="13"/>
      <c r="AB1093" s="19"/>
      <c r="AC1093" s="19"/>
      <c r="AD1093" s="13"/>
      <c r="AE1093" s="15"/>
      <c r="AF1093" s="20"/>
      <c r="AO1093" s="20"/>
      <c r="AP1093" s="20"/>
      <c r="BI1093" s="15"/>
      <c r="BJ1093" s="14"/>
      <c r="BK1093" s="15"/>
      <c r="BL1093" s="13"/>
      <c r="BM1093" s="18"/>
    </row>
    <row r="1094" ht="12.75" customHeight="1">
      <c r="A1094" s="13"/>
      <c r="B1094" s="14"/>
      <c r="C1094" s="14"/>
      <c r="D1094" s="14"/>
      <c r="E1094" s="14"/>
      <c r="F1094" s="14"/>
      <c r="G1094" s="13"/>
      <c r="H1094" s="13"/>
      <c r="I1094" s="13"/>
      <c r="J1094" s="13"/>
      <c r="K1094" s="21"/>
      <c r="L1094" s="17"/>
      <c r="M1094" s="17"/>
      <c r="N1094" s="14"/>
      <c r="O1094" s="13"/>
      <c r="P1094" s="13"/>
      <c r="Q1094" s="15"/>
      <c r="R1094" s="14"/>
      <c r="S1094" s="15"/>
      <c r="T1094" s="13"/>
      <c r="U1094" s="18"/>
      <c r="V1094" s="13"/>
      <c r="W1094" s="13"/>
      <c r="X1094" s="13"/>
      <c r="Y1094" s="14"/>
      <c r="Z1094" s="13"/>
      <c r="AA1094" s="13"/>
      <c r="AB1094" s="19"/>
      <c r="AC1094" s="19"/>
      <c r="AD1094" s="13"/>
      <c r="AE1094" s="15"/>
      <c r="AF1094" s="20"/>
      <c r="AO1094" s="20"/>
      <c r="AP1094" s="20"/>
      <c r="BI1094" s="15"/>
      <c r="BJ1094" s="14"/>
      <c r="BK1094" s="15"/>
      <c r="BL1094" s="13"/>
      <c r="BM1094" s="18"/>
    </row>
    <row r="1095" ht="12.75" customHeight="1">
      <c r="A1095" s="13">
        <v>601.0</v>
      </c>
      <c r="B1095" s="14" t="str">
        <f>AR1095</f>
        <v>WEM151202Q43</v>
      </c>
      <c r="C1095" s="14" t="s">
        <v>894</v>
      </c>
      <c r="D1095" s="14" t="str">
        <f>AT1095</f>
        <v>julio.jilote@willielbe.mx</v>
      </c>
      <c r="E1095" s="14" t="str">
        <f>AS1095</f>
        <v>38420</v>
      </c>
      <c r="F1095" s="14">
        <v>601.0</v>
      </c>
      <c r="G1095" s="13">
        <v>5.50604927E8</v>
      </c>
      <c r="H1095" s="15">
        <f>Q1095</f>
        <v>13242.09483</v>
      </c>
      <c r="I1095" s="13">
        <v>15360.83</v>
      </c>
      <c r="J1095" s="15">
        <f>S1095</f>
        <v>2118.735172</v>
      </c>
      <c r="K1095" s="21">
        <v>45008.5</v>
      </c>
      <c r="L1095" s="17" t="s">
        <v>48</v>
      </c>
      <c r="M1095" s="17" t="s">
        <v>49</v>
      </c>
      <c r="N1095" s="14">
        <v>1.0</v>
      </c>
      <c r="O1095" s="13">
        <v>15360.83</v>
      </c>
      <c r="P1095" s="13">
        <v>15360.83</v>
      </c>
      <c r="Q1095" s="15">
        <v>13242.094827586208</v>
      </c>
      <c r="R1095" s="14" t="s">
        <v>50</v>
      </c>
      <c r="S1095" s="15">
        <v>2118.7351724137934</v>
      </c>
      <c r="T1095" s="13" t="s">
        <v>51</v>
      </c>
      <c r="U1095" s="18">
        <v>0.16</v>
      </c>
      <c r="V1095" s="13" t="s">
        <v>899</v>
      </c>
      <c r="W1095" s="13" t="s">
        <v>53</v>
      </c>
      <c r="X1095" s="13" t="s">
        <v>48</v>
      </c>
      <c r="Y1095" s="14">
        <v>1.0</v>
      </c>
      <c r="Z1095" s="13">
        <v>15360.83</v>
      </c>
      <c r="AA1095" s="13" t="s">
        <v>54</v>
      </c>
      <c r="AB1095" s="19">
        <v>14785.0</v>
      </c>
      <c r="AC1095" s="19">
        <v>1.0</v>
      </c>
      <c r="AD1095" s="13">
        <v>15360.83</v>
      </c>
      <c r="AE1095" s="15">
        <v>0.0</v>
      </c>
      <c r="AF1095" s="20"/>
      <c r="AG1095" s="2">
        <v>15360.83</v>
      </c>
      <c r="AH1095" s="2" t="s">
        <v>899</v>
      </c>
      <c r="AI1095" s="2" t="s">
        <v>53</v>
      </c>
      <c r="AJ1095" s="2" t="s">
        <v>56</v>
      </c>
      <c r="AK1095" s="2">
        <v>0.0</v>
      </c>
      <c r="AL1095" s="2" t="s">
        <v>57</v>
      </c>
      <c r="AM1095" s="2">
        <v>1.0</v>
      </c>
      <c r="AN1095" s="2">
        <v>15360.83</v>
      </c>
      <c r="AO1095" s="20">
        <f>+AN1095/1.16</f>
        <v>13242.09483</v>
      </c>
      <c r="AP1095" s="20">
        <f>+AO1095*0.16</f>
        <v>2118.735172</v>
      </c>
      <c r="AQ1095" s="2" t="s">
        <v>898</v>
      </c>
      <c r="AR1095" s="2" t="s">
        <v>893</v>
      </c>
      <c r="AS1095" s="2" t="s">
        <v>896</v>
      </c>
      <c r="AT1095" s="2" t="s">
        <v>895</v>
      </c>
      <c r="BI1095" s="15">
        <v>13242.094827586208</v>
      </c>
      <c r="BJ1095" s="14" t="s">
        <v>50</v>
      </c>
      <c r="BK1095" s="15">
        <v>2118.7351724137934</v>
      </c>
      <c r="BL1095" s="13" t="s">
        <v>51</v>
      </c>
      <c r="BM1095" s="18">
        <v>0.16</v>
      </c>
    </row>
    <row r="1096" ht="12.75" customHeight="1">
      <c r="A1096" s="13"/>
      <c r="B1096" s="14"/>
      <c r="C1096" s="14"/>
      <c r="D1096" s="14"/>
      <c r="E1096" s="14"/>
      <c r="F1096" s="14"/>
      <c r="G1096" s="13"/>
      <c r="H1096" s="13"/>
      <c r="I1096" s="13"/>
      <c r="J1096" s="13"/>
      <c r="K1096" s="21"/>
      <c r="L1096" s="17"/>
      <c r="M1096" s="17"/>
      <c r="N1096" s="14"/>
      <c r="O1096" s="13"/>
      <c r="P1096" s="13"/>
      <c r="Q1096" s="15"/>
      <c r="R1096" s="14"/>
      <c r="S1096" s="15"/>
      <c r="T1096" s="13"/>
      <c r="U1096" s="18"/>
      <c r="V1096" s="13"/>
      <c r="W1096" s="13"/>
      <c r="X1096" s="13"/>
      <c r="Y1096" s="14"/>
      <c r="Z1096" s="13"/>
      <c r="AA1096" s="13"/>
      <c r="AB1096" s="19"/>
      <c r="AC1096" s="19"/>
      <c r="AD1096" s="13"/>
      <c r="AE1096" s="15"/>
      <c r="AF1096" s="20"/>
      <c r="AO1096" s="20"/>
      <c r="AP1096" s="20"/>
      <c r="BI1096" s="15"/>
      <c r="BJ1096" s="14"/>
      <c r="BK1096" s="15"/>
      <c r="BL1096" s="13"/>
      <c r="BM1096" s="18"/>
    </row>
    <row r="1097" ht="12.75" customHeight="1">
      <c r="A1097" s="13"/>
      <c r="B1097" s="14"/>
      <c r="C1097" s="14"/>
      <c r="D1097" s="14"/>
      <c r="E1097" s="14"/>
      <c r="F1097" s="14"/>
      <c r="G1097" s="13"/>
      <c r="H1097" s="13"/>
      <c r="I1097" s="13"/>
      <c r="J1097" s="13"/>
      <c r="K1097" s="21"/>
      <c r="L1097" s="17"/>
      <c r="M1097" s="17"/>
      <c r="N1097" s="14"/>
      <c r="O1097" s="13"/>
      <c r="P1097" s="13"/>
      <c r="Q1097" s="15"/>
      <c r="R1097" s="14"/>
      <c r="S1097" s="15"/>
      <c r="T1097" s="13"/>
      <c r="U1097" s="18"/>
      <c r="V1097" s="13"/>
      <c r="W1097" s="13"/>
      <c r="X1097" s="13"/>
      <c r="Y1097" s="14"/>
      <c r="Z1097" s="13"/>
      <c r="AA1097" s="13"/>
      <c r="AB1097" s="19"/>
      <c r="AC1097" s="19"/>
      <c r="AD1097" s="13"/>
      <c r="AE1097" s="15"/>
      <c r="AF1097" s="20"/>
      <c r="AO1097" s="20"/>
      <c r="AP1097" s="20"/>
      <c r="BI1097" s="15"/>
      <c r="BJ1097" s="14"/>
      <c r="BK1097" s="15"/>
      <c r="BL1097" s="13"/>
      <c r="BM1097" s="18"/>
    </row>
    <row r="1098" ht="12.75" customHeight="1">
      <c r="A1098" s="13"/>
      <c r="B1098" s="14"/>
      <c r="C1098" s="14"/>
      <c r="D1098" s="14"/>
      <c r="E1098" s="14"/>
      <c r="F1098" s="14"/>
      <c r="G1098" s="13"/>
      <c r="H1098" s="13"/>
      <c r="I1098" s="13"/>
      <c r="J1098" s="13"/>
      <c r="K1098" s="21"/>
      <c r="L1098" s="17"/>
      <c r="M1098" s="17"/>
      <c r="N1098" s="14"/>
      <c r="O1098" s="13"/>
      <c r="P1098" s="13"/>
      <c r="Q1098" s="15"/>
      <c r="R1098" s="14"/>
      <c r="S1098" s="15"/>
      <c r="T1098" s="13"/>
      <c r="U1098" s="18"/>
      <c r="V1098" s="13"/>
      <c r="W1098" s="13"/>
      <c r="X1098" s="13"/>
      <c r="Y1098" s="14"/>
      <c r="Z1098" s="13"/>
      <c r="AA1098" s="13"/>
      <c r="AB1098" s="19"/>
      <c r="AC1098" s="19"/>
      <c r="AD1098" s="13"/>
      <c r="AE1098" s="15"/>
      <c r="AF1098" s="20"/>
      <c r="AO1098" s="20"/>
      <c r="AP1098" s="20"/>
      <c r="BI1098" s="15"/>
      <c r="BJ1098" s="14"/>
      <c r="BK1098" s="15"/>
      <c r="BL1098" s="13"/>
      <c r="BM1098" s="18"/>
    </row>
    <row r="1099" ht="12.75" customHeight="1">
      <c r="A1099" s="13">
        <v>601.0</v>
      </c>
      <c r="B1099" s="14" t="str">
        <f>AR1099</f>
        <v>MPR970526N11</v>
      </c>
      <c r="C1099" s="14" t="s">
        <v>901</v>
      </c>
      <c r="D1099" s="14" t="str">
        <f>AT1099</f>
        <v>daniel.lazcano@dmx.kyocera.com</v>
      </c>
      <c r="E1099" s="14" t="str">
        <f>AS1099</f>
        <v>06800</v>
      </c>
      <c r="F1099" s="14">
        <v>601.0</v>
      </c>
      <c r="G1099" s="13">
        <v>5.50605937E8</v>
      </c>
      <c r="H1099" s="15">
        <f>Q1103</f>
        <v>86867.63</v>
      </c>
      <c r="I1099" s="13">
        <v>100766.46</v>
      </c>
      <c r="J1099" s="15">
        <f>S1103</f>
        <v>13898.83</v>
      </c>
      <c r="K1099" s="21">
        <v>44995.5</v>
      </c>
      <c r="L1099" s="17" t="s">
        <v>48</v>
      </c>
      <c r="M1099" s="17" t="s">
        <v>49</v>
      </c>
      <c r="N1099" s="14">
        <v>1.0</v>
      </c>
      <c r="O1099" s="13">
        <v>100766.46</v>
      </c>
      <c r="P1099" s="13">
        <v>100766.46</v>
      </c>
      <c r="Q1099" s="15">
        <v>83933.16379310345</v>
      </c>
      <c r="R1099" s="14" t="s">
        <v>50</v>
      </c>
      <c r="S1099" s="15">
        <v>13429.306206896552</v>
      </c>
      <c r="T1099" s="13" t="s">
        <v>51</v>
      </c>
      <c r="U1099" s="18">
        <v>0.16</v>
      </c>
      <c r="V1099" s="13" t="s">
        <v>903</v>
      </c>
      <c r="W1099" s="13" t="s">
        <v>53</v>
      </c>
      <c r="X1099" s="13" t="s">
        <v>48</v>
      </c>
      <c r="Y1099" s="14">
        <v>1.0</v>
      </c>
      <c r="Z1099" s="13">
        <v>97362.47</v>
      </c>
      <c r="AA1099" s="13" t="s">
        <v>54</v>
      </c>
      <c r="AB1099" s="19">
        <v>14094.0</v>
      </c>
      <c r="AC1099" s="19">
        <v>1.0</v>
      </c>
      <c r="AD1099" s="13">
        <v>97362.47</v>
      </c>
      <c r="AE1099" s="15">
        <v>0.0</v>
      </c>
      <c r="AF1099" s="20"/>
      <c r="AG1099" s="2">
        <v>100766.46</v>
      </c>
      <c r="AH1099" s="2" t="s">
        <v>903</v>
      </c>
      <c r="AI1099" s="2" t="s">
        <v>53</v>
      </c>
      <c r="AJ1099" s="2" t="s">
        <v>56</v>
      </c>
      <c r="AK1099" s="2">
        <v>0.0</v>
      </c>
      <c r="AL1099" s="2" t="s">
        <v>57</v>
      </c>
      <c r="AM1099" s="2">
        <v>1.0</v>
      </c>
      <c r="AN1099" s="2">
        <v>97362.47</v>
      </c>
      <c r="AO1099" s="20">
        <f t="shared" ref="AO1099:AO1102" si="145">+AN1099/1.16</f>
        <v>83933.16379</v>
      </c>
      <c r="AP1099" s="20">
        <f t="shared" ref="AP1099:AP1102" si="146">+AO1099*0.16</f>
        <v>13429.30621</v>
      </c>
      <c r="AQ1099" s="2" t="s">
        <v>904</v>
      </c>
      <c r="AR1099" s="2" t="s">
        <v>900</v>
      </c>
      <c r="AS1099" s="2" t="s">
        <v>902</v>
      </c>
      <c r="AT1099" s="2" t="s">
        <v>821</v>
      </c>
      <c r="BI1099" s="15">
        <v>83933.16379310345</v>
      </c>
      <c r="BJ1099" s="14" t="s">
        <v>50</v>
      </c>
      <c r="BK1099" s="15">
        <v>13429.306206896552</v>
      </c>
      <c r="BL1099" s="13" t="s">
        <v>51</v>
      </c>
      <c r="BM1099" s="18">
        <v>0.16</v>
      </c>
    </row>
    <row r="1100" ht="12.75" customHeight="1">
      <c r="A1100" s="13"/>
      <c r="B1100" s="14"/>
      <c r="C1100" s="14"/>
      <c r="D1100" s="14"/>
      <c r="E1100" s="14"/>
      <c r="F1100" s="14"/>
      <c r="G1100" s="13"/>
      <c r="H1100" s="13"/>
      <c r="I1100" s="13"/>
      <c r="J1100" s="13"/>
      <c r="K1100" s="21"/>
      <c r="L1100" s="17" t="s">
        <v>48</v>
      </c>
      <c r="M1100" s="17" t="s">
        <v>49</v>
      </c>
      <c r="N1100" s="14">
        <v>1.0</v>
      </c>
      <c r="O1100" s="13"/>
      <c r="P1100" s="13"/>
      <c r="Q1100" s="15">
        <v>1330.0</v>
      </c>
      <c r="R1100" s="14" t="s">
        <v>50</v>
      </c>
      <c r="S1100" s="15">
        <v>212.8</v>
      </c>
      <c r="T1100" s="13" t="s">
        <v>51</v>
      </c>
      <c r="U1100" s="18">
        <v>0.16</v>
      </c>
      <c r="V1100" s="13" t="s">
        <v>905</v>
      </c>
      <c r="W1100" s="13" t="s">
        <v>53</v>
      </c>
      <c r="X1100" s="13" t="s">
        <v>48</v>
      </c>
      <c r="Y1100" s="14">
        <v>1.0</v>
      </c>
      <c r="Z1100" s="13">
        <v>1542.8</v>
      </c>
      <c r="AA1100" s="13" t="s">
        <v>54</v>
      </c>
      <c r="AB1100" s="19">
        <v>14095.0</v>
      </c>
      <c r="AC1100" s="19">
        <v>1.0</v>
      </c>
      <c r="AD1100" s="13">
        <v>1542.8</v>
      </c>
      <c r="AE1100" s="15">
        <v>0.0</v>
      </c>
      <c r="AF1100" s="20"/>
      <c r="AH1100" s="2" t="s">
        <v>905</v>
      </c>
      <c r="AI1100" s="2" t="s">
        <v>53</v>
      </c>
      <c r="AJ1100" s="2" t="s">
        <v>56</v>
      </c>
      <c r="AK1100" s="2">
        <v>0.0</v>
      </c>
      <c r="AL1100" s="2" t="s">
        <v>57</v>
      </c>
      <c r="AM1100" s="2">
        <v>1.0</v>
      </c>
      <c r="AN1100" s="2">
        <v>1542.8</v>
      </c>
      <c r="AO1100" s="20">
        <f t="shared" si="145"/>
        <v>1330</v>
      </c>
      <c r="AP1100" s="20">
        <f t="shared" si="146"/>
        <v>212.8</v>
      </c>
      <c r="BI1100" s="15">
        <v>1330.0</v>
      </c>
      <c r="BJ1100" s="14" t="s">
        <v>50</v>
      </c>
      <c r="BK1100" s="15">
        <v>212.8</v>
      </c>
      <c r="BL1100" s="13" t="s">
        <v>51</v>
      </c>
      <c r="BM1100" s="18">
        <v>0.16</v>
      </c>
    </row>
    <row r="1101" ht="12.75" customHeight="1">
      <c r="A1101" s="13"/>
      <c r="B1101" s="14"/>
      <c r="C1101" s="14"/>
      <c r="D1101" s="14"/>
      <c r="E1101" s="14"/>
      <c r="F1101" s="14"/>
      <c r="G1101" s="13"/>
      <c r="H1101" s="13"/>
      <c r="I1101" s="13"/>
      <c r="J1101" s="13"/>
      <c r="K1101" s="21"/>
      <c r="L1101" s="17" t="s">
        <v>48</v>
      </c>
      <c r="M1101" s="17" t="s">
        <v>49</v>
      </c>
      <c r="N1101" s="14">
        <v>1.0</v>
      </c>
      <c r="O1101" s="13"/>
      <c r="P1101" s="13"/>
      <c r="Q1101" s="15">
        <v>800.0</v>
      </c>
      <c r="R1101" s="14" t="s">
        <v>50</v>
      </c>
      <c r="S1101" s="15">
        <v>128.0</v>
      </c>
      <c r="T1101" s="13" t="s">
        <v>51</v>
      </c>
      <c r="U1101" s="18">
        <v>0.16</v>
      </c>
      <c r="V1101" s="13" t="s">
        <v>906</v>
      </c>
      <c r="W1101" s="13" t="s">
        <v>53</v>
      </c>
      <c r="X1101" s="13" t="s">
        <v>48</v>
      </c>
      <c r="Y1101" s="14">
        <v>1.0</v>
      </c>
      <c r="Z1101" s="13">
        <v>928.0</v>
      </c>
      <c r="AA1101" s="13" t="s">
        <v>54</v>
      </c>
      <c r="AB1101" s="19">
        <v>14096.0</v>
      </c>
      <c r="AC1101" s="19">
        <v>1.0</v>
      </c>
      <c r="AD1101" s="13">
        <v>928.0</v>
      </c>
      <c r="AE1101" s="15">
        <v>0.0</v>
      </c>
      <c r="AF1101" s="20"/>
      <c r="AH1101" s="2" t="s">
        <v>906</v>
      </c>
      <c r="AI1101" s="2" t="s">
        <v>53</v>
      </c>
      <c r="AJ1101" s="2" t="s">
        <v>56</v>
      </c>
      <c r="AK1101" s="2">
        <v>0.0</v>
      </c>
      <c r="AL1101" s="2" t="s">
        <v>57</v>
      </c>
      <c r="AM1101" s="2">
        <v>1.0</v>
      </c>
      <c r="AN1101" s="2">
        <v>928.0</v>
      </c>
      <c r="AO1101" s="20">
        <f t="shared" si="145"/>
        <v>800</v>
      </c>
      <c r="AP1101" s="20">
        <f t="shared" si="146"/>
        <v>128</v>
      </c>
      <c r="BI1101" s="15">
        <v>800.0</v>
      </c>
      <c r="BJ1101" s="14" t="s">
        <v>50</v>
      </c>
      <c r="BK1101" s="15">
        <v>128.0</v>
      </c>
      <c r="BL1101" s="13" t="s">
        <v>51</v>
      </c>
      <c r="BM1101" s="18">
        <v>0.16</v>
      </c>
    </row>
    <row r="1102" ht="12.75" customHeight="1">
      <c r="A1102" s="13"/>
      <c r="B1102" s="14"/>
      <c r="C1102" s="14"/>
      <c r="D1102" s="14"/>
      <c r="E1102" s="14"/>
      <c r="F1102" s="14"/>
      <c r="G1102" s="13"/>
      <c r="H1102" s="13"/>
      <c r="I1102" s="13"/>
      <c r="J1102" s="13"/>
      <c r="K1102" s="21"/>
      <c r="L1102" s="17" t="s">
        <v>48</v>
      </c>
      <c r="M1102" s="17" t="s">
        <v>49</v>
      </c>
      <c r="N1102" s="14">
        <v>1.0</v>
      </c>
      <c r="O1102" s="13"/>
      <c r="P1102" s="13"/>
      <c r="Q1102" s="15">
        <v>804.4741379310345</v>
      </c>
      <c r="R1102" s="14" t="s">
        <v>50</v>
      </c>
      <c r="S1102" s="15">
        <v>128.71586206896552</v>
      </c>
      <c r="T1102" s="13" t="s">
        <v>51</v>
      </c>
      <c r="U1102" s="18">
        <v>0.16</v>
      </c>
      <c r="V1102" s="13" t="s">
        <v>907</v>
      </c>
      <c r="W1102" s="13" t="s">
        <v>53</v>
      </c>
      <c r="X1102" s="13" t="s">
        <v>48</v>
      </c>
      <c r="Y1102" s="14">
        <v>1.0</v>
      </c>
      <c r="Z1102" s="13">
        <v>933.19</v>
      </c>
      <c r="AA1102" s="13" t="s">
        <v>54</v>
      </c>
      <c r="AB1102" s="19">
        <v>14327.0</v>
      </c>
      <c r="AC1102" s="19">
        <v>1.0</v>
      </c>
      <c r="AD1102" s="13">
        <v>933.19</v>
      </c>
      <c r="AE1102" s="15">
        <v>0.0</v>
      </c>
      <c r="AF1102" s="20"/>
      <c r="AH1102" s="2" t="s">
        <v>907</v>
      </c>
      <c r="AI1102" s="2" t="s">
        <v>53</v>
      </c>
      <c r="AJ1102" s="2" t="s">
        <v>56</v>
      </c>
      <c r="AK1102" s="2">
        <v>0.0</v>
      </c>
      <c r="AL1102" s="2" t="s">
        <v>57</v>
      </c>
      <c r="AM1102" s="2">
        <v>1.0</v>
      </c>
      <c r="AN1102" s="2">
        <v>933.19</v>
      </c>
      <c r="AO1102" s="20">
        <f t="shared" si="145"/>
        <v>804.4741379</v>
      </c>
      <c r="AP1102" s="20">
        <f t="shared" si="146"/>
        <v>128.7158621</v>
      </c>
      <c r="BI1102" s="15">
        <v>804.4741379310345</v>
      </c>
      <c r="BJ1102" s="14" t="s">
        <v>50</v>
      </c>
      <c r="BK1102" s="15">
        <v>128.71586206896552</v>
      </c>
      <c r="BL1102" s="13" t="s">
        <v>51</v>
      </c>
      <c r="BM1102" s="18">
        <v>0.16</v>
      </c>
    </row>
    <row r="1103" ht="12.75" hidden="1" customHeight="1">
      <c r="A1103" s="13"/>
      <c r="B1103" s="14"/>
      <c r="C1103" s="14"/>
      <c r="D1103" s="14"/>
      <c r="E1103" s="14"/>
      <c r="F1103" s="14"/>
      <c r="G1103" s="13"/>
      <c r="H1103" s="13"/>
      <c r="I1103" s="13"/>
      <c r="J1103" s="13"/>
      <c r="K1103" s="21"/>
      <c r="L1103" s="17"/>
      <c r="M1103" s="17"/>
      <c r="N1103" s="14"/>
      <c r="O1103" s="13"/>
      <c r="P1103" s="13"/>
      <c r="Q1103" s="15">
        <f t="array" ref="Q1103">SUM(ROUND(Q1099:Q1102,2))</f>
        <v>86867.63</v>
      </c>
      <c r="R1103" s="14"/>
      <c r="S1103" s="15">
        <f t="array" ref="S1103">SUM(ROUND(S1099:S1102,2))</f>
        <v>13898.83</v>
      </c>
      <c r="T1103" s="13"/>
      <c r="U1103" s="18"/>
      <c r="V1103" s="13"/>
      <c r="W1103" s="13"/>
      <c r="X1103" s="13"/>
      <c r="Y1103" s="14"/>
      <c r="Z1103" s="13"/>
      <c r="AA1103" s="13"/>
      <c r="AB1103" s="19"/>
      <c r="AC1103" s="19"/>
      <c r="AD1103" s="13"/>
      <c r="AE1103" s="15"/>
      <c r="AF1103" s="20"/>
      <c r="AO1103" s="20"/>
      <c r="AP1103" s="20"/>
      <c r="BI1103" s="15">
        <f t="array" ref="BI1103">SUM(ROUND(BI1099:BI1102,2))</f>
        <v>86867.63</v>
      </c>
      <c r="BJ1103" s="14"/>
      <c r="BK1103" s="15">
        <f t="array" ref="BK1103">SUM(ROUND(BK1099:BK1102,2))</f>
        <v>13898.83</v>
      </c>
      <c r="BL1103" s="13"/>
      <c r="BM1103" s="18"/>
    </row>
    <row r="1104" ht="12.75" customHeight="1">
      <c r="A1104" s="13"/>
      <c r="B1104" s="14"/>
      <c r="C1104" s="14"/>
      <c r="D1104" s="14"/>
      <c r="E1104" s="14"/>
      <c r="F1104" s="14"/>
      <c r="G1104" s="13"/>
      <c r="H1104" s="13"/>
      <c r="I1104" s="13"/>
      <c r="J1104" s="13"/>
      <c r="K1104" s="21"/>
      <c r="L1104" s="17"/>
      <c r="M1104" s="17"/>
      <c r="N1104" s="14"/>
      <c r="O1104" s="13"/>
      <c r="P1104" s="13"/>
      <c r="Q1104" s="15"/>
      <c r="R1104" s="14"/>
      <c r="S1104" s="15"/>
      <c r="T1104" s="13"/>
      <c r="U1104" s="18"/>
      <c r="V1104" s="13"/>
      <c r="W1104" s="13"/>
      <c r="X1104" s="13"/>
      <c r="Y1104" s="14"/>
      <c r="Z1104" s="13"/>
      <c r="AA1104" s="13"/>
      <c r="AB1104" s="19"/>
      <c r="AC1104" s="19"/>
      <c r="AD1104" s="13"/>
      <c r="AE1104" s="15"/>
      <c r="AF1104" s="20"/>
      <c r="AO1104" s="20"/>
      <c r="AP1104" s="20"/>
      <c r="BI1104" s="15"/>
      <c r="BJ1104" s="14"/>
      <c r="BK1104" s="15"/>
      <c r="BL1104" s="13"/>
      <c r="BM1104" s="18"/>
    </row>
    <row r="1105" ht="12.75" customHeight="1">
      <c r="A1105" s="13"/>
      <c r="B1105" s="14"/>
      <c r="C1105" s="14"/>
      <c r="D1105" s="14"/>
      <c r="E1105" s="14"/>
      <c r="F1105" s="14"/>
      <c r="G1105" s="13"/>
      <c r="H1105" s="13"/>
      <c r="I1105" s="13"/>
      <c r="J1105" s="13"/>
      <c r="K1105" s="21"/>
      <c r="L1105" s="17"/>
      <c r="M1105" s="17"/>
      <c r="N1105" s="14"/>
      <c r="O1105" s="13"/>
      <c r="P1105" s="13"/>
      <c r="Q1105" s="15"/>
      <c r="R1105" s="14"/>
      <c r="S1105" s="15"/>
      <c r="T1105" s="13"/>
      <c r="U1105" s="18"/>
      <c r="V1105" s="13"/>
      <c r="W1105" s="13"/>
      <c r="X1105" s="13"/>
      <c r="Y1105" s="14"/>
      <c r="Z1105" s="13"/>
      <c r="AA1105" s="13"/>
      <c r="AB1105" s="19"/>
      <c r="AC1105" s="19"/>
      <c r="AD1105" s="13"/>
      <c r="AE1105" s="15"/>
      <c r="AF1105" s="20"/>
      <c r="AO1105" s="20"/>
      <c r="AP1105" s="20"/>
      <c r="BI1105" s="15"/>
      <c r="BJ1105" s="14"/>
      <c r="BK1105" s="15"/>
      <c r="BL1105" s="13"/>
      <c r="BM1105" s="18"/>
    </row>
    <row r="1106" ht="12.75" customHeight="1">
      <c r="A1106" s="13">
        <v>601.0</v>
      </c>
      <c r="B1106" s="14" t="str">
        <f>AR1106</f>
        <v>MPR970526N11</v>
      </c>
      <c r="C1106" s="14" t="s">
        <v>901</v>
      </c>
      <c r="D1106" s="14" t="str">
        <f>AT1106</f>
        <v>daniel.lazcano@dmx.kyocera.com</v>
      </c>
      <c r="E1106" s="14" t="str">
        <f>AS1106</f>
        <v>06800</v>
      </c>
      <c r="F1106" s="14">
        <v>601.0</v>
      </c>
      <c r="G1106" s="13">
        <v>5.50605937E8</v>
      </c>
      <c r="H1106" s="15">
        <f>Q1106</f>
        <v>800</v>
      </c>
      <c r="I1106" s="13">
        <v>928.0</v>
      </c>
      <c r="J1106" s="15">
        <f>S1106</f>
        <v>128</v>
      </c>
      <c r="K1106" s="21">
        <v>44998.5</v>
      </c>
      <c r="L1106" s="17" t="s">
        <v>48</v>
      </c>
      <c r="M1106" s="17" t="s">
        <v>49</v>
      </c>
      <c r="N1106" s="14">
        <v>1.0</v>
      </c>
      <c r="O1106" s="13">
        <v>928.0</v>
      </c>
      <c r="P1106" s="13">
        <v>928.0</v>
      </c>
      <c r="Q1106" s="15">
        <v>800.0</v>
      </c>
      <c r="R1106" s="14" t="s">
        <v>50</v>
      </c>
      <c r="S1106" s="15">
        <v>128.0</v>
      </c>
      <c r="T1106" s="13" t="s">
        <v>51</v>
      </c>
      <c r="U1106" s="18">
        <v>0.16</v>
      </c>
      <c r="V1106" s="13" t="s">
        <v>908</v>
      </c>
      <c r="W1106" s="13" t="s">
        <v>53</v>
      </c>
      <c r="X1106" s="13" t="s">
        <v>48</v>
      </c>
      <c r="Y1106" s="14">
        <v>1.0</v>
      </c>
      <c r="Z1106" s="13">
        <v>928.0</v>
      </c>
      <c r="AA1106" s="13" t="s">
        <v>54</v>
      </c>
      <c r="AB1106" s="19">
        <v>14507.0</v>
      </c>
      <c r="AC1106" s="19">
        <v>1.0</v>
      </c>
      <c r="AD1106" s="13">
        <v>928.0</v>
      </c>
      <c r="AE1106" s="15">
        <v>0.0</v>
      </c>
      <c r="AF1106" s="20"/>
      <c r="AG1106" s="2">
        <v>928.0</v>
      </c>
      <c r="AH1106" s="2" t="s">
        <v>908</v>
      </c>
      <c r="AI1106" s="2" t="s">
        <v>53</v>
      </c>
      <c r="AJ1106" s="2" t="s">
        <v>56</v>
      </c>
      <c r="AK1106" s="2">
        <v>0.0</v>
      </c>
      <c r="AL1106" s="2" t="s">
        <v>57</v>
      </c>
      <c r="AM1106" s="2">
        <v>1.0</v>
      </c>
      <c r="AN1106" s="2">
        <v>928.0</v>
      </c>
      <c r="AO1106" s="20">
        <f>+AN1106/1.16</f>
        <v>800</v>
      </c>
      <c r="AP1106" s="20">
        <f>+AO1106*0.16</f>
        <v>128</v>
      </c>
      <c r="AQ1106" s="2" t="s">
        <v>904</v>
      </c>
      <c r="AR1106" s="2" t="s">
        <v>900</v>
      </c>
      <c r="AS1106" s="2" t="s">
        <v>902</v>
      </c>
      <c r="AT1106" s="2" t="s">
        <v>821</v>
      </c>
      <c r="BI1106" s="15">
        <v>800.0</v>
      </c>
      <c r="BJ1106" s="14" t="s">
        <v>50</v>
      </c>
      <c r="BK1106" s="15">
        <v>128.0</v>
      </c>
      <c r="BL1106" s="13" t="s">
        <v>51</v>
      </c>
      <c r="BM1106" s="18">
        <v>0.16</v>
      </c>
    </row>
    <row r="1107" ht="12.75" customHeight="1">
      <c r="A1107" s="13"/>
      <c r="B1107" s="14"/>
      <c r="C1107" s="14"/>
      <c r="D1107" s="14"/>
      <c r="E1107" s="14"/>
      <c r="F1107" s="14"/>
      <c r="G1107" s="13"/>
      <c r="H1107" s="13"/>
      <c r="I1107" s="13"/>
      <c r="J1107" s="13"/>
      <c r="K1107" s="21"/>
      <c r="L1107" s="17"/>
      <c r="M1107" s="17"/>
      <c r="N1107" s="14"/>
      <c r="O1107" s="13"/>
      <c r="P1107" s="13"/>
      <c r="Q1107" s="15"/>
      <c r="R1107" s="14"/>
      <c r="S1107" s="15"/>
      <c r="T1107" s="13"/>
      <c r="U1107" s="18"/>
      <c r="V1107" s="13"/>
      <c r="W1107" s="13"/>
      <c r="X1107" s="13"/>
      <c r="Y1107" s="14"/>
      <c r="Z1107" s="13"/>
      <c r="AA1107" s="13"/>
      <c r="AB1107" s="19"/>
      <c r="AC1107" s="19"/>
      <c r="AD1107" s="13"/>
      <c r="AE1107" s="15"/>
      <c r="AF1107" s="20"/>
      <c r="AO1107" s="20"/>
      <c r="AP1107" s="20"/>
      <c r="BI1107" s="15"/>
      <c r="BJ1107" s="14"/>
      <c r="BK1107" s="15"/>
      <c r="BL1107" s="13"/>
      <c r="BM1107" s="18"/>
    </row>
    <row r="1108" ht="12.75" customHeight="1">
      <c r="A1108" s="13"/>
      <c r="B1108" s="14"/>
      <c r="C1108" s="14"/>
      <c r="D1108" s="14"/>
      <c r="E1108" s="14"/>
      <c r="F1108" s="14"/>
      <c r="G1108" s="13"/>
      <c r="H1108" s="13"/>
      <c r="I1108" s="13"/>
      <c r="J1108" s="13"/>
      <c r="K1108" s="21"/>
      <c r="L1108" s="17"/>
      <c r="M1108" s="17"/>
      <c r="N1108" s="14"/>
      <c r="O1108" s="13"/>
      <c r="P1108" s="13"/>
      <c r="Q1108" s="15"/>
      <c r="R1108" s="14"/>
      <c r="S1108" s="15"/>
      <c r="T1108" s="13"/>
      <c r="U1108" s="18"/>
      <c r="V1108" s="13"/>
      <c r="W1108" s="13"/>
      <c r="X1108" s="13"/>
      <c r="Y1108" s="14"/>
      <c r="Z1108" s="13"/>
      <c r="AA1108" s="13"/>
      <c r="AB1108" s="19"/>
      <c r="AC1108" s="19"/>
      <c r="AD1108" s="13"/>
      <c r="AE1108" s="15"/>
      <c r="AF1108" s="20"/>
      <c r="AO1108" s="20"/>
      <c r="AP1108" s="20"/>
      <c r="BI1108" s="15"/>
      <c r="BJ1108" s="14"/>
      <c r="BK1108" s="15"/>
      <c r="BL1108" s="13"/>
      <c r="BM1108" s="18"/>
    </row>
    <row r="1109" ht="12.75" customHeight="1">
      <c r="A1109" s="13">
        <v>601.0</v>
      </c>
      <c r="B1109" s="14" t="str">
        <f>AR1109</f>
        <v>PSS970203FI6</v>
      </c>
      <c r="C1109" s="14" t="s">
        <v>910</v>
      </c>
      <c r="D1109" s="14" t="str">
        <f>AT1109</f>
        <v>jviveros@planseguro.com.mx</v>
      </c>
      <c r="E1109" s="14" t="str">
        <f>AS1109</f>
        <v>01900</v>
      </c>
      <c r="F1109" s="14">
        <v>601.0</v>
      </c>
      <c r="G1109" s="13">
        <v>5.50912936E8</v>
      </c>
      <c r="H1109" s="15">
        <f>Q1109</f>
        <v>54875.12069</v>
      </c>
      <c r="I1109" s="13">
        <v>63655.14</v>
      </c>
      <c r="J1109" s="15">
        <f>S1109</f>
        <v>8780.01931</v>
      </c>
      <c r="K1109" s="21">
        <v>44988.5</v>
      </c>
      <c r="L1109" s="17" t="s">
        <v>48</v>
      </c>
      <c r="M1109" s="17" t="s">
        <v>49</v>
      </c>
      <c r="N1109" s="14">
        <v>1.0</v>
      </c>
      <c r="O1109" s="13">
        <v>63655.14</v>
      </c>
      <c r="P1109" s="13">
        <v>63655.14</v>
      </c>
      <c r="Q1109" s="15">
        <v>54875.120689655174</v>
      </c>
      <c r="R1109" s="14" t="s">
        <v>50</v>
      </c>
      <c r="S1109" s="15">
        <v>8780.019310344827</v>
      </c>
      <c r="T1109" s="13" t="s">
        <v>51</v>
      </c>
      <c r="U1109" s="18">
        <v>0.16</v>
      </c>
      <c r="V1109" s="13" t="s">
        <v>913</v>
      </c>
      <c r="W1109" s="13" t="s">
        <v>53</v>
      </c>
      <c r="X1109" s="13" t="s">
        <v>48</v>
      </c>
      <c r="Y1109" s="14">
        <v>1.0</v>
      </c>
      <c r="Z1109" s="13">
        <v>63655.14</v>
      </c>
      <c r="AA1109" s="13" t="s">
        <v>54</v>
      </c>
      <c r="AB1109" s="19">
        <v>14563.0</v>
      </c>
      <c r="AC1109" s="19">
        <v>1.0</v>
      </c>
      <c r="AD1109" s="13">
        <v>63655.14</v>
      </c>
      <c r="AE1109" s="15">
        <v>0.0</v>
      </c>
      <c r="AF1109" s="20"/>
      <c r="AG1109" s="2">
        <v>63655.14</v>
      </c>
      <c r="AH1109" s="2" t="s">
        <v>913</v>
      </c>
      <c r="AI1109" s="2" t="s">
        <v>53</v>
      </c>
      <c r="AJ1109" s="2" t="s">
        <v>56</v>
      </c>
      <c r="AK1109" s="2">
        <v>0.0</v>
      </c>
      <c r="AL1109" s="2" t="s">
        <v>57</v>
      </c>
      <c r="AM1109" s="2">
        <v>1.0</v>
      </c>
      <c r="AN1109" s="2">
        <v>63655.14</v>
      </c>
      <c r="AO1109" s="20">
        <f>+AN1109/1.16</f>
        <v>54875.12069</v>
      </c>
      <c r="AP1109" s="20">
        <f>+AO1109*0.16</f>
        <v>8780.01931</v>
      </c>
      <c r="AQ1109" s="2" t="s">
        <v>914</v>
      </c>
      <c r="AR1109" s="2" t="s">
        <v>909</v>
      </c>
      <c r="AS1109" s="2" t="s">
        <v>912</v>
      </c>
      <c r="AT1109" s="2" t="s">
        <v>911</v>
      </c>
      <c r="BI1109" s="15">
        <v>54875.120689655174</v>
      </c>
      <c r="BJ1109" s="14" t="s">
        <v>50</v>
      </c>
      <c r="BK1109" s="15">
        <v>8780.019310344827</v>
      </c>
      <c r="BL1109" s="13" t="s">
        <v>51</v>
      </c>
      <c r="BM1109" s="18">
        <v>0.16</v>
      </c>
    </row>
    <row r="1110" ht="12.75" customHeight="1">
      <c r="A1110" s="13"/>
      <c r="B1110" s="14"/>
      <c r="C1110" s="14"/>
      <c r="D1110" s="14"/>
      <c r="E1110" s="14"/>
      <c r="F1110" s="14"/>
      <c r="G1110" s="13"/>
      <c r="H1110" s="13"/>
      <c r="I1110" s="13"/>
      <c r="J1110" s="13"/>
      <c r="K1110" s="21"/>
      <c r="L1110" s="17"/>
      <c r="M1110" s="17"/>
      <c r="N1110" s="14"/>
      <c r="O1110" s="13"/>
      <c r="P1110" s="13"/>
      <c r="Q1110" s="15"/>
      <c r="R1110" s="14"/>
      <c r="S1110" s="15"/>
      <c r="T1110" s="13"/>
      <c r="U1110" s="18"/>
      <c r="V1110" s="13"/>
      <c r="W1110" s="13"/>
      <c r="X1110" s="13"/>
      <c r="Y1110" s="14"/>
      <c r="Z1110" s="13"/>
      <c r="AA1110" s="13"/>
      <c r="AB1110" s="19"/>
      <c r="AC1110" s="19"/>
      <c r="AD1110" s="13"/>
      <c r="AE1110" s="15"/>
      <c r="AF1110" s="20"/>
      <c r="AO1110" s="20"/>
      <c r="AP1110" s="20"/>
      <c r="BI1110" s="15"/>
      <c r="BJ1110" s="14"/>
      <c r="BK1110" s="15"/>
      <c r="BL1110" s="13"/>
      <c r="BM1110" s="18"/>
    </row>
    <row r="1111" ht="12.75" customHeight="1">
      <c r="A1111" s="13"/>
      <c r="B1111" s="14"/>
      <c r="C1111" s="14"/>
      <c r="D1111" s="14"/>
      <c r="E1111" s="14"/>
      <c r="F1111" s="14"/>
      <c r="G1111" s="13"/>
      <c r="H1111" s="13"/>
      <c r="I1111" s="13"/>
      <c r="J1111" s="13"/>
      <c r="K1111" s="21"/>
      <c r="L1111" s="17"/>
      <c r="M1111" s="17"/>
      <c r="N1111" s="14"/>
      <c r="O1111" s="13"/>
      <c r="P1111" s="13"/>
      <c r="Q1111" s="15"/>
      <c r="R1111" s="14"/>
      <c r="S1111" s="15"/>
      <c r="T1111" s="13"/>
      <c r="U1111" s="18"/>
      <c r="V1111" s="13"/>
      <c r="W1111" s="13"/>
      <c r="X1111" s="13"/>
      <c r="Y1111" s="14"/>
      <c r="Z1111" s="13"/>
      <c r="AA1111" s="13"/>
      <c r="AB1111" s="19"/>
      <c r="AC1111" s="19"/>
      <c r="AD1111" s="13"/>
      <c r="AE1111" s="15"/>
      <c r="AF1111" s="20"/>
      <c r="AO1111" s="20"/>
      <c r="AP1111" s="20"/>
      <c r="BI1111" s="15"/>
      <c r="BJ1111" s="14"/>
      <c r="BK1111" s="15"/>
      <c r="BL1111" s="13"/>
      <c r="BM1111" s="18"/>
    </row>
    <row r="1112" ht="12.75" customHeight="1">
      <c r="A1112" s="13">
        <v>601.0</v>
      </c>
      <c r="B1112" s="14" t="str">
        <f>AR1112</f>
        <v>ESD161111272</v>
      </c>
      <c r="C1112" s="14" t="s">
        <v>916</v>
      </c>
      <c r="D1112" s="14" t="str">
        <f>AT1112</f>
        <v>administrativo@esdvictoria.com</v>
      </c>
      <c r="E1112" s="14" t="str">
        <f>AS1112</f>
        <v>87000</v>
      </c>
      <c r="F1112" s="14">
        <v>601.0</v>
      </c>
      <c r="G1112" s="13">
        <v>5.51035936E8</v>
      </c>
      <c r="H1112" s="15">
        <f>Q1121</f>
        <v>274189.73</v>
      </c>
      <c r="I1112" s="13">
        <v>318060.09</v>
      </c>
      <c r="J1112" s="15">
        <f>S1121</f>
        <v>43870.36</v>
      </c>
      <c r="K1112" s="21">
        <v>45014.5</v>
      </c>
      <c r="L1112" s="17" t="s">
        <v>48</v>
      </c>
      <c r="M1112" s="17" t="s">
        <v>49</v>
      </c>
      <c r="N1112" s="14">
        <v>1.0</v>
      </c>
      <c r="O1112" s="13">
        <v>318060.09</v>
      </c>
      <c r="P1112" s="13">
        <v>318060.09</v>
      </c>
      <c r="Q1112" s="15">
        <v>1125.0</v>
      </c>
      <c r="R1112" s="14" t="s">
        <v>50</v>
      </c>
      <c r="S1112" s="15">
        <v>180.0</v>
      </c>
      <c r="T1112" s="13" t="s">
        <v>51</v>
      </c>
      <c r="U1112" s="18">
        <v>0.16</v>
      </c>
      <c r="V1112" s="13" t="s">
        <v>919</v>
      </c>
      <c r="W1112" s="13" t="s">
        <v>53</v>
      </c>
      <c r="X1112" s="13" t="s">
        <v>48</v>
      </c>
      <c r="Y1112" s="14">
        <v>1.0</v>
      </c>
      <c r="Z1112" s="13">
        <v>1305.0</v>
      </c>
      <c r="AA1112" s="13" t="s">
        <v>54</v>
      </c>
      <c r="AB1112" s="19" t="s">
        <v>920</v>
      </c>
      <c r="AC1112" s="19">
        <v>1.0</v>
      </c>
      <c r="AD1112" s="13">
        <v>1305.0</v>
      </c>
      <c r="AE1112" s="15">
        <v>0.0</v>
      </c>
      <c r="AF1112" s="20"/>
      <c r="AG1112" s="2">
        <v>318060.09</v>
      </c>
      <c r="AH1112" s="2" t="s">
        <v>919</v>
      </c>
      <c r="AI1112" s="2" t="s">
        <v>53</v>
      </c>
      <c r="AJ1112" s="2" t="s">
        <v>56</v>
      </c>
      <c r="AK1112" s="2">
        <v>0.0</v>
      </c>
      <c r="AL1112" s="2" t="s">
        <v>57</v>
      </c>
      <c r="AM1112" s="2">
        <v>1.0</v>
      </c>
      <c r="AN1112" s="2">
        <v>1305.0</v>
      </c>
      <c r="AO1112" s="20">
        <f t="shared" ref="AO1112:AO1120" si="147">+AN1112/1.16</f>
        <v>1125</v>
      </c>
      <c r="AP1112" s="20">
        <f t="shared" ref="AP1112:AP1120" si="148">+AO1112*0.16</f>
        <v>180</v>
      </c>
      <c r="AQ1112" s="2" t="s">
        <v>921</v>
      </c>
      <c r="AR1112" s="2" t="s">
        <v>915</v>
      </c>
      <c r="AS1112" s="2" t="s">
        <v>918</v>
      </c>
      <c r="AT1112" s="2" t="s">
        <v>917</v>
      </c>
      <c r="BI1112" s="15">
        <v>1125.0</v>
      </c>
      <c r="BJ1112" s="14" t="s">
        <v>50</v>
      </c>
      <c r="BK1112" s="15">
        <v>180.0</v>
      </c>
      <c r="BL1112" s="13" t="s">
        <v>51</v>
      </c>
      <c r="BM1112" s="18">
        <v>0.16</v>
      </c>
    </row>
    <row r="1113" ht="12.75" customHeight="1">
      <c r="A1113" s="13"/>
      <c r="B1113" s="14"/>
      <c r="C1113" s="14"/>
      <c r="D1113" s="14"/>
      <c r="E1113" s="14"/>
      <c r="F1113" s="14"/>
      <c r="G1113" s="13"/>
      <c r="H1113" s="13"/>
      <c r="I1113" s="13"/>
      <c r="J1113" s="13"/>
      <c r="K1113" s="21"/>
      <c r="L1113" s="17" t="s">
        <v>48</v>
      </c>
      <c r="M1113" s="17" t="s">
        <v>49</v>
      </c>
      <c r="N1113" s="14">
        <v>1.0</v>
      </c>
      <c r="O1113" s="13"/>
      <c r="P1113" s="13"/>
      <c r="Q1113" s="15">
        <v>6012.129310344828</v>
      </c>
      <c r="R1113" s="14" t="s">
        <v>50</v>
      </c>
      <c r="S1113" s="15">
        <v>961.9406896551725</v>
      </c>
      <c r="T1113" s="13" t="s">
        <v>51</v>
      </c>
      <c r="U1113" s="18">
        <v>0.16</v>
      </c>
      <c r="V1113" s="13" t="s">
        <v>922</v>
      </c>
      <c r="W1113" s="13" t="s">
        <v>59</v>
      </c>
      <c r="X1113" s="13" t="s">
        <v>48</v>
      </c>
      <c r="Y1113" s="14">
        <v>1.0</v>
      </c>
      <c r="Z1113" s="13">
        <v>6974.07</v>
      </c>
      <c r="AA1113" s="13" t="s">
        <v>54</v>
      </c>
      <c r="AB1113" s="19">
        <v>197143.0</v>
      </c>
      <c r="AC1113" s="19">
        <v>1.0</v>
      </c>
      <c r="AD1113" s="13">
        <v>6974.07</v>
      </c>
      <c r="AE1113" s="15">
        <v>0.0</v>
      </c>
      <c r="AF1113" s="20"/>
      <c r="AH1113" s="2" t="s">
        <v>922</v>
      </c>
      <c r="AI1113" s="2" t="s">
        <v>59</v>
      </c>
      <c r="AJ1113" s="2" t="s">
        <v>56</v>
      </c>
      <c r="AK1113" s="2">
        <v>0.0</v>
      </c>
      <c r="AL1113" s="2" t="s">
        <v>57</v>
      </c>
      <c r="AM1113" s="2">
        <v>1.0</v>
      </c>
      <c r="AN1113" s="2">
        <v>6974.07</v>
      </c>
      <c r="AO1113" s="20">
        <f t="shared" si="147"/>
        <v>6012.12931</v>
      </c>
      <c r="AP1113" s="20">
        <f t="shared" si="148"/>
        <v>961.9406897</v>
      </c>
      <c r="BI1113" s="15">
        <v>6012.129310344828</v>
      </c>
      <c r="BJ1113" s="14" t="s">
        <v>50</v>
      </c>
      <c r="BK1113" s="15">
        <v>961.9406896551725</v>
      </c>
      <c r="BL1113" s="13" t="s">
        <v>51</v>
      </c>
      <c r="BM1113" s="18">
        <v>0.16</v>
      </c>
    </row>
    <row r="1114" ht="12.75" customHeight="1">
      <c r="A1114" s="13"/>
      <c r="B1114" s="14"/>
      <c r="C1114" s="14"/>
      <c r="D1114" s="14"/>
      <c r="E1114" s="14"/>
      <c r="F1114" s="14"/>
      <c r="G1114" s="13"/>
      <c r="H1114" s="13"/>
      <c r="I1114" s="13"/>
      <c r="J1114" s="13"/>
      <c r="K1114" s="21"/>
      <c r="L1114" s="17" t="s">
        <v>48</v>
      </c>
      <c r="M1114" s="17" t="s">
        <v>49</v>
      </c>
      <c r="N1114" s="14">
        <v>1.0</v>
      </c>
      <c r="O1114" s="13"/>
      <c r="P1114" s="13"/>
      <c r="Q1114" s="15">
        <v>39732.310344827594</v>
      </c>
      <c r="R1114" s="14" t="s">
        <v>50</v>
      </c>
      <c r="S1114" s="15">
        <v>6357.169655172415</v>
      </c>
      <c r="T1114" s="13" t="s">
        <v>51</v>
      </c>
      <c r="U1114" s="18">
        <v>0.16</v>
      </c>
      <c r="V1114" s="13" t="s">
        <v>923</v>
      </c>
      <c r="W1114" s="13" t="s">
        <v>59</v>
      </c>
      <c r="X1114" s="13" t="s">
        <v>48</v>
      </c>
      <c r="Y1114" s="14">
        <v>1.0</v>
      </c>
      <c r="Z1114" s="13">
        <v>46089.48</v>
      </c>
      <c r="AA1114" s="13" t="s">
        <v>54</v>
      </c>
      <c r="AB1114" s="19">
        <v>198107.0</v>
      </c>
      <c r="AC1114" s="19">
        <v>1.0</v>
      </c>
      <c r="AD1114" s="13">
        <v>46089.48</v>
      </c>
      <c r="AE1114" s="15">
        <v>0.0</v>
      </c>
      <c r="AF1114" s="20"/>
      <c r="AH1114" s="2" t="s">
        <v>923</v>
      </c>
      <c r="AI1114" s="2" t="s">
        <v>59</v>
      </c>
      <c r="AJ1114" s="2" t="s">
        <v>56</v>
      </c>
      <c r="AK1114" s="2">
        <v>0.0</v>
      </c>
      <c r="AL1114" s="2" t="s">
        <v>57</v>
      </c>
      <c r="AM1114" s="2">
        <v>1.0</v>
      </c>
      <c r="AN1114" s="2">
        <v>46089.48</v>
      </c>
      <c r="AO1114" s="20">
        <f t="shared" si="147"/>
        <v>39732.31034</v>
      </c>
      <c r="AP1114" s="20">
        <f t="shared" si="148"/>
        <v>6357.169655</v>
      </c>
      <c r="BI1114" s="15">
        <v>39732.310344827594</v>
      </c>
      <c r="BJ1114" s="14" t="s">
        <v>50</v>
      </c>
      <c r="BK1114" s="15">
        <v>6357.169655172415</v>
      </c>
      <c r="BL1114" s="13" t="s">
        <v>51</v>
      </c>
      <c r="BM1114" s="18">
        <v>0.16</v>
      </c>
    </row>
    <row r="1115" ht="12.75" customHeight="1">
      <c r="A1115" s="13"/>
      <c r="B1115" s="14"/>
      <c r="C1115" s="14"/>
      <c r="D1115" s="14"/>
      <c r="E1115" s="14"/>
      <c r="F1115" s="14"/>
      <c r="G1115" s="13"/>
      <c r="H1115" s="13"/>
      <c r="I1115" s="13"/>
      <c r="J1115" s="13"/>
      <c r="K1115" s="21"/>
      <c r="L1115" s="17" t="s">
        <v>48</v>
      </c>
      <c r="M1115" s="17" t="s">
        <v>49</v>
      </c>
      <c r="N1115" s="14">
        <v>1.0</v>
      </c>
      <c r="O1115" s="13"/>
      <c r="P1115" s="13"/>
      <c r="Q1115" s="15">
        <v>9765.275862068966</v>
      </c>
      <c r="R1115" s="14" t="s">
        <v>50</v>
      </c>
      <c r="S1115" s="15">
        <v>1562.4441379310344</v>
      </c>
      <c r="T1115" s="13" t="s">
        <v>51</v>
      </c>
      <c r="U1115" s="18">
        <v>0.16</v>
      </c>
      <c r="V1115" s="13" t="s">
        <v>924</v>
      </c>
      <c r="W1115" s="13" t="s">
        <v>59</v>
      </c>
      <c r="X1115" s="13" t="s">
        <v>48</v>
      </c>
      <c r="Y1115" s="14">
        <v>1.0</v>
      </c>
      <c r="Z1115" s="13">
        <v>11327.72</v>
      </c>
      <c r="AA1115" s="13" t="s">
        <v>54</v>
      </c>
      <c r="AB1115" s="19">
        <v>199862.0</v>
      </c>
      <c r="AC1115" s="19">
        <v>1.0</v>
      </c>
      <c r="AD1115" s="13">
        <v>11327.72</v>
      </c>
      <c r="AE1115" s="15">
        <v>0.0</v>
      </c>
      <c r="AF1115" s="20"/>
      <c r="AH1115" s="2" t="s">
        <v>924</v>
      </c>
      <c r="AI1115" s="2" t="s">
        <v>59</v>
      </c>
      <c r="AJ1115" s="2" t="s">
        <v>56</v>
      </c>
      <c r="AK1115" s="2">
        <v>0.0</v>
      </c>
      <c r="AL1115" s="2" t="s">
        <v>57</v>
      </c>
      <c r="AM1115" s="2">
        <v>1.0</v>
      </c>
      <c r="AN1115" s="2">
        <v>11327.72</v>
      </c>
      <c r="AO1115" s="20">
        <f t="shared" si="147"/>
        <v>9765.275862</v>
      </c>
      <c r="AP1115" s="20">
        <f t="shared" si="148"/>
        <v>1562.444138</v>
      </c>
      <c r="BI1115" s="15">
        <v>9765.275862068966</v>
      </c>
      <c r="BJ1115" s="14" t="s">
        <v>50</v>
      </c>
      <c r="BK1115" s="15">
        <v>1562.4441379310344</v>
      </c>
      <c r="BL1115" s="13" t="s">
        <v>51</v>
      </c>
      <c r="BM1115" s="18">
        <v>0.16</v>
      </c>
    </row>
    <row r="1116" ht="12.75" customHeight="1">
      <c r="A1116" s="13"/>
      <c r="B1116" s="14"/>
      <c r="C1116" s="14"/>
      <c r="D1116" s="14"/>
      <c r="E1116" s="14"/>
      <c r="F1116" s="14"/>
      <c r="G1116" s="13"/>
      <c r="H1116" s="13"/>
      <c r="I1116" s="13"/>
      <c r="J1116" s="13"/>
      <c r="K1116" s="21"/>
      <c r="L1116" s="17" t="s">
        <v>48</v>
      </c>
      <c r="M1116" s="17" t="s">
        <v>49</v>
      </c>
      <c r="N1116" s="14">
        <v>1.0</v>
      </c>
      <c r="O1116" s="13"/>
      <c r="P1116" s="13"/>
      <c r="Q1116" s="15">
        <v>6261.879310344828</v>
      </c>
      <c r="R1116" s="14" t="s">
        <v>50</v>
      </c>
      <c r="S1116" s="15">
        <v>1001.9006896551725</v>
      </c>
      <c r="T1116" s="13" t="s">
        <v>51</v>
      </c>
      <c r="U1116" s="18">
        <v>0.16</v>
      </c>
      <c r="V1116" s="13" t="s">
        <v>925</v>
      </c>
      <c r="W1116" s="13" t="s">
        <v>59</v>
      </c>
      <c r="X1116" s="13" t="s">
        <v>48</v>
      </c>
      <c r="Y1116" s="14">
        <v>1.0</v>
      </c>
      <c r="Z1116" s="13">
        <v>7263.78</v>
      </c>
      <c r="AA1116" s="13" t="s">
        <v>54</v>
      </c>
      <c r="AB1116" s="19">
        <v>202076.0</v>
      </c>
      <c r="AC1116" s="19">
        <v>1.0</v>
      </c>
      <c r="AD1116" s="13">
        <v>7263.78</v>
      </c>
      <c r="AE1116" s="15">
        <v>0.0</v>
      </c>
      <c r="AF1116" s="20"/>
      <c r="AH1116" s="2" t="s">
        <v>925</v>
      </c>
      <c r="AI1116" s="2" t="s">
        <v>59</v>
      </c>
      <c r="AJ1116" s="2" t="s">
        <v>56</v>
      </c>
      <c r="AK1116" s="2">
        <v>0.0</v>
      </c>
      <c r="AL1116" s="2" t="s">
        <v>57</v>
      </c>
      <c r="AM1116" s="2">
        <v>1.0</v>
      </c>
      <c r="AN1116" s="2">
        <v>7263.78</v>
      </c>
      <c r="AO1116" s="20">
        <f t="shared" si="147"/>
        <v>6261.87931</v>
      </c>
      <c r="AP1116" s="20">
        <f t="shared" si="148"/>
        <v>1001.90069</v>
      </c>
      <c r="BI1116" s="15">
        <v>6261.879310344828</v>
      </c>
      <c r="BJ1116" s="14" t="s">
        <v>50</v>
      </c>
      <c r="BK1116" s="15">
        <v>1001.9006896551725</v>
      </c>
      <c r="BL1116" s="13" t="s">
        <v>51</v>
      </c>
      <c r="BM1116" s="18">
        <v>0.16</v>
      </c>
    </row>
    <row r="1117" ht="12.75" customHeight="1">
      <c r="A1117" s="13"/>
      <c r="B1117" s="14"/>
      <c r="C1117" s="14"/>
      <c r="D1117" s="14"/>
      <c r="E1117" s="14"/>
      <c r="F1117" s="14"/>
      <c r="G1117" s="13"/>
      <c r="H1117" s="13"/>
      <c r="I1117" s="13"/>
      <c r="J1117" s="13"/>
      <c r="K1117" s="21"/>
      <c r="L1117" s="17" t="s">
        <v>48</v>
      </c>
      <c r="M1117" s="17" t="s">
        <v>49</v>
      </c>
      <c r="N1117" s="14">
        <v>1.0</v>
      </c>
      <c r="O1117" s="13"/>
      <c r="P1117" s="13"/>
      <c r="Q1117" s="15">
        <v>124890.91379310345</v>
      </c>
      <c r="R1117" s="14" t="s">
        <v>50</v>
      </c>
      <c r="S1117" s="15">
        <v>19982.546206896553</v>
      </c>
      <c r="T1117" s="13" t="s">
        <v>51</v>
      </c>
      <c r="U1117" s="18">
        <v>0.16</v>
      </c>
      <c r="V1117" s="13" t="s">
        <v>926</v>
      </c>
      <c r="W1117" s="13" t="s">
        <v>59</v>
      </c>
      <c r="X1117" s="13" t="s">
        <v>48</v>
      </c>
      <c r="Y1117" s="14">
        <v>1.0</v>
      </c>
      <c r="Z1117" s="13">
        <v>144873.46</v>
      </c>
      <c r="AA1117" s="13" t="s">
        <v>54</v>
      </c>
      <c r="AB1117" s="19">
        <v>204824.0</v>
      </c>
      <c r="AC1117" s="19">
        <v>1.0</v>
      </c>
      <c r="AD1117" s="13">
        <v>144873.46</v>
      </c>
      <c r="AE1117" s="15">
        <v>0.0</v>
      </c>
      <c r="AF1117" s="20"/>
      <c r="AH1117" s="2" t="s">
        <v>926</v>
      </c>
      <c r="AI1117" s="2" t="s">
        <v>59</v>
      </c>
      <c r="AJ1117" s="2" t="s">
        <v>56</v>
      </c>
      <c r="AK1117" s="2">
        <v>0.0</v>
      </c>
      <c r="AL1117" s="2" t="s">
        <v>57</v>
      </c>
      <c r="AM1117" s="2">
        <v>1.0</v>
      </c>
      <c r="AN1117" s="2">
        <v>144873.46</v>
      </c>
      <c r="AO1117" s="20">
        <f t="shared" si="147"/>
        <v>124890.9138</v>
      </c>
      <c r="AP1117" s="20">
        <f t="shared" si="148"/>
        <v>19982.54621</v>
      </c>
      <c r="BI1117" s="15">
        <v>124890.91379310345</v>
      </c>
      <c r="BJ1117" s="14" t="s">
        <v>50</v>
      </c>
      <c r="BK1117" s="15">
        <v>19982.546206896553</v>
      </c>
      <c r="BL1117" s="13" t="s">
        <v>51</v>
      </c>
      <c r="BM1117" s="18">
        <v>0.16</v>
      </c>
    </row>
    <row r="1118" ht="12.75" customHeight="1">
      <c r="A1118" s="13"/>
      <c r="B1118" s="14"/>
      <c r="C1118" s="14"/>
      <c r="D1118" s="14"/>
      <c r="E1118" s="14"/>
      <c r="F1118" s="14"/>
      <c r="G1118" s="13"/>
      <c r="H1118" s="13"/>
      <c r="I1118" s="13"/>
      <c r="J1118" s="13"/>
      <c r="K1118" s="21"/>
      <c r="L1118" s="17" t="s">
        <v>48</v>
      </c>
      <c r="M1118" s="17" t="s">
        <v>49</v>
      </c>
      <c r="N1118" s="14">
        <v>1.0</v>
      </c>
      <c r="O1118" s="13"/>
      <c r="P1118" s="13"/>
      <c r="Q1118" s="15">
        <v>21737.37931034483</v>
      </c>
      <c r="R1118" s="14" t="s">
        <v>50</v>
      </c>
      <c r="S1118" s="15">
        <v>3477.9806896551727</v>
      </c>
      <c r="T1118" s="13" t="s">
        <v>51</v>
      </c>
      <c r="U1118" s="18">
        <v>0.16</v>
      </c>
      <c r="V1118" s="13" t="s">
        <v>927</v>
      </c>
      <c r="W1118" s="13" t="s">
        <v>59</v>
      </c>
      <c r="X1118" s="13" t="s">
        <v>48</v>
      </c>
      <c r="Y1118" s="14">
        <v>1.0</v>
      </c>
      <c r="Z1118" s="13">
        <v>25215.36</v>
      </c>
      <c r="AA1118" s="13" t="s">
        <v>54</v>
      </c>
      <c r="AB1118" s="19">
        <v>205002.0</v>
      </c>
      <c r="AC1118" s="19">
        <v>1.0</v>
      </c>
      <c r="AD1118" s="13">
        <v>25215.36</v>
      </c>
      <c r="AE1118" s="15">
        <v>0.0</v>
      </c>
      <c r="AF1118" s="20"/>
      <c r="AH1118" s="2" t="s">
        <v>927</v>
      </c>
      <c r="AI1118" s="2" t="s">
        <v>59</v>
      </c>
      <c r="AJ1118" s="2" t="s">
        <v>56</v>
      </c>
      <c r="AK1118" s="2">
        <v>0.0</v>
      </c>
      <c r="AL1118" s="2" t="s">
        <v>57</v>
      </c>
      <c r="AM1118" s="2">
        <v>1.0</v>
      </c>
      <c r="AN1118" s="2">
        <v>25215.36</v>
      </c>
      <c r="AO1118" s="20">
        <f t="shared" si="147"/>
        <v>21737.37931</v>
      </c>
      <c r="AP1118" s="20">
        <f t="shared" si="148"/>
        <v>3477.98069</v>
      </c>
      <c r="BI1118" s="15">
        <v>21737.37931034483</v>
      </c>
      <c r="BJ1118" s="14" t="s">
        <v>50</v>
      </c>
      <c r="BK1118" s="15">
        <v>3477.9806896551727</v>
      </c>
      <c r="BL1118" s="13" t="s">
        <v>51</v>
      </c>
      <c r="BM1118" s="18">
        <v>0.16</v>
      </c>
    </row>
    <row r="1119" ht="12.75" customHeight="1">
      <c r="A1119" s="13"/>
      <c r="B1119" s="14"/>
      <c r="C1119" s="14"/>
      <c r="D1119" s="14"/>
      <c r="E1119" s="14"/>
      <c r="F1119" s="14"/>
      <c r="G1119" s="13"/>
      <c r="H1119" s="13"/>
      <c r="I1119" s="13"/>
      <c r="J1119" s="13"/>
      <c r="K1119" s="21"/>
      <c r="L1119" s="17" t="s">
        <v>48</v>
      </c>
      <c r="M1119" s="17" t="s">
        <v>49</v>
      </c>
      <c r="N1119" s="14">
        <v>1.0</v>
      </c>
      <c r="O1119" s="13"/>
      <c r="P1119" s="13"/>
      <c r="Q1119" s="15">
        <v>41822.60344827586</v>
      </c>
      <c r="R1119" s="14" t="s">
        <v>50</v>
      </c>
      <c r="S1119" s="15">
        <v>6691.616551724138</v>
      </c>
      <c r="T1119" s="13" t="s">
        <v>51</v>
      </c>
      <c r="U1119" s="18">
        <v>0.16</v>
      </c>
      <c r="V1119" s="13" t="s">
        <v>928</v>
      </c>
      <c r="W1119" s="13" t="s">
        <v>59</v>
      </c>
      <c r="X1119" s="13" t="s">
        <v>48</v>
      </c>
      <c r="Y1119" s="14">
        <v>1.0</v>
      </c>
      <c r="Z1119" s="13">
        <v>48514.22</v>
      </c>
      <c r="AA1119" s="13" t="s">
        <v>54</v>
      </c>
      <c r="AB1119" s="19">
        <v>205424.0</v>
      </c>
      <c r="AC1119" s="19">
        <v>1.0</v>
      </c>
      <c r="AD1119" s="13">
        <v>48514.22</v>
      </c>
      <c r="AE1119" s="15">
        <v>0.0</v>
      </c>
      <c r="AF1119" s="20"/>
      <c r="AH1119" s="2" t="s">
        <v>928</v>
      </c>
      <c r="AI1119" s="2" t="s">
        <v>59</v>
      </c>
      <c r="AJ1119" s="2" t="s">
        <v>56</v>
      </c>
      <c r="AK1119" s="2">
        <v>0.0</v>
      </c>
      <c r="AL1119" s="2" t="s">
        <v>57</v>
      </c>
      <c r="AM1119" s="2">
        <v>1.0</v>
      </c>
      <c r="AN1119" s="2">
        <v>48514.22</v>
      </c>
      <c r="AO1119" s="20">
        <f t="shared" si="147"/>
        <v>41822.60345</v>
      </c>
      <c r="AP1119" s="20">
        <f t="shared" si="148"/>
        <v>6691.616552</v>
      </c>
      <c r="BI1119" s="15">
        <v>41822.60344827586</v>
      </c>
      <c r="BJ1119" s="14" t="s">
        <v>50</v>
      </c>
      <c r="BK1119" s="15">
        <v>6691.616551724138</v>
      </c>
      <c r="BL1119" s="13" t="s">
        <v>51</v>
      </c>
      <c r="BM1119" s="18">
        <v>0.16</v>
      </c>
    </row>
    <row r="1120" ht="12.0" customHeight="1">
      <c r="A1120" s="13"/>
      <c r="B1120" s="14"/>
      <c r="C1120" s="14"/>
      <c r="D1120" s="14"/>
      <c r="E1120" s="14"/>
      <c r="F1120" s="14"/>
      <c r="G1120" s="13"/>
      <c r="H1120" s="13"/>
      <c r="I1120" s="13"/>
      <c r="J1120" s="13"/>
      <c r="K1120" s="21"/>
      <c r="L1120" s="17" t="s">
        <v>48</v>
      </c>
      <c r="M1120" s="17" t="s">
        <v>49</v>
      </c>
      <c r="N1120" s="14">
        <v>1.0</v>
      </c>
      <c r="O1120" s="13"/>
      <c r="P1120" s="13"/>
      <c r="Q1120" s="15">
        <v>22842.241379310348</v>
      </c>
      <c r="R1120" s="14" t="s">
        <v>50</v>
      </c>
      <c r="S1120" s="15">
        <v>3654.758620689656</v>
      </c>
      <c r="T1120" s="13" t="s">
        <v>51</v>
      </c>
      <c r="U1120" s="18">
        <v>0.16</v>
      </c>
      <c r="V1120" s="13" t="s">
        <v>929</v>
      </c>
      <c r="W1120" s="13" t="s">
        <v>59</v>
      </c>
      <c r="X1120" s="13" t="s">
        <v>48</v>
      </c>
      <c r="Y1120" s="14">
        <v>1.0</v>
      </c>
      <c r="Z1120" s="13">
        <v>26497.0</v>
      </c>
      <c r="AA1120" s="13" t="s">
        <v>54</v>
      </c>
      <c r="AB1120" s="19">
        <v>205739.0</v>
      </c>
      <c r="AC1120" s="19">
        <v>1.0</v>
      </c>
      <c r="AD1120" s="13">
        <v>26497.0</v>
      </c>
      <c r="AE1120" s="15">
        <v>0.0</v>
      </c>
      <c r="AF1120" s="20"/>
      <c r="AH1120" s="2" t="s">
        <v>929</v>
      </c>
      <c r="AI1120" s="2" t="s">
        <v>59</v>
      </c>
      <c r="AJ1120" s="2" t="s">
        <v>56</v>
      </c>
      <c r="AK1120" s="2">
        <v>0.0</v>
      </c>
      <c r="AL1120" s="2" t="s">
        <v>57</v>
      </c>
      <c r="AM1120" s="2">
        <v>1.0</v>
      </c>
      <c r="AN1120" s="2">
        <v>26497.0</v>
      </c>
      <c r="AO1120" s="20">
        <f t="shared" si="147"/>
        <v>22842.24138</v>
      </c>
      <c r="AP1120" s="20">
        <f t="shared" si="148"/>
        <v>3654.758621</v>
      </c>
      <c r="BI1120" s="15">
        <v>22842.241379310348</v>
      </c>
      <c r="BJ1120" s="14" t="s">
        <v>50</v>
      </c>
      <c r="BK1120" s="15">
        <v>3654.758620689656</v>
      </c>
      <c r="BL1120" s="13" t="s">
        <v>51</v>
      </c>
      <c r="BM1120" s="18">
        <v>0.16</v>
      </c>
    </row>
    <row r="1121" ht="12.0" hidden="1" customHeight="1">
      <c r="A1121" s="13"/>
      <c r="B1121" s="14"/>
      <c r="C1121" s="14"/>
      <c r="D1121" s="14"/>
      <c r="E1121" s="14"/>
      <c r="F1121" s="14"/>
      <c r="G1121" s="13"/>
      <c r="H1121" s="13"/>
      <c r="I1121" s="13"/>
      <c r="J1121" s="13"/>
      <c r="K1121" s="21"/>
      <c r="L1121" s="17"/>
      <c r="M1121" s="17"/>
      <c r="N1121" s="14"/>
      <c r="O1121" s="13"/>
      <c r="P1121" s="13"/>
      <c r="Q1121" s="15">
        <f t="array" ref="Q1121">SUM(ROUND(Q1112:Q1120,2))</f>
        <v>274189.73</v>
      </c>
      <c r="R1121" s="14"/>
      <c r="S1121" s="15">
        <f t="array" ref="S1121">SUM(ROUND(S1112:S1120,2))</f>
        <v>43870.36</v>
      </c>
      <c r="T1121" s="13"/>
      <c r="U1121" s="18"/>
      <c r="V1121" s="13"/>
      <c r="W1121" s="13"/>
      <c r="X1121" s="13"/>
      <c r="Y1121" s="14"/>
      <c r="Z1121" s="13"/>
      <c r="AA1121" s="13"/>
      <c r="AB1121" s="19"/>
      <c r="AC1121" s="19"/>
      <c r="AD1121" s="13"/>
      <c r="AE1121" s="15"/>
      <c r="AF1121" s="20"/>
      <c r="AO1121" s="20"/>
      <c r="AP1121" s="20"/>
      <c r="BI1121" s="15">
        <f t="array" ref="BI1121">SUM(ROUND(BI1112:BI1120,2))</f>
        <v>274189.73</v>
      </c>
      <c r="BJ1121" s="14"/>
      <c r="BK1121" s="15">
        <f t="array" ref="BK1121">SUM(ROUND(BK1112:BK1120,2))</f>
        <v>43870.36</v>
      </c>
      <c r="BL1121" s="13"/>
      <c r="BM1121" s="18"/>
    </row>
    <row r="1122" ht="12.0" customHeight="1">
      <c r="A1122" s="13"/>
      <c r="B1122" s="14"/>
      <c r="C1122" s="14"/>
      <c r="D1122" s="14"/>
      <c r="E1122" s="14"/>
      <c r="F1122" s="14"/>
      <c r="G1122" s="13"/>
      <c r="H1122" s="13"/>
      <c r="I1122" s="13"/>
      <c r="J1122" s="13"/>
      <c r="K1122" s="21"/>
      <c r="L1122" s="17"/>
      <c r="M1122" s="17"/>
      <c r="N1122" s="14"/>
      <c r="O1122" s="13"/>
      <c r="P1122" s="13"/>
      <c r="Q1122" s="15"/>
      <c r="R1122" s="14"/>
      <c r="S1122" s="15"/>
      <c r="T1122" s="13"/>
      <c r="U1122" s="18"/>
      <c r="V1122" s="13"/>
      <c r="W1122" s="13"/>
      <c r="X1122" s="13"/>
      <c r="Y1122" s="14"/>
      <c r="Z1122" s="13"/>
      <c r="AA1122" s="13"/>
      <c r="AB1122" s="19"/>
      <c r="AC1122" s="19"/>
      <c r="AD1122" s="13"/>
      <c r="AE1122" s="15"/>
      <c r="AF1122" s="20"/>
      <c r="AO1122" s="20"/>
      <c r="AP1122" s="20"/>
      <c r="BI1122" s="15"/>
      <c r="BJ1122" s="14"/>
      <c r="BK1122" s="15"/>
      <c r="BL1122" s="13"/>
      <c r="BM1122" s="18"/>
    </row>
    <row r="1123" ht="12.0" customHeight="1">
      <c r="A1123" s="13"/>
      <c r="B1123" s="14"/>
      <c r="C1123" s="14"/>
      <c r="D1123" s="14"/>
      <c r="E1123" s="14"/>
      <c r="F1123" s="14"/>
      <c r="G1123" s="13"/>
      <c r="H1123" s="13"/>
      <c r="I1123" s="13"/>
      <c r="J1123" s="13"/>
      <c r="K1123" s="21"/>
      <c r="L1123" s="17"/>
      <c r="M1123" s="17"/>
      <c r="N1123" s="14"/>
      <c r="O1123" s="13"/>
      <c r="P1123" s="13"/>
      <c r="Q1123" s="15"/>
      <c r="R1123" s="14"/>
      <c r="S1123" s="15"/>
      <c r="T1123" s="13"/>
      <c r="U1123" s="18"/>
      <c r="V1123" s="13"/>
      <c r="W1123" s="13"/>
      <c r="X1123" s="13"/>
      <c r="Y1123" s="14"/>
      <c r="Z1123" s="13"/>
      <c r="AA1123" s="13"/>
      <c r="AB1123" s="19"/>
      <c r="AC1123" s="19"/>
      <c r="AD1123" s="13"/>
      <c r="AE1123" s="15"/>
      <c r="AF1123" s="20"/>
      <c r="AO1123" s="20"/>
      <c r="AP1123" s="20"/>
      <c r="BI1123" s="15"/>
      <c r="BJ1123" s="14"/>
      <c r="BK1123" s="15"/>
      <c r="BL1123" s="13"/>
      <c r="BM1123" s="18"/>
    </row>
    <row r="1124" ht="12.75" customHeight="1">
      <c r="A1124" s="13">
        <v>601.0</v>
      </c>
      <c r="B1124" s="14" t="str">
        <f>AR1124</f>
        <v>ESD161111272</v>
      </c>
      <c r="C1124" s="14" t="s">
        <v>916</v>
      </c>
      <c r="D1124" s="14" t="str">
        <f>AT1124</f>
        <v>administrativo@esdvictoria.com</v>
      </c>
      <c r="E1124" s="14" t="str">
        <f>AS1124</f>
        <v>87000</v>
      </c>
      <c r="F1124" s="14">
        <v>601.0</v>
      </c>
      <c r="G1124" s="13">
        <v>5.51035936E8</v>
      </c>
      <c r="H1124" s="15">
        <f>Q1126</f>
        <v>345935.2328</v>
      </c>
      <c r="I1124" s="13">
        <v>401284.87</v>
      </c>
      <c r="J1124" s="15">
        <f>S1126</f>
        <v>55349.63724</v>
      </c>
      <c r="K1124" s="21">
        <v>45016.5</v>
      </c>
      <c r="L1124" s="17" t="s">
        <v>48</v>
      </c>
      <c r="M1124" s="17" t="s">
        <v>49</v>
      </c>
      <c r="N1124" s="14">
        <v>1.0</v>
      </c>
      <c r="O1124" s="13">
        <v>401284.87</v>
      </c>
      <c r="P1124" s="13">
        <v>401284.87</v>
      </c>
      <c r="Q1124" s="15">
        <v>174283.92241379313</v>
      </c>
      <c r="R1124" s="14" t="s">
        <v>50</v>
      </c>
      <c r="S1124" s="15">
        <v>27885.4275862069</v>
      </c>
      <c r="T1124" s="13" t="s">
        <v>51</v>
      </c>
      <c r="U1124" s="18">
        <v>0.16</v>
      </c>
      <c r="V1124" s="13" t="s">
        <v>930</v>
      </c>
      <c r="W1124" s="13" t="s">
        <v>59</v>
      </c>
      <c r="X1124" s="13" t="s">
        <v>48</v>
      </c>
      <c r="Y1124" s="14">
        <v>1.0</v>
      </c>
      <c r="Z1124" s="13">
        <v>202169.35</v>
      </c>
      <c r="AA1124" s="13" t="s">
        <v>54</v>
      </c>
      <c r="AB1124" s="19">
        <v>202072.0</v>
      </c>
      <c r="AC1124" s="19">
        <v>1.0</v>
      </c>
      <c r="AD1124" s="13">
        <v>202169.35</v>
      </c>
      <c r="AE1124" s="15">
        <v>0.0</v>
      </c>
      <c r="AF1124" s="20"/>
      <c r="AG1124" s="2">
        <v>401284.87</v>
      </c>
      <c r="AH1124" s="2" t="s">
        <v>930</v>
      </c>
      <c r="AI1124" s="2" t="s">
        <v>59</v>
      </c>
      <c r="AJ1124" s="2" t="s">
        <v>56</v>
      </c>
      <c r="AK1124" s="2">
        <v>0.0</v>
      </c>
      <c r="AL1124" s="2" t="s">
        <v>57</v>
      </c>
      <c r="AM1124" s="2">
        <v>1.0</v>
      </c>
      <c r="AN1124" s="2">
        <v>202169.35</v>
      </c>
      <c r="AO1124" s="20">
        <f t="shared" ref="AO1124:AO1125" si="149">+AN1124/1.16</f>
        <v>174283.9224</v>
      </c>
      <c r="AP1124" s="20">
        <f t="shared" ref="AP1124:AP1125" si="150">+AO1124*0.16</f>
        <v>27885.42759</v>
      </c>
      <c r="AQ1124" s="2" t="s">
        <v>921</v>
      </c>
      <c r="AR1124" s="2" t="s">
        <v>915</v>
      </c>
      <c r="AS1124" s="2" t="s">
        <v>918</v>
      </c>
      <c r="AT1124" s="2" t="s">
        <v>917</v>
      </c>
      <c r="BI1124" s="15">
        <v>174283.92241379313</v>
      </c>
      <c r="BJ1124" s="14" t="s">
        <v>50</v>
      </c>
      <c r="BK1124" s="15">
        <v>27885.4275862069</v>
      </c>
      <c r="BL1124" s="13" t="s">
        <v>51</v>
      </c>
      <c r="BM1124" s="18">
        <v>0.16</v>
      </c>
    </row>
    <row r="1125" ht="12.75" customHeight="1">
      <c r="A1125" s="13"/>
      <c r="B1125" s="14"/>
      <c r="C1125" s="14"/>
      <c r="D1125" s="14"/>
      <c r="E1125" s="14"/>
      <c r="F1125" s="14"/>
      <c r="G1125" s="13"/>
      <c r="H1125" s="13"/>
      <c r="I1125" s="13"/>
      <c r="J1125" s="13"/>
      <c r="K1125" s="21"/>
      <c r="L1125" s="17" t="s">
        <v>48</v>
      </c>
      <c r="M1125" s="17" t="s">
        <v>49</v>
      </c>
      <c r="N1125" s="14">
        <v>1.0</v>
      </c>
      <c r="O1125" s="13"/>
      <c r="P1125" s="13"/>
      <c r="Q1125" s="15">
        <v>171651.31034482762</v>
      </c>
      <c r="R1125" s="14" t="s">
        <v>50</v>
      </c>
      <c r="S1125" s="15">
        <v>27464.20965517242</v>
      </c>
      <c r="T1125" s="13" t="s">
        <v>51</v>
      </c>
      <c r="U1125" s="18">
        <v>0.16</v>
      </c>
      <c r="V1125" s="13" t="s">
        <v>931</v>
      </c>
      <c r="W1125" s="13" t="s">
        <v>59</v>
      </c>
      <c r="X1125" s="13" t="s">
        <v>48</v>
      </c>
      <c r="Y1125" s="14">
        <v>1.0</v>
      </c>
      <c r="Z1125" s="13">
        <v>199115.52000000002</v>
      </c>
      <c r="AA1125" s="13" t="s">
        <v>54</v>
      </c>
      <c r="AB1125" s="19">
        <v>202822.0</v>
      </c>
      <c r="AC1125" s="19">
        <v>1.0</v>
      </c>
      <c r="AD1125" s="13">
        <v>199115.52000000002</v>
      </c>
      <c r="AE1125" s="15">
        <v>0.0</v>
      </c>
      <c r="AF1125" s="20"/>
      <c r="AH1125" s="2" t="s">
        <v>931</v>
      </c>
      <c r="AI1125" s="2" t="s">
        <v>59</v>
      </c>
      <c r="AJ1125" s="2" t="s">
        <v>56</v>
      </c>
      <c r="AK1125" s="2">
        <v>0.0</v>
      </c>
      <c r="AL1125" s="2" t="s">
        <v>57</v>
      </c>
      <c r="AM1125" s="2">
        <v>1.0</v>
      </c>
      <c r="AN1125" s="2">
        <v>199115.52000000002</v>
      </c>
      <c r="AO1125" s="20">
        <f t="shared" si="149"/>
        <v>171651.3103</v>
      </c>
      <c r="AP1125" s="20">
        <f t="shared" si="150"/>
        <v>27464.20966</v>
      </c>
      <c r="BI1125" s="15">
        <v>171651.31034482762</v>
      </c>
      <c r="BJ1125" s="14" t="s">
        <v>50</v>
      </c>
      <c r="BK1125" s="15">
        <v>27464.20965517242</v>
      </c>
      <c r="BL1125" s="13" t="s">
        <v>51</v>
      </c>
      <c r="BM1125" s="18">
        <v>0.16</v>
      </c>
    </row>
    <row r="1126" ht="12.75" hidden="1" customHeight="1">
      <c r="A1126" s="13"/>
      <c r="B1126" s="14"/>
      <c r="C1126" s="14"/>
      <c r="D1126" s="14"/>
      <c r="E1126" s="14"/>
      <c r="F1126" s="14"/>
      <c r="G1126" s="13"/>
      <c r="H1126" s="13"/>
      <c r="I1126" s="13"/>
      <c r="J1126" s="13"/>
      <c r="K1126" s="21"/>
      <c r="L1126" s="17"/>
      <c r="M1126" s="17"/>
      <c r="N1126" s="14"/>
      <c r="O1126" s="13"/>
      <c r="P1126" s="13"/>
      <c r="Q1126" s="15">
        <f>SUM(Q1124:Q1125)</f>
        <v>345935.2328</v>
      </c>
      <c r="R1126" s="14"/>
      <c r="S1126" s="15">
        <f>SUM(S1124:S1125)</f>
        <v>55349.63724</v>
      </c>
      <c r="T1126" s="13"/>
      <c r="U1126" s="18"/>
      <c r="V1126" s="13"/>
      <c r="W1126" s="13"/>
      <c r="X1126" s="13"/>
      <c r="Y1126" s="14"/>
      <c r="Z1126" s="13"/>
      <c r="AA1126" s="13"/>
      <c r="AB1126" s="19"/>
      <c r="AC1126" s="19"/>
      <c r="AD1126" s="13"/>
      <c r="AE1126" s="15"/>
      <c r="AF1126" s="20"/>
      <c r="AO1126" s="20"/>
      <c r="AP1126" s="20"/>
      <c r="BI1126" s="15">
        <f>SUM(BI1124:BI1125)</f>
        <v>345935.2328</v>
      </c>
      <c r="BJ1126" s="14"/>
      <c r="BK1126" s="15">
        <f>SUM(BK1124:BK1125)</f>
        <v>55349.63724</v>
      </c>
      <c r="BL1126" s="13"/>
      <c r="BM1126" s="18"/>
    </row>
    <row r="1127" ht="12.75" customHeight="1">
      <c r="A1127" s="13"/>
      <c r="B1127" s="14"/>
      <c r="C1127" s="14"/>
      <c r="D1127" s="14"/>
      <c r="E1127" s="14"/>
      <c r="F1127" s="14"/>
      <c r="G1127" s="13"/>
      <c r="H1127" s="13"/>
      <c r="I1127" s="13"/>
      <c r="J1127" s="13"/>
      <c r="K1127" s="21"/>
      <c r="L1127" s="17"/>
      <c r="M1127" s="17"/>
      <c r="N1127" s="14"/>
      <c r="O1127" s="13"/>
      <c r="P1127" s="13"/>
      <c r="Q1127" s="15"/>
      <c r="R1127" s="14"/>
      <c r="S1127" s="15"/>
      <c r="T1127" s="13"/>
      <c r="U1127" s="18"/>
      <c r="V1127" s="13"/>
      <c r="W1127" s="13"/>
      <c r="X1127" s="13"/>
      <c r="Y1127" s="14"/>
      <c r="Z1127" s="13"/>
      <c r="AA1127" s="13"/>
      <c r="AB1127" s="19"/>
      <c r="AC1127" s="19"/>
      <c r="AD1127" s="13"/>
      <c r="AE1127" s="15"/>
      <c r="AF1127" s="20"/>
      <c r="AO1127" s="20"/>
      <c r="AP1127" s="20"/>
      <c r="BI1127" s="15"/>
      <c r="BJ1127" s="14"/>
      <c r="BK1127" s="15"/>
      <c r="BL1127" s="13"/>
      <c r="BM1127" s="18"/>
    </row>
    <row r="1128" ht="12.75" customHeight="1">
      <c r="A1128" s="13"/>
      <c r="B1128" s="14"/>
      <c r="C1128" s="14"/>
      <c r="D1128" s="14"/>
      <c r="E1128" s="14"/>
      <c r="F1128" s="14"/>
      <c r="G1128" s="13"/>
      <c r="H1128" s="13"/>
      <c r="I1128" s="13"/>
      <c r="J1128" s="13"/>
      <c r="K1128" s="21"/>
      <c r="L1128" s="17"/>
      <c r="M1128" s="17"/>
      <c r="N1128" s="14"/>
      <c r="O1128" s="13"/>
      <c r="P1128" s="13"/>
      <c r="Q1128" s="15"/>
      <c r="R1128" s="14"/>
      <c r="S1128" s="15"/>
      <c r="T1128" s="13"/>
      <c r="U1128" s="18"/>
      <c r="V1128" s="13"/>
      <c r="W1128" s="13"/>
      <c r="X1128" s="13"/>
      <c r="Y1128" s="14"/>
      <c r="Z1128" s="13"/>
      <c r="AA1128" s="13"/>
      <c r="AB1128" s="19"/>
      <c r="AC1128" s="19"/>
      <c r="AD1128" s="13"/>
      <c r="AE1128" s="15"/>
      <c r="AF1128" s="20"/>
      <c r="AO1128" s="20"/>
      <c r="AP1128" s="20"/>
      <c r="BI1128" s="15"/>
      <c r="BJ1128" s="14"/>
      <c r="BK1128" s="15"/>
      <c r="BL1128" s="13"/>
      <c r="BM1128" s="18"/>
    </row>
    <row r="1129" ht="12.75" customHeight="1">
      <c r="A1129" s="23">
        <v>601.0</v>
      </c>
      <c r="B1129" s="24" t="str">
        <f>AR1129</f>
        <v>AGD1203099J5</v>
      </c>
      <c r="C1129" s="24" t="s">
        <v>933</v>
      </c>
      <c r="D1129" s="24" t="str">
        <f>AT1129</f>
        <v>contabilidad@sharpchih.com</v>
      </c>
      <c r="E1129" s="24" t="str">
        <f>AS1129</f>
        <v>31100</v>
      </c>
      <c r="F1129" s="24">
        <v>601.0</v>
      </c>
      <c r="G1129" s="23">
        <v>5.51043936E8</v>
      </c>
      <c r="H1129" s="25">
        <f>Q1129</f>
        <v>66404.12069</v>
      </c>
      <c r="I1129" s="23">
        <v>77028.78</v>
      </c>
      <c r="J1129" s="25">
        <f>S1129</f>
        <v>10624.65931</v>
      </c>
      <c r="K1129" s="26">
        <v>44988.5</v>
      </c>
      <c r="L1129" s="27" t="s">
        <v>48</v>
      </c>
      <c r="M1129" s="27" t="s">
        <v>49</v>
      </c>
      <c r="N1129" s="24">
        <v>1.0</v>
      </c>
      <c r="O1129" s="23">
        <v>77028.78</v>
      </c>
      <c r="P1129" s="23">
        <v>77028.78</v>
      </c>
      <c r="Q1129" s="25">
        <v>66404.12068965517</v>
      </c>
      <c r="R1129" s="24" t="s">
        <v>50</v>
      </c>
      <c r="S1129" s="25">
        <v>10624.659310344829</v>
      </c>
      <c r="T1129" s="23" t="s">
        <v>51</v>
      </c>
      <c r="U1129" s="28">
        <v>0.16</v>
      </c>
      <c r="V1129" s="23" t="s">
        <v>936</v>
      </c>
      <c r="W1129" s="23" t="s">
        <v>59</v>
      </c>
      <c r="X1129" s="23" t="s">
        <v>48</v>
      </c>
      <c r="Y1129" s="24">
        <v>1.0</v>
      </c>
      <c r="Z1129" s="23">
        <v>77028.78</v>
      </c>
      <c r="AA1129" s="23" t="s">
        <v>54</v>
      </c>
      <c r="AB1129" s="29">
        <v>203805.0</v>
      </c>
      <c r="AC1129" s="29">
        <v>1.0</v>
      </c>
      <c r="AD1129" s="23">
        <v>77028.78</v>
      </c>
      <c r="AE1129" s="25">
        <v>0.0</v>
      </c>
      <c r="AF1129" s="30"/>
      <c r="AG1129" s="31">
        <v>77028.78</v>
      </c>
      <c r="AH1129" s="31" t="s">
        <v>936</v>
      </c>
      <c r="AI1129" s="31" t="s">
        <v>59</v>
      </c>
      <c r="AJ1129" s="31" t="s">
        <v>56</v>
      </c>
      <c r="AK1129" s="31">
        <v>0.0</v>
      </c>
      <c r="AL1129" s="31" t="s">
        <v>57</v>
      </c>
      <c r="AM1129" s="31">
        <v>1.0</v>
      </c>
      <c r="AN1129" s="31">
        <v>77028.78</v>
      </c>
      <c r="AO1129" s="30">
        <f>+AN1129/1.16</f>
        <v>66404.12069</v>
      </c>
      <c r="AP1129" s="30">
        <f>+AO1129*0.16</f>
        <v>10624.65931</v>
      </c>
      <c r="AQ1129" s="31" t="s">
        <v>937</v>
      </c>
      <c r="AR1129" s="31" t="s">
        <v>932</v>
      </c>
      <c r="AS1129" s="31" t="s">
        <v>935</v>
      </c>
      <c r="AT1129" s="31" t="s">
        <v>934</v>
      </c>
      <c r="AU1129" s="31"/>
      <c r="AV1129" s="31"/>
      <c r="AW1129" s="31"/>
      <c r="AX1129" s="31"/>
      <c r="AY1129" s="31"/>
      <c r="AZ1129" s="31"/>
      <c r="BA1129" s="31"/>
      <c r="BB1129" s="31"/>
      <c r="BC1129" s="31"/>
      <c r="BD1129" s="31"/>
      <c r="BE1129" s="31"/>
      <c r="BF1129" s="31"/>
      <c r="BG1129" s="31"/>
      <c r="BH1129" s="31"/>
      <c r="BI1129" s="25">
        <v>66404.12068965517</v>
      </c>
      <c r="BJ1129" s="24" t="s">
        <v>50</v>
      </c>
      <c r="BK1129" s="25">
        <v>10624.659310344829</v>
      </c>
      <c r="BL1129" s="23" t="s">
        <v>51</v>
      </c>
      <c r="BM1129" s="28">
        <v>0.16</v>
      </c>
    </row>
    <row r="1130" ht="12.75" customHeight="1">
      <c r="A1130" s="23"/>
      <c r="B1130" s="24"/>
      <c r="C1130" s="24"/>
      <c r="D1130" s="24"/>
      <c r="E1130" s="24"/>
      <c r="F1130" s="24"/>
      <c r="G1130" s="23"/>
      <c r="H1130" s="23"/>
      <c r="I1130" s="23"/>
      <c r="J1130" s="23"/>
      <c r="K1130" s="26"/>
      <c r="L1130" s="27"/>
      <c r="M1130" s="27"/>
      <c r="N1130" s="24"/>
      <c r="O1130" s="23"/>
      <c r="P1130" s="23"/>
      <c r="Q1130" s="25"/>
      <c r="R1130" s="24"/>
      <c r="S1130" s="25"/>
      <c r="T1130" s="23"/>
      <c r="U1130" s="28"/>
      <c r="V1130" s="23"/>
      <c r="W1130" s="23"/>
      <c r="X1130" s="23"/>
      <c r="Y1130" s="24"/>
      <c r="Z1130" s="23"/>
      <c r="AA1130" s="23"/>
      <c r="AB1130" s="29"/>
      <c r="AC1130" s="29"/>
      <c r="AD1130" s="23"/>
      <c r="AE1130" s="25"/>
      <c r="AF1130" s="30"/>
      <c r="AG1130" s="31"/>
      <c r="AH1130" s="31"/>
      <c r="AI1130" s="31"/>
      <c r="AJ1130" s="31"/>
      <c r="AK1130" s="31"/>
      <c r="AL1130" s="31"/>
      <c r="AM1130" s="31"/>
      <c r="AN1130" s="31"/>
      <c r="AO1130" s="30"/>
      <c r="AP1130" s="30"/>
      <c r="AQ1130" s="31"/>
      <c r="AR1130" s="31"/>
      <c r="AS1130" s="31"/>
      <c r="AT1130" s="31"/>
      <c r="AU1130" s="31"/>
      <c r="AV1130" s="31"/>
      <c r="AW1130" s="31"/>
      <c r="AX1130" s="31"/>
      <c r="AY1130" s="31"/>
      <c r="AZ1130" s="31"/>
      <c r="BA1130" s="31"/>
      <c r="BB1130" s="31"/>
      <c r="BC1130" s="31"/>
      <c r="BD1130" s="31"/>
      <c r="BE1130" s="31"/>
      <c r="BF1130" s="31"/>
      <c r="BG1130" s="31"/>
      <c r="BH1130" s="31"/>
      <c r="BI1130" s="25"/>
      <c r="BJ1130" s="24"/>
      <c r="BK1130" s="25"/>
      <c r="BL1130" s="23"/>
      <c r="BM1130" s="28"/>
    </row>
    <row r="1131" ht="12.75" customHeight="1">
      <c r="A1131" s="23"/>
      <c r="B1131" s="24"/>
      <c r="C1131" s="24"/>
      <c r="D1131" s="24"/>
      <c r="E1131" s="24"/>
      <c r="F1131" s="24"/>
      <c r="G1131" s="23"/>
      <c r="H1131" s="23"/>
      <c r="I1131" s="23"/>
      <c r="J1131" s="23"/>
      <c r="K1131" s="26"/>
      <c r="L1131" s="27"/>
      <c r="M1131" s="27"/>
      <c r="N1131" s="24"/>
      <c r="O1131" s="23"/>
      <c r="P1131" s="23"/>
      <c r="Q1131" s="25"/>
      <c r="R1131" s="24"/>
      <c r="S1131" s="25"/>
      <c r="T1131" s="23"/>
      <c r="U1131" s="28"/>
      <c r="V1131" s="23"/>
      <c r="W1131" s="23"/>
      <c r="X1131" s="23"/>
      <c r="Y1131" s="24"/>
      <c r="Z1131" s="23"/>
      <c r="AA1131" s="23"/>
      <c r="AB1131" s="29"/>
      <c r="AC1131" s="29"/>
      <c r="AD1131" s="23"/>
      <c r="AE1131" s="25"/>
      <c r="AF1131" s="30"/>
      <c r="AG1131" s="31"/>
      <c r="AH1131" s="31"/>
      <c r="AI1131" s="31"/>
      <c r="AJ1131" s="31"/>
      <c r="AK1131" s="31"/>
      <c r="AL1131" s="31"/>
      <c r="AM1131" s="31"/>
      <c r="AN1131" s="31"/>
      <c r="AO1131" s="30"/>
      <c r="AP1131" s="30"/>
      <c r="AQ1131" s="31"/>
      <c r="AR1131" s="31"/>
      <c r="AS1131" s="31"/>
      <c r="AT1131" s="31"/>
      <c r="AU1131" s="31"/>
      <c r="AV1131" s="31"/>
      <c r="AW1131" s="31"/>
      <c r="AX1131" s="31"/>
      <c r="AY1131" s="31"/>
      <c r="AZ1131" s="31"/>
      <c r="BA1131" s="31"/>
      <c r="BB1131" s="31"/>
      <c r="BC1131" s="31"/>
      <c r="BD1131" s="31"/>
      <c r="BE1131" s="31"/>
      <c r="BF1131" s="31"/>
      <c r="BG1131" s="31"/>
      <c r="BH1131" s="31"/>
      <c r="BI1131" s="25"/>
      <c r="BJ1131" s="24"/>
      <c r="BK1131" s="25"/>
      <c r="BL1131" s="23"/>
      <c r="BM1131" s="28"/>
    </row>
    <row r="1132" ht="12.75" customHeight="1">
      <c r="A1132" s="13"/>
      <c r="B1132" s="14"/>
      <c r="C1132" s="14"/>
      <c r="D1132" s="14"/>
      <c r="E1132" s="14"/>
      <c r="F1132" s="14"/>
      <c r="G1132" s="13"/>
      <c r="H1132" s="13"/>
      <c r="I1132" s="13"/>
      <c r="J1132" s="13"/>
      <c r="K1132" s="21"/>
      <c r="L1132" s="17"/>
      <c r="M1132" s="17"/>
      <c r="N1132" s="14"/>
      <c r="O1132" s="13"/>
      <c r="P1132" s="13"/>
      <c r="Q1132" s="15"/>
      <c r="R1132" s="14"/>
      <c r="S1132" s="15"/>
      <c r="T1132" s="13"/>
      <c r="U1132" s="18"/>
      <c r="V1132" s="13"/>
      <c r="W1132" s="13"/>
      <c r="X1132" s="13"/>
      <c r="Y1132" s="14"/>
      <c r="Z1132" s="13"/>
      <c r="AA1132" s="13"/>
      <c r="AB1132" s="19"/>
      <c r="AC1132" s="19"/>
      <c r="AD1132" s="13"/>
      <c r="AE1132" s="15"/>
      <c r="AF1132" s="20"/>
      <c r="AO1132" s="20"/>
      <c r="AP1132" s="20"/>
      <c r="BI1132" s="15"/>
      <c r="BJ1132" s="14"/>
      <c r="BK1132" s="15"/>
      <c r="BL1132" s="13"/>
      <c r="BM1132" s="18"/>
    </row>
    <row r="1133" ht="12.75" customHeight="1">
      <c r="A1133" s="13">
        <v>601.0</v>
      </c>
      <c r="B1133" s="14" t="str">
        <f>AR1133</f>
        <v>AGD1203099J5</v>
      </c>
      <c r="C1133" s="14" t="s">
        <v>933</v>
      </c>
      <c r="D1133" s="14" t="str">
        <f>AT1133</f>
        <v>contabilidad@sharpchih.com</v>
      </c>
      <c r="E1133" s="14" t="str">
        <f>AS1133</f>
        <v>31100</v>
      </c>
      <c r="F1133" s="14">
        <v>601.0</v>
      </c>
      <c r="G1133" s="13">
        <v>5.51043936E8</v>
      </c>
      <c r="H1133" s="15">
        <f>Q1133</f>
        <v>219827.5862</v>
      </c>
      <c r="I1133" s="13">
        <v>255000.0</v>
      </c>
      <c r="J1133" s="15">
        <f>S1133</f>
        <v>35172.41379</v>
      </c>
      <c r="K1133" s="21">
        <v>45000.5</v>
      </c>
      <c r="L1133" s="17" t="s">
        <v>48</v>
      </c>
      <c r="M1133" s="17" t="s">
        <v>49</v>
      </c>
      <c r="N1133" s="14">
        <v>1.0</v>
      </c>
      <c r="O1133" s="13">
        <v>255000.0</v>
      </c>
      <c r="P1133" s="13">
        <v>255000.0</v>
      </c>
      <c r="Q1133" s="15">
        <v>219827.58620689658</v>
      </c>
      <c r="R1133" s="14" t="s">
        <v>50</v>
      </c>
      <c r="S1133" s="15">
        <v>35172.41379310346</v>
      </c>
      <c r="T1133" s="13" t="s">
        <v>51</v>
      </c>
      <c r="U1133" s="18">
        <v>0.16</v>
      </c>
      <c r="V1133" s="13" t="s">
        <v>938</v>
      </c>
      <c r="W1133" s="13" t="s">
        <v>59</v>
      </c>
      <c r="X1133" s="13" t="s">
        <v>48</v>
      </c>
      <c r="Y1133" s="14">
        <v>1.0</v>
      </c>
      <c r="Z1133" s="13">
        <v>255000.0</v>
      </c>
      <c r="AA1133" s="13" t="s">
        <v>54</v>
      </c>
      <c r="AB1133" s="19">
        <v>202311.0</v>
      </c>
      <c r="AC1133" s="19">
        <v>1.0</v>
      </c>
      <c r="AD1133" s="13">
        <v>255000.0</v>
      </c>
      <c r="AE1133" s="15">
        <v>0.0</v>
      </c>
      <c r="AF1133" s="20"/>
      <c r="AG1133" s="2">
        <v>255000.0</v>
      </c>
      <c r="AH1133" s="2" t="s">
        <v>938</v>
      </c>
      <c r="AI1133" s="2" t="s">
        <v>59</v>
      </c>
      <c r="AJ1133" s="2" t="s">
        <v>56</v>
      </c>
      <c r="AK1133" s="2">
        <v>0.0</v>
      </c>
      <c r="AL1133" s="2" t="s">
        <v>57</v>
      </c>
      <c r="AM1133" s="2">
        <v>1.0</v>
      </c>
      <c r="AN1133" s="2">
        <v>255000.0</v>
      </c>
      <c r="AO1133" s="20">
        <f>+AN1133/1.16</f>
        <v>219827.5862</v>
      </c>
      <c r="AP1133" s="20">
        <f>+AO1133*0.16</f>
        <v>35172.41379</v>
      </c>
      <c r="AQ1133" s="2" t="s">
        <v>937</v>
      </c>
      <c r="AR1133" s="2" t="s">
        <v>932</v>
      </c>
      <c r="AS1133" s="2" t="s">
        <v>935</v>
      </c>
      <c r="AT1133" s="2" t="s">
        <v>934</v>
      </c>
      <c r="BI1133" s="15">
        <v>219827.58620689658</v>
      </c>
      <c r="BJ1133" s="14" t="s">
        <v>50</v>
      </c>
      <c r="BK1133" s="15">
        <v>35172.41379310346</v>
      </c>
      <c r="BL1133" s="13" t="s">
        <v>51</v>
      </c>
      <c r="BM1133" s="18">
        <v>0.16</v>
      </c>
    </row>
    <row r="1134" ht="12.75" customHeight="1">
      <c r="A1134" s="13"/>
      <c r="B1134" s="14"/>
      <c r="C1134" s="14"/>
      <c r="D1134" s="14"/>
      <c r="E1134" s="14"/>
      <c r="F1134" s="14"/>
      <c r="G1134" s="13"/>
      <c r="H1134" s="13"/>
      <c r="I1134" s="13"/>
      <c r="J1134" s="13"/>
      <c r="K1134" s="21"/>
      <c r="L1134" s="17"/>
      <c r="M1134" s="17"/>
      <c r="N1134" s="14"/>
      <c r="O1134" s="13"/>
      <c r="P1134" s="13"/>
      <c r="Q1134" s="15"/>
      <c r="R1134" s="14"/>
      <c r="S1134" s="15"/>
      <c r="T1134" s="13"/>
      <c r="U1134" s="18"/>
      <c r="V1134" s="13"/>
      <c r="W1134" s="13"/>
      <c r="X1134" s="13"/>
      <c r="Y1134" s="14"/>
      <c r="Z1134" s="13"/>
      <c r="AA1134" s="13"/>
      <c r="AB1134" s="19"/>
      <c r="AC1134" s="19"/>
      <c r="AD1134" s="13"/>
      <c r="AE1134" s="15"/>
      <c r="AF1134" s="20"/>
      <c r="AO1134" s="20"/>
      <c r="AP1134" s="20"/>
      <c r="BI1134" s="15"/>
      <c r="BJ1134" s="14"/>
      <c r="BK1134" s="15"/>
      <c r="BL1134" s="13"/>
      <c r="BM1134" s="18"/>
    </row>
    <row r="1135" ht="12.75" customHeight="1">
      <c r="A1135" s="13"/>
      <c r="B1135" s="14"/>
      <c r="C1135" s="14"/>
      <c r="D1135" s="14"/>
      <c r="E1135" s="14"/>
      <c r="F1135" s="14"/>
      <c r="G1135" s="13"/>
      <c r="H1135" s="13"/>
      <c r="I1135" s="13"/>
      <c r="J1135" s="13"/>
      <c r="K1135" s="21"/>
      <c r="L1135" s="17"/>
      <c r="M1135" s="17"/>
      <c r="N1135" s="14"/>
      <c r="O1135" s="13"/>
      <c r="P1135" s="13"/>
      <c r="Q1135" s="15"/>
      <c r="R1135" s="14"/>
      <c r="S1135" s="15"/>
      <c r="T1135" s="13"/>
      <c r="U1135" s="18"/>
      <c r="V1135" s="13"/>
      <c r="W1135" s="13"/>
      <c r="X1135" s="13"/>
      <c r="Y1135" s="14"/>
      <c r="Z1135" s="13"/>
      <c r="AA1135" s="13"/>
      <c r="AB1135" s="19"/>
      <c r="AC1135" s="19"/>
      <c r="AD1135" s="13"/>
      <c r="AE1135" s="15"/>
      <c r="AF1135" s="20"/>
      <c r="AO1135" s="20"/>
      <c r="AP1135" s="20"/>
      <c r="BI1135" s="15"/>
      <c r="BJ1135" s="14"/>
      <c r="BK1135" s="15"/>
      <c r="BL1135" s="13"/>
      <c r="BM1135" s="18"/>
    </row>
    <row r="1136" ht="12.75" customHeight="1">
      <c r="A1136" s="13"/>
      <c r="B1136" s="14"/>
      <c r="C1136" s="14"/>
      <c r="D1136" s="14"/>
      <c r="E1136" s="14"/>
      <c r="F1136" s="14"/>
      <c r="G1136" s="13"/>
      <c r="H1136" s="13"/>
      <c r="I1136" s="13"/>
      <c r="J1136" s="13"/>
      <c r="K1136" s="21"/>
      <c r="L1136" s="17"/>
      <c r="M1136" s="17"/>
      <c r="N1136" s="14"/>
      <c r="O1136" s="13"/>
      <c r="P1136" s="13"/>
      <c r="Q1136" s="15"/>
      <c r="R1136" s="14"/>
      <c r="S1136" s="15"/>
      <c r="T1136" s="13"/>
      <c r="U1136" s="18"/>
      <c r="V1136" s="13"/>
      <c r="W1136" s="13"/>
      <c r="X1136" s="13"/>
      <c r="Y1136" s="14"/>
      <c r="Z1136" s="13"/>
      <c r="AA1136" s="13"/>
      <c r="AB1136" s="19"/>
      <c r="AC1136" s="19"/>
      <c r="AD1136" s="13"/>
      <c r="AE1136" s="15"/>
      <c r="AF1136" s="20"/>
      <c r="AO1136" s="20"/>
      <c r="AP1136" s="20"/>
      <c r="BI1136" s="15"/>
      <c r="BJ1136" s="14"/>
      <c r="BK1136" s="15"/>
      <c r="BL1136" s="13"/>
      <c r="BM1136" s="18"/>
    </row>
    <row r="1137" ht="12.75" customHeight="1">
      <c r="A1137" s="13">
        <v>601.0</v>
      </c>
      <c r="B1137" s="14" t="str">
        <f>AR1137</f>
        <v>AGD1203099J5</v>
      </c>
      <c r="C1137" s="14" t="s">
        <v>933</v>
      </c>
      <c r="D1137" s="14" t="str">
        <f>AT1137</f>
        <v>contabilidad@sharpchih.com</v>
      </c>
      <c r="E1137" s="14" t="str">
        <f>AS1137</f>
        <v>31100</v>
      </c>
      <c r="F1137" s="14">
        <v>601.0</v>
      </c>
      <c r="G1137" s="13">
        <v>5.51043936E8</v>
      </c>
      <c r="H1137" s="15">
        <f>Q1141</f>
        <v>61869.18</v>
      </c>
      <c r="I1137" s="13">
        <v>71768.25</v>
      </c>
      <c r="J1137" s="15">
        <f>S1141</f>
        <v>9899.07</v>
      </c>
      <c r="K1137" s="21">
        <v>45007.5</v>
      </c>
      <c r="L1137" s="17" t="s">
        <v>48</v>
      </c>
      <c r="M1137" s="17" t="s">
        <v>49</v>
      </c>
      <c r="N1137" s="14">
        <v>1.0</v>
      </c>
      <c r="O1137" s="13">
        <v>71768.25</v>
      </c>
      <c r="P1137" s="13">
        <v>71768.25</v>
      </c>
      <c r="Q1137" s="15">
        <v>1250.0</v>
      </c>
      <c r="R1137" s="14" t="s">
        <v>50</v>
      </c>
      <c r="S1137" s="15">
        <v>200.0</v>
      </c>
      <c r="T1137" s="13" t="s">
        <v>51</v>
      </c>
      <c r="U1137" s="18">
        <v>0.16</v>
      </c>
      <c r="V1137" s="13" t="s">
        <v>939</v>
      </c>
      <c r="W1137" s="13" t="s">
        <v>53</v>
      </c>
      <c r="X1137" s="13" t="s">
        <v>48</v>
      </c>
      <c r="Y1137" s="14">
        <v>1.0</v>
      </c>
      <c r="Z1137" s="13">
        <v>1450.0</v>
      </c>
      <c r="AA1137" s="13" t="s">
        <v>54</v>
      </c>
      <c r="AB1137" s="19" t="s">
        <v>940</v>
      </c>
      <c r="AC1137" s="19">
        <v>1.0</v>
      </c>
      <c r="AD1137" s="13">
        <v>1450.0</v>
      </c>
      <c r="AE1137" s="15">
        <v>0.0</v>
      </c>
      <c r="AF1137" s="20"/>
      <c r="AG1137" s="2">
        <v>71768.25</v>
      </c>
      <c r="AH1137" s="2" t="s">
        <v>939</v>
      </c>
      <c r="AI1137" s="2" t="s">
        <v>53</v>
      </c>
      <c r="AJ1137" s="2" t="s">
        <v>56</v>
      </c>
      <c r="AK1137" s="2">
        <v>0.0</v>
      </c>
      <c r="AL1137" s="2" t="s">
        <v>57</v>
      </c>
      <c r="AM1137" s="2">
        <v>1.0</v>
      </c>
      <c r="AN1137" s="2">
        <v>1450.0</v>
      </c>
      <c r="AO1137" s="20">
        <f t="shared" ref="AO1137:AO1140" si="151">+AN1137/1.16</f>
        <v>1250</v>
      </c>
      <c r="AP1137" s="20">
        <f t="shared" ref="AP1137:AP1140" si="152">+AO1137*0.16</f>
        <v>200</v>
      </c>
      <c r="AQ1137" s="2" t="s">
        <v>937</v>
      </c>
      <c r="AR1137" s="2" t="s">
        <v>932</v>
      </c>
      <c r="AS1137" s="2" t="s">
        <v>935</v>
      </c>
      <c r="AT1137" s="2" t="s">
        <v>934</v>
      </c>
      <c r="BI1137" s="15">
        <v>1250.0</v>
      </c>
      <c r="BJ1137" s="14" t="s">
        <v>50</v>
      </c>
      <c r="BK1137" s="15">
        <v>200.0</v>
      </c>
      <c r="BL1137" s="13" t="s">
        <v>51</v>
      </c>
      <c r="BM1137" s="18">
        <v>0.16</v>
      </c>
    </row>
    <row r="1138" ht="12.75" customHeight="1">
      <c r="A1138" s="13"/>
      <c r="B1138" s="14"/>
      <c r="C1138" s="14"/>
      <c r="D1138" s="14"/>
      <c r="E1138" s="14"/>
      <c r="F1138" s="14"/>
      <c r="G1138" s="13"/>
      <c r="H1138" s="13"/>
      <c r="I1138" s="13"/>
      <c r="J1138" s="13"/>
      <c r="K1138" s="21"/>
      <c r="L1138" s="17" t="s">
        <v>48</v>
      </c>
      <c r="M1138" s="17" t="s">
        <v>49</v>
      </c>
      <c r="N1138" s="14">
        <v>1.0</v>
      </c>
      <c r="O1138" s="13"/>
      <c r="P1138" s="13"/>
      <c r="Q1138" s="15">
        <v>46170.56034482759</v>
      </c>
      <c r="R1138" s="14" t="s">
        <v>50</v>
      </c>
      <c r="S1138" s="15">
        <v>7387.289655172414</v>
      </c>
      <c r="T1138" s="13" t="s">
        <v>51</v>
      </c>
      <c r="U1138" s="18">
        <v>0.16</v>
      </c>
      <c r="V1138" s="13" t="s">
        <v>938</v>
      </c>
      <c r="W1138" s="13" t="s">
        <v>59</v>
      </c>
      <c r="X1138" s="13" t="s">
        <v>48</v>
      </c>
      <c r="Y1138" s="14">
        <v>1.0</v>
      </c>
      <c r="Z1138" s="13">
        <v>53557.85</v>
      </c>
      <c r="AA1138" s="13" t="s">
        <v>54</v>
      </c>
      <c r="AB1138" s="19">
        <v>202311.0</v>
      </c>
      <c r="AC1138" s="19">
        <v>1.0</v>
      </c>
      <c r="AD1138" s="13">
        <v>53557.85</v>
      </c>
      <c r="AE1138" s="15">
        <v>0.0</v>
      </c>
      <c r="AF1138" s="20"/>
      <c r="AH1138" s="2" t="s">
        <v>938</v>
      </c>
      <c r="AI1138" s="2" t="s">
        <v>59</v>
      </c>
      <c r="AJ1138" s="2" t="s">
        <v>56</v>
      </c>
      <c r="AK1138" s="2">
        <v>0.0</v>
      </c>
      <c r="AL1138" s="2" t="s">
        <v>57</v>
      </c>
      <c r="AM1138" s="2">
        <v>1.0</v>
      </c>
      <c r="AN1138" s="2">
        <v>53557.85</v>
      </c>
      <c r="AO1138" s="20">
        <f t="shared" si="151"/>
        <v>46170.56034</v>
      </c>
      <c r="AP1138" s="20">
        <f t="shared" si="152"/>
        <v>7387.289655</v>
      </c>
      <c r="BI1138" s="15">
        <v>46170.56034482759</v>
      </c>
      <c r="BJ1138" s="14" t="s">
        <v>50</v>
      </c>
      <c r="BK1138" s="15">
        <v>7387.289655172414</v>
      </c>
      <c r="BL1138" s="13" t="s">
        <v>51</v>
      </c>
      <c r="BM1138" s="18">
        <v>0.16</v>
      </c>
    </row>
    <row r="1139" ht="12.75" customHeight="1">
      <c r="A1139" s="13"/>
      <c r="B1139" s="14"/>
      <c r="C1139" s="14"/>
      <c r="D1139" s="14"/>
      <c r="E1139" s="14"/>
      <c r="F1139" s="14"/>
      <c r="G1139" s="13"/>
      <c r="H1139" s="13"/>
      <c r="I1139" s="13"/>
      <c r="J1139" s="13"/>
      <c r="K1139" s="21"/>
      <c r="L1139" s="17" t="s">
        <v>48</v>
      </c>
      <c r="M1139" s="17" t="s">
        <v>49</v>
      </c>
      <c r="N1139" s="14">
        <v>1.0</v>
      </c>
      <c r="O1139" s="13"/>
      <c r="P1139" s="13"/>
      <c r="Q1139" s="15">
        <v>6732.568965517242</v>
      </c>
      <c r="R1139" s="14" t="s">
        <v>50</v>
      </c>
      <c r="S1139" s="15">
        <v>1077.2110344827588</v>
      </c>
      <c r="T1139" s="13" t="s">
        <v>51</v>
      </c>
      <c r="U1139" s="18">
        <v>0.16</v>
      </c>
      <c r="V1139" s="13" t="s">
        <v>941</v>
      </c>
      <c r="W1139" s="13" t="s">
        <v>59</v>
      </c>
      <c r="X1139" s="13" t="s">
        <v>48</v>
      </c>
      <c r="Y1139" s="14">
        <v>1.0</v>
      </c>
      <c r="Z1139" s="13">
        <v>7809.78</v>
      </c>
      <c r="AA1139" s="13" t="s">
        <v>54</v>
      </c>
      <c r="AB1139" s="19">
        <v>204781.0</v>
      </c>
      <c r="AC1139" s="19">
        <v>1.0</v>
      </c>
      <c r="AD1139" s="13">
        <v>7809.78</v>
      </c>
      <c r="AE1139" s="15">
        <v>0.0</v>
      </c>
      <c r="AF1139" s="20"/>
      <c r="AH1139" s="2" t="s">
        <v>941</v>
      </c>
      <c r="AI1139" s="2" t="s">
        <v>59</v>
      </c>
      <c r="AJ1139" s="2" t="s">
        <v>56</v>
      </c>
      <c r="AK1139" s="2">
        <v>0.0</v>
      </c>
      <c r="AL1139" s="2" t="s">
        <v>57</v>
      </c>
      <c r="AM1139" s="2">
        <v>1.0</v>
      </c>
      <c r="AN1139" s="2">
        <v>7809.78</v>
      </c>
      <c r="AO1139" s="20">
        <f t="shared" si="151"/>
        <v>6732.568966</v>
      </c>
      <c r="AP1139" s="20">
        <f t="shared" si="152"/>
        <v>1077.211034</v>
      </c>
      <c r="BI1139" s="15">
        <v>6732.568965517242</v>
      </c>
      <c r="BJ1139" s="14" t="s">
        <v>50</v>
      </c>
      <c r="BK1139" s="15">
        <v>1077.2110344827588</v>
      </c>
      <c r="BL1139" s="13" t="s">
        <v>51</v>
      </c>
      <c r="BM1139" s="18">
        <v>0.16</v>
      </c>
    </row>
    <row r="1140" ht="12.75" customHeight="1">
      <c r="A1140" s="13"/>
      <c r="B1140" s="14"/>
      <c r="C1140" s="14"/>
      <c r="D1140" s="14"/>
      <c r="E1140" s="14"/>
      <c r="F1140" s="14"/>
      <c r="G1140" s="13"/>
      <c r="H1140" s="13"/>
      <c r="I1140" s="13"/>
      <c r="J1140" s="13"/>
      <c r="K1140" s="21"/>
      <c r="L1140" s="17" t="s">
        <v>48</v>
      </c>
      <c r="M1140" s="17" t="s">
        <v>49</v>
      </c>
      <c r="N1140" s="14">
        <v>1.0</v>
      </c>
      <c r="O1140" s="13"/>
      <c r="P1140" s="13"/>
      <c r="Q1140" s="15">
        <v>7716.051724137932</v>
      </c>
      <c r="R1140" s="14" t="s">
        <v>50</v>
      </c>
      <c r="S1140" s="15">
        <v>1234.5682758620692</v>
      </c>
      <c r="T1140" s="13" t="s">
        <v>51</v>
      </c>
      <c r="U1140" s="18">
        <v>0.16</v>
      </c>
      <c r="V1140" s="13" t="s">
        <v>942</v>
      </c>
      <c r="W1140" s="13" t="s">
        <v>59</v>
      </c>
      <c r="X1140" s="13" t="s">
        <v>48</v>
      </c>
      <c r="Y1140" s="14">
        <v>1.0</v>
      </c>
      <c r="Z1140" s="13">
        <v>8950.62</v>
      </c>
      <c r="AA1140" s="13" t="s">
        <v>54</v>
      </c>
      <c r="AB1140" s="19">
        <v>205948.0</v>
      </c>
      <c r="AC1140" s="19">
        <v>1.0</v>
      </c>
      <c r="AD1140" s="13">
        <v>8950.62</v>
      </c>
      <c r="AE1140" s="15">
        <v>0.0</v>
      </c>
      <c r="AF1140" s="20"/>
      <c r="AH1140" s="2" t="s">
        <v>942</v>
      </c>
      <c r="AI1140" s="2" t="s">
        <v>59</v>
      </c>
      <c r="AJ1140" s="2" t="s">
        <v>56</v>
      </c>
      <c r="AK1140" s="2">
        <v>0.0</v>
      </c>
      <c r="AL1140" s="2" t="s">
        <v>57</v>
      </c>
      <c r="AM1140" s="2">
        <v>1.0</v>
      </c>
      <c r="AN1140" s="2">
        <v>8950.62</v>
      </c>
      <c r="AO1140" s="20">
        <f t="shared" si="151"/>
        <v>7716.051724</v>
      </c>
      <c r="AP1140" s="20">
        <f t="shared" si="152"/>
        <v>1234.568276</v>
      </c>
      <c r="BI1140" s="15">
        <v>7716.051724137932</v>
      </c>
      <c r="BJ1140" s="14" t="s">
        <v>50</v>
      </c>
      <c r="BK1140" s="15">
        <v>1234.5682758620692</v>
      </c>
      <c r="BL1140" s="13" t="s">
        <v>51</v>
      </c>
      <c r="BM1140" s="18">
        <v>0.16</v>
      </c>
    </row>
    <row r="1141" ht="12.75" hidden="1" customHeight="1">
      <c r="A1141" s="13"/>
      <c r="B1141" s="14"/>
      <c r="C1141" s="14"/>
      <c r="D1141" s="14"/>
      <c r="E1141" s="14"/>
      <c r="F1141" s="14"/>
      <c r="G1141" s="13"/>
      <c r="H1141" s="13"/>
      <c r="I1141" s="13"/>
      <c r="J1141" s="13"/>
      <c r="K1141" s="21"/>
      <c r="L1141" s="17"/>
      <c r="M1141" s="17"/>
      <c r="N1141" s="14"/>
      <c r="O1141" s="13"/>
      <c r="P1141" s="13"/>
      <c r="Q1141" s="15">
        <f t="array" ref="Q1141">SUM(ROUND(Q1137:Q1140,2))</f>
        <v>61869.18</v>
      </c>
      <c r="R1141" s="14"/>
      <c r="S1141" s="15">
        <f t="array" ref="S1141">SUM(ROUND(S1137:S1140,2))</f>
        <v>9899.07</v>
      </c>
      <c r="T1141" s="13"/>
      <c r="U1141" s="18"/>
      <c r="V1141" s="13"/>
      <c r="W1141" s="13"/>
      <c r="X1141" s="13"/>
      <c r="Y1141" s="14"/>
      <c r="Z1141" s="13"/>
      <c r="AA1141" s="13"/>
      <c r="AB1141" s="19"/>
      <c r="AC1141" s="19"/>
      <c r="AD1141" s="13"/>
      <c r="AE1141" s="15"/>
      <c r="AF1141" s="20"/>
      <c r="AO1141" s="20"/>
      <c r="AP1141" s="20"/>
      <c r="BI1141" s="15">
        <f t="array" ref="BI1141">SUM(ROUND(BI1137:BI1140,2))</f>
        <v>61869.18</v>
      </c>
      <c r="BJ1141" s="14"/>
      <c r="BK1141" s="15">
        <f t="array" ref="BK1141">SUM(ROUND(BK1137:BK1140,2))</f>
        <v>9899.07</v>
      </c>
      <c r="BL1141" s="13"/>
      <c r="BM1141" s="18"/>
    </row>
    <row r="1142" ht="12.75" customHeight="1">
      <c r="A1142" s="13"/>
      <c r="B1142" s="14"/>
      <c r="C1142" s="14"/>
      <c r="D1142" s="14"/>
      <c r="E1142" s="14"/>
      <c r="F1142" s="14"/>
      <c r="G1142" s="13"/>
      <c r="H1142" s="13"/>
      <c r="I1142" s="13"/>
      <c r="J1142" s="13"/>
      <c r="K1142" s="21"/>
      <c r="L1142" s="17"/>
      <c r="M1142" s="17"/>
      <c r="N1142" s="14"/>
      <c r="O1142" s="13"/>
      <c r="P1142" s="13"/>
      <c r="Q1142" s="15"/>
      <c r="R1142" s="14"/>
      <c r="S1142" s="15"/>
      <c r="T1142" s="13"/>
      <c r="U1142" s="18"/>
      <c r="V1142" s="13"/>
      <c r="W1142" s="13"/>
      <c r="X1142" s="13"/>
      <c r="Y1142" s="14"/>
      <c r="Z1142" s="13"/>
      <c r="AA1142" s="13"/>
      <c r="AB1142" s="19"/>
      <c r="AC1142" s="19"/>
      <c r="AD1142" s="13"/>
      <c r="AE1142" s="15"/>
      <c r="AF1142" s="20"/>
      <c r="AO1142" s="20"/>
      <c r="AP1142" s="20"/>
      <c r="BI1142" s="15"/>
      <c r="BJ1142" s="14"/>
      <c r="BK1142" s="15"/>
      <c r="BL1142" s="13"/>
      <c r="BM1142" s="18"/>
    </row>
    <row r="1143" ht="12.75" customHeight="1">
      <c r="A1143" s="13"/>
      <c r="B1143" s="14"/>
      <c r="C1143" s="14"/>
      <c r="D1143" s="14"/>
      <c r="E1143" s="14"/>
      <c r="F1143" s="14"/>
      <c r="G1143" s="13"/>
      <c r="H1143" s="13"/>
      <c r="I1143" s="13"/>
      <c r="J1143" s="13"/>
      <c r="K1143" s="21"/>
      <c r="L1143" s="17"/>
      <c r="M1143" s="17"/>
      <c r="N1143" s="14"/>
      <c r="O1143" s="13"/>
      <c r="P1143" s="13"/>
      <c r="Q1143" s="15"/>
      <c r="R1143" s="14"/>
      <c r="S1143" s="15"/>
      <c r="T1143" s="13"/>
      <c r="U1143" s="18"/>
      <c r="V1143" s="13"/>
      <c r="W1143" s="13"/>
      <c r="X1143" s="13"/>
      <c r="Y1143" s="14"/>
      <c r="Z1143" s="13"/>
      <c r="AA1143" s="13"/>
      <c r="AB1143" s="19"/>
      <c r="AC1143" s="19"/>
      <c r="AD1143" s="13"/>
      <c r="AE1143" s="15"/>
      <c r="AF1143" s="20"/>
      <c r="AO1143" s="20"/>
      <c r="AP1143" s="20"/>
      <c r="BI1143" s="15"/>
      <c r="BJ1143" s="14"/>
      <c r="BK1143" s="15"/>
      <c r="BL1143" s="13"/>
      <c r="BM1143" s="18"/>
    </row>
    <row r="1144" ht="12.75" customHeight="1">
      <c r="A1144" s="13">
        <v>601.0</v>
      </c>
      <c r="B1144" s="14" t="str">
        <f>AR1144</f>
        <v>SME751021B90</v>
      </c>
      <c r="C1144" s="14" t="s">
        <v>944</v>
      </c>
      <c r="D1144" s="14" t="str">
        <f>AT1144</f>
        <v>eydi.moran@fnst.com</v>
      </c>
      <c r="E1144" s="14" t="str">
        <f>AS1144</f>
        <v>62740</v>
      </c>
      <c r="F1144" s="14">
        <v>601.0</v>
      </c>
      <c r="G1144" s="13">
        <v>5.51111946E8</v>
      </c>
      <c r="H1144" s="15">
        <f>Q1144</f>
        <v>13503.7931</v>
      </c>
      <c r="I1144" s="13">
        <v>15664.4</v>
      </c>
      <c r="J1144" s="15">
        <f>S1144</f>
        <v>2160.606897</v>
      </c>
      <c r="K1144" s="21">
        <v>45008.5</v>
      </c>
      <c r="L1144" s="17" t="s">
        <v>48</v>
      </c>
      <c r="M1144" s="17" t="s">
        <v>49</v>
      </c>
      <c r="N1144" s="14">
        <v>1.0</v>
      </c>
      <c r="O1144" s="13">
        <v>15664.4</v>
      </c>
      <c r="P1144" s="13">
        <v>15664.4</v>
      </c>
      <c r="Q1144" s="15">
        <v>13503.793103448277</v>
      </c>
      <c r="R1144" s="14" t="s">
        <v>50</v>
      </c>
      <c r="S1144" s="15">
        <v>2160.6068965517243</v>
      </c>
      <c r="T1144" s="13" t="s">
        <v>51</v>
      </c>
      <c r="U1144" s="18">
        <v>0.16</v>
      </c>
      <c r="V1144" s="13" t="s">
        <v>947</v>
      </c>
      <c r="W1144" s="13" t="s">
        <v>53</v>
      </c>
      <c r="X1144" s="13" t="s">
        <v>48</v>
      </c>
      <c r="Y1144" s="14">
        <v>1.0</v>
      </c>
      <c r="Z1144" s="13">
        <v>15664.4</v>
      </c>
      <c r="AA1144" s="13" t="s">
        <v>54</v>
      </c>
      <c r="AB1144" s="19">
        <v>14176.0</v>
      </c>
      <c r="AC1144" s="19">
        <v>1.0</v>
      </c>
      <c r="AD1144" s="13">
        <v>15664.4</v>
      </c>
      <c r="AE1144" s="15">
        <v>0.0</v>
      </c>
      <c r="AF1144" s="20"/>
      <c r="AG1144" s="2">
        <v>15664.4</v>
      </c>
      <c r="AH1144" s="2" t="s">
        <v>947</v>
      </c>
      <c r="AI1144" s="2" t="s">
        <v>53</v>
      </c>
      <c r="AJ1144" s="2" t="s">
        <v>56</v>
      </c>
      <c r="AK1144" s="2">
        <v>0.0</v>
      </c>
      <c r="AL1144" s="2" t="s">
        <v>57</v>
      </c>
      <c r="AM1144" s="2">
        <v>1.0</v>
      </c>
      <c r="AN1144" s="2">
        <v>15664.4</v>
      </c>
      <c r="AO1144" s="20">
        <f>+AN1144/1.16</f>
        <v>13503.7931</v>
      </c>
      <c r="AP1144" s="20">
        <f>+AO1144*0.16</f>
        <v>2160.606897</v>
      </c>
      <c r="AQ1144" s="2" t="s">
        <v>948</v>
      </c>
      <c r="AR1144" s="2" t="s">
        <v>943</v>
      </c>
      <c r="AS1144" s="2" t="s">
        <v>946</v>
      </c>
      <c r="AT1144" s="2" t="s">
        <v>945</v>
      </c>
      <c r="BI1144" s="15">
        <v>13503.793103448277</v>
      </c>
      <c r="BJ1144" s="14" t="s">
        <v>50</v>
      </c>
      <c r="BK1144" s="15">
        <v>2160.6068965517243</v>
      </c>
      <c r="BL1144" s="13" t="s">
        <v>51</v>
      </c>
      <c r="BM1144" s="18">
        <v>0.16</v>
      </c>
    </row>
    <row r="1145" ht="12.75" customHeight="1">
      <c r="A1145" s="13"/>
      <c r="B1145" s="14"/>
      <c r="C1145" s="14"/>
      <c r="D1145" s="14"/>
      <c r="E1145" s="14"/>
      <c r="F1145" s="14"/>
      <c r="G1145" s="13"/>
      <c r="H1145" s="13"/>
      <c r="I1145" s="13"/>
      <c r="J1145" s="13"/>
      <c r="K1145" s="21"/>
      <c r="L1145" s="17"/>
      <c r="M1145" s="17"/>
      <c r="N1145" s="14"/>
      <c r="O1145" s="13"/>
      <c r="P1145" s="13"/>
      <c r="Q1145" s="15"/>
      <c r="R1145" s="14"/>
      <c r="S1145" s="15"/>
      <c r="T1145" s="13"/>
      <c r="U1145" s="18"/>
      <c r="V1145" s="13"/>
      <c r="W1145" s="13"/>
      <c r="X1145" s="13"/>
      <c r="Y1145" s="14"/>
      <c r="Z1145" s="13"/>
      <c r="AA1145" s="13"/>
      <c r="AB1145" s="19"/>
      <c r="AC1145" s="19"/>
      <c r="AD1145" s="13"/>
      <c r="AE1145" s="15"/>
      <c r="AF1145" s="20"/>
      <c r="AO1145" s="20"/>
      <c r="AP1145" s="20"/>
      <c r="BI1145" s="15"/>
      <c r="BJ1145" s="14"/>
      <c r="BK1145" s="15"/>
      <c r="BL1145" s="13"/>
      <c r="BM1145" s="18"/>
    </row>
    <row r="1146" ht="12.75" customHeight="1">
      <c r="A1146" s="13"/>
      <c r="B1146" s="14"/>
      <c r="C1146" s="14"/>
      <c r="D1146" s="14"/>
      <c r="E1146" s="14"/>
      <c r="F1146" s="14"/>
      <c r="G1146" s="13"/>
      <c r="H1146" s="13"/>
      <c r="I1146" s="13"/>
      <c r="J1146" s="13"/>
      <c r="K1146" s="21"/>
      <c r="L1146" s="17"/>
      <c r="M1146" s="17"/>
      <c r="N1146" s="14"/>
      <c r="O1146" s="13"/>
      <c r="P1146" s="13"/>
      <c r="Q1146" s="15"/>
      <c r="R1146" s="14"/>
      <c r="S1146" s="15"/>
      <c r="T1146" s="13"/>
      <c r="U1146" s="18"/>
      <c r="V1146" s="13"/>
      <c r="W1146" s="13"/>
      <c r="X1146" s="13"/>
      <c r="Y1146" s="14"/>
      <c r="Z1146" s="13"/>
      <c r="AA1146" s="13"/>
      <c r="AB1146" s="19"/>
      <c r="AC1146" s="19"/>
      <c r="AD1146" s="13"/>
      <c r="AE1146" s="15"/>
      <c r="AF1146" s="20"/>
      <c r="AO1146" s="20"/>
      <c r="AP1146" s="20"/>
      <c r="BI1146" s="15"/>
      <c r="BJ1146" s="14"/>
      <c r="BK1146" s="15"/>
      <c r="BL1146" s="13"/>
      <c r="BM1146" s="18"/>
    </row>
    <row r="1147" ht="12.75" customHeight="1">
      <c r="A1147" s="13"/>
      <c r="B1147" s="14"/>
      <c r="C1147" s="14"/>
      <c r="D1147" s="14"/>
      <c r="E1147" s="14"/>
      <c r="F1147" s="14"/>
      <c r="G1147" s="13"/>
      <c r="H1147" s="13"/>
      <c r="I1147" s="13"/>
      <c r="J1147" s="13"/>
      <c r="K1147" s="21"/>
      <c r="L1147" s="17"/>
      <c r="M1147" s="17"/>
      <c r="N1147" s="14"/>
      <c r="O1147" s="13"/>
      <c r="P1147" s="13"/>
      <c r="Q1147" s="15"/>
      <c r="R1147" s="14"/>
      <c r="S1147" s="15"/>
      <c r="T1147" s="13"/>
      <c r="U1147" s="18"/>
      <c r="V1147" s="13"/>
      <c r="W1147" s="13"/>
      <c r="X1147" s="13"/>
      <c r="Y1147" s="14"/>
      <c r="Z1147" s="13"/>
      <c r="AA1147" s="13"/>
      <c r="AB1147" s="19"/>
      <c r="AC1147" s="19"/>
      <c r="AD1147" s="13"/>
      <c r="AE1147" s="15"/>
      <c r="AF1147" s="20"/>
      <c r="AO1147" s="20"/>
      <c r="AP1147" s="20"/>
      <c r="BI1147" s="15"/>
      <c r="BJ1147" s="14"/>
      <c r="BK1147" s="15"/>
      <c r="BL1147" s="13"/>
      <c r="BM1147" s="18"/>
    </row>
    <row r="1148" ht="12.75" customHeight="1">
      <c r="A1148" s="13">
        <v>601.0</v>
      </c>
      <c r="B1148" s="14" t="str">
        <f>AR1148</f>
        <v>CTC861104I92</v>
      </c>
      <c r="C1148" s="14" t="s">
        <v>950</v>
      </c>
      <c r="D1148" s="14" t="str">
        <f>AT1148</f>
        <v>bzarazua@chemtrend.com.mx</v>
      </c>
      <c r="E1148" s="14" t="str">
        <f>AS1148</f>
        <v>76215</v>
      </c>
      <c r="F1148" s="14">
        <v>601.0</v>
      </c>
      <c r="G1148" s="13">
        <v>5.51112942E8</v>
      </c>
      <c r="H1148" s="15">
        <f>Q1148</f>
        <v>7748.698276</v>
      </c>
      <c r="I1148" s="13">
        <v>8988.49</v>
      </c>
      <c r="J1148" s="15">
        <f>S1148</f>
        <v>1239.791724</v>
      </c>
      <c r="K1148" s="21">
        <v>45006.5</v>
      </c>
      <c r="L1148" s="17" t="s">
        <v>48</v>
      </c>
      <c r="M1148" s="17" t="s">
        <v>49</v>
      </c>
      <c r="N1148" s="14">
        <v>1.0</v>
      </c>
      <c r="O1148" s="13">
        <v>8988.49</v>
      </c>
      <c r="P1148" s="13">
        <v>8988.49</v>
      </c>
      <c r="Q1148" s="15">
        <v>7748.69827586207</v>
      </c>
      <c r="R1148" s="14" t="s">
        <v>50</v>
      </c>
      <c r="S1148" s="15">
        <v>1239.7917241379312</v>
      </c>
      <c r="T1148" s="13" t="s">
        <v>51</v>
      </c>
      <c r="U1148" s="18">
        <v>0.16</v>
      </c>
      <c r="V1148" s="13" t="s">
        <v>953</v>
      </c>
      <c r="W1148" s="13" t="s">
        <v>53</v>
      </c>
      <c r="X1148" s="13" t="s">
        <v>48</v>
      </c>
      <c r="Y1148" s="14">
        <v>1.0</v>
      </c>
      <c r="Z1148" s="13">
        <v>8988.49</v>
      </c>
      <c r="AA1148" s="13" t="s">
        <v>54</v>
      </c>
      <c r="AB1148" s="19">
        <v>14745.0</v>
      </c>
      <c r="AC1148" s="19">
        <v>1.0</v>
      </c>
      <c r="AD1148" s="13">
        <v>8988.49</v>
      </c>
      <c r="AE1148" s="15">
        <v>0.0</v>
      </c>
      <c r="AF1148" s="20"/>
      <c r="AG1148" s="2">
        <v>8988.49</v>
      </c>
      <c r="AH1148" s="2" t="s">
        <v>953</v>
      </c>
      <c r="AI1148" s="2" t="s">
        <v>53</v>
      </c>
      <c r="AJ1148" s="2" t="s">
        <v>56</v>
      </c>
      <c r="AK1148" s="2">
        <v>0.0</v>
      </c>
      <c r="AL1148" s="2" t="s">
        <v>57</v>
      </c>
      <c r="AM1148" s="2">
        <v>1.0</v>
      </c>
      <c r="AN1148" s="2">
        <v>8988.49</v>
      </c>
      <c r="AO1148" s="20">
        <f>+AN1148/1.16</f>
        <v>7748.698276</v>
      </c>
      <c r="AP1148" s="20">
        <f>+AO1148*0.16</f>
        <v>1239.791724</v>
      </c>
      <c r="AQ1148" s="2" t="s">
        <v>954</v>
      </c>
      <c r="AR1148" s="2" t="s">
        <v>949</v>
      </c>
      <c r="AS1148" s="2" t="s">
        <v>952</v>
      </c>
      <c r="AT1148" s="2" t="s">
        <v>951</v>
      </c>
      <c r="BI1148" s="15">
        <v>7748.69827586207</v>
      </c>
      <c r="BJ1148" s="14" t="s">
        <v>50</v>
      </c>
      <c r="BK1148" s="15">
        <v>1239.7917241379312</v>
      </c>
      <c r="BL1148" s="13" t="s">
        <v>51</v>
      </c>
      <c r="BM1148" s="18">
        <v>0.16</v>
      </c>
    </row>
    <row r="1149" ht="12.75" customHeight="1">
      <c r="A1149" s="13"/>
      <c r="B1149" s="14"/>
      <c r="C1149" s="14"/>
      <c r="D1149" s="14"/>
      <c r="E1149" s="14"/>
      <c r="F1149" s="14"/>
      <c r="G1149" s="13"/>
      <c r="H1149" s="13"/>
      <c r="I1149" s="13"/>
      <c r="J1149" s="13"/>
      <c r="K1149" s="21"/>
      <c r="L1149" s="17"/>
      <c r="M1149" s="17"/>
      <c r="N1149" s="14"/>
      <c r="O1149" s="13"/>
      <c r="P1149" s="13"/>
      <c r="Q1149" s="15"/>
      <c r="R1149" s="14"/>
      <c r="S1149" s="15"/>
      <c r="T1149" s="13"/>
      <c r="U1149" s="18"/>
      <c r="V1149" s="13"/>
      <c r="W1149" s="13"/>
      <c r="X1149" s="13"/>
      <c r="Y1149" s="14"/>
      <c r="Z1149" s="13"/>
      <c r="AA1149" s="13"/>
      <c r="AB1149" s="19"/>
      <c r="AC1149" s="19"/>
      <c r="AD1149" s="13"/>
      <c r="AE1149" s="15"/>
      <c r="AF1149" s="20"/>
      <c r="AO1149" s="20"/>
      <c r="AP1149" s="20"/>
      <c r="BI1149" s="15"/>
      <c r="BJ1149" s="14"/>
      <c r="BK1149" s="15"/>
      <c r="BL1149" s="13"/>
      <c r="BM1149" s="18"/>
    </row>
    <row r="1150" ht="12.75" customHeight="1">
      <c r="A1150" s="13"/>
      <c r="B1150" s="14"/>
      <c r="C1150" s="14"/>
      <c r="D1150" s="14"/>
      <c r="E1150" s="14"/>
      <c r="F1150" s="14"/>
      <c r="G1150" s="13"/>
      <c r="H1150" s="13"/>
      <c r="I1150" s="13"/>
      <c r="J1150" s="13"/>
      <c r="K1150" s="21"/>
      <c r="L1150" s="17"/>
      <c r="M1150" s="17"/>
      <c r="N1150" s="14"/>
      <c r="O1150" s="13"/>
      <c r="P1150" s="13"/>
      <c r="Q1150" s="15"/>
      <c r="R1150" s="14"/>
      <c r="S1150" s="15"/>
      <c r="T1150" s="13"/>
      <c r="U1150" s="18"/>
      <c r="V1150" s="13"/>
      <c r="W1150" s="13"/>
      <c r="X1150" s="13"/>
      <c r="Y1150" s="14"/>
      <c r="Z1150" s="13"/>
      <c r="AA1150" s="13"/>
      <c r="AB1150" s="19"/>
      <c r="AC1150" s="19"/>
      <c r="AD1150" s="13"/>
      <c r="AE1150" s="15"/>
      <c r="AF1150" s="20"/>
      <c r="AO1150" s="20"/>
      <c r="AP1150" s="20"/>
      <c r="BI1150" s="15"/>
      <c r="BJ1150" s="14"/>
      <c r="BK1150" s="15"/>
      <c r="BL1150" s="13"/>
      <c r="BM1150" s="18"/>
    </row>
    <row r="1151" ht="12.75" customHeight="1">
      <c r="A1151" s="13"/>
      <c r="B1151" s="14"/>
      <c r="C1151" s="14"/>
      <c r="D1151" s="14"/>
      <c r="E1151" s="14"/>
      <c r="F1151" s="14"/>
      <c r="G1151" s="13"/>
      <c r="H1151" s="13"/>
      <c r="I1151" s="13"/>
      <c r="J1151" s="13"/>
      <c r="K1151" s="21"/>
      <c r="L1151" s="17"/>
      <c r="M1151" s="17"/>
      <c r="N1151" s="14"/>
      <c r="O1151" s="13"/>
      <c r="P1151" s="13"/>
      <c r="Q1151" s="15"/>
      <c r="R1151" s="14"/>
      <c r="S1151" s="15"/>
      <c r="T1151" s="13"/>
      <c r="U1151" s="18"/>
      <c r="V1151" s="13"/>
      <c r="W1151" s="13"/>
      <c r="X1151" s="13"/>
      <c r="Y1151" s="14"/>
      <c r="Z1151" s="13"/>
      <c r="AA1151" s="13"/>
      <c r="AB1151" s="19"/>
      <c r="AC1151" s="19"/>
      <c r="AD1151" s="13"/>
      <c r="AE1151" s="15"/>
      <c r="AF1151" s="20"/>
      <c r="AO1151" s="20"/>
      <c r="AP1151" s="20"/>
      <c r="BI1151" s="15"/>
      <c r="BJ1151" s="14"/>
      <c r="BK1151" s="15"/>
      <c r="BL1151" s="13"/>
      <c r="BM1151" s="18"/>
    </row>
    <row r="1152" ht="12.75" customHeight="1">
      <c r="A1152" s="13">
        <v>601.0</v>
      </c>
      <c r="B1152" s="14" t="str">
        <f>AR1152</f>
        <v>KLM860411MD2</v>
      </c>
      <c r="C1152" s="14" t="s">
        <v>956</v>
      </c>
      <c r="D1152" s="14" t="str">
        <f>AT1152</f>
        <v>emonterrubio@kluber.com.mx</v>
      </c>
      <c r="E1152" s="14" t="str">
        <f>AS1152</f>
        <v>76220</v>
      </c>
      <c r="F1152" s="14">
        <v>601.0</v>
      </c>
      <c r="G1152" s="13">
        <v>5.51112943E8</v>
      </c>
      <c r="H1152" s="15">
        <f>Q1152</f>
        <v>22956.65517</v>
      </c>
      <c r="I1152" s="13">
        <v>26629.72</v>
      </c>
      <c r="J1152" s="15">
        <f>S1152</f>
        <v>3673.064828</v>
      </c>
      <c r="K1152" s="21">
        <v>44991.5</v>
      </c>
      <c r="L1152" s="17" t="s">
        <v>48</v>
      </c>
      <c r="M1152" s="17" t="s">
        <v>49</v>
      </c>
      <c r="N1152" s="14">
        <v>1.0</v>
      </c>
      <c r="O1152" s="13">
        <v>26629.72</v>
      </c>
      <c r="P1152" s="13">
        <v>26629.72</v>
      </c>
      <c r="Q1152" s="15">
        <v>22956.655172413797</v>
      </c>
      <c r="R1152" s="14" t="s">
        <v>50</v>
      </c>
      <c r="S1152" s="15">
        <v>3673.0648275862077</v>
      </c>
      <c r="T1152" s="13" t="s">
        <v>51</v>
      </c>
      <c r="U1152" s="18">
        <v>0.16</v>
      </c>
      <c r="V1152" s="13" t="s">
        <v>959</v>
      </c>
      <c r="W1152" s="13" t="s">
        <v>53</v>
      </c>
      <c r="X1152" s="13" t="s">
        <v>48</v>
      </c>
      <c r="Y1152" s="14">
        <v>1.0</v>
      </c>
      <c r="Z1152" s="13">
        <v>26629.72</v>
      </c>
      <c r="AA1152" s="13" t="s">
        <v>54</v>
      </c>
      <c r="AB1152" s="19">
        <v>14488.0</v>
      </c>
      <c r="AC1152" s="19">
        <v>1.0</v>
      </c>
      <c r="AD1152" s="13">
        <v>26629.72</v>
      </c>
      <c r="AE1152" s="15">
        <v>0.0</v>
      </c>
      <c r="AF1152" s="20"/>
      <c r="AG1152" s="2">
        <v>26629.72</v>
      </c>
      <c r="AH1152" s="2" t="s">
        <v>959</v>
      </c>
      <c r="AI1152" s="2" t="s">
        <v>53</v>
      </c>
      <c r="AJ1152" s="2" t="s">
        <v>56</v>
      </c>
      <c r="AK1152" s="2">
        <v>0.0</v>
      </c>
      <c r="AL1152" s="2" t="s">
        <v>57</v>
      </c>
      <c r="AM1152" s="2">
        <v>1.0</v>
      </c>
      <c r="AN1152" s="2">
        <v>26629.72</v>
      </c>
      <c r="AO1152" s="20">
        <f>+AN1152/1.16</f>
        <v>22956.65517</v>
      </c>
      <c r="AP1152" s="20">
        <f>+AO1152*0.16</f>
        <v>3673.064828</v>
      </c>
      <c r="AQ1152" s="2" t="s">
        <v>960</v>
      </c>
      <c r="AR1152" s="2" t="s">
        <v>955</v>
      </c>
      <c r="AS1152" s="2" t="s">
        <v>958</v>
      </c>
      <c r="AT1152" s="2" t="s">
        <v>957</v>
      </c>
      <c r="BI1152" s="15">
        <v>22956.655172413797</v>
      </c>
      <c r="BJ1152" s="14" t="s">
        <v>50</v>
      </c>
      <c r="BK1152" s="15">
        <v>3673.0648275862077</v>
      </c>
      <c r="BL1152" s="13" t="s">
        <v>51</v>
      </c>
      <c r="BM1152" s="18">
        <v>0.16</v>
      </c>
    </row>
    <row r="1153" ht="12.75" customHeight="1">
      <c r="A1153" s="13"/>
      <c r="B1153" s="14"/>
      <c r="C1153" s="14"/>
      <c r="D1153" s="14"/>
      <c r="E1153" s="14"/>
      <c r="F1153" s="14"/>
      <c r="G1153" s="13"/>
      <c r="H1153" s="13"/>
      <c r="I1153" s="13"/>
      <c r="J1153" s="13"/>
      <c r="K1153" s="21"/>
      <c r="L1153" s="17"/>
      <c r="M1153" s="17"/>
      <c r="N1153" s="14"/>
      <c r="O1153" s="13"/>
      <c r="P1153" s="13"/>
      <c r="Q1153" s="15"/>
      <c r="R1153" s="14"/>
      <c r="S1153" s="15"/>
      <c r="T1153" s="13"/>
      <c r="U1153" s="18"/>
      <c r="V1153" s="13"/>
      <c r="W1153" s="13"/>
      <c r="X1153" s="13"/>
      <c r="Y1153" s="14"/>
      <c r="Z1153" s="13"/>
      <c r="AA1153" s="13"/>
      <c r="AB1153" s="19"/>
      <c r="AC1153" s="19"/>
      <c r="AD1153" s="13"/>
      <c r="AE1153" s="15"/>
      <c r="AF1153" s="20"/>
      <c r="AO1153" s="20"/>
      <c r="AP1153" s="20"/>
      <c r="BI1153" s="15"/>
      <c r="BJ1153" s="14"/>
      <c r="BK1153" s="15"/>
      <c r="BL1153" s="13"/>
      <c r="BM1153" s="18"/>
    </row>
    <row r="1154" ht="12.75" customHeight="1">
      <c r="A1154" s="13"/>
      <c r="B1154" s="14"/>
      <c r="C1154" s="14"/>
      <c r="D1154" s="14"/>
      <c r="E1154" s="14"/>
      <c r="F1154" s="14"/>
      <c r="G1154" s="13"/>
      <c r="H1154" s="13"/>
      <c r="I1154" s="13"/>
      <c r="J1154" s="13"/>
      <c r="K1154" s="21"/>
      <c r="L1154" s="17"/>
      <c r="M1154" s="17"/>
      <c r="N1154" s="14"/>
      <c r="O1154" s="13"/>
      <c r="P1154" s="13"/>
      <c r="Q1154" s="15"/>
      <c r="R1154" s="14"/>
      <c r="S1154" s="15"/>
      <c r="T1154" s="13"/>
      <c r="U1154" s="18"/>
      <c r="V1154" s="13"/>
      <c r="W1154" s="13"/>
      <c r="X1154" s="13"/>
      <c r="Y1154" s="14"/>
      <c r="Z1154" s="13"/>
      <c r="AA1154" s="13"/>
      <c r="AB1154" s="19"/>
      <c r="AC1154" s="19"/>
      <c r="AD1154" s="13"/>
      <c r="AE1154" s="15"/>
      <c r="AF1154" s="20"/>
      <c r="AO1154" s="20"/>
      <c r="AP1154" s="20"/>
      <c r="BI1154" s="15"/>
      <c r="BJ1154" s="14"/>
      <c r="BK1154" s="15"/>
      <c r="BL1154" s="13"/>
      <c r="BM1154" s="18"/>
    </row>
    <row r="1155" ht="12.75" customHeight="1">
      <c r="A1155" s="13"/>
      <c r="B1155" s="14"/>
      <c r="C1155" s="14"/>
      <c r="D1155" s="14"/>
      <c r="E1155" s="14"/>
      <c r="F1155" s="14"/>
      <c r="G1155" s="13"/>
      <c r="H1155" s="13"/>
      <c r="I1155" s="13"/>
      <c r="J1155" s="13"/>
      <c r="K1155" s="21"/>
      <c r="L1155" s="17"/>
      <c r="M1155" s="17"/>
      <c r="N1155" s="14"/>
      <c r="O1155" s="13"/>
      <c r="P1155" s="13"/>
      <c r="Q1155" s="15"/>
      <c r="R1155" s="14"/>
      <c r="S1155" s="15"/>
      <c r="T1155" s="13"/>
      <c r="U1155" s="18"/>
      <c r="V1155" s="13"/>
      <c r="W1155" s="13"/>
      <c r="X1155" s="13"/>
      <c r="Y1155" s="14"/>
      <c r="Z1155" s="13"/>
      <c r="AA1155" s="13"/>
      <c r="AB1155" s="19"/>
      <c r="AC1155" s="19"/>
      <c r="AD1155" s="13"/>
      <c r="AE1155" s="15"/>
      <c r="AF1155" s="20"/>
      <c r="AO1155" s="20"/>
      <c r="AP1155" s="20"/>
      <c r="BI1155" s="15"/>
      <c r="BJ1155" s="14"/>
      <c r="BK1155" s="15"/>
      <c r="BL1155" s="13"/>
      <c r="BM1155" s="18"/>
    </row>
    <row r="1156" ht="12.75" customHeight="1">
      <c r="A1156" s="13">
        <v>601.0</v>
      </c>
      <c r="B1156" s="14" t="str">
        <f>AR1156</f>
        <v>KLM860411MD2</v>
      </c>
      <c r="C1156" s="14" t="s">
        <v>956</v>
      </c>
      <c r="D1156" s="14" t="str">
        <f>AT1156</f>
        <v>emonterrubio@kluber.com.mx</v>
      </c>
      <c r="E1156" s="14" t="str">
        <f>AS1156</f>
        <v>76220</v>
      </c>
      <c r="F1156" s="14">
        <v>601.0</v>
      </c>
      <c r="G1156" s="13">
        <v>5.51112943E8</v>
      </c>
      <c r="H1156" s="15">
        <f>Q1156</f>
        <v>37549.88793</v>
      </c>
      <c r="I1156" s="13">
        <v>43557.87</v>
      </c>
      <c r="J1156" s="15">
        <f>S1156</f>
        <v>6007.982069</v>
      </c>
      <c r="K1156" s="21">
        <v>45013.5</v>
      </c>
      <c r="L1156" s="17" t="s">
        <v>48</v>
      </c>
      <c r="M1156" s="17" t="s">
        <v>49</v>
      </c>
      <c r="N1156" s="14">
        <v>1.0</v>
      </c>
      <c r="O1156" s="13">
        <v>43557.87</v>
      </c>
      <c r="P1156" s="13">
        <v>43557.87</v>
      </c>
      <c r="Q1156" s="15">
        <v>37549.887931034486</v>
      </c>
      <c r="R1156" s="14" t="s">
        <v>50</v>
      </c>
      <c r="S1156" s="15">
        <v>6007.982068965518</v>
      </c>
      <c r="T1156" s="13" t="s">
        <v>51</v>
      </c>
      <c r="U1156" s="18">
        <v>0.16</v>
      </c>
      <c r="V1156" s="13" t="s">
        <v>961</v>
      </c>
      <c r="W1156" s="13" t="s">
        <v>53</v>
      </c>
      <c r="X1156" s="13" t="s">
        <v>48</v>
      </c>
      <c r="Y1156" s="14">
        <v>1.0</v>
      </c>
      <c r="Z1156" s="13">
        <v>43557.87</v>
      </c>
      <c r="AA1156" s="13" t="s">
        <v>54</v>
      </c>
      <c r="AB1156" s="19">
        <v>14887.0</v>
      </c>
      <c r="AC1156" s="19">
        <v>1.0</v>
      </c>
      <c r="AD1156" s="13">
        <v>43557.87</v>
      </c>
      <c r="AE1156" s="15">
        <v>0.0</v>
      </c>
      <c r="AF1156" s="20"/>
      <c r="AG1156" s="2">
        <v>43557.87</v>
      </c>
      <c r="AH1156" s="2" t="s">
        <v>961</v>
      </c>
      <c r="AI1156" s="2" t="s">
        <v>53</v>
      </c>
      <c r="AJ1156" s="2" t="s">
        <v>56</v>
      </c>
      <c r="AK1156" s="2">
        <v>0.0</v>
      </c>
      <c r="AL1156" s="2" t="s">
        <v>57</v>
      </c>
      <c r="AM1156" s="2">
        <v>1.0</v>
      </c>
      <c r="AN1156" s="2">
        <v>43557.87</v>
      </c>
      <c r="AO1156" s="20">
        <f>+AN1156/1.16</f>
        <v>37549.88793</v>
      </c>
      <c r="AP1156" s="20">
        <f>+AO1156*0.16</f>
        <v>6007.982069</v>
      </c>
      <c r="AQ1156" s="2" t="s">
        <v>960</v>
      </c>
      <c r="AR1156" s="2" t="s">
        <v>955</v>
      </c>
      <c r="AS1156" s="2" t="s">
        <v>958</v>
      </c>
      <c r="AT1156" s="2" t="s">
        <v>957</v>
      </c>
      <c r="BI1156" s="15">
        <v>37549.887931034486</v>
      </c>
      <c r="BJ1156" s="14" t="s">
        <v>50</v>
      </c>
      <c r="BK1156" s="15">
        <v>6007.982068965518</v>
      </c>
      <c r="BL1156" s="13" t="s">
        <v>51</v>
      </c>
      <c r="BM1156" s="18">
        <v>0.16</v>
      </c>
    </row>
    <row r="1157" ht="12.75" customHeight="1">
      <c r="A1157" s="13"/>
      <c r="B1157" s="14"/>
      <c r="C1157" s="14"/>
      <c r="D1157" s="14"/>
      <c r="E1157" s="14"/>
      <c r="F1157" s="14"/>
      <c r="G1157" s="13"/>
      <c r="H1157" s="13"/>
      <c r="I1157" s="13"/>
      <c r="J1157" s="13"/>
      <c r="K1157" s="21"/>
      <c r="L1157" s="17"/>
      <c r="M1157" s="17"/>
      <c r="N1157" s="14"/>
      <c r="O1157" s="13"/>
      <c r="P1157" s="13"/>
      <c r="Q1157" s="15"/>
      <c r="R1157" s="14"/>
      <c r="S1157" s="15"/>
      <c r="T1157" s="13"/>
      <c r="U1157" s="18"/>
      <c r="V1157" s="13"/>
      <c r="W1157" s="13"/>
      <c r="X1157" s="13"/>
      <c r="Y1157" s="14"/>
      <c r="Z1157" s="13"/>
      <c r="AA1157" s="13"/>
      <c r="AB1157" s="19"/>
      <c r="AC1157" s="19"/>
      <c r="AD1157" s="13"/>
      <c r="AE1157" s="15"/>
      <c r="AF1157" s="20"/>
      <c r="AO1157" s="20"/>
      <c r="AP1157" s="20"/>
      <c r="BI1157" s="15"/>
      <c r="BJ1157" s="14"/>
      <c r="BK1157" s="15"/>
      <c r="BL1157" s="13"/>
      <c r="BM1157" s="18"/>
    </row>
    <row r="1158" ht="12.75" customHeight="1">
      <c r="A1158" s="13"/>
      <c r="B1158" s="14"/>
      <c r="C1158" s="14"/>
      <c r="D1158" s="14"/>
      <c r="E1158" s="14"/>
      <c r="F1158" s="14"/>
      <c r="G1158" s="13"/>
      <c r="H1158" s="13"/>
      <c r="I1158" s="13"/>
      <c r="J1158" s="13"/>
      <c r="K1158" s="21"/>
      <c r="L1158" s="17"/>
      <c r="M1158" s="17"/>
      <c r="N1158" s="14"/>
      <c r="O1158" s="13"/>
      <c r="P1158" s="13"/>
      <c r="Q1158" s="15"/>
      <c r="R1158" s="14"/>
      <c r="S1158" s="15"/>
      <c r="T1158" s="13"/>
      <c r="U1158" s="18"/>
      <c r="V1158" s="13"/>
      <c r="W1158" s="13"/>
      <c r="X1158" s="13"/>
      <c r="Y1158" s="14"/>
      <c r="Z1158" s="13"/>
      <c r="AA1158" s="13"/>
      <c r="AB1158" s="19"/>
      <c r="AC1158" s="19"/>
      <c r="AD1158" s="13"/>
      <c r="AE1158" s="15"/>
      <c r="AF1158" s="20"/>
      <c r="AO1158" s="20"/>
      <c r="AP1158" s="20"/>
      <c r="BI1158" s="15"/>
      <c r="BJ1158" s="14"/>
      <c r="BK1158" s="15"/>
      <c r="BL1158" s="13"/>
      <c r="BM1158" s="18"/>
    </row>
    <row r="1159" ht="12.75" customHeight="1">
      <c r="A1159" s="13"/>
      <c r="B1159" s="14"/>
      <c r="C1159" s="14"/>
      <c r="D1159" s="14"/>
      <c r="E1159" s="14"/>
      <c r="F1159" s="14"/>
      <c r="G1159" s="13"/>
      <c r="H1159" s="13"/>
      <c r="I1159" s="13"/>
      <c r="J1159" s="13"/>
      <c r="K1159" s="21"/>
      <c r="L1159" s="17"/>
      <c r="M1159" s="17"/>
      <c r="N1159" s="14"/>
      <c r="O1159" s="13"/>
      <c r="P1159" s="13"/>
      <c r="Q1159" s="15"/>
      <c r="R1159" s="14"/>
      <c r="S1159" s="15"/>
      <c r="T1159" s="13"/>
      <c r="U1159" s="18"/>
      <c r="V1159" s="13"/>
      <c r="W1159" s="13"/>
      <c r="X1159" s="13"/>
      <c r="Y1159" s="14"/>
      <c r="Z1159" s="13"/>
      <c r="AA1159" s="13"/>
      <c r="AB1159" s="19"/>
      <c r="AC1159" s="19"/>
      <c r="AD1159" s="13"/>
      <c r="AE1159" s="15"/>
      <c r="AF1159" s="20"/>
      <c r="AO1159" s="20"/>
      <c r="AP1159" s="20"/>
      <c r="BI1159" s="15"/>
      <c r="BJ1159" s="14"/>
      <c r="BK1159" s="15"/>
      <c r="BL1159" s="13"/>
      <c r="BM1159" s="18"/>
    </row>
    <row r="1160" ht="12.75" customHeight="1">
      <c r="A1160" s="13">
        <v>601.0</v>
      </c>
      <c r="B1160" s="14" t="str">
        <f>AR1160</f>
        <v>PRI801112S59</v>
      </c>
      <c r="C1160" s="14" t="s">
        <v>963</v>
      </c>
      <c r="D1160" s="14" t="str">
        <f>AT1160</f>
        <v>klreyesd@prisa.mx</v>
      </c>
      <c r="E1160" s="14" t="str">
        <f>AS1160</f>
        <v>44900</v>
      </c>
      <c r="F1160" s="14">
        <v>601.0</v>
      </c>
      <c r="G1160" s="13">
        <v>5.51144942E8</v>
      </c>
      <c r="H1160" s="15">
        <f>Q1160</f>
        <v>35842.25862</v>
      </c>
      <c r="I1160" s="13">
        <v>41577.020000000004</v>
      </c>
      <c r="J1160" s="15">
        <f>S1160</f>
        <v>5734.761379</v>
      </c>
      <c r="K1160" s="21">
        <v>45002.5</v>
      </c>
      <c r="L1160" s="17" t="s">
        <v>48</v>
      </c>
      <c r="M1160" s="17" t="s">
        <v>49</v>
      </c>
      <c r="N1160" s="14">
        <v>1.0</v>
      </c>
      <c r="O1160" s="13">
        <v>41577.020000000004</v>
      </c>
      <c r="P1160" s="13">
        <v>41577.020000000004</v>
      </c>
      <c r="Q1160" s="15">
        <v>35842.25862068966</v>
      </c>
      <c r="R1160" s="14" t="s">
        <v>50</v>
      </c>
      <c r="S1160" s="15">
        <v>5734.761379310346</v>
      </c>
      <c r="T1160" s="13" t="s">
        <v>51</v>
      </c>
      <c r="U1160" s="18">
        <v>0.16</v>
      </c>
      <c r="V1160" s="13" t="s">
        <v>966</v>
      </c>
      <c r="W1160" s="13" t="s">
        <v>53</v>
      </c>
      <c r="X1160" s="13" t="s">
        <v>48</v>
      </c>
      <c r="Y1160" s="14">
        <v>1.0</v>
      </c>
      <c r="Z1160" s="13">
        <v>41577.020000000004</v>
      </c>
      <c r="AA1160" s="13" t="s">
        <v>54</v>
      </c>
      <c r="AB1160" s="19">
        <v>14513.0</v>
      </c>
      <c r="AC1160" s="19">
        <v>1.0</v>
      </c>
      <c r="AD1160" s="13">
        <v>41577.020000000004</v>
      </c>
      <c r="AE1160" s="15">
        <v>0.0</v>
      </c>
      <c r="AF1160" s="20"/>
      <c r="AG1160" s="2">
        <v>41577.020000000004</v>
      </c>
      <c r="AH1160" s="2" t="s">
        <v>966</v>
      </c>
      <c r="AI1160" s="2" t="s">
        <v>53</v>
      </c>
      <c r="AJ1160" s="2" t="s">
        <v>56</v>
      </c>
      <c r="AK1160" s="2">
        <v>0.0</v>
      </c>
      <c r="AL1160" s="2" t="s">
        <v>57</v>
      </c>
      <c r="AM1160" s="2">
        <v>1.0</v>
      </c>
      <c r="AN1160" s="2">
        <v>41577.020000000004</v>
      </c>
      <c r="AO1160" s="20">
        <f>+AN1160/1.16</f>
        <v>35842.25862</v>
      </c>
      <c r="AP1160" s="20">
        <f>+AO1160*0.16</f>
        <v>5734.761379</v>
      </c>
      <c r="AQ1160" s="2" t="s">
        <v>967</v>
      </c>
      <c r="AR1160" s="2" t="s">
        <v>962</v>
      </c>
      <c r="AS1160" s="2" t="s">
        <v>965</v>
      </c>
      <c r="AT1160" s="2" t="s">
        <v>964</v>
      </c>
      <c r="BI1160" s="15">
        <v>35842.25862068966</v>
      </c>
      <c r="BJ1160" s="14" t="s">
        <v>50</v>
      </c>
      <c r="BK1160" s="15">
        <v>5734.761379310346</v>
      </c>
      <c r="BL1160" s="13" t="s">
        <v>51</v>
      </c>
      <c r="BM1160" s="18">
        <v>0.16</v>
      </c>
    </row>
    <row r="1161" ht="12.75" customHeight="1">
      <c r="A1161" s="13"/>
      <c r="B1161" s="14"/>
      <c r="C1161" s="14"/>
      <c r="D1161" s="14"/>
      <c r="E1161" s="14"/>
      <c r="F1161" s="14"/>
      <c r="G1161" s="13"/>
      <c r="H1161" s="13"/>
      <c r="I1161" s="13"/>
      <c r="J1161" s="13"/>
      <c r="K1161" s="21"/>
      <c r="L1161" s="17"/>
      <c r="M1161" s="17"/>
      <c r="N1161" s="14"/>
      <c r="O1161" s="13"/>
      <c r="P1161" s="13"/>
      <c r="Q1161" s="15"/>
      <c r="R1161" s="14"/>
      <c r="S1161" s="15"/>
      <c r="T1161" s="13"/>
      <c r="U1161" s="18"/>
      <c r="V1161" s="13"/>
      <c r="W1161" s="13"/>
      <c r="X1161" s="13"/>
      <c r="Y1161" s="14"/>
      <c r="Z1161" s="13"/>
      <c r="AA1161" s="13"/>
      <c r="AB1161" s="19"/>
      <c r="AC1161" s="19"/>
      <c r="AD1161" s="13"/>
      <c r="AE1161" s="15"/>
      <c r="AF1161" s="20"/>
      <c r="AO1161" s="20"/>
      <c r="AP1161" s="20"/>
      <c r="BI1161" s="15"/>
      <c r="BJ1161" s="14"/>
      <c r="BK1161" s="15"/>
      <c r="BL1161" s="13"/>
      <c r="BM1161" s="18"/>
    </row>
    <row r="1162" ht="12.75" customHeight="1">
      <c r="A1162" s="13"/>
      <c r="B1162" s="14"/>
      <c r="C1162" s="14"/>
      <c r="D1162" s="14"/>
      <c r="E1162" s="14"/>
      <c r="F1162" s="14"/>
      <c r="G1162" s="13"/>
      <c r="H1162" s="13"/>
      <c r="I1162" s="13"/>
      <c r="J1162" s="13"/>
      <c r="K1162" s="21"/>
      <c r="L1162" s="17"/>
      <c r="M1162" s="17"/>
      <c r="N1162" s="14"/>
      <c r="O1162" s="13"/>
      <c r="P1162" s="13"/>
      <c r="Q1162" s="15"/>
      <c r="R1162" s="14"/>
      <c r="S1162" s="15"/>
      <c r="T1162" s="13"/>
      <c r="U1162" s="18"/>
      <c r="V1162" s="13"/>
      <c r="W1162" s="13"/>
      <c r="X1162" s="13"/>
      <c r="Y1162" s="14"/>
      <c r="Z1162" s="13"/>
      <c r="AA1162" s="13"/>
      <c r="AB1162" s="19"/>
      <c r="AC1162" s="19"/>
      <c r="AD1162" s="13"/>
      <c r="AE1162" s="15"/>
      <c r="AF1162" s="20"/>
      <c r="AO1162" s="20"/>
      <c r="AP1162" s="20"/>
      <c r="BI1162" s="15"/>
      <c r="BJ1162" s="14"/>
      <c r="BK1162" s="15"/>
      <c r="BL1162" s="13"/>
      <c r="BM1162" s="18"/>
    </row>
    <row r="1163" ht="12.75" customHeight="1">
      <c r="A1163" s="13"/>
      <c r="B1163" s="14"/>
      <c r="C1163" s="14"/>
      <c r="D1163" s="14"/>
      <c r="E1163" s="14"/>
      <c r="F1163" s="14"/>
      <c r="G1163" s="13"/>
      <c r="H1163" s="13"/>
      <c r="I1163" s="13"/>
      <c r="J1163" s="13"/>
      <c r="K1163" s="21"/>
      <c r="L1163" s="17"/>
      <c r="M1163" s="17"/>
      <c r="N1163" s="14"/>
      <c r="O1163" s="13"/>
      <c r="P1163" s="13"/>
      <c r="Q1163" s="15"/>
      <c r="R1163" s="14"/>
      <c r="S1163" s="15"/>
      <c r="T1163" s="13"/>
      <c r="U1163" s="18"/>
      <c r="V1163" s="13"/>
      <c r="W1163" s="13"/>
      <c r="X1163" s="13"/>
      <c r="Y1163" s="14"/>
      <c r="Z1163" s="13"/>
      <c r="AA1163" s="13"/>
      <c r="AB1163" s="19"/>
      <c r="AC1163" s="19"/>
      <c r="AD1163" s="13"/>
      <c r="AE1163" s="15"/>
      <c r="AF1163" s="20"/>
      <c r="AO1163" s="20"/>
      <c r="AP1163" s="20"/>
      <c r="BI1163" s="15"/>
      <c r="BJ1163" s="14"/>
      <c r="BK1163" s="15"/>
      <c r="BL1163" s="13"/>
      <c r="BM1163" s="18"/>
    </row>
    <row r="1164" ht="12.75" customHeight="1">
      <c r="A1164" s="13">
        <v>601.0</v>
      </c>
      <c r="B1164" s="14" t="str">
        <f>AR1164</f>
        <v>HFU700126V99</v>
      </c>
      <c r="C1164" s="14" t="s">
        <v>969</v>
      </c>
      <c r="D1164" s="14" t="str">
        <f>AT1164</f>
        <v>lesli.vega@fuller.com.mx</v>
      </c>
      <c r="E1164" s="14" t="str">
        <f>AS1164</f>
        <v>16020</v>
      </c>
      <c r="F1164" s="14">
        <v>601.0</v>
      </c>
      <c r="G1164" s="13">
        <v>5.51169942E8</v>
      </c>
      <c r="H1164" s="15">
        <f>Q1166</f>
        <v>71538.42241</v>
      </c>
      <c r="I1164" s="13">
        <v>82984.57</v>
      </c>
      <c r="J1164" s="15">
        <f>S1166</f>
        <v>11446.14759</v>
      </c>
      <c r="K1164" s="21">
        <v>44987.5</v>
      </c>
      <c r="L1164" s="17" t="s">
        <v>48</v>
      </c>
      <c r="M1164" s="17" t="s">
        <v>49</v>
      </c>
      <c r="N1164" s="14">
        <v>1.0</v>
      </c>
      <c r="O1164" s="13">
        <v>82984.57</v>
      </c>
      <c r="P1164" s="13">
        <v>82984.57</v>
      </c>
      <c r="Q1164" s="15">
        <v>12000.0</v>
      </c>
      <c r="R1164" s="14" t="s">
        <v>50</v>
      </c>
      <c r="S1164" s="15">
        <v>1920.0</v>
      </c>
      <c r="T1164" s="13" t="s">
        <v>51</v>
      </c>
      <c r="U1164" s="18">
        <v>0.16</v>
      </c>
      <c r="V1164" s="13" t="s">
        <v>972</v>
      </c>
      <c r="W1164" s="13" t="s">
        <v>53</v>
      </c>
      <c r="X1164" s="13" t="s">
        <v>48</v>
      </c>
      <c r="Y1164" s="14">
        <v>1.0</v>
      </c>
      <c r="Z1164" s="13">
        <v>13920.0</v>
      </c>
      <c r="AA1164" s="13" t="s">
        <v>54</v>
      </c>
      <c r="AB1164" s="19">
        <v>14097.0</v>
      </c>
      <c r="AC1164" s="19">
        <v>1.0</v>
      </c>
      <c r="AD1164" s="13">
        <v>13920.0</v>
      </c>
      <c r="AE1164" s="15">
        <v>0.0</v>
      </c>
      <c r="AF1164" s="20"/>
      <c r="AG1164" s="2">
        <v>82984.57</v>
      </c>
      <c r="AH1164" s="2" t="s">
        <v>972</v>
      </c>
      <c r="AI1164" s="2" t="s">
        <v>53</v>
      </c>
      <c r="AJ1164" s="2" t="s">
        <v>56</v>
      </c>
      <c r="AK1164" s="2">
        <v>0.0</v>
      </c>
      <c r="AL1164" s="2" t="s">
        <v>57</v>
      </c>
      <c r="AM1164" s="2">
        <v>1.0</v>
      </c>
      <c r="AN1164" s="2">
        <v>13920.0</v>
      </c>
      <c r="AO1164" s="20">
        <f t="shared" ref="AO1164:AO1165" si="153">+AN1164/1.16</f>
        <v>12000</v>
      </c>
      <c r="AP1164" s="20">
        <f t="shared" ref="AP1164:AP1165" si="154">+AO1164*0.16</f>
        <v>1920</v>
      </c>
      <c r="AQ1164" s="2" t="s">
        <v>973</v>
      </c>
      <c r="AR1164" s="2" t="s">
        <v>968</v>
      </c>
      <c r="AS1164" s="2" t="s">
        <v>971</v>
      </c>
      <c r="AT1164" s="2" t="s">
        <v>970</v>
      </c>
      <c r="BI1164" s="15">
        <v>12000.0</v>
      </c>
      <c r="BJ1164" s="14" t="s">
        <v>50</v>
      </c>
      <c r="BK1164" s="15">
        <v>1920.0</v>
      </c>
      <c r="BL1164" s="13" t="s">
        <v>51</v>
      </c>
      <c r="BM1164" s="18">
        <v>0.16</v>
      </c>
    </row>
    <row r="1165" ht="12.75" customHeight="1">
      <c r="A1165" s="13"/>
      <c r="B1165" s="14"/>
      <c r="C1165" s="14"/>
      <c r="D1165" s="14"/>
      <c r="E1165" s="14"/>
      <c r="F1165" s="14"/>
      <c r="G1165" s="13"/>
      <c r="H1165" s="13"/>
      <c r="I1165" s="13"/>
      <c r="J1165" s="13"/>
      <c r="K1165" s="21"/>
      <c r="L1165" s="17" t="s">
        <v>48</v>
      </c>
      <c r="M1165" s="17" t="s">
        <v>49</v>
      </c>
      <c r="N1165" s="14">
        <v>1.0</v>
      </c>
      <c r="O1165" s="13"/>
      <c r="P1165" s="13"/>
      <c r="Q1165" s="15">
        <v>59538.422413793116</v>
      </c>
      <c r="R1165" s="14" t="s">
        <v>50</v>
      </c>
      <c r="S1165" s="15">
        <v>9526.147586206898</v>
      </c>
      <c r="T1165" s="13" t="s">
        <v>51</v>
      </c>
      <c r="U1165" s="18">
        <v>0.16</v>
      </c>
      <c r="V1165" s="13" t="s">
        <v>974</v>
      </c>
      <c r="W1165" s="13" t="s">
        <v>53</v>
      </c>
      <c r="X1165" s="13" t="s">
        <v>48</v>
      </c>
      <c r="Y1165" s="14">
        <v>1.0</v>
      </c>
      <c r="Z1165" s="13">
        <v>69064.57</v>
      </c>
      <c r="AA1165" s="13" t="s">
        <v>54</v>
      </c>
      <c r="AB1165" s="19">
        <v>14266.0</v>
      </c>
      <c r="AC1165" s="19">
        <v>1.0</v>
      </c>
      <c r="AD1165" s="13">
        <v>69064.57</v>
      </c>
      <c r="AE1165" s="15">
        <v>0.0</v>
      </c>
      <c r="AF1165" s="20"/>
      <c r="AH1165" s="2" t="s">
        <v>974</v>
      </c>
      <c r="AI1165" s="2" t="s">
        <v>53</v>
      </c>
      <c r="AJ1165" s="2" t="s">
        <v>56</v>
      </c>
      <c r="AK1165" s="2">
        <v>0.0</v>
      </c>
      <c r="AL1165" s="2" t="s">
        <v>57</v>
      </c>
      <c r="AM1165" s="2">
        <v>1.0</v>
      </c>
      <c r="AN1165" s="2">
        <v>69064.57</v>
      </c>
      <c r="AO1165" s="20">
        <f t="shared" si="153"/>
        <v>59538.42241</v>
      </c>
      <c r="AP1165" s="20">
        <f t="shared" si="154"/>
        <v>9526.147586</v>
      </c>
      <c r="BI1165" s="15">
        <v>59538.422413793116</v>
      </c>
      <c r="BJ1165" s="14" t="s">
        <v>50</v>
      </c>
      <c r="BK1165" s="15">
        <v>9526.147586206898</v>
      </c>
      <c r="BL1165" s="13" t="s">
        <v>51</v>
      </c>
      <c r="BM1165" s="18">
        <v>0.16</v>
      </c>
    </row>
    <row r="1166" ht="12.75" hidden="1" customHeight="1">
      <c r="A1166" s="13"/>
      <c r="B1166" s="14"/>
      <c r="C1166" s="14"/>
      <c r="D1166" s="14"/>
      <c r="E1166" s="14"/>
      <c r="F1166" s="14"/>
      <c r="G1166" s="13"/>
      <c r="H1166" s="13"/>
      <c r="I1166" s="13"/>
      <c r="J1166" s="13"/>
      <c r="K1166" s="21"/>
      <c r="L1166" s="17"/>
      <c r="M1166" s="17"/>
      <c r="N1166" s="14"/>
      <c r="O1166" s="13"/>
      <c r="P1166" s="13"/>
      <c r="Q1166" s="15">
        <f>SUM(Q1164:Q1165)</f>
        <v>71538.42241</v>
      </c>
      <c r="R1166" s="14"/>
      <c r="S1166" s="15">
        <f>SUM(S1164:S1165)</f>
        <v>11446.14759</v>
      </c>
      <c r="T1166" s="13"/>
      <c r="U1166" s="18"/>
      <c r="V1166" s="13"/>
      <c r="W1166" s="13"/>
      <c r="X1166" s="13"/>
      <c r="Y1166" s="14"/>
      <c r="Z1166" s="13"/>
      <c r="AA1166" s="13"/>
      <c r="AB1166" s="19"/>
      <c r="AC1166" s="19"/>
      <c r="AD1166" s="13"/>
      <c r="AE1166" s="15"/>
      <c r="AF1166" s="20"/>
      <c r="AO1166" s="20"/>
      <c r="AP1166" s="20"/>
      <c r="BI1166" s="15">
        <f>SUM(BI1164:BI1165)</f>
        <v>71538.42241</v>
      </c>
      <c r="BJ1166" s="14"/>
      <c r="BK1166" s="15">
        <f>SUM(BK1164:BK1165)</f>
        <v>11446.14759</v>
      </c>
      <c r="BL1166" s="13"/>
      <c r="BM1166" s="18"/>
    </row>
    <row r="1167" ht="12.75" customHeight="1">
      <c r="A1167" s="13"/>
      <c r="B1167" s="14"/>
      <c r="C1167" s="14"/>
      <c r="D1167" s="14"/>
      <c r="E1167" s="14"/>
      <c r="F1167" s="14"/>
      <c r="G1167" s="13"/>
      <c r="H1167" s="13"/>
      <c r="I1167" s="13"/>
      <c r="J1167" s="13"/>
      <c r="K1167" s="21"/>
      <c r="L1167" s="17"/>
      <c r="M1167" s="17"/>
      <c r="N1167" s="14"/>
      <c r="O1167" s="13"/>
      <c r="P1167" s="13"/>
      <c r="Q1167" s="15"/>
      <c r="R1167" s="14"/>
      <c r="S1167" s="15"/>
      <c r="T1167" s="13"/>
      <c r="U1167" s="18"/>
      <c r="V1167" s="13"/>
      <c r="W1167" s="13"/>
      <c r="X1167" s="13"/>
      <c r="Y1167" s="14"/>
      <c r="Z1167" s="13"/>
      <c r="AA1167" s="13"/>
      <c r="AB1167" s="19"/>
      <c r="AC1167" s="19"/>
      <c r="AD1167" s="13"/>
      <c r="AE1167" s="15"/>
      <c r="AF1167" s="20"/>
      <c r="AO1167" s="20"/>
      <c r="AP1167" s="20"/>
      <c r="BI1167" s="15"/>
      <c r="BJ1167" s="14"/>
      <c r="BK1167" s="15"/>
      <c r="BL1167" s="13"/>
      <c r="BM1167" s="18"/>
    </row>
    <row r="1168" ht="12.75" customHeight="1">
      <c r="A1168" s="13"/>
      <c r="B1168" s="14"/>
      <c r="C1168" s="14"/>
      <c r="D1168" s="14"/>
      <c r="E1168" s="14"/>
      <c r="F1168" s="14"/>
      <c r="G1168" s="13"/>
      <c r="H1168" s="13"/>
      <c r="I1168" s="13"/>
      <c r="J1168" s="13"/>
      <c r="K1168" s="21"/>
      <c r="L1168" s="17"/>
      <c r="M1168" s="17"/>
      <c r="N1168" s="14"/>
      <c r="O1168" s="13"/>
      <c r="P1168" s="13"/>
      <c r="Q1168" s="15"/>
      <c r="R1168" s="14"/>
      <c r="S1168" s="15"/>
      <c r="T1168" s="13"/>
      <c r="U1168" s="18"/>
      <c r="V1168" s="13"/>
      <c r="W1168" s="13"/>
      <c r="X1168" s="13"/>
      <c r="Y1168" s="14"/>
      <c r="Z1168" s="13"/>
      <c r="AA1168" s="13"/>
      <c r="AB1168" s="19"/>
      <c r="AC1168" s="19"/>
      <c r="AD1168" s="13"/>
      <c r="AE1168" s="15"/>
      <c r="AF1168" s="20"/>
      <c r="AO1168" s="20"/>
      <c r="AP1168" s="20"/>
      <c r="BI1168" s="15"/>
      <c r="BJ1168" s="14"/>
      <c r="BK1168" s="15"/>
      <c r="BL1168" s="13"/>
      <c r="BM1168" s="18"/>
    </row>
    <row r="1169" ht="12.75" customHeight="1">
      <c r="A1169" s="13">
        <v>601.0</v>
      </c>
      <c r="B1169" s="14" t="str">
        <f>AR1169</f>
        <v>HFU700126V99</v>
      </c>
      <c r="C1169" s="14" t="s">
        <v>969</v>
      </c>
      <c r="D1169" s="14" t="str">
        <f>AT1169</f>
        <v>lesli.vega@fuller.com.mx</v>
      </c>
      <c r="E1169" s="14" t="str">
        <f>AS1169</f>
        <v>16020</v>
      </c>
      <c r="F1169" s="14">
        <v>601.0</v>
      </c>
      <c r="G1169" s="13">
        <v>5.51169942E8</v>
      </c>
      <c r="H1169" s="15">
        <f>Q1169</f>
        <v>58921.91379</v>
      </c>
      <c r="I1169" s="13">
        <v>68349.42</v>
      </c>
      <c r="J1169" s="15">
        <f>S1169</f>
        <v>9427.506207</v>
      </c>
      <c r="K1169" s="21">
        <v>45015.5</v>
      </c>
      <c r="L1169" s="17" t="s">
        <v>48</v>
      </c>
      <c r="M1169" s="17" t="s">
        <v>49</v>
      </c>
      <c r="N1169" s="14">
        <v>1.0</v>
      </c>
      <c r="O1169" s="13">
        <v>68349.42</v>
      </c>
      <c r="P1169" s="13">
        <v>68349.42</v>
      </c>
      <c r="Q1169" s="15">
        <v>58921.91379310345</v>
      </c>
      <c r="R1169" s="14" t="s">
        <v>50</v>
      </c>
      <c r="S1169" s="15">
        <v>9427.506206896553</v>
      </c>
      <c r="T1169" s="13" t="s">
        <v>51</v>
      </c>
      <c r="U1169" s="18">
        <v>0.16</v>
      </c>
      <c r="V1169" s="13" t="s">
        <v>975</v>
      </c>
      <c r="W1169" s="13" t="s">
        <v>53</v>
      </c>
      <c r="X1169" s="13" t="s">
        <v>48</v>
      </c>
      <c r="Y1169" s="14">
        <v>1.0</v>
      </c>
      <c r="Z1169" s="13">
        <v>68349.42</v>
      </c>
      <c r="AA1169" s="13" t="s">
        <v>54</v>
      </c>
      <c r="AB1169" s="19">
        <v>14560.0</v>
      </c>
      <c r="AC1169" s="19">
        <v>1.0</v>
      </c>
      <c r="AD1169" s="13">
        <v>68349.42</v>
      </c>
      <c r="AE1169" s="15">
        <v>0.0</v>
      </c>
      <c r="AF1169" s="20"/>
      <c r="AG1169" s="2">
        <v>68349.42</v>
      </c>
      <c r="AH1169" s="2" t="s">
        <v>975</v>
      </c>
      <c r="AI1169" s="2" t="s">
        <v>53</v>
      </c>
      <c r="AJ1169" s="2" t="s">
        <v>56</v>
      </c>
      <c r="AK1169" s="2">
        <v>0.0</v>
      </c>
      <c r="AL1169" s="2" t="s">
        <v>57</v>
      </c>
      <c r="AM1169" s="2">
        <v>1.0</v>
      </c>
      <c r="AN1169" s="2">
        <v>68349.42</v>
      </c>
      <c r="AO1169" s="20">
        <f>+AN1169/1.16</f>
        <v>58921.91379</v>
      </c>
      <c r="AP1169" s="20">
        <f>+AO1169*0.16</f>
        <v>9427.506207</v>
      </c>
      <c r="AQ1169" s="2" t="s">
        <v>973</v>
      </c>
      <c r="AR1169" s="2" t="s">
        <v>968</v>
      </c>
      <c r="AS1169" s="2" t="s">
        <v>971</v>
      </c>
      <c r="AT1169" s="2" t="s">
        <v>970</v>
      </c>
      <c r="BI1169" s="15">
        <v>58921.91379310345</v>
      </c>
      <c r="BJ1169" s="14" t="s">
        <v>50</v>
      </c>
      <c r="BK1169" s="15">
        <v>9427.506206896553</v>
      </c>
      <c r="BL1169" s="13" t="s">
        <v>51</v>
      </c>
      <c r="BM1169" s="18">
        <v>0.16</v>
      </c>
    </row>
    <row r="1170" ht="12.75" customHeight="1">
      <c r="A1170" s="13"/>
      <c r="B1170" s="14"/>
      <c r="C1170" s="14"/>
      <c r="D1170" s="14"/>
      <c r="E1170" s="14"/>
      <c r="F1170" s="14"/>
      <c r="G1170" s="13"/>
      <c r="H1170" s="13"/>
      <c r="I1170" s="13"/>
      <c r="J1170" s="13"/>
      <c r="K1170" s="21"/>
      <c r="L1170" s="17"/>
      <c r="M1170" s="17"/>
      <c r="N1170" s="14"/>
      <c r="O1170" s="13"/>
      <c r="P1170" s="13"/>
      <c r="Q1170" s="15"/>
      <c r="R1170" s="14"/>
      <c r="S1170" s="15"/>
      <c r="T1170" s="13"/>
      <c r="U1170" s="18"/>
      <c r="V1170" s="13"/>
      <c r="W1170" s="13"/>
      <c r="X1170" s="13"/>
      <c r="Y1170" s="14"/>
      <c r="Z1170" s="13"/>
      <c r="AA1170" s="13"/>
      <c r="AB1170" s="19"/>
      <c r="AC1170" s="19"/>
      <c r="AD1170" s="13"/>
      <c r="AE1170" s="15"/>
      <c r="AF1170" s="20"/>
      <c r="AO1170" s="20"/>
      <c r="AP1170" s="20"/>
      <c r="BI1170" s="15"/>
      <c r="BJ1170" s="14"/>
      <c r="BK1170" s="15"/>
      <c r="BL1170" s="13"/>
      <c r="BM1170" s="18"/>
    </row>
    <row r="1171" ht="12.75" customHeight="1">
      <c r="A1171" s="13"/>
      <c r="B1171" s="14"/>
      <c r="C1171" s="14"/>
      <c r="D1171" s="14"/>
      <c r="E1171" s="14"/>
      <c r="F1171" s="14"/>
      <c r="G1171" s="13"/>
      <c r="H1171" s="13"/>
      <c r="I1171" s="13"/>
      <c r="J1171" s="13"/>
      <c r="K1171" s="21"/>
      <c r="L1171" s="17"/>
      <c r="M1171" s="17"/>
      <c r="N1171" s="14"/>
      <c r="O1171" s="13"/>
      <c r="P1171" s="13"/>
      <c r="Q1171" s="15"/>
      <c r="R1171" s="14"/>
      <c r="S1171" s="15"/>
      <c r="T1171" s="13"/>
      <c r="U1171" s="18"/>
      <c r="V1171" s="13"/>
      <c r="W1171" s="13"/>
      <c r="X1171" s="13"/>
      <c r="Y1171" s="14"/>
      <c r="Z1171" s="13"/>
      <c r="AA1171" s="13"/>
      <c r="AB1171" s="19"/>
      <c r="AC1171" s="19"/>
      <c r="AD1171" s="13"/>
      <c r="AE1171" s="15"/>
      <c r="AF1171" s="20"/>
      <c r="AO1171" s="20"/>
      <c r="AP1171" s="20"/>
      <c r="BI1171" s="15"/>
      <c r="BJ1171" s="14"/>
      <c r="BK1171" s="15"/>
      <c r="BL1171" s="13"/>
      <c r="BM1171" s="18"/>
    </row>
    <row r="1172" ht="12.75" customHeight="1">
      <c r="A1172" s="13"/>
      <c r="B1172" s="14"/>
      <c r="C1172" s="14"/>
      <c r="D1172" s="14"/>
      <c r="E1172" s="14"/>
      <c r="F1172" s="14"/>
      <c r="G1172" s="13"/>
      <c r="H1172" s="13"/>
      <c r="I1172" s="13"/>
      <c r="J1172" s="13"/>
      <c r="K1172" s="21"/>
      <c r="L1172" s="17"/>
      <c r="M1172" s="17"/>
      <c r="N1172" s="14"/>
      <c r="O1172" s="13"/>
      <c r="P1172" s="13"/>
      <c r="Q1172" s="15"/>
      <c r="R1172" s="14"/>
      <c r="S1172" s="15"/>
      <c r="T1172" s="13"/>
      <c r="U1172" s="18"/>
      <c r="V1172" s="13"/>
      <c r="W1172" s="13"/>
      <c r="X1172" s="13"/>
      <c r="Y1172" s="14"/>
      <c r="Z1172" s="13"/>
      <c r="AA1172" s="13"/>
      <c r="AB1172" s="19"/>
      <c r="AC1172" s="19"/>
      <c r="AD1172" s="13"/>
      <c r="AE1172" s="15"/>
      <c r="AF1172" s="20"/>
      <c r="AO1172" s="20"/>
      <c r="AP1172" s="20"/>
      <c r="BI1172" s="15"/>
      <c r="BJ1172" s="14"/>
      <c r="BK1172" s="15"/>
      <c r="BL1172" s="13"/>
      <c r="BM1172" s="18"/>
    </row>
    <row r="1173" ht="12.75" customHeight="1">
      <c r="A1173" s="13">
        <v>601.0</v>
      </c>
      <c r="B1173" s="14" t="str">
        <f>AR1173</f>
        <v>CAM940121N41</v>
      </c>
      <c r="C1173" s="14" t="s">
        <v>977</v>
      </c>
      <c r="D1173" s="14" t="str">
        <f>AT1173</f>
        <v>informatica@camihospital.com.mx</v>
      </c>
      <c r="E1173" s="14" t="str">
        <f>AS1173</f>
        <v>15900</v>
      </c>
      <c r="F1173" s="14">
        <v>601.0</v>
      </c>
      <c r="G1173" s="13">
        <v>5.51221954E8</v>
      </c>
      <c r="H1173" s="15">
        <f>Q1178</f>
        <v>41526.46</v>
      </c>
      <c r="I1173" s="13">
        <v>48170.700000000004</v>
      </c>
      <c r="J1173" s="15">
        <f>S1178</f>
        <v>6644.24</v>
      </c>
      <c r="K1173" s="21">
        <v>45012.5</v>
      </c>
      <c r="L1173" s="17" t="s">
        <v>48</v>
      </c>
      <c r="M1173" s="17" t="s">
        <v>49</v>
      </c>
      <c r="N1173" s="14">
        <v>1.0</v>
      </c>
      <c r="O1173" s="13">
        <v>48170.700000000004</v>
      </c>
      <c r="P1173" s="13">
        <v>48170.700000000004</v>
      </c>
      <c r="Q1173" s="15">
        <v>28351.06034482759</v>
      </c>
      <c r="R1173" s="14" t="s">
        <v>50</v>
      </c>
      <c r="S1173" s="15">
        <v>4536.169655172414</v>
      </c>
      <c r="T1173" s="13" t="s">
        <v>51</v>
      </c>
      <c r="U1173" s="18">
        <v>0.16</v>
      </c>
      <c r="V1173" s="13" t="s">
        <v>980</v>
      </c>
      <c r="W1173" s="13" t="s">
        <v>53</v>
      </c>
      <c r="X1173" s="13" t="s">
        <v>48</v>
      </c>
      <c r="Y1173" s="14">
        <v>1.0</v>
      </c>
      <c r="Z1173" s="13">
        <v>32887.23</v>
      </c>
      <c r="AA1173" s="13" t="s">
        <v>54</v>
      </c>
      <c r="AB1173" s="19">
        <v>14515.0</v>
      </c>
      <c r="AC1173" s="19">
        <v>1.0</v>
      </c>
      <c r="AD1173" s="13">
        <v>32887.23</v>
      </c>
      <c r="AE1173" s="15">
        <v>0.0</v>
      </c>
      <c r="AF1173" s="20"/>
      <c r="AG1173" s="2">
        <v>48170.700000000004</v>
      </c>
      <c r="AH1173" s="2" t="s">
        <v>980</v>
      </c>
      <c r="AI1173" s="2" t="s">
        <v>53</v>
      </c>
      <c r="AJ1173" s="2" t="s">
        <v>56</v>
      </c>
      <c r="AK1173" s="2">
        <v>0.0</v>
      </c>
      <c r="AL1173" s="2" t="s">
        <v>57</v>
      </c>
      <c r="AM1173" s="2">
        <v>1.0</v>
      </c>
      <c r="AN1173" s="2">
        <v>32887.23</v>
      </c>
      <c r="AO1173" s="20">
        <f t="shared" ref="AO1173:AO1177" si="155">+AN1173/1.16</f>
        <v>28351.06034</v>
      </c>
      <c r="AP1173" s="20">
        <f t="shared" ref="AP1173:AP1177" si="156">+AO1173*0.16</f>
        <v>4536.169655</v>
      </c>
      <c r="AQ1173" s="2" t="s">
        <v>981</v>
      </c>
      <c r="AR1173" s="2" t="s">
        <v>976</v>
      </c>
      <c r="AS1173" s="2" t="s">
        <v>979</v>
      </c>
      <c r="AT1173" s="2" t="s">
        <v>978</v>
      </c>
      <c r="BI1173" s="15">
        <v>28351.06034482759</v>
      </c>
      <c r="BJ1173" s="14" t="s">
        <v>50</v>
      </c>
      <c r="BK1173" s="15">
        <v>4536.169655172414</v>
      </c>
      <c r="BL1173" s="13" t="s">
        <v>51</v>
      </c>
      <c r="BM1173" s="18">
        <v>0.16</v>
      </c>
    </row>
    <row r="1174" ht="12.75" customHeight="1">
      <c r="A1174" s="13"/>
      <c r="B1174" s="14"/>
      <c r="C1174" s="14"/>
      <c r="D1174" s="14"/>
      <c r="E1174" s="14"/>
      <c r="F1174" s="14"/>
      <c r="G1174" s="13"/>
      <c r="H1174" s="13"/>
      <c r="I1174" s="13"/>
      <c r="J1174" s="13"/>
      <c r="K1174" s="21"/>
      <c r="L1174" s="17" t="s">
        <v>48</v>
      </c>
      <c r="M1174" s="17" t="s">
        <v>49</v>
      </c>
      <c r="N1174" s="14">
        <v>1.0</v>
      </c>
      <c r="O1174" s="13"/>
      <c r="P1174" s="13"/>
      <c r="Q1174" s="15">
        <v>3684.3965517241377</v>
      </c>
      <c r="R1174" s="14" t="s">
        <v>50</v>
      </c>
      <c r="S1174" s="15">
        <v>589.5034482758621</v>
      </c>
      <c r="T1174" s="13" t="s">
        <v>51</v>
      </c>
      <c r="U1174" s="18">
        <v>0.16</v>
      </c>
      <c r="V1174" s="13" t="s">
        <v>982</v>
      </c>
      <c r="W1174" s="13" t="s">
        <v>53</v>
      </c>
      <c r="X1174" s="13" t="s">
        <v>48</v>
      </c>
      <c r="Y1174" s="14">
        <v>1.0</v>
      </c>
      <c r="Z1174" s="13">
        <v>4273.9</v>
      </c>
      <c r="AA1174" s="13" t="s">
        <v>54</v>
      </c>
      <c r="AB1174" s="19">
        <v>14516.0</v>
      </c>
      <c r="AC1174" s="19">
        <v>1.0</v>
      </c>
      <c r="AD1174" s="13">
        <v>4273.9</v>
      </c>
      <c r="AE1174" s="15">
        <v>0.0</v>
      </c>
      <c r="AF1174" s="20"/>
      <c r="AH1174" s="2" t="s">
        <v>982</v>
      </c>
      <c r="AI1174" s="2" t="s">
        <v>53</v>
      </c>
      <c r="AJ1174" s="2" t="s">
        <v>56</v>
      </c>
      <c r="AK1174" s="2">
        <v>0.0</v>
      </c>
      <c r="AL1174" s="2" t="s">
        <v>57</v>
      </c>
      <c r="AM1174" s="2">
        <v>1.0</v>
      </c>
      <c r="AN1174" s="2">
        <v>4273.9</v>
      </c>
      <c r="AO1174" s="20">
        <f t="shared" si="155"/>
        <v>3684.396552</v>
      </c>
      <c r="AP1174" s="20">
        <f t="shared" si="156"/>
        <v>589.5034483</v>
      </c>
      <c r="BI1174" s="15">
        <v>3684.3965517241377</v>
      </c>
      <c r="BJ1174" s="14" t="s">
        <v>50</v>
      </c>
      <c r="BK1174" s="15">
        <v>589.5034482758621</v>
      </c>
      <c r="BL1174" s="13" t="s">
        <v>51</v>
      </c>
      <c r="BM1174" s="18">
        <v>0.16</v>
      </c>
    </row>
    <row r="1175" ht="12.75" customHeight="1">
      <c r="A1175" s="13"/>
      <c r="B1175" s="14"/>
      <c r="C1175" s="14"/>
      <c r="D1175" s="14"/>
      <c r="E1175" s="14"/>
      <c r="F1175" s="14"/>
      <c r="G1175" s="13"/>
      <c r="H1175" s="13"/>
      <c r="I1175" s="13"/>
      <c r="J1175" s="13"/>
      <c r="K1175" s="21"/>
      <c r="L1175" s="17" t="s">
        <v>48</v>
      </c>
      <c r="M1175" s="17" t="s">
        <v>49</v>
      </c>
      <c r="N1175" s="14">
        <v>1.0</v>
      </c>
      <c r="O1175" s="13"/>
      <c r="P1175" s="13"/>
      <c r="Q1175" s="15">
        <v>2213.4827586206898</v>
      </c>
      <c r="R1175" s="14" t="s">
        <v>50</v>
      </c>
      <c r="S1175" s="15">
        <v>354.1572413793104</v>
      </c>
      <c r="T1175" s="13" t="s">
        <v>51</v>
      </c>
      <c r="U1175" s="18">
        <v>0.16</v>
      </c>
      <c r="V1175" s="13" t="s">
        <v>983</v>
      </c>
      <c r="W1175" s="13" t="s">
        <v>53</v>
      </c>
      <c r="X1175" s="13" t="s">
        <v>48</v>
      </c>
      <c r="Y1175" s="14">
        <v>1.0</v>
      </c>
      <c r="Z1175" s="13">
        <v>2567.64</v>
      </c>
      <c r="AA1175" s="13" t="s">
        <v>54</v>
      </c>
      <c r="AB1175" s="19">
        <v>14517.0</v>
      </c>
      <c r="AC1175" s="19">
        <v>1.0</v>
      </c>
      <c r="AD1175" s="13">
        <v>2567.64</v>
      </c>
      <c r="AE1175" s="15">
        <v>0.0</v>
      </c>
      <c r="AF1175" s="20"/>
      <c r="AH1175" s="2" t="s">
        <v>983</v>
      </c>
      <c r="AI1175" s="2" t="s">
        <v>53</v>
      </c>
      <c r="AJ1175" s="2" t="s">
        <v>56</v>
      </c>
      <c r="AK1175" s="2">
        <v>0.0</v>
      </c>
      <c r="AL1175" s="2" t="s">
        <v>57</v>
      </c>
      <c r="AM1175" s="2">
        <v>1.0</v>
      </c>
      <c r="AN1175" s="2">
        <v>2567.64</v>
      </c>
      <c r="AO1175" s="20">
        <f t="shared" si="155"/>
        <v>2213.482759</v>
      </c>
      <c r="AP1175" s="20">
        <f t="shared" si="156"/>
        <v>354.1572414</v>
      </c>
      <c r="BI1175" s="15">
        <v>2213.4827586206898</v>
      </c>
      <c r="BJ1175" s="14" t="s">
        <v>50</v>
      </c>
      <c r="BK1175" s="15">
        <v>354.1572413793104</v>
      </c>
      <c r="BL1175" s="13" t="s">
        <v>51</v>
      </c>
      <c r="BM1175" s="18">
        <v>0.16</v>
      </c>
    </row>
    <row r="1176" ht="12.75" customHeight="1">
      <c r="A1176" s="13"/>
      <c r="B1176" s="14"/>
      <c r="C1176" s="14"/>
      <c r="D1176" s="14"/>
      <c r="E1176" s="14"/>
      <c r="F1176" s="14"/>
      <c r="G1176" s="13"/>
      <c r="H1176" s="13"/>
      <c r="I1176" s="13"/>
      <c r="J1176" s="13"/>
      <c r="K1176" s="21"/>
      <c r="L1176" s="17" t="s">
        <v>48</v>
      </c>
      <c r="M1176" s="17" t="s">
        <v>49</v>
      </c>
      <c r="N1176" s="14">
        <v>1.0</v>
      </c>
      <c r="O1176" s="13"/>
      <c r="P1176" s="13"/>
      <c r="Q1176" s="15">
        <v>1563.8017241379312</v>
      </c>
      <c r="R1176" s="14" t="s">
        <v>50</v>
      </c>
      <c r="S1176" s="15">
        <v>250.208275862069</v>
      </c>
      <c r="T1176" s="13" t="s">
        <v>51</v>
      </c>
      <c r="U1176" s="18">
        <v>0.16</v>
      </c>
      <c r="V1176" s="13" t="s">
        <v>984</v>
      </c>
      <c r="W1176" s="13" t="s">
        <v>53</v>
      </c>
      <c r="X1176" s="13" t="s">
        <v>48</v>
      </c>
      <c r="Y1176" s="14">
        <v>1.0</v>
      </c>
      <c r="Z1176" s="13">
        <v>1814.01</v>
      </c>
      <c r="AA1176" s="13" t="s">
        <v>54</v>
      </c>
      <c r="AB1176" s="19">
        <v>14518.0</v>
      </c>
      <c r="AC1176" s="19">
        <v>1.0</v>
      </c>
      <c r="AD1176" s="13">
        <v>1814.01</v>
      </c>
      <c r="AE1176" s="15">
        <v>0.0</v>
      </c>
      <c r="AF1176" s="20"/>
      <c r="AH1176" s="2" t="s">
        <v>984</v>
      </c>
      <c r="AI1176" s="2" t="s">
        <v>53</v>
      </c>
      <c r="AJ1176" s="2" t="s">
        <v>56</v>
      </c>
      <c r="AK1176" s="2">
        <v>0.0</v>
      </c>
      <c r="AL1176" s="2" t="s">
        <v>57</v>
      </c>
      <c r="AM1176" s="2">
        <v>1.0</v>
      </c>
      <c r="AN1176" s="2">
        <v>1814.01</v>
      </c>
      <c r="AO1176" s="20">
        <f t="shared" si="155"/>
        <v>1563.801724</v>
      </c>
      <c r="AP1176" s="20">
        <f t="shared" si="156"/>
        <v>250.2082759</v>
      </c>
      <c r="BI1176" s="15">
        <v>1563.8017241379312</v>
      </c>
      <c r="BJ1176" s="14" t="s">
        <v>50</v>
      </c>
      <c r="BK1176" s="15">
        <v>250.208275862069</v>
      </c>
      <c r="BL1176" s="13" t="s">
        <v>51</v>
      </c>
      <c r="BM1176" s="18">
        <v>0.16</v>
      </c>
    </row>
    <row r="1177" ht="12.75" customHeight="1">
      <c r="A1177" s="13"/>
      <c r="B1177" s="14"/>
      <c r="C1177" s="14"/>
      <c r="D1177" s="14"/>
      <c r="E1177" s="14"/>
      <c r="F1177" s="14"/>
      <c r="G1177" s="13"/>
      <c r="H1177" s="13"/>
      <c r="I1177" s="13"/>
      <c r="J1177" s="13"/>
      <c r="K1177" s="21"/>
      <c r="L1177" s="17" t="s">
        <v>48</v>
      </c>
      <c r="M1177" s="17" t="s">
        <v>49</v>
      </c>
      <c r="N1177" s="14">
        <v>1.0</v>
      </c>
      <c r="O1177" s="13"/>
      <c r="P1177" s="13"/>
      <c r="Q1177" s="15">
        <v>5713.724137931035</v>
      </c>
      <c r="R1177" s="14" t="s">
        <v>50</v>
      </c>
      <c r="S1177" s="15">
        <v>914.1958620689657</v>
      </c>
      <c r="T1177" s="13" t="s">
        <v>51</v>
      </c>
      <c r="U1177" s="18">
        <v>0.16</v>
      </c>
      <c r="V1177" s="13" t="s">
        <v>985</v>
      </c>
      <c r="W1177" s="13" t="s">
        <v>53</v>
      </c>
      <c r="X1177" s="13" t="s">
        <v>48</v>
      </c>
      <c r="Y1177" s="14">
        <v>1.0</v>
      </c>
      <c r="Z1177" s="13">
        <v>6627.92</v>
      </c>
      <c r="AA1177" s="13" t="s">
        <v>54</v>
      </c>
      <c r="AB1177" s="19">
        <v>14519.0</v>
      </c>
      <c r="AC1177" s="19">
        <v>1.0</v>
      </c>
      <c r="AD1177" s="13">
        <v>6627.92</v>
      </c>
      <c r="AE1177" s="15">
        <v>0.0</v>
      </c>
      <c r="AF1177" s="20"/>
      <c r="AH1177" s="2" t="s">
        <v>985</v>
      </c>
      <c r="AI1177" s="2" t="s">
        <v>53</v>
      </c>
      <c r="AJ1177" s="2" t="s">
        <v>56</v>
      </c>
      <c r="AK1177" s="2">
        <v>0.0</v>
      </c>
      <c r="AL1177" s="2" t="s">
        <v>57</v>
      </c>
      <c r="AM1177" s="2">
        <v>1.0</v>
      </c>
      <c r="AN1177" s="2">
        <v>6627.92</v>
      </c>
      <c r="AO1177" s="20">
        <f t="shared" si="155"/>
        <v>5713.724138</v>
      </c>
      <c r="AP1177" s="20">
        <f t="shared" si="156"/>
        <v>914.1958621</v>
      </c>
      <c r="BI1177" s="15">
        <v>5713.724137931035</v>
      </c>
      <c r="BJ1177" s="14" t="s">
        <v>50</v>
      </c>
      <c r="BK1177" s="15">
        <v>914.1958620689657</v>
      </c>
      <c r="BL1177" s="13" t="s">
        <v>51</v>
      </c>
      <c r="BM1177" s="18">
        <v>0.16</v>
      </c>
    </row>
    <row r="1178" ht="12.75" hidden="1" customHeight="1">
      <c r="A1178" s="13"/>
      <c r="B1178" s="14"/>
      <c r="C1178" s="14"/>
      <c r="D1178" s="14"/>
      <c r="E1178" s="14"/>
      <c r="F1178" s="14"/>
      <c r="G1178" s="13"/>
      <c r="H1178" s="13"/>
      <c r="I1178" s="13"/>
      <c r="J1178" s="13"/>
      <c r="K1178" s="21"/>
      <c r="L1178" s="17"/>
      <c r="M1178" s="17"/>
      <c r="N1178" s="14"/>
      <c r="O1178" s="13"/>
      <c r="P1178" s="13"/>
      <c r="Q1178" s="15">
        <f t="array" ref="Q1178">SUM(ROUND(Q1173:Q1177,2))</f>
        <v>41526.46</v>
      </c>
      <c r="R1178" s="14"/>
      <c r="S1178" s="15">
        <f t="array" ref="S1178">SUM(ROUND(S1173:S1177,2))</f>
        <v>6644.24</v>
      </c>
      <c r="T1178" s="13"/>
      <c r="U1178" s="18"/>
      <c r="V1178" s="13"/>
      <c r="W1178" s="13"/>
      <c r="X1178" s="13"/>
      <c r="Y1178" s="14"/>
      <c r="Z1178" s="13"/>
      <c r="AA1178" s="13"/>
      <c r="AB1178" s="19"/>
      <c r="AC1178" s="19"/>
      <c r="AD1178" s="13"/>
      <c r="AE1178" s="15"/>
      <c r="AF1178" s="20"/>
      <c r="AO1178" s="20"/>
      <c r="AP1178" s="20"/>
      <c r="BI1178" s="15">
        <f t="array" ref="BI1178">SUM(ROUND(BI1173:BI1177,2))</f>
        <v>41526.46</v>
      </c>
      <c r="BJ1178" s="14"/>
      <c r="BK1178" s="15">
        <f t="array" ref="BK1178">SUM(ROUND(BK1173:BK1177,2))</f>
        <v>6644.24</v>
      </c>
      <c r="BL1178" s="13"/>
      <c r="BM1178" s="18"/>
    </row>
    <row r="1179" ht="12.75" customHeight="1">
      <c r="A1179" s="13"/>
      <c r="B1179" s="14"/>
      <c r="C1179" s="14"/>
      <c r="D1179" s="14"/>
      <c r="E1179" s="14"/>
      <c r="F1179" s="14"/>
      <c r="G1179" s="13"/>
      <c r="H1179" s="13"/>
      <c r="I1179" s="13"/>
      <c r="J1179" s="13"/>
      <c r="K1179" s="21"/>
      <c r="L1179" s="17"/>
      <c r="M1179" s="17"/>
      <c r="N1179" s="14"/>
      <c r="O1179" s="13"/>
      <c r="P1179" s="13"/>
      <c r="Q1179" s="15"/>
      <c r="R1179" s="14"/>
      <c r="S1179" s="15"/>
      <c r="T1179" s="13"/>
      <c r="U1179" s="18"/>
      <c r="V1179" s="13"/>
      <c r="W1179" s="13"/>
      <c r="X1179" s="13"/>
      <c r="Y1179" s="14"/>
      <c r="Z1179" s="13"/>
      <c r="AA1179" s="13"/>
      <c r="AB1179" s="19"/>
      <c r="AC1179" s="19"/>
      <c r="AD1179" s="13"/>
      <c r="AE1179" s="15"/>
      <c r="AF1179" s="20"/>
      <c r="AO1179" s="20"/>
      <c r="AP1179" s="20"/>
      <c r="BI1179" s="15"/>
      <c r="BJ1179" s="14"/>
      <c r="BK1179" s="15"/>
      <c r="BL1179" s="13"/>
      <c r="BM1179" s="18"/>
    </row>
    <row r="1180" ht="12.75" customHeight="1">
      <c r="A1180" s="13"/>
      <c r="B1180" s="14"/>
      <c r="C1180" s="14"/>
      <c r="D1180" s="14"/>
      <c r="E1180" s="14"/>
      <c r="F1180" s="14"/>
      <c r="G1180" s="13"/>
      <c r="H1180" s="13"/>
      <c r="I1180" s="13"/>
      <c r="J1180" s="13"/>
      <c r="K1180" s="21"/>
      <c r="L1180" s="17"/>
      <c r="M1180" s="17"/>
      <c r="N1180" s="14"/>
      <c r="O1180" s="13"/>
      <c r="P1180" s="13"/>
      <c r="Q1180" s="15"/>
      <c r="R1180" s="14"/>
      <c r="S1180" s="15"/>
      <c r="T1180" s="13"/>
      <c r="U1180" s="18"/>
      <c r="V1180" s="13"/>
      <c r="W1180" s="13"/>
      <c r="X1180" s="13"/>
      <c r="Y1180" s="14"/>
      <c r="Z1180" s="13"/>
      <c r="AA1180" s="13"/>
      <c r="AB1180" s="19"/>
      <c r="AC1180" s="19"/>
      <c r="AD1180" s="13"/>
      <c r="AE1180" s="15"/>
      <c r="AF1180" s="20"/>
      <c r="AO1180" s="20"/>
      <c r="AP1180" s="20"/>
      <c r="BI1180" s="15"/>
      <c r="BJ1180" s="14"/>
      <c r="BK1180" s="15"/>
      <c r="BL1180" s="13"/>
      <c r="BM1180" s="18"/>
    </row>
    <row r="1181" ht="12.75" customHeight="1">
      <c r="A1181" s="13">
        <v>601.0</v>
      </c>
      <c r="B1181" s="14" t="str">
        <f>AR1181</f>
        <v>EDO1612019N4</v>
      </c>
      <c r="C1181" s="14" t="s">
        <v>987</v>
      </c>
      <c r="D1181" s="14" t="str">
        <f>AT1181</f>
        <v>administracion@expertdocuments.mx</v>
      </c>
      <c r="E1181" s="14" t="str">
        <f>AS1181</f>
        <v>37460</v>
      </c>
      <c r="F1181" s="14">
        <v>601.0</v>
      </c>
      <c r="G1181" s="13">
        <v>5.51236947E8</v>
      </c>
      <c r="H1181" s="15">
        <f>Q1184</f>
        <v>8045.61</v>
      </c>
      <c r="I1181" s="13">
        <v>9332.9</v>
      </c>
      <c r="J1181" s="15">
        <f>S1184</f>
        <v>1287.29</v>
      </c>
      <c r="K1181" s="21">
        <v>45006.5</v>
      </c>
      <c r="L1181" s="17" t="s">
        <v>48</v>
      </c>
      <c r="M1181" s="17" t="s">
        <v>49</v>
      </c>
      <c r="N1181" s="14">
        <v>1.0</v>
      </c>
      <c r="O1181" s="13">
        <v>9332.9</v>
      </c>
      <c r="P1181" s="13">
        <v>9332.9</v>
      </c>
      <c r="Q1181" s="15">
        <v>1098.387931034483</v>
      </c>
      <c r="R1181" s="14" t="s">
        <v>50</v>
      </c>
      <c r="S1181" s="15">
        <v>175.7420689655173</v>
      </c>
      <c r="T1181" s="13" t="s">
        <v>51</v>
      </c>
      <c r="U1181" s="18">
        <v>0.16</v>
      </c>
      <c r="V1181" s="13" t="s">
        <v>990</v>
      </c>
      <c r="W1181" s="13" t="s">
        <v>59</v>
      </c>
      <c r="X1181" s="13" t="s">
        <v>48</v>
      </c>
      <c r="Y1181" s="14">
        <v>1.0</v>
      </c>
      <c r="Z1181" s="13">
        <v>1274.13</v>
      </c>
      <c r="AA1181" s="13" t="s">
        <v>54</v>
      </c>
      <c r="AB1181" s="19">
        <v>200647.0</v>
      </c>
      <c r="AC1181" s="19">
        <v>1.0</v>
      </c>
      <c r="AD1181" s="13">
        <v>1274.13</v>
      </c>
      <c r="AE1181" s="15">
        <v>0.0</v>
      </c>
      <c r="AF1181" s="20"/>
      <c r="AG1181" s="2">
        <v>9332.9</v>
      </c>
      <c r="AH1181" s="2" t="s">
        <v>990</v>
      </c>
      <c r="AI1181" s="2" t="s">
        <v>59</v>
      </c>
      <c r="AJ1181" s="2" t="s">
        <v>56</v>
      </c>
      <c r="AK1181" s="2">
        <v>0.0</v>
      </c>
      <c r="AL1181" s="2" t="s">
        <v>57</v>
      </c>
      <c r="AM1181" s="2">
        <v>1.0</v>
      </c>
      <c r="AN1181" s="2">
        <v>1274.13</v>
      </c>
      <c r="AO1181" s="20">
        <f t="shared" ref="AO1181:AO1183" si="157">+AN1181/1.16</f>
        <v>1098.387931</v>
      </c>
      <c r="AP1181" s="20">
        <f t="shared" ref="AP1181:AP1183" si="158">+AO1181*0.16</f>
        <v>175.742069</v>
      </c>
      <c r="AQ1181" s="2" t="s">
        <v>991</v>
      </c>
      <c r="AR1181" s="2" t="s">
        <v>986</v>
      </c>
      <c r="AS1181" s="2" t="s">
        <v>989</v>
      </c>
      <c r="AT1181" s="2" t="s">
        <v>988</v>
      </c>
      <c r="BI1181" s="15">
        <v>1098.387931034483</v>
      </c>
      <c r="BJ1181" s="14" t="s">
        <v>50</v>
      </c>
      <c r="BK1181" s="15">
        <v>175.7420689655173</v>
      </c>
      <c r="BL1181" s="13" t="s">
        <v>51</v>
      </c>
      <c r="BM1181" s="18">
        <v>0.16</v>
      </c>
    </row>
    <row r="1182" ht="12.75" customHeight="1">
      <c r="A1182" s="13"/>
      <c r="B1182" s="14"/>
      <c r="C1182" s="14"/>
      <c r="D1182" s="14"/>
      <c r="E1182" s="14"/>
      <c r="F1182" s="14"/>
      <c r="G1182" s="13"/>
      <c r="H1182" s="13"/>
      <c r="I1182" s="13"/>
      <c r="J1182" s="13"/>
      <c r="K1182" s="21"/>
      <c r="L1182" s="17" t="s">
        <v>48</v>
      </c>
      <c r="M1182" s="17" t="s">
        <v>49</v>
      </c>
      <c r="N1182" s="14">
        <v>1.0</v>
      </c>
      <c r="O1182" s="13"/>
      <c r="P1182" s="13"/>
      <c r="Q1182" s="15">
        <v>3035.7586206896553</v>
      </c>
      <c r="R1182" s="14" t="s">
        <v>50</v>
      </c>
      <c r="S1182" s="15">
        <v>485.72137931034484</v>
      </c>
      <c r="T1182" s="13" t="s">
        <v>51</v>
      </c>
      <c r="U1182" s="18">
        <v>0.16</v>
      </c>
      <c r="V1182" s="13" t="s">
        <v>992</v>
      </c>
      <c r="W1182" s="13" t="s">
        <v>59</v>
      </c>
      <c r="X1182" s="13" t="s">
        <v>48</v>
      </c>
      <c r="Y1182" s="14">
        <v>1.0</v>
      </c>
      <c r="Z1182" s="13">
        <v>3521.48</v>
      </c>
      <c r="AA1182" s="13" t="s">
        <v>54</v>
      </c>
      <c r="AB1182" s="19">
        <v>200684.0</v>
      </c>
      <c r="AC1182" s="19">
        <v>1.0</v>
      </c>
      <c r="AD1182" s="13">
        <v>3521.48</v>
      </c>
      <c r="AE1182" s="15">
        <v>0.0</v>
      </c>
      <c r="AF1182" s="20"/>
      <c r="AH1182" s="2" t="s">
        <v>992</v>
      </c>
      <c r="AI1182" s="2" t="s">
        <v>59</v>
      </c>
      <c r="AJ1182" s="2" t="s">
        <v>56</v>
      </c>
      <c r="AK1182" s="2">
        <v>0.0</v>
      </c>
      <c r="AL1182" s="2" t="s">
        <v>57</v>
      </c>
      <c r="AM1182" s="2">
        <v>1.0</v>
      </c>
      <c r="AN1182" s="2">
        <v>3521.48</v>
      </c>
      <c r="AO1182" s="20">
        <f t="shared" si="157"/>
        <v>3035.758621</v>
      </c>
      <c r="AP1182" s="20">
        <f t="shared" si="158"/>
        <v>485.7213793</v>
      </c>
      <c r="BI1182" s="15">
        <v>3035.7586206896553</v>
      </c>
      <c r="BJ1182" s="14" t="s">
        <v>50</v>
      </c>
      <c r="BK1182" s="15">
        <v>485.72137931034484</v>
      </c>
      <c r="BL1182" s="13" t="s">
        <v>51</v>
      </c>
      <c r="BM1182" s="18">
        <v>0.16</v>
      </c>
    </row>
    <row r="1183" ht="12.75" customHeight="1">
      <c r="A1183" s="13"/>
      <c r="B1183" s="14"/>
      <c r="C1183" s="14"/>
      <c r="D1183" s="14"/>
      <c r="E1183" s="14"/>
      <c r="F1183" s="14"/>
      <c r="G1183" s="13"/>
      <c r="H1183" s="13"/>
      <c r="I1183" s="13"/>
      <c r="J1183" s="13"/>
      <c r="K1183" s="21"/>
      <c r="L1183" s="17" t="s">
        <v>48</v>
      </c>
      <c r="M1183" s="17" t="s">
        <v>49</v>
      </c>
      <c r="N1183" s="14">
        <v>1.0</v>
      </c>
      <c r="O1183" s="13"/>
      <c r="P1183" s="13"/>
      <c r="Q1183" s="15">
        <v>3911.456896551724</v>
      </c>
      <c r="R1183" s="14" t="s">
        <v>50</v>
      </c>
      <c r="S1183" s="15">
        <v>625.8331034482759</v>
      </c>
      <c r="T1183" s="13" t="s">
        <v>51</v>
      </c>
      <c r="U1183" s="18">
        <v>0.16</v>
      </c>
      <c r="V1183" s="13" t="s">
        <v>993</v>
      </c>
      <c r="W1183" s="13" t="s">
        <v>59</v>
      </c>
      <c r="X1183" s="13" t="s">
        <v>48</v>
      </c>
      <c r="Y1183" s="14">
        <v>1.0</v>
      </c>
      <c r="Z1183" s="13">
        <v>4537.29</v>
      </c>
      <c r="AA1183" s="13" t="s">
        <v>54</v>
      </c>
      <c r="AB1183" s="19">
        <v>201364.0</v>
      </c>
      <c r="AC1183" s="19">
        <v>1.0</v>
      </c>
      <c r="AD1183" s="13">
        <v>4537.29</v>
      </c>
      <c r="AE1183" s="15">
        <v>0.0</v>
      </c>
      <c r="AF1183" s="20"/>
      <c r="AH1183" s="2" t="s">
        <v>993</v>
      </c>
      <c r="AI1183" s="2" t="s">
        <v>59</v>
      </c>
      <c r="AJ1183" s="2" t="s">
        <v>56</v>
      </c>
      <c r="AK1183" s="2">
        <v>0.0</v>
      </c>
      <c r="AL1183" s="2" t="s">
        <v>57</v>
      </c>
      <c r="AM1183" s="2">
        <v>1.0</v>
      </c>
      <c r="AN1183" s="2">
        <v>4537.29</v>
      </c>
      <c r="AO1183" s="20">
        <f t="shared" si="157"/>
        <v>3911.456897</v>
      </c>
      <c r="AP1183" s="20">
        <f t="shared" si="158"/>
        <v>625.8331034</v>
      </c>
      <c r="BI1183" s="15">
        <v>3911.456896551724</v>
      </c>
      <c r="BJ1183" s="14" t="s">
        <v>50</v>
      </c>
      <c r="BK1183" s="15">
        <v>625.8331034482759</v>
      </c>
      <c r="BL1183" s="13" t="s">
        <v>51</v>
      </c>
      <c r="BM1183" s="18">
        <v>0.16</v>
      </c>
    </row>
    <row r="1184" ht="12.75" hidden="1" customHeight="1">
      <c r="A1184" s="13"/>
      <c r="B1184" s="14"/>
      <c r="C1184" s="14"/>
      <c r="D1184" s="14"/>
      <c r="E1184" s="14"/>
      <c r="F1184" s="14"/>
      <c r="G1184" s="13"/>
      <c r="H1184" s="13"/>
      <c r="I1184" s="13"/>
      <c r="J1184" s="13"/>
      <c r="K1184" s="21"/>
      <c r="L1184" s="17"/>
      <c r="M1184" s="17"/>
      <c r="N1184" s="14"/>
      <c r="O1184" s="13"/>
      <c r="P1184" s="13"/>
      <c r="Q1184" s="15">
        <f t="array" ref="Q1184">SUM(ROUND(Q1181:Q1183,2))</f>
        <v>8045.61</v>
      </c>
      <c r="R1184" s="14"/>
      <c r="S1184" s="15">
        <f t="array" ref="S1184">SUM(ROUND(S1181:S1183,2))</f>
        <v>1287.29</v>
      </c>
      <c r="T1184" s="13"/>
      <c r="U1184" s="18"/>
      <c r="V1184" s="13"/>
      <c r="W1184" s="13"/>
      <c r="X1184" s="13"/>
      <c r="Y1184" s="14"/>
      <c r="Z1184" s="13"/>
      <c r="AA1184" s="13"/>
      <c r="AB1184" s="19"/>
      <c r="AC1184" s="19"/>
      <c r="AD1184" s="13"/>
      <c r="AE1184" s="15"/>
      <c r="AF1184" s="20"/>
      <c r="AO1184" s="20"/>
      <c r="AP1184" s="20"/>
      <c r="BI1184" s="15">
        <f t="array" ref="BI1184">SUM(ROUND(BI1181:BI1183,2))</f>
        <v>8045.61</v>
      </c>
      <c r="BJ1184" s="14"/>
      <c r="BK1184" s="15">
        <f t="array" ref="BK1184">SUM(ROUND(BK1181:BK1183,2))</f>
        <v>1287.29</v>
      </c>
      <c r="BL1184" s="13"/>
      <c r="BM1184" s="18"/>
    </row>
    <row r="1185" ht="12.75" customHeight="1">
      <c r="A1185" s="13"/>
      <c r="B1185" s="14"/>
      <c r="C1185" s="14"/>
      <c r="D1185" s="14"/>
      <c r="E1185" s="14"/>
      <c r="F1185" s="14"/>
      <c r="G1185" s="13"/>
      <c r="H1185" s="13"/>
      <c r="I1185" s="13"/>
      <c r="J1185" s="13"/>
      <c r="K1185" s="21"/>
      <c r="L1185" s="17"/>
      <c r="M1185" s="17"/>
      <c r="N1185" s="14"/>
      <c r="O1185" s="13"/>
      <c r="P1185" s="13"/>
      <c r="Q1185" s="15"/>
      <c r="R1185" s="14"/>
      <c r="S1185" s="15"/>
      <c r="T1185" s="13"/>
      <c r="U1185" s="18"/>
      <c r="V1185" s="13"/>
      <c r="W1185" s="13"/>
      <c r="X1185" s="13"/>
      <c r="Y1185" s="14"/>
      <c r="Z1185" s="13"/>
      <c r="AA1185" s="13"/>
      <c r="AB1185" s="19"/>
      <c r="AC1185" s="19"/>
      <c r="AD1185" s="13"/>
      <c r="AE1185" s="15"/>
      <c r="AF1185" s="20"/>
      <c r="AO1185" s="20"/>
      <c r="AP1185" s="20"/>
      <c r="BI1185" s="15"/>
      <c r="BJ1185" s="14"/>
      <c r="BK1185" s="15"/>
      <c r="BL1185" s="13"/>
      <c r="BM1185" s="18"/>
    </row>
    <row r="1186" ht="12.75" customHeight="1">
      <c r="A1186" s="13"/>
      <c r="B1186" s="14"/>
      <c r="C1186" s="14"/>
      <c r="D1186" s="14"/>
      <c r="E1186" s="14"/>
      <c r="F1186" s="14"/>
      <c r="G1186" s="13"/>
      <c r="H1186" s="13"/>
      <c r="I1186" s="13"/>
      <c r="J1186" s="13"/>
      <c r="K1186" s="21"/>
      <c r="L1186" s="17"/>
      <c r="M1186" s="17"/>
      <c r="N1186" s="14"/>
      <c r="O1186" s="13"/>
      <c r="P1186" s="13"/>
      <c r="Q1186" s="15"/>
      <c r="R1186" s="14"/>
      <c r="S1186" s="15"/>
      <c r="T1186" s="13"/>
      <c r="U1186" s="18"/>
      <c r="V1186" s="13"/>
      <c r="W1186" s="13"/>
      <c r="X1186" s="13"/>
      <c r="Y1186" s="14"/>
      <c r="Z1186" s="13"/>
      <c r="AA1186" s="13"/>
      <c r="AB1186" s="19"/>
      <c r="AC1186" s="19"/>
      <c r="AD1186" s="13"/>
      <c r="AE1186" s="15"/>
      <c r="AF1186" s="20"/>
      <c r="AO1186" s="20"/>
      <c r="AP1186" s="20"/>
      <c r="BI1186" s="15"/>
      <c r="BJ1186" s="14"/>
      <c r="BK1186" s="15"/>
      <c r="BL1186" s="13"/>
      <c r="BM1186" s="18"/>
    </row>
    <row r="1187" ht="12.75" customHeight="1">
      <c r="A1187" s="13">
        <v>601.0</v>
      </c>
      <c r="B1187" s="14" t="str">
        <f>AR1187</f>
        <v>NSA970909SJ1</v>
      </c>
      <c r="C1187" s="14" t="s">
        <v>995</v>
      </c>
      <c r="D1187" s="14" t="str">
        <f>AT1187</f>
        <v>cfdiproveedores@gponutec.com</v>
      </c>
      <c r="E1187" s="14" t="str">
        <f>AS1187</f>
        <v>76246</v>
      </c>
      <c r="F1187" s="14">
        <v>601.0</v>
      </c>
      <c r="G1187" s="13">
        <v>5.51577943E8</v>
      </c>
      <c r="H1187" s="15">
        <f>Q1187</f>
        <v>45084.53448</v>
      </c>
      <c r="I1187" s="13">
        <v>52298.06</v>
      </c>
      <c r="J1187" s="15">
        <f>S1187</f>
        <v>7213.525517</v>
      </c>
      <c r="K1187" s="21">
        <v>44987.5</v>
      </c>
      <c r="L1187" s="17" t="s">
        <v>48</v>
      </c>
      <c r="M1187" s="17" t="s">
        <v>49</v>
      </c>
      <c r="N1187" s="14">
        <v>1.0</v>
      </c>
      <c r="O1187" s="13">
        <v>52298.06</v>
      </c>
      <c r="P1187" s="13">
        <v>52298.06</v>
      </c>
      <c r="Q1187" s="15">
        <v>45084.53448275862</v>
      </c>
      <c r="R1187" s="14" t="s">
        <v>50</v>
      </c>
      <c r="S1187" s="15">
        <v>7213.52551724138</v>
      </c>
      <c r="T1187" s="13" t="s">
        <v>51</v>
      </c>
      <c r="U1187" s="18">
        <v>0.16</v>
      </c>
      <c r="V1187" s="13" t="s">
        <v>997</v>
      </c>
      <c r="W1187" s="13" t="s">
        <v>53</v>
      </c>
      <c r="X1187" s="13" t="s">
        <v>48</v>
      </c>
      <c r="Y1187" s="14">
        <v>1.0</v>
      </c>
      <c r="Z1187" s="13">
        <v>52298.06</v>
      </c>
      <c r="AA1187" s="13" t="s">
        <v>54</v>
      </c>
      <c r="AB1187" s="19">
        <v>14648.0</v>
      </c>
      <c r="AC1187" s="19">
        <v>1.0</v>
      </c>
      <c r="AD1187" s="13">
        <v>52298.06</v>
      </c>
      <c r="AE1187" s="15">
        <v>0.0</v>
      </c>
      <c r="AF1187" s="20"/>
      <c r="AG1187" s="2">
        <v>52298.06</v>
      </c>
      <c r="AH1187" s="2" t="s">
        <v>997</v>
      </c>
      <c r="AI1187" s="2" t="s">
        <v>53</v>
      </c>
      <c r="AJ1187" s="2" t="s">
        <v>56</v>
      </c>
      <c r="AK1187" s="2">
        <v>0.0</v>
      </c>
      <c r="AL1187" s="2" t="s">
        <v>57</v>
      </c>
      <c r="AM1187" s="2">
        <v>1.0</v>
      </c>
      <c r="AN1187" s="2">
        <v>52298.06</v>
      </c>
      <c r="AO1187" s="20">
        <f>+AN1187/1.16</f>
        <v>45084.53448</v>
      </c>
      <c r="AP1187" s="20">
        <f>+AO1187*0.16</f>
        <v>7213.525517</v>
      </c>
      <c r="AQ1187" s="2" t="s">
        <v>998</v>
      </c>
      <c r="AR1187" s="2" t="s">
        <v>994</v>
      </c>
      <c r="AS1187" s="2" t="s">
        <v>798</v>
      </c>
      <c r="AT1187" s="2" t="s">
        <v>996</v>
      </c>
      <c r="BI1187" s="15">
        <v>45084.53448275862</v>
      </c>
      <c r="BJ1187" s="14" t="s">
        <v>50</v>
      </c>
      <c r="BK1187" s="15">
        <v>7213.52551724138</v>
      </c>
      <c r="BL1187" s="13" t="s">
        <v>51</v>
      </c>
      <c r="BM1187" s="18">
        <v>0.16</v>
      </c>
    </row>
    <row r="1188" ht="12.75" customHeight="1">
      <c r="A1188" s="13"/>
      <c r="B1188" s="14"/>
      <c r="C1188" s="14"/>
      <c r="D1188" s="14"/>
      <c r="E1188" s="14"/>
      <c r="F1188" s="14"/>
      <c r="G1188" s="13"/>
      <c r="H1188" s="13"/>
      <c r="I1188" s="13"/>
      <c r="J1188" s="13"/>
      <c r="K1188" s="21"/>
      <c r="L1188" s="17"/>
      <c r="M1188" s="17"/>
      <c r="N1188" s="14"/>
      <c r="O1188" s="13"/>
      <c r="P1188" s="13"/>
      <c r="Q1188" s="15"/>
      <c r="R1188" s="14"/>
      <c r="S1188" s="15"/>
      <c r="T1188" s="13"/>
      <c r="U1188" s="18"/>
      <c r="V1188" s="13"/>
      <c r="W1188" s="13"/>
      <c r="X1188" s="13"/>
      <c r="Y1188" s="14"/>
      <c r="Z1188" s="13"/>
      <c r="AA1188" s="13"/>
      <c r="AB1188" s="19"/>
      <c r="AC1188" s="19"/>
      <c r="AD1188" s="13"/>
      <c r="AE1188" s="15"/>
      <c r="AF1188" s="20"/>
      <c r="AO1188" s="20"/>
      <c r="AP1188" s="20"/>
      <c r="BI1188" s="15"/>
      <c r="BJ1188" s="14"/>
      <c r="BK1188" s="15"/>
      <c r="BL1188" s="13"/>
      <c r="BM1188" s="18"/>
    </row>
    <row r="1189" ht="12.75" customHeight="1">
      <c r="A1189" s="13"/>
      <c r="B1189" s="14"/>
      <c r="C1189" s="14"/>
      <c r="D1189" s="14"/>
      <c r="E1189" s="14"/>
      <c r="F1189" s="14"/>
      <c r="G1189" s="13"/>
      <c r="H1189" s="13"/>
      <c r="I1189" s="13"/>
      <c r="J1189" s="13"/>
      <c r="K1189" s="21"/>
      <c r="L1189" s="17"/>
      <c r="M1189" s="17"/>
      <c r="N1189" s="14"/>
      <c r="O1189" s="13"/>
      <c r="P1189" s="13"/>
      <c r="Q1189" s="15"/>
      <c r="R1189" s="14"/>
      <c r="S1189" s="15"/>
      <c r="T1189" s="13"/>
      <c r="U1189" s="18"/>
      <c r="V1189" s="13"/>
      <c r="W1189" s="13"/>
      <c r="X1189" s="13"/>
      <c r="Y1189" s="14"/>
      <c r="Z1189" s="13"/>
      <c r="AA1189" s="13"/>
      <c r="AB1189" s="19"/>
      <c r="AC1189" s="19"/>
      <c r="AD1189" s="13"/>
      <c r="AE1189" s="15"/>
      <c r="AF1189" s="20"/>
      <c r="AO1189" s="20"/>
      <c r="AP1189" s="20"/>
      <c r="BI1189" s="15"/>
      <c r="BJ1189" s="14"/>
      <c r="BK1189" s="15"/>
      <c r="BL1189" s="13"/>
      <c r="BM1189" s="18"/>
    </row>
    <row r="1190" ht="12.75" customHeight="1">
      <c r="A1190" s="13"/>
      <c r="B1190" s="14"/>
      <c r="C1190" s="14"/>
      <c r="D1190" s="14"/>
      <c r="E1190" s="14"/>
      <c r="F1190" s="14"/>
      <c r="G1190" s="13"/>
      <c r="H1190" s="13"/>
      <c r="I1190" s="13"/>
      <c r="J1190" s="13"/>
      <c r="K1190" s="21"/>
      <c r="L1190" s="17"/>
      <c r="M1190" s="17"/>
      <c r="N1190" s="14"/>
      <c r="O1190" s="13"/>
      <c r="P1190" s="13"/>
      <c r="Q1190" s="15"/>
      <c r="R1190" s="14"/>
      <c r="S1190" s="15"/>
      <c r="T1190" s="13"/>
      <c r="U1190" s="18"/>
      <c r="V1190" s="13"/>
      <c r="W1190" s="13"/>
      <c r="X1190" s="13"/>
      <c r="Y1190" s="14"/>
      <c r="Z1190" s="13"/>
      <c r="AA1190" s="13"/>
      <c r="AB1190" s="19"/>
      <c r="AC1190" s="19"/>
      <c r="AD1190" s="13"/>
      <c r="AE1190" s="15"/>
      <c r="AF1190" s="20"/>
      <c r="AO1190" s="20"/>
      <c r="AP1190" s="20"/>
      <c r="BI1190" s="15"/>
      <c r="BJ1190" s="14"/>
      <c r="BK1190" s="15"/>
      <c r="BL1190" s="13"/>
      <c r="BM1190" s="18"/>
    </row>
    <row r="1191" ht="12.75" customHeight="1">
      <c r="A1191" s="13">
        <v>601.0</v>
      </c>
      <c r="B1191" s="14" t="str">
        <f>AR1191</f>
        <v>NSA970909SJ1</v>
      </c>
      <c r="C1191" s="14" t="s">
        <v>995</v>
      </c>
      <c r="D1191" s="14" t="str">
        <f>AT1191</f>
        <v>cfdiproveedores@gponutec.com</v>
      </c>
      <c r="E1191" s="14" t="str">
        <f>AS1191</f>
        <v>76246</v>
      </c>
      <c r="F1191" s="14">
        <v>601.0</v>
      </c>
      <c r="G1191" s="13">
        <v>5.51577943E8</v>
      </c>
      <c r="H1191" s="15">
        <f>Q1191</f>
        <v>42029.07759</v>
      </c>
      <c r="I1191" s="13">
        <v>48753.73</v>
      </c>
      <c r="J1191" s="15">
        <f>S1191</f>
        <v>6724.652414</v>
      </c>
      <c r="K1191" s="21">
        <v>45015.5</v>
      </c>
      <c r="L1191" s="17" t="s">
        <v>48</v>
      </c>
      <c r="M1191" s="17" t="s">
        <v>49</v>
      </c>
      <c r="N1191" s="14">
        <v>1.0</v>
      </c>
      <c r="O1191" s="13">
        <v>48753.73</v>
      </c>
      <c r="P1191" s="13">
        <v>48753.73</v>
      </c>
      <c r="Q1191" s="15">
        <v>42029.077586206906</v>
      </c>
      <c r="R1191" s="14" t="s">
        <v>50</v>
      </c>
      <c r="S1191" s="15">
        <v>6724.652413793105</v>
      </c>
      <c r="T1191" s="13" t="s">
        <v>51</v>
      </c>
      <c r="U1191" s="18">
        <v>0.16</v>
      </c>
      <c r="V1191" s="13" t="s">
        <v>999</v>
      </c>
      <c r="W1191" s="13" t="s">
        <v>53</v>
      </c>
      <c r="X1191" s="13" t="s">
        <v>48</v>
      </c>
      <c r="Y1191" s="14">
        <v>1.0</v>
      </c>
      <c r="Z1191" s="13">
        <v>48753.73</v>
      </c>
      <c r="AA1191" s="13" t="s">
        <v>54</v>
      </c>
      <c r="AB1191" s="19">
        <v>14890.0</v>
      </c>
      <c r="AC1191" s="19">
        <v>1.0</v>
      </c>
      <c r="AD1191" s="13">
        <v>48753.73</v>
      </c>
      <c r="AE1191" s="15">
        <v>0.0</v>
      </c>
      <c r="AF1191" s="20"/>
      <c r="AG1191" s="2">
        <v>48753.73</v>
      </c>
      <c r="AH1191" s="2" t="s">
        <v>999</v>
      </c>
      <c r="AI1191" s="2" t="s">
        <v>53</v>
      </c>
      <c r="AJ1191" s="2" t="s">
        <v>56</v>
      </c>
      <c r="AK1191" s="2">
        <v>0.0</v>
      </c>
      <c r="AL1191" s="2" t="s">
        <v>57</v>
      </c>
      <c r="AM1191" s="2">
        <v>1.0</v>
      </c>
      <c r="AN1191" s="2">
        <v>48753.73</v>
      </c>
      <c r="AO1191" s="20">
        <f>+AN1191/1.16</f>
        <v>42029.07759</v>
      </c>
      <c r="AP1191" s="20">
        <f>+AO1191*0.16</f>
        <v>6724.652414</v>
      </c>
      <c r="AQ1191" s="2" t="s">
        <v>998</v>
      </c>
      <c r="AR1191" s="2" t="s">
        <v>994</v>
      </c>
      <c r="AS1191" s="2" t="s">
        <v>798</v>
      </c>
      <c r="AT1191" s="2" t="s">
        <v>996</v>
      </c>
      <c r="BI1191" s="15">
        <v>42029.077586206906</v>
      </c>
      <c r="BJ1191" s="14" t="s">
        <v>50</v>
      </c>
      <c r="BK1191" s="15">
        <v>6724.652413793105</v>
      </c>
      <c r="BL1191" s="13" t="s">
        <v>51</v>
      </c>
      <c r="BM1191" s="18">
        <v>0.16</v>
      </c>
    </row>
    <row r="1192" ht="12.75" customHeight="1">
      <c r="A1192" s="13"/>
      <c r="B1192" s="14"/>
      <c r="C1192" s="14"/>
      <c r="D1192" s="14"/>
      <c r="E1192" s="14"/>
      <c r="F1192" s="14"/>
      <c r="G1192" s="13"/>
      <c r="H1192" s="13"/>
      <c r="I1192" s="13"/>
      <c r="J1192" s="13"/>
      <c r="K1192" s="21"/>
      <c r="L1192" s="17"/>
      <c r="M1192" s="17"/>
      <c r="N1192" s="14"/>
      <c r="O1192" s="13"/>
      <c r="P1192" s="13"/>
      <c r="Q1192" s="15"/>
      <c r="R1192" s="14"/>
      <c r="S1192" s="15"/>
      <c r="T1192" s="13"/>
      <c r="U1192" s="18"/>
      <c r="V1192" s="13"/>
      <c r="W1192" s="13"/>
      <c r="X1192" s="13"/>
      <c r="Y1192" s="14"/>
      <c r="Z1192" s="13"/>
      <c r="AA1192" s="13"/>
      <c r="AB1192" s="19"/>
      <c r="AC1192" s="19"/>
      <c r="AD1192" s="13"/>
      <c r="AE1192" s="15"/>
      <c r="AF1192" s="20"/>
      <c r="AO1192" s="20"/>
      <c r="AP1192" s="20"/>
      <c r="BI1192" s="15"/>
      <c r="BJ1192" s="14"/>
      <c r="BK1192" s="15"/>
      <c r="BL1192" s="13"/>
      <c r="BM1192" s="18"/>
    </row>
    <row r="1193" ht="12.75" customHeight="1">
      <c r="A1193" s="13"/>
      <c r="B1193" s="14"/>
      <c r="C1193" s="14"/>
      <c r="D1193" s="14"/>
      <c r="E1193" s="14"/>
      <c r="F1193" s="14"/>
      <c r="G1193" s="13"/>
      <c r="H1193" s="13"/>
      <c r="I1193" s="13"/>
      <c r="J1193" s="13"/>
      <c r="K1193" s="21"/>
      <c r="L1193" s="17"/>
      <c r="M1193" s="17"/>
      <c r="N1193" s="14"/>
      <c r="O1193" s="13"/>
      <c r="P1193" s="13"/>
      <c r="Q1193" s="15"/>
      <c r="R1193" s="14"/>
      <c r="S1193" s="15"/>
      <c r="T1193" s="13"/>
      <c r="U1193" s="18"/>
      <c r="V1193" s="13"/>
      <c r="W1193" s="13"/>
      <c r="X1193" s="13"/>
      <c r="Y1193" s="14"/>
      <c r="Z1193" s="13"/>
      <c r="AA1193" s="13"/>
      <c r="AB1193" s="19"/>
      <c r="AC1193" s="19"/>
      <c r="AD1193" s="13"/>
      <c r="AE1193" s="15"/>
      <c r="AF1193" s="20"/>
      <c r="AO1193" s="20"/>
      <c r="AP1193" s="20"/>
      <c r="BI1193" s="15"/>
      <c r="BJ1193" s="14"/>
      <c r="BK1193" s="15"/>
      <c r="BL1193" s="13"/>
      <c r="BM1193" s="18"/>
    </row>
    <row r="1194" ht="12.75" customHeight="1">
      <c r="A1194" s="13"/>
      <c r="B1194" s="14"/>
      <c r="C1194" s="14"/>
      <c r="D1194" s="14"/>
      <c r="E1194" s="14"/>
      <c r="F1194" s="14"/>
      <c r="G1194" s="13"/>
      <c r="H1194" s="13"/>
      <c r="I1194" s="13"/>
      <c r="J1194" s="13"/>
      <c r="K1194" s="21"/>
      <c r="L1194" s="17"/>
      <c r="M1194" s="17"/>
      <c r="N1194" s="14"/>
      <c r="O1194" s="13"/>
      <c r="P1194" s="13"/>
      <c r="Q1194" s="15"/>
      <c r="R1194" s="14"/>
      <c r="S1194" s="15"/>
      <c r="T1194" s="13"/>
      <c r="U1194" s="18"/>
      <c r="V1194" s="13"/>
      <c r="W1194" s="13"/>
      <c r="X1194" s="13"/>
      <c r="Y1194" s="14"/>
      <c r="Z1194" s="13"/>
      <c r="AA1194" s="13"/>
      <c r="AB1194" s="19"/>
      <c r="AC1194" s="19"/>
      <c r="AD1194" s="13"/>
      <c r="AE1194" s="15"/>
      <c r="AF1194" s="20"/>
      <c r="AO1194" s="20"/>
      <c r="AP1194" s="20"/>
      <c r="BI1194" s="15"/>
      <c r="BJ1194" s="14"/>
      <c r="BK1194" s="15"/>
      <c r="BL1194" s="13"/>
      <c r="BM1194" s="18"/>
    </row>
    <row r="1195" ht="12.75" customHeight="1">
      <c r="A1195" s="13">
        <v>601.0</v>
      </c>
      <c r="B1195" s="14" t="str">
        <f>AR1195</f>
        <v>PUB0504284T8</v>
      </c>
      <c r="C1195" s="14" t="s">
        <v>1001</v>
      </c>
      <c r="D1195" s="14" t="str">
        <f>AT1195</f>
        <v>sandra.aguilar@credifiel.com.mx</v>
      </c>
      <c r="E1195" s="14" t="str">
        <f>AS1195</f>
        <v>03100</v>
      </c>
      <c r="F1195" s="14">
        <v>601.0</v>
      </c>
      <c r="G1195" s="13">
        <v>5.51586943E8</v>
      </c>
      <c r="H1195" s="15">
        <f>Q1195</f>
        <v>33914.93103</v>
      </c>
      <c r="I1195" s="13">
        <v>39341.32</v>
      </c>
      <c r="J1195" s="15">
        <f>S1195</f>
        <v>5426.388966</v>
      </c>
      <c r="K1195" s="21">
        <v>44994.5</v>
      </c>
      <c r="L1195" s="17" t="s">
        <v>48</v>
      </c>
      <c r="M1195" s="17" t="s">
        <v>49</v>
      </c>
      <c r="N1195" s="14">
        <v>1.0</v>
      </c>
      <c r="O1195" s="13">
        <v>39341.32</v>
      </c>
      <c r="P1195" s="13">
        <v>39341.32</v>
      </c>
      <c r="Q1195" s="15">
        <v>33914.93103448276</v>
      </c>
      <c r="R1195" s="14" t="s">
        <v>50</v>
      </c>
      <c r="S1195" s="15">
        <v>5426.388965517242</v>
      </c>
      <c r="T1195" s="13" t="s">
        <v>51</v>
      </c>
      <c r="U1195" s="18">
        <v>0.16</v>
      </c>
      <c r="V1195" s="13" t="s">
        <v>1003</v>
      </c>
      <c r="W1195" s="13" t="s">
        <v>53</v>
      </c>
      <c r="X1195" s="13" t="s">
        <v>48</v>
      </c>
      <c r="Y1195" s="14">
        <v>1.0</v>
      </c>
      <c r="Z1195" s="13">
        <v>39341.32</v>
      </c>
      <c r="AA1195" s="13" t="s">
        <v>54</v>
      </c>
      <c r="AB1195" s="19">
        <v>14685.0</v>
      </c>
      <c r="AC1195" s="19">
        <v>1.0</v>
      </c>
      <c r="AD1195" s="13">
        <v>39341.32</v>
      </c>
      <c r="AE1195" s="15">
        <v>0.0</v>
      </c>
      <c r="AF1195" s="20"/>
      <c r="AG1195" s="2">
        <v>39341.32</v>
      </c>
      <c r="AH1195" s="2" t="s">
        <v>1003</v>
      </c>
      <c r="AI1195" s="2" t="s">
        <v>53</v>
      </c>
      <c r="AJ1195" s="2" t="s">
        <v>56</v>
      </c>
      <c r="AK1195" s="2">
        <v>0.0</v>
      </c>
      <c r="AL1195" s="2" t="s">
        <v>57</v>
      </c>
      <c r="AM1195" s="2">
        <v>1.0</v>
      </c>
      <c r="AN1195" s="2">
        <v>39341.32</v>
      </c>
      <c r="AO1195" s="20">
        <f>+AN1195/1.16</f>
        <v>33914.93103</v>
      </c>
      <c r="AP1195" s="20">
        <f>+AO1195*0.16</f>
        <v>5426.388966</v>
      </c>
      <c r="AQ1195" s="2" t="s">
        <v>1004</v>
      </c>
      <c r="AR1195" s="2" t="s">
        <v>1000</v>
      </c>
      <c r="AS1195" s="2" t="s">
        <v>364</v>
      </c>
      <c r="AT1195" s="2" t="s">
        <v>1002</v>
      </c>
      <c r="BI1195" s="15">
        <v>33914.93103448276</v>
      </c>
      <c r="BJ1195" s="14" t="s">
        <v>50</v>
      </c>
      <c r="BK1195" s="15">
        <v>5426.388965517242</v>
      </c>
      <c r="BL1195" s="13" t="s">
        <v>51</v>
      </c>
      <c r="BM1195" s="18">
        <v>0.16</v>
      </c>
    </row>
    <row r="1196" ht="12.75" customHeight="1">
      <c r="A1196" s="13"/>
      <c r="B1196" s="14"/>
      <c r="C1196" s="14"/>
      <c r="D1196" s="14"/>
      <c r="E1196" s="14"/>
      <c r="F1196" s="14"/>
      <c r="G1196" s="13"/>
      <c r="H1196" s="13"/>
      <c r="I1196" s="13"/>
      <c r="J1196" s="15"/>
      <c r="K1196" s="21"/>
      <c r="L1196" s="17"/>
      <c r="M1196" s="17"/>
      <c r="N1196" s="14"/>
      <c r="O1196" s="13"/>
      <c r="P1196" s="13"/>
      <c r="Q1196" s="15"/>
      <c r="R1196" s="14"/>
      <c r="S1196" s="15"/>
      <c r="T1196" s="13"/>
      <c r="U1196" s="18"/>
      <c r="V1196" s="13"/>
      <c r="W1196" s="13"/>
      <c r="X1196" s="13"/>
      <c r="Y1196" s="14"/>
      <c r="Z1196" s="13"/>
      <c r="AA1196" s="13"/>
      <c r="AB1196" s="19"/>
      <c r="AC1196" s="19"/>
      <c r="AD1196" s="13"/>
      <c r="AE1196" s="15"/>
      <c r="AF1196" s="20"/>
      <c r="AO1196" s="20"/>
      <c r="AP1196" s="20"/>
      <c r="BI1196" s="15"/>
      <c r="BJ1196" s="14"/>
      <c r="BK1196" s="15"/>
      <c r="BL1196" s="13"/>
      <c r="BM1196" s="18"/>
    </row>
    <row r="1197" ht="12.75" customHeight="1">
      <c r="A1197" s="13"/>
      <c r="B1197" s="14"/>
      <c r="C1197" s="14"/>
      <c r="D1197" s="14"/>
      <c r="E1197" s="14"/>
      <c r="F1197" s="14"/>
      <c r="G1197" s="13"/>
      <c r="H1197" s="15"/>
      <c r="I1197" s="13"/>
      <c r="J1197" s="15"/>
      <c r="K1197" s="21"/>
      <c r="L1197" s="17"/>
      <c r="M1197" s="17"/>
      <c r="N1197" s="14"/>
      <c r="O1197" s="13"/>
      <c r="P1197" s="13"/>
      <c r="Q1197" s="15"/>
      <c r="R1197" s="14"/>
      <c r="S1197" s="15"/>
      <c r="T1197" s="13"/>
      <c r="U1197" s="18"/>
      <c r="V1197" s="13"/>
      <c r="W1197" s="13"/>
      <c r="X1197" s="13"/>
      <c r="Y1197" s="14"/>
      <c r="Z1197" s="13"/>
      <c r="AA1197" s="13"/>
      <c r="AB1197" s="19"/>
      <c r="AC1197" s="19"/>
      <c r="AD1197" s="13"/>
      <c r="AE1197" s="15"/>
      <c r="AF1197" s="20"/>
      <c r="AO1197" s="20"/>
      <c r="AP1197" s="20"/>
      <c r="BI1197" s="15"/>
      <c r="BJ1197" s="14"/>
      <c r="BK1197" s="15"/>
      <c r="BL1197" s="13"/>
      <c r="BM1197" s="18"/>
    </row>
    <row r="1198" ht="12.75" customHeight="1">
      <c r="A1198" s="13"/>
      <c r="B1198" s="14"/>
      <c r="C1198" s="14"/>
      <c r="D1198" s="14"/>
      <c r="E1198" s="14"/>
      <c r="F1198" s="14"/>
      <c r="G1198" s="13"/>
      <c r="H1198" s="15"/>
      <c r="I1198" s="13"/>
      <c r="J1198" s="15"/>
      <c r="K1198" s="21"/>
      <c r="L1198" s="17"/>
      <c r="M1198" s="17"/>
      <c r="N1198" s="14"/>
      <c r="O1198" s="13"/>
      <c r="P1198" s="13"/>
      <c r="Q1198" s="15"/>
      <c r="R1198" s="14"/>
      <c r="S1198" s="15"/>
      <c r="T1198" s="13"/>
      <c r="U1198" s="18"/>
      <c r="V1198" s="13"/>
      <c r="W1198" s="13"/>
      <c r="X1198" s="13"/>
      <c r="Y1198" s="14"/>
      <c r="Z1198" s="13"/>
      <c r="AA1198" s="13"/>
      <c r="AB1198" s="19"/>
      <c r="AC1198" s="19"/>
      <c r="AD1198" s="13"/>
      <c r="AE1198" s="15"/>
      <c r="AF1198" s="20"/>
      <c r="AO1198" s="20"/>
      <c r="AP1198" s="20"/>
      <c r="BI1198" s="15"/>
      <c r="BJ1198" s="14"/>
      <c r="BK1198" s="15"/>
      <c r="BL1198" s="13"/>
      <c r="BM1198" s="18"/>
    </row>
    <row r="1199" ht="12.75" customHeight="1">
      <c r="A1199" s="13">
        <v>601.0</v>
      </c>
      <c r="B1199" s="14" t="str">
        <f>AR1199</f>
        <v>PUB0504284T8</v>
      </c>
      <c r="C1199" s="14" t="s">
        <v>1001</v>
      </c>
      <c r="D1199" s="14" t="str">
        <f>AT1199</f>
        <v>sandra.aguilar@credifiel.com.mx</v>
      </c>
      <c r="E1199" s="14" t="str">
        <f>AS1199</f>
        <v>03100</v>
      </c>
      <c r="F1199" s="14">
        <v>601.0</v>
      </c>
      <c r="G1199" s="13">
        <v>5.51586943E8</v>
      </c>
      <c r="H1199" s="15">
        <f>Q1199</f>
        <v>1022.560345</v>
      </c>
      <c r="I1199" s="13">
        <v>1186.17</v>
      </c>
      <c r="J1199" s="15">
        <f>S1199</f>
        <v>163.6096552</v>
      </c>
      <c r="K1199" s="21">
        <v>44994.5</v>
      </c>
      <c r="L1199" s="17" t="s">
        <v>48</v>
      </c>
      <c r="M1199" s="17" t="s">
        <v>49</v>
      </c>
      <c r="N1199" s="14">
        <v>1.0</v>
      </c>
      <c r="O1199" s="13">
        <v>1186.17</v>
      </c>
      <c r="P1199" s="13">
        <v>1186.17</v>
      </c>
      <c r="Q1199" s="15">
        <v>1022.5603448275864</v>
      </c>
      <c r="R1199" s="14" t="s">
        <v>50</v>
      </c>
      <c r="S1199" s="15">
        <v>163.60965517241382</v>
      </c>
      <c r="T1199" s="13" t="s">
        <v>51</v>
      </c>
      <c r="U1199" s="18">
        <v>0.16</v>
      </c>
      <c r="V1199" s="13" t="s">
        <v>1005</v>
      </c>
      <c r="W1199" s="13" t="s">
        <v>53</v>
      </c>
      <c r="X1199" s="13" t="s">
        <v>48</v>
      </c>
      <c r="Y1199" s="14">
        <v>1.0</v>
      </c>
      <c r="Z1199" s="13">
        <v>1186.17</v>
      </c>
      <c r="AA1199" s="13" t="s">
        <v>54</v>
      </c>
      <c r="AB1199" s="19">
        <v>14686.0</v>
      </c>
      <c r="AC1199" s="19">
        <v>1.0</v>
      </c>
      <c r="AD1199" s="13">
        <v>1186.17</v>
      </c>
      <c r="AE1199" s="15">
        <v>0.0</v>
      </c>
      <c r="AF1199" s="20"/>
      <c r="AG1199" s="2">
        <v>1186.17</v>
      </c>
      <c r="AH1199" s="2" t="s">
        <v>1005</v>
      </c>
      <c r="AI1199" s="2" t="s">
        <v>53</v>
      </c>
      <c r="AJ1199" s="2" t="s">
        <v>56</v>
      </c>
      <c r="AK1199" s="2">
        <v>0.0</v>
      </c>
      <c r="AL1199" s="2" t="s">
        <v>57</v>
      </c>
      <c r="AM1199" s="2">
        <v>1.0</v>
      </c>
      <c r="AN1199" s="2">
        <v>1186.17</v>
      </c>
      <c r="AO1199" s="20">
        <f>+AN1199/1.16</f>
        <v>1022.560345</v>
      </c>
      <c r="AP1199" s="20">
        <f>+AO1199*0.16</f>
        <v>163.6096552</v>
      </c>
      <c r="AQ1199" s="2" t="s">
        <v>1004</v>
      </c>
      <c r="AR1199" s="2" t="s">
        <v>1000</v>
      </c>
      <c r="AS1199" s="2" t="s">
        <v>364</v>
      </c>
      <c r="AT1199" s="2" t="s">
        <v>1002</v>
      </c>
      <c r="BI1199" s="15">
        <v>1022.5603448275864</v>
      </c>
      <c r="BJ1199" s="14" t="s">
        <v>50</v>
      </c>
      <c r="BK1199" s="15">
        <v>163.60965517241382</v>
      </c>
      <c r="BL1199" s="13" t="s">
        <v>51</v>
      </c>
      <c r="BM1199" s="18">
        <v>0.16</v>
      </c>
    </row>
    <row r="1200" ht="12.75" customHeight="1">
      <c r="A1200" s="13"/>
      <c r="B1200" s="14"/>
      <c r="C1200" s="14"/>
      <c r="D1200" s="14"/>
      <c r="E1200" s="14"/>
      <c r="F1200" s="14"/>
      <c r="G1200" s="13"/>
      <c r="H1200" s="15"/>
      <c r="I1200" s="13"/>
      <c r="J1200" s="15"/>
      <c r="K1200" s="21"/>
      <c r="L1200" s="17"/>
      <c r="M1200" s="17"/>
      <c r="N1200" s="14"/>
      <c r="O1200" s="13"/>
      <c r="P1200" s="13"/>
      <c r="Q1200" s="15"/>
      <c r="R1200" s="14"/>
      <c r="S1200" s="15"/>
      <c r="T1200" s="13"/>
      <c r="U1200" s="18"/>
      <c r="V1200" s="13"/>
      <c r="W1200" s="13"/>
      <c r="X1200" s="13"/>
      <c r="Y1200" s="14"/>
      <c r="Z1200" s="13"/>
      <c r="AA1200" s="13"/>
      <c r="AB1200" s="19"/>
      <c r="AC1200" s="19"/>
      <c r="AD1200" s="13"/>
      <c r="AE1200" s="15"/>
      <c r="AF1200" s="20"/>
      <c r="AO1200" s="20"/>
      <c r="AP1200" s="20"/>
      <c r="BI1200" s="15"/>
      <c r="BJ1200" s="14"/>
      <c r="BK1200" s="15"/>
      <c r="BL1200" s="13"/>
      <c r="BM1200" s="18"/>
    </row>
    <row r="1201" ht="12.75" customHeight="1">
      <c r="A1201" s="13"/>
      <c r="B1201" s="14"/>
      <c r="C1201" s="14"/>
      <c r="D1201" s="14"/>
      <c r="E1201" s="14"/>
      <c r="F1201" s="14"/>
      <c r="G1201" s="13"/>
      <c r="H1201" s="15"/>
      <c r="I1201" s="13"/>
      <c r="J1201" s="15"/>
      <c r="K1201" s="21"/>
      <c r="L1201" s="17"/>
      <c r="M1201" s="17"/>
      <c r="N1201" s="14"/>
      <c r="O1201" s="13"/>
      <c r="P1201" s="13"/>
      <c r="Q1201" s="15"/>
      <c r="R1201" s="14"/>
      <c r="S1201" s="15"/>
      <c r="T1201" s="13"/>
      <c r="U1201" s="18"/>
      <c r="V1201" s="13"/>
      <c r="W1201" s="13"/>
      <c r="X1201" s="13"/>
      <c r="Y1201" s="14"/>
      <c r="Z1201" s="13"/>
      <c r="AA1201" s="13"/>
      <c r="AB1201" s="19"/>
      <c r="AC1201" s="19"/>
      <c r="AD1201" s="13"/>
      <c r="AE1201" s="15"/>
      <c r="AF1201" s="20"/>
      <c r="AO1201" s="20"/>
      <c r="AP1201" s="20"/>
      <c r="BI1201" s="15"/>
      <c r="BJ1201" s="14"/>
      <c r="BK1201" s="15"/>
      <c r="BL1201" s="13"/>
      <c r="BM1201" s="18"/>
    </row>
    <row r="1202" ht="12.75" customHeight="1">
      <c r="A1202" s="13">
        <v>601.0</v>
      </c>
      <c r="B1202" s="14" t="str">
        <f>AR1202</f>
        <v>PRO840510812</v>
      </c>
      <c r="C1202" s="14" t="s">
        <v>1007</v>
      </c>
      <c r="D1202" s="14" t="str">
        <f>AT1202</f>
        <v>esperanza.charris@psicofarma.com.mx</v>
      </c>
      <c r="E1202" s="14" t="str">
        <f>AS1202</f>
        <v>08700</v>
      </c>
      <c r="F1202" s="14">
        <v>601.0</v>
      </c>
      <c r="G1202" s="13">
        <v>5.51601943E8</v>
      </c>
      <c r="H1202" s="15">
        <f>Q1202</f>
        <v>10507.89655</v>
      </c>
      <c r="I1202" s="13">
        <v>12189.16</v>
      </c>
      <c r="J1202" s="15">
        <f>S1202</f>
        <v>1681.263448</v>
      </c>
      <c r="K1202" s="21">
        <v>44995.5</v>
      </c>
      <c r="L1202" s="17" t="s">
        <v>48</v>
      </c>
      <c r="M1202" s="17" t="s">
        <v>49</v>
      </c>
      <c r="N1202" s="14">
        <v>1.0</v>
      </c>
      <c r="O1202" s="13">
        <v>12189.16</v>
      </c>
      <c r="P1202" s="13">
        <v>12189.16</v>
      </c>
      <c r="Q1202" s="15">
        <v>10507.896551724138</v>
      </c>
      <c r="R1202" s="14" t="s">
        <v>50</v>
      </c>
      <c r="S1202" s="15">
        <v>1681.2634482758622</v>
      </c>
      <c r="T1202" s="13" t="s">
        <v>51</v>
      </c>
      <c r="U1202" s="18">
        <v>0.16</v>
      </c>
      <c r="V1202" s="13" t="s">
        <v>1010</v>
      </c>
      <c r="W1202" s="13" t="s">
        <v>53</v>
      </c>
      <c r="X1202" s="13" t="s">
        <v>48</v>
      </c>
      <c r="Y1202" s="14">
        <v>1.0</v>
      </c>
      <c r="Z1202" s="13">
        <v>12189.16</v>
      </c>
      <c r="AA1202" s="13" t="s">
        <v>54</v>
      </c>
      <c r="AB1202" s="19">
        <v>14421.0</v>
      </c>
      <c r="AC1202" s="19">
        <v>1.0</v>
      </c>
      <c r="AD1202" s="13">
        <v>12189.16</v>
      </c>
      <c r="AE1202" s="15">
        <v>0.0</v>
      </c>
      <c r="AF1202" s="20"/>
      <c r="AG1202" s="2">
        <v>12189.16</v>
      </c>
      <c r="AH1202" s="2" t="s">
        <v>1010</v>
      </c>
      <c r="AI1202" s="2" t="s">
        <v>53</v>
      </c>
      <c r="AJ1202" s="2" t="s">
        <v>56</v>
      </c>
      <c r="AK1202" s="2">
        <v>0.0</v>
      </c>
      <c r="AL1202" s="2" t="s">
        <v>57</v>
      </c>
      <c r="AM1202" s="2">
        <v>1.0</v>
      </c>
      <c r="AN1202" s="2">
        <v>12189.16</v>
      </c>
      <c r="AO1202" s="20">
        <f>+AN1202/1.16</f>
        <v>10507.89655</v>
      </c>
      <c r="AP1202" s="20">
        <f>+AO1202*0.16</f>
        <v>1681.263448</v>
      </c>
      <c r="AQ1202" s="2" t="s">
        <v>1011</v>
      </c>
      <c r="AR1202" s="2" t="s">
        <v>1006</v>
      </c>
      <c r="AS1202" s="2" t="s">
        <v>1009</v>
      </c>
      <c r="AT1202" s="2" t="s">
        <v>1008</v>
      </c>
      <c r="BI1202" s="15">
        <v>10507.896551724138</v>
      </c>
      <c r="BJ1202" s="14" t="s">
        <v>50</v>
      </c>
      <c r="BK1202" s="15">
        <v>1681.2634482758622</v>
      </c>
      <c r="BL1202" s="13" t="s">
        <v>51</v>
      </c>
      <c r="BM1202" s="18">
        <v>0.16</v>
      </c>
    </row>
    <row r="1203" ht="12.75" customHeight="1">
      <c r="A1203" s="13"/>
      <c r="B1203" s="14"/>
      <c r="C1203" s="14"/>
      <c r="D1203" s="14"/>
      <c r="E1203" s="14"/>
      <c r="F1203" s="14"/>
      <c r="G1203" s="13"/>
      <c r="H1203" s="15"/>
      <c r="I1203" s="13"/>
      <c r="J1203" s="15"/>
      <c r="K1203" s="21"/>
      <c r="L1203" s="17"/>
      <c r="M1203" s="17"/>
      <c r="N1203" s="14"/>
      <c r="O1203" s="13"/>
      <c r="P1203" s="13"/>
      <c r="Q1203" s="15"/>
      <c r="R1203" s="14"/>
      <c r="S1203" s="15"/>
      <c r="T1203" s="13"/>
      <c r="U1203" s="18"/>
      <c r="V1203" s="13"/>
      <c r="W1203" s="13"/>
      <c r="X1203" s="13"/>
      <c r="Y1203" s="14"/>
      <c r="Z1203" s="13"/>
      <c r="AA1203" s="13"/>
      <c r="AB1203" s="19"/>
      <c r="AC1203" s="19"/>
      <c r="AD1203" s="13"/>
      <c r="AE1203" s="15"/>
      <c r="AF1203" s="20"/>
      <c r="AO1203" s="20"/>
      <c r="AP1203" s="20"/>
      <c r="BI1203" s="15"/>
      <c r="BJ1203" s="14"/>
      <c r="BK1203" s="15"/>
      <c r="BL1203" s="13"/>
      <c r="BM1203" s="18"/>
    </row>
    <row r="1204" ht="12.75" customHeight="1">
      <c r="A1204" s="13"/>
      <c r="B1204" s="14"/>
      <c r="C1204" s="14"/>
      <c r="D1204" s="14"/>
      <c r="E1204" s="14"/>
      <c r="F1204" s="14"/>
      <c r="G1204" s="13"/>
      <c r="H1204" s="15"/>
      <c r="I1204" s="13"/>
      <c r="J1204" s="15"/>
      <c r="K1204" s="21"/>
      <c r="L1204" s="17"/>
      <c r="M1204" s="17"/>
      <c r="N1204" s="14"/>
      <c r="O1204" s="13"/>
      <c r="P1204" s="13"/>
      <c r="Q1204" s="15"/>
      <c r="R1204" s="14"/>
      <c r="S1204" s="15"/>
      <c r="T1204" s="13"/>
      <c r="U1204" s="18"/>
      <c r="V1204" s="13"/>
      <c r="W1204" s="13"/>
      <c r="X1204" s="13"/>
      <c r="Y1204" s="14"/>
      <c r="Z1204" s="13"/>
      <c r="AA1204" s="13"/>
      <c r="AB1204" s="19"/>
      <c r="AC1204" s="19"/>
      <c r="AD1204" s="13"/>
      <c r="AE1204" s="15"/>
      <c r="AF1204" s="20"/>
      <c r="AO1204" s="20"/>
      <c r="AP1204" s="20"/>
      <c r="BI1204" s="15"/>
      <c r="BJ1204" s="14"/>
      <c r="BK1204" s="15"/>
      <c r="BL1204" s="13"/>
      <c r="BM1204" s="18"/>
    </row>
    <row r="1205" ht="12.75" customHeight="1">
      <c r="A1205" s="13"/>
      <c r="B1205" s="14"/>
      <c r="C1205" s="14"/>
      <c r="D1205" s="14"/>
      <c r="E1205" s="14"/>
      <c r="F1205" s="14"/>
      <c r="G1205" s="13"/>
      <c r="H1205" s="15"/>
      <c r="I1205" s="13"/>
      <c r="J1205" s="15"/>
      <c r="K1205" s="21"/>
      <c r="L1205" s="17"/>
      <c r="M1205" s="17"/>
      <c r="N1205" s="14"/>
      <c r="O1205" s="13"/>
      <c r="P1205" s="13"/>
      <c r="Q1205" s="15"/>
      <c r="R1205" s="14"/>
      <c r="S1205" s="15"/>
      <c r="T1205" s="13"/>
      <c r="U1205" s="18"/>
      <c r="V1205" s="13"/>
      <c r="W1205" s="13"/>
      <c r="X1205" s="13"/>
      <c r="Y1205" s="14"/>
      <c r="Z1205" s="13"/>
      <c r="AA1205" s="13"/>
      <c r="AB1205" s="19"/>
      <c r="AC1205" s="19"/>
      <c r="AD1205" s="13"/>
      <c r="AE1205" s="15"/>
      <c r="AF1205" s="20"/>
      <c r="AO1205" s="20"/>
      <c r="AP1205" s="20"/>
      <c r="BI1205" s="15"/>
      <c r="BJ1205" s="14"/>
      <c r="BK1205" s="15"/>
      <c r="BL1205" s="13"/>
      <c r="BM1205" s="18"/>
    </row>
    <row r="1206" ht="12.75" customHeight="1">
      <c r="A1206" s="13">
        <v>601.0</v>
      </c>
      <c r="B1206" s="14" t="str">
        <f>AR1206</f>
        <v>PRO840510812</v>
      </c>
      <c r="C1206" s="14" t="s">
        <v>1007</v>
      </c>
      <c r="D1206" s="14" t="str">
        <f>AT1206</f>
        <v>esperanza.charris@psicofarma.com.mx</v>
      </c>
      <c r="E1206" s="14" t="str">
        <f>AS1206</f>
        <v>08700</v>
      </c>
      <c r="F1206" s="14">
        <v>601.0</v>
      </c>
      <c r="G1206" s="13">
        <v>5.51601943E8</v>
      </c>
      <c r="H1206" s="15">
        <f>Q1206</f>
        <v>5961.603448</v>
      </c>
      <c r="I1206" s="13">
        <v>6915.46</v>
      </c>
      <c r="J1206" s="15">
        <f>S1206</f>
        <v>953.8565517</v>
      </c>
      <c r="K1206" s="21">
        <v>45016.5</v>
      </c>
      <c r="L1206" s="17" t="s">
        <v>48</v>
      </c>
      <c r="M1206" s="17" t="s">
        <v>49</v>
      </c>
      <c r="N1206" s="14">
        <v>1.0</v>
      </c>
      <c r="O1206" s="13">
        <v>6915.46</v>
      </c>
      <c r="P1206" s="13">
        <v>6915.46</v>
      </c>
      <c r="Q1206" s="15">
        <v>5961.603448275862</v>
      </c>
      <c r="R1206" s="14" t="s">
        <v>50</v>
      </c>
      <c r="S1206" s="15">
        <v>953.856551724138</v>
      </c>
      <c r="T1206" s="13" t="s">
        <v>51</v>
      </c>
      <c r="U1206" s="18">
        <v>0.16</v>
      </c>
      <c r="V1206" s="13" t="s">
        <v>1012</v>
      </c>
      <c r="W1206" s="13" t="s">
        <v>53</v>
      </c>
      <c r="X1206" s="13" t="s">
        <v>48</v>
      </c>
      <c r="Y1206" s="14">
        <v>1.0</v>
      </c>
      <c r="Z1206" s="13">
        <v>6915.46</v>
      </c>
      <c r="AA1206" s="13" t="s">
        <v>54</v>
      </c>
      <c r="AB1206" s="19">
        <v>14702.0</v>
      </c>
      <c r="AC1206" s="19">
        <v>1.0</v>
      </c>
      <c r="AD1206" s="13">
        <v>6915.46</v>
      </c>
      <c r="AE1206" s="15">
        <v>0.0</v>
      </c>
      <c r="AF1206" s="20"/>
      <c r="AG1206" s="2">
        <v>6915.46</v>
      </c>
      <c r="AH1206" s="2" t="s">
        <v>1012</v>
      </c>
      <c r="AI1206" s="2" t="s">
        <v>53</v>
      </c>
      <c r="AJ1206" s="2" t="s">
        <v>56</v>
      </c>
      <c r="AK1206" s="2">
        <v>0.0</v>
      </c>
      <c r="AL1206" s="2" t="s">
        <v>57</v>
      </c>
      <c r="AM1206" s="2">
        <v>1.0</v>
      </c>
      <c r="AN1206" s="2">
        <v>6915.46</v>
      </c>
      <c r="AO1206" s="20">
        <f>+AN1206/1.16</f>
        <v>5961.603448</v>
      </c>
      <c r="AP1206" s="20">
        <f>+AO1206*0.16</f>
        <v>953.8565517</v>
      </c>
      <c r="AQ1206" s="2" t="s">
        <v>1011</v>
      </c>
      <c r="AR1206" s="2" t="s">
        <v>1006</v>
      </c>
      <c r="AS1206" s="2" t="s">
        <v>1009</v>
      </c>
      <c r="AT1206" s="2" t="s">
        <v>1008</v>
      </c>
      <c r="BI1206" s="15">
        <v>5961.603448275862</v>
      </c>
      <c r="BJ1206" s="14" t="s">
        <v>50</v>
      </c>
      <c r="BK1206" s="15">
        <v>953.856551724138</v>
      </c>
      <c r="BL1206" s="13" t="s">
        <v>51</v>
      </c>
      <c r="BM1206" s="18">
        <v>0.16</v>
      </c>
    </row>
    <row r="1207" ht="12.75" customHeight="1">
      <c r="A1207" s="13"/>
      <c r="B1207" s="14"/>
      <c r="C1207" s="14"/>
      <c r="D1207" s="14"/>
      <c r="E1207" s="14"/>
      <c r="F1207" s="14"/>
      <c r="G1207" s="13"/>
      <c r="H1207" s="15"/>
      <c r="I1207" s="13"/>
      <c r="J1207" s="15"/>
      <c r="K1207" s="21"/>
      <c r="L1207" s="17"/>
      <c r="M1207" s="17"/>
      <c r="N1207" s="14"/>
      <c r="O1207" s="13"/>
      <c r="P1207" s="13"/>
      <c r="Q1207" s="15"/>
      <c r="R1207" s="14"/>
      <c r="S1207" s="15"/>
      <c r="T1207" s="13"/>
      <c r="U1207" s="18"/>
      <c r="V1207" s="13"/>
      <c r="W1207" s="13"/>
      <c r="X1207" s="13"/>
      <c r="Y1207" s="14"/>
      <c r="Z1207" s="13"/>
      <c r="AA1207" s="13"/>
      <c r="AB1207" s="19"/>
      <c r="AC1207" s="19"/>
      <c r="AD1207" s="13"/>
      <c r="AE1207" s="15"/>
      <c r="AF1207" s="20"/>
      <c r="AO1207" s="20"/>
      <c r="AP1207" s="20"/>
      <c r="BI1207" s="15"/>
      <c r="BJ1207" s="14"/>
      <c r="BK1207" s="15"/>
      <c r="BL1207" s="13"/>
      <c r="BM1207" s="18"/>
    </row>
    <row r="1208" ht="12.75" customHeight="1">
      <c r="A1208" s="13"/>
      <c r="B1208" s="14"/>
      <c r="C1208" s="14"/>
      <c r="D1208" s="14"/>
      <c r="E1208" s="14"/>
      <c r="F1208" s="14"/>
      <c r="G1208" s="13"/>
      <c r="H1208" s="15"/>
      <c r="I1208" s="13"/>
      <c r="J1208" s="15"/>
      <c r="K1208" s="21"/>
      <c r="L1208" s="17"/>
      <c r="M1208" s="17"/>
      <c r="N1208" s="14"/>
      <c r="O1208" s="13"/>
      <c r="P1208" s="13"/>
      <c r="Q1208" s="15"/>
      <c r="R1208" s="14"/>
      <c r="S1208" s="15"/>
      <c r="T1208" s="13"/>
      <c r="U1208" s="18"/>
      <c r="V1208" s="13"/>
      <c r="W1208" s="13"/>
      <c r="X1208" s="13"/>
      <c r="Y1208" s="14"/>
      <c r="Z1208" s="13"/>
      <c r="AA1208" s="13"/>
      <c r="AB1208" s="19"/>
      <c r="AC1208" s="19"/>
      <c r="AD1208" s="13"/>
      <c r="AE1208" s="15"/>
      <c r="AF1208" s="20"/>
      <c r="AO1208" s="20"/>
      <c r="AP1208" s="20"/>
      <c r="BI1208" s="15"/>
      <c r="BJ1208" s="14"/>
      <c r="BK1208" s="15"/>
      <c r="BL1208" s="13"/>
      <c r="BM1208" s="18"/>
    </row>
    <row r="1209" ht="12.75" customHeight="1">
      <c r="A1209" s="13">
        <v>601.0</v>
      </c>
      <c r="B1209" s="14" t="str">
        <f>AR1209</f>
        <v>NEO101001FUA</v>
      </c>
      <c r="C1209" s="14" t="s">
        <v>1014</v>
      </c>
      <c r="D1209" s="14" t="str">
        <f>AT1209</f>
        <v>esperanza.charris@psicofarma.com.mx</v>
      </c>
      <c r="E1209" s="14" t="str">
        <f>AS1209</f>
        <v>55540</v>
      </c>
      <c r="F1209" s="14">
        <v>601.0</v>
      </c>
      <c r="G1209" s="13">
        <v>5.51601945E8</v>
      </c>
      <c r="H1209" s="15">
        <f>Q1209</f>
        <v>6385.5</v>
      </c>
      <c r="I1209" s="13">
        <v>7407.18</v>
      </c>
      <c r="J1209" s="15">
        <f>S1209</f>
        <v>1021.68</v>
      </c>
      <c r="K1209" s="21">
        <v>44988.5</v>
      </c>
      <c r="L1209" s="17" t="s">
        <v>48</v>
      </c>
      <c r="M1209" s="17" t="s">
        <v>49</v>
      </c>
      <c r="N1209" s="14">
        <v>1.0</v>
      </c>
      <c r="O1209" s="13">
        <v>7407.18</v>
      </c>
      <c r="P1209" s="13">
        <v>7407.18</v>
      </c>
      <c r="Q1209" s="15">
        <v>6385.500000000001</v>
      </c>
      <c r="R1209" s="14" t="s">
        <v>50</v>
      </c>
      <c r="S1209" s="15">
        <v>1021.6800000000002</v>
      </c>
      <c r="T1209" s="13" t="s">
        <v>51</v>
      </c>
      <c r="U1209" s="18">
        <v>0.16</v>
      </c>
      <c r="V1209" s="13" t="s">
        <v>1016</v>
      </c>
      <c r="W1209" s="13" t="s">
        <v>53</v>
      </c>
      <c r="X1209" s="13" t="s">
        <v>48</v>
      </c>
      <c r="Y1209" s="14">
        <v>1.0</v>
      </c>
      <c r="Z1209" s="13">
        <v>7407.18</v>
      </c>
      <c r="AA1209" s="13" t="s">
        <v>54</v>
      </c>
      <c r="AB1209" s="19">
        <v>13749.0</v>
      </c>
      <c r="AC1209" s="19">
        <v>1.0</v>
      </c>
      <c r="AD1209" s="13">
        <v>7407.18</v>
      </c>
      <c r="AE1209" s="15">
        <v>0.0</v>
      </c>
      <c r="AF1209" s="20"/>
      <c r="AG1209" s="2">
        <v>7407.18</v>
      </c>
      <c r="AH1209" s="2" t="s">
        <v>1016</v>
      </c>
      <c r="AI1209" s="2" t="s">
        <v>53</v>
      </c>
      <c r="AJ1209" s="2" t="s">
        <v>56</v>
      </c>
      <c r="AK1209" s="2">
        <v>0.0</v>
      </c>
      <c r="AL1209" s="2" t="s">
        <v>57</v>
      </c>
      <c r="AM1209" s="2">
        <v>1.0</v>
      </c>
      <c r="AN1209" s="2">
        <v>7407.18</v>
      </c>
      <c r="AO1209" s="20">
        <f>+AN1209/1.16</f>
        <v>6385.5</v>
      </c>
      <c r="AP1209" s="20">
        <f>+AO1209*0.16</f>
        <v>1021.68</v>
      </c>
      <c r="AQ1209" s="2" t="s">
        <v>1017</v>
      </c>
      <c r="AR1209" s="2" t="s">
        <v>1013</v>
      </c>
      <c r="AS1209" s="2" t="s">
        <v>1015</v>
      </c>
      <c r="AT1209" s="2" t="s">
        <v>1008</v>
      </c>
      <c r="BI1209" s="15">
        <v>6385.500000000001</v>
      </c>
      <c r="BJ1209" s="14" t="s">
        <v>50</v>
      </c>
      <c r="BK1209" s="15">
        <v>1021.6800000000002</v>
      </c>
      <c r="BL1209" s="13" t="s">
        <v>51</v>
      </c>
      <c r="BM1209" s="18">
        <v>0.16</v>
      </c>
    </row>
    <row r="1210" ht="12.75" customHeight="1">
      <c r="A1210" s="13"/>
      <c r="B1210" s="14"/>
      <c r="C1210" s="14"/>
      <c r="D1210" s="14"/>
      <c r="E1210" s="14"/>
      <c r="F1210" s="14"/>
      <c r="G1210" s="13"/>
      <c r="H1210" s="15"/>
      <c r="I1210" s="13"/>
      <c r="J1210" s="15"/>
      <c r="K1210" s="21"/>
      <c r="L1210" s="17"/>
      <c r="M1210" s="17"/>
      <c r="N1210" s="14"/>
      <c r="O1210" s="13"/>
      <c r="P1210" s="13"/>
      <c r="Q1210" s="15"/>
      <c r="R1210" s="14"/>
      <c r="S1210" s="15"/>
      <c r="T1210" s="13"/>
      <c r="U1210" s="18"/>
      <c r="V1210" s="13"/>
      <c r="W1210" s="13"/>
      <c r="X1210" s="13"/>
      <c r="Y1210" s="14"/>
      <c r="Z1210" s="13"/>
      <c r="AA1210" s="13"/>
      <c r="AB1210" s="19"/>
      <c r="AC1210" s="19"/>
      <c r="AD1210" s="13"/>
      <c r="AE1210" s="15"/>
      <c r="AF1210" s="20"/>
      <c r="AO1210" s="20"/>
      <c r="AP1210" s="20"/>
      <c r="BI1210" s="15"/>
      <c r="BJ1210" s="14"/>
      <c r="BK1210" s="15"/>
      <c r="BL1210" s="13"/>
      <c r="BM1210" s="18"/>
    </row>
    <row r="1211" ht="12.75" customHeight="1">
      <c r="A1211" s="13"/>
      <c r="B1211" s="14"/>
      <c r="C1211" s="14"/>
      <c r="D1211" s="14"/>
      <c r="E1211" s="14"/>
      <c r="F1211" s="14"/>
      <c r="G1211" s="13"/>
      <c r="H1211" s="15"/>
      <c r="I1211" s="13"/>
      <c r="J1211" s="15"/>
      <c r="K1211" s="21"/>
      <c r="L1211" s="17"/>
      <c r="M1211" s="17"/>
      <c r="N1211" s="14"/>
      <c r="O1211" s="13"/>
      <c r="P1211" s="13"/>
      <c r="Q1211" s="15"/>
      <c r="R1211" s="14"/>
      <c r="S1211" s="15"/>
      <c r="T1211" s="13"/>
      <c r="U1211" s="18"/>
      <c r="V1211" s="13"/>
      <c r="W1211" s="13"/>
      <c r="X1211" s="13"/>
      <c r="Y1211" s="14"/>
      <c r="Z1211" s="13"/>
      <c r="AA1211" s="13"/>
      <c r="AB1211" s="19"/>
      <c r="AC1211" s="19"/>
      <c r="AD1211" s="13"/>
      <c r="AE1211" s="15"/>
      <c r="AF1211" s="20"/>
      <c r="AO1211" s="20"/>
      <c r="AP1211" s="20"/>
      <c r="BI1211" s="15"/>
      <c r="BJ1211" s="14"/>
      <c r="BK1211" s="15"/>
      <c r="BL1211" s="13"/>
      <c r="BM1211" s="18"/>
    </row>
    <row r="1212" ht="12.75" customHeight="1">
      <c r="A1212" s="13">
        <v>601.0</v>
      </c>
      <c r="B1212" s="14" t="str">
        <f>AR1212</f>
        <v>PSI741010UI1</v>
      </c>
      <c r="C1212" s="14" t="s">
        <v>1019</v>
      </c>
      <c r="D1212" s="14" t="str">
        <f>AT1212</f>
        <v>esperanza.charris@psicofarma.com.mx</v>
      </c>
      <c r="E1212" s="14" t="str">
        <f>AS1212</f>
        <v>14050</v>
      </c>
      <c r="F1212" s="14">
        <v>601.0</v>
      </c>
      <c r="G1212" s="13">
        <v>5.51601946E8</v>
      </c>
      <c r="H1212" s="15">
        <f>Q1212</f>
        <v>102554.9741</v>
      </c>
      <c r="I1212" s="13">
        <v>118963.77</v>
      </c>
      <c r="J1212" s="15">
        <f>S1212</f>
        <v>16408.79586</v>
      </c>
      <c r="K1212" s="21">
        <v>44992.5</v>
      </c>
      <c r="L1212" s="17" t="s">
        <v>48</v>
      </c>
      <c r="M1212" s="17" t="s">
        <v>49</v>
      </c>
      <c r="N1212" s="14">
        <v>1.0</v>
      </c>
      <c r="O1212" s="13">
        <v>118963.77</v>
      </c>
      <c r="P1212" s="13">
        <v>118963.77</v>
      </c>
      <c r="Q1212" s="15">
        <v>102554.97413793104</v>
      </c>
      <c r="R1212" s="14" t="s">
        <v>50</v>
      </c>
      <c r="S1212" s="15">
        <v>16408.795862068968</v>
      </c>
      <c r="T1212" s="13" t="s">
        <v>51</v>
      </c>
      <c r="U1212" s="18">
        <v>0.16</v>
      </c>
      <c r="V1212" s="13" t="s">
        <v>1021</v>
      </c>
      <c r="W1212" s="13" t="s">
        <v>53</v>
      </c>
      <c r="X1212" s="13" t="s">
        <v>48</v>
      </c>
      <c r="Y1212" s="14">
        <v>1.0</v>
      </c>
      <c r="Z1212" s="13">
        <v>118963.77</v>
      </c>
      <c r="AA1212" s="13" t="s">
        <v>54</v>
      </c>
      <c r="AB1212" s="19">
        <v>14423.0</v>
      </c>
      <c r="AC1212" s="19">
        <v>1.0</v>
      </c>
      <c r="AD1212" s="13">
        <v>118963.77</v>
      </c>
      <c r="AE1212" s="15">
        <v>0.0</v>
      </c>
      <c r="AF1212" s="20"/>
      <c r="AG1212" s="2">
        <v>118963.77</v>
      </c>
      <c r="AH1212" s="2" t="s">
        <v>1021</v>
      </c>
      <c r="AI1212" s="2" t="s">
        <v>53</v>
      </c>
      <c r="AJ1212" s="2" t="s">
        <v>56</v>
      </c>
      <c r="AK1212" s="2">
        <v>0.0</v>
      </c>
      <c r="AL1212" s="2" t="s">
        <v>57</v>
      </c>
      <c r="AM1212" s="2">
        <v>1.0</v>
      </c>
      <c r="AN1212" s="2">
        <v>118963.77</v>
      </c>
      <c r="AO1212" s="20">
        <f>+AN1212/1.16</f>
        <v>102554.9741</v>
      </c>
      <c r="AP1212" s="20">
        <f>+AO1212*0.16</f>
        <v>16408.79586</v>
      </c>
      <c r="AQ1212" s="2" t="s">
        <v>1022</v>
      </c>
      <c r="AR1212" s="2" t="s">
        <v>1018</v>
      </c>
      <c r="AS1212" s="2" t="s">
        <v>1020</v>
      </c>
      <c r="AT1212" s="2" t="s">
        <v>1008</v>
      </c>
      <c r="BI1212" s="15">
        <v>102554.97413793104</v>
      </c>
      <c r="BJ1212" s="14" t="s">
        <v>50</v>
      </c>
      <c r="BK1212" s="15">
        <v>16408.795862068968</v>
      </c>
      <c r="BL1212" s="13" t="s">
        <v>51</v>
      </c>
      <c r="BM1212" s="18">
        <v>0.16</v>
      </c>
    </row>
    <row r="1213" ht="12.75" customHeight="1">
      <c r="A1213" s="13"/>
      <c r="B1213" s="14"/>
      <c r="C1213" s="14"/>
      <c r="D1213" s="14"/>
      <c r="E1213" s="14"/>
      <c r="F1213" s="14"/>
      <c r="G1213" s="13"/>
      <c r="H1213" s="15"/>
      <c r="I1213" s="13"/>
      <c r="J1213" s="15"/>
      <c r="K1213" s="21"/>
      <c r="L1213" s="17"/>
      <c r="M1213" s="17"/>
      <c r="N1213" s="14"/>
      <c r="O1213" s="13"/>
      <c r="P1213" s="13"/>
      <c r="Q1213" s="15"/>
      <c r="R1213" s="14"/>
      <c r="S1213" s="15"/>
      <c r="T1213" s="13"/>
      <c r="U1213" s="18"/>
      <c r="V1213" s="13"/>
      <c r="W1213" s="13"/>
      <c r="X1213" s="13"/>
      <c r="Y1213" s="14"/>
      <c r="Z1213" s="13"/>
      <c r="AA1213" s="13"/>
      <c r="AB1213" s="19"/>
      <c r="AC1213" s="19"/>
      <c r="AD1213" s="13"/>
      <c r="AE1213" s="15"/>
      <c r="AF1213" s="20"/>
      <c r="AO1213" s="20"/>
      <c r="AP1213" s="20"/>
      <c r="BI1213" s="15"/>
      <c r="BJ1213" s="14"/>
      <c r="BK1213" s="15"/>
      <c r="BL1213" s="13"/>
      <c r="BM1213" s="18"/>
    </row>
    <row r="1214" ht="12.75" customHeight="1">
      <c r="A1214" s="13"/>
      <c r="B1214" s="14"/>
      <c r="C1214" s="14"/>
      <c r="D1214" s="14"/>
      <c r="E1214" s="14"/>
      <c r="F1214" s="14"/>
      <c r="G1214" s="13"/>
      <c r="H1214" s="15"/>
      <c r="I1214" s="13"/>
      <c r="J1214" s="15"/>
      <c r="K1214" s="21"/>
      <c r="L1214" s="17"/>
      <c r="M1214" s="17"/>
      <c r="N1214" s="14"/>
      <c r="O1214" s="13"/>
      <c r="P1214" s="13"/>
      <c r="Q1214" s="15"/>
      <c r="R1214" s="14"/>
      <c r="S1214" s="15"/>
      <c r="T1214" s="13"/>
      <c r="U1214" s="18"/>
      <c r="V1214" s="13"/>
      <c r="W1214" s="13"/>
      <c r="X1214" s="13"/>
      <c r="Y1214" s="14"/>
      <c r="Z1214" s="13"/>
      <c r="AA1214" s="13"/>
      <c r="AB1214" s="19"/>
      <c r="AC1214" s="19"/>
      <c r="AD1214" s="13"/>
      <c r="AE1214" s="15"/>
      <c r="AF1214" s="20"/>
      <c r="AO1214" s="20"/>
      <c r="AP1214" s="20"/>
      <c r="BI1214" s="15"/>
      <c r="BJ1214" s="14"/>
      <c r="BK1214" s="15"/>
      <c r="BL1214" s="13"/>
      <c r="BM1214" s="18"/>
    </row>
    <row r="1215" ht="12.75" customHeight="1">
      <c r="A1215" s="13"/>
      <c r="B1215" s="14"/>
      <c r="C1215" s="14"/>
      <c r="D1215" s="14"/>
      <c r="E1215" s="14"/>
      <c r="F1215" s="14"/>
      <c r="G1215" s="13"/>
      <c r="H1215" s="15"/>
      <c r="I1215" s="13"/>
      <c r="J1215" s="15"/>
      <c r="K1215" s="21"/>
      <c r="L1215" s="17"/>
      <c r="M1215" s="17"/>
      <c r="N1215" s="14"/>
      <c r="O1215" s="13"/>
      <c r="P1215" s="13"/>
      <c r="Q1215" s="15"/>
      <c r="R1215" s="14"/>
      <c r="S1215" s="15"/>
      <c r="T1215" s="13"/>
      <c r="U1215" s="18"/>
      <c r="V1215" s="13"/>
      <c r="W1215" s="13"/>
      <c r="X1215" s="13"/>
      <c r="Y1215" s="14"/>
      <c r="Z1215" s="13"/>
      <c r="AA1215" s="13"/>
      <c r="AB1215" s="19"/>
      <c r="AC1215" s="19"/>
      <c r="AD1215" s="13"/>
      <c r="AE1215" s="15"/>
      <c r="AF1215" s="20"/>
      <c r="AO1215" s="20"/>
      <c r="AP1215" s="20"/>
      <c r="BI1215" s="15"/>
      <c r="BJ1215" s="14"/>
      <c r="BK1215" s="15"/>
      <c r="BL1215" s="13"/>
      <c r="BM1215" s="18"/>
    </row>
    <row r="1216" ht="12.75" customHeight="1">
      <c r="A1216" s="13">
        <v>601.0</v>
      </c>
      <c r="B1216" s="14" t="str">
        <f>AR1216</f>
        <v>CEN040617A8A</v>
      </c>
      <c r="C1216" s="14" t="s">
        <v>1024</v>
      </c>
      <c r="D1216" s="14" t="str">
        <f>AT1216</f>
        <v>esperanza.charris@psicofarma.com.mx</v>
      </c>
      <c r="E1216" s="14" t="str">
        <f>AS1216</f>
        <v>14370</v>
      </c>
      <c r="F1216" s="14">
        <v>601.0</v>
      </c>
      <c r="G1216" s="13">
        <v>5.51601948E8</v>
      </c>
      <c r="H1216" s="15">
        <f>Q1216</f>
        <v>491.637931</v>
      </c>
      <c r="I1216" s="13">
        <v>570.3000000000001</v>
      </c>
      <c r="J1216" s="15">
        <f>S1216</f>
        <v>78.66206897</v>
      </c>
      <c r="K1216" s="21">
        <v>45016.5</v>
      </c>
      <c r="L1216" s="17" t="s">
        <v>48</v>
      </c>
      <c r="M1216" s="17" t="s">
        <v>49</v>
      </c>
      <c r="N1216" s="14">
        <v>1.0</v>
      </c>
      <c r="O1216" s="13">
        <v>570.3000000000001</v>
      </c>
      <c r="P1216" s="13">
        <v>570.3000000000001</v>
      </c>
      <c r="Q1216" s="15">
        <v>491.63793103448285</v>
      </c>
      <c r="R1216" s="14" t="s">
        <v>50</v>
      </c>
      <c r="S1216" s="15">
        <v>78.66206896551726</v>
      </c>
      <c r="T1216" s="13" t="s">
        <v>51</v>
      </c>
      <c r="U1216" s="18">
        <v>0.16</v>
      </c>
      <c r="V1216" s="13" t="s">
        <v>1026</v>
      </c>
      <c r="W1216" s="13" t="s">
        <v>53</v>
      </c>
      <c r="X1216" s="13" t="s">
        <v>48</v>
      </c>
      <c r="Y1216" s="14">
        <v>1.0</v>
      </c>
      <c r="Z1216" s="13">
        <v>570.3000000000001</v>
      </c>
      <c r="AA1216" s="13" t="s">
        <v>54</v>
      </c>
      <c r="AB1216" s="19">
        <v>14413.0</v>
      </c>
      <c r="AC1216" s="19">
        <v>1.0</v>
      </c>
      <c r="AD1216" s="13">
        <v>570.3000000000001</v>
      </c>
      <c r="AE1216" s="15">
        <v>0.0</v>
      </c>
      <c r="AF1216" s="20"/>
      <c r="AG1216" s="2">
        <v>570.3000000000001</v>
      </c>
      <c r="AH1216" s="2" t="s">
        <v>1026</v>
      </c>
      <c r="AI1216" s="2" t="s">
        <v>53</v>
      </c>
      <c r="AJ1216" s="2" t="s">
        <v>56</v>
      </c>
      <c r="AK1216" s="2">
        <v>0.0</v>
      </c>
      <c r="AL1216" s="2" t="s">
        <v>57</v>
      </c>
      <c r="AM1216" s="2">
        <v>1.0</v>
      </c>
      <c r="AN1216" s="2">
        <v>570.3000000000001</v>
      </c>
      <c r="AO1216" s="20">
        <f>+AN1216/1.16</f>
        <v>491.637931</v>
      </c>
      <c r="AP1216" s="20">
        <f>+AO1216*0.16</f>
        <v>78.66206897</v>
      </c>
      <c r="AQ1216" s="2" t="s">
        <v>1027</v>
      </c>
      <c r="AR1216" s="2" t="s">
        <v>1023</v>
      </c>
      <c r="AS1216" s="2" t="s">
        <v>1025</v>
      </c>
      <c r="AT1216" s="2" t="s">
        <v>1008</v>
      </c>
      <c r="BI1216" s="15">
        <v>491.63793103448285</v>
      </c>
      <c r="BJ1216" s="14" t="s">
        <v>50</v>
      </c>
      <c r="BK1216" s="15">
        <v>78.66206896551726</v>
      </c>
      <c r="BL1216" s="13" t="s">
        <v>51</v>
      </c>
      <c r="BM1216" s="18">
        <v>0.16</v>
      </c>
    </row>
    <row r="1217" ht="12.75" customHeight="1">
      <c r="A1217" s="13"/>
      <c r="B1217" s="14"/>
      <c r="C1217" s="14"/>
      <c r="D1217" s="14"/>
      <c r="E1217" s="14"/>
      <c r="F1217" s="14"/>
      <c r="G1217" s="13"/>
      <c r="H1217" s="15"/>
      <c r="I1217" s="13"/>
      <c r="J1217" s="15"/>
      <c r="K1217" s="21"/>
      <c r="L1217" s="17"/>
      <c r="M1217" s="17"/>
      <c r="N1217" s="14"/>
      <c r="O1217" s="13"/>
      <c r="P1217" s="13"/>
      <c r="Q1217" s="15"/>
      <c r="R1217" s="14"/>
      <c r="S1217" s="15"/>
      <c r="T1217" s="13"/>
      <c r="U1217" s="18"/>
      <c r="V1217" s="13"/>
      <c r="W1217" s="13"/>
      <c r="X1217" s="13"/>
      <c r="Y1217" s="14"/>
      <c r="Z1217" s="13"/>
      <c r="AA1217" s="13"/>
      <c r="AB1217" s="19"/>
      <c r="AC1217" s="19"/>
      <c r="AD1217" s="13"/>
      <c r="AE1217" s="15"/>
      <c r="AF1217" s="20"/>
      <c r="AO1217" s="20"/>
      <c r="AP1217" s="20"/>
      <c r="BI1217" s="15"/>
      <c r="BJ1217" s="14"/>
      <c r="BK1217" s="15"/>
      <c r="BL1217" s="13"/>
      <c r="BM1217" s="18"/>
    </row>
    <row r="1218" ht="12.75" customHeight="1">
      <c r="A1218" s="13"/>
      <c r="B1218" s="14"/>
      <c r="C1218" s="14"/>
      <c r="D1218" s="14"/>
      <c r="E1218" s="14"/>
      <c r="F1218" s="14"/>
      <c r="G1218" s="13"/>
      <c r="H1218" s="15"/>
      <c r="I1218" s="13"/>
      <c r="J1218" s="15"/>
      <c r="K1218" s="21"/>
      <c r="L1218" s="17"/>
      <c r="M1218" s="17"/>
      <c r="N1218" s="14"/>
      <c r="O1218" s="13"/>
      <c r="P1218" s="13"/>
      <c r="Q1218" s="15"/>
      <c r="R1218" s="14"/>
      <c r="S1218" s="15"/>
      <c r="T1218" s="13"/>
      <c r="U1218" s="18"/>
      <c r="V1218" s="13"/>
      <c r="W1218" s="13"/>
      <c r="X1218" s="13"/>
      <c r="Y1218" s="14"/>
      <c r="Z1218" s="13"/>
      <c r="AA1218" s="13"/>
      <c r="AB1218" s="19"/>
      <c r="AC1218" s="19"/>
      <c r="AD1218" s="13"/>
      <c r="AE1218" s="15"/>
      <c r="AF1218" s="20"/>
      <c r="AO1218" s="20"/>
      <c r="AP1218" s="20"/>
      <c r="BI1218" s="15"/>
      <c r="BJ1218" s="14"/>
      <c r="BK1218" s="15"/>
      <c r="BL1218" s="13"/>
      <c r="BM1218" s="18"/>
    </row>
    <row r="1219" ht="12.75" customHeight="1">
      <c r="A1219" s="13"/>
      <c r="B1219" s="14"/>
      <c r="C1219" s="14"/>
      <c r="D1219" s="14"/>
      <c r="E1219" s="14"/>
      <c r="F1219" s="14"/>
      <c r="G1219" s="13"/>
      <c r="H1219" s="15"/>
      <c r="I1219" s="13"/>
      <c r="J1219" s="15"/>
      <c r="K1219" s="21"/>
      <c r="L1219" s="17"/>
      <c r="M1219" s="17"/>
      <c r="N1219" s="14"/>
      <c r="O1219" s="13"/>
      <c r="P1219" s="13"/>
      <c r="Q1219" s="15"/>
      <c r="R1219" s="14"/>
      <c r="S1219" s="15"/>
      <c r="T1219" s="13"/>
      <c r="U1219" s="18"/>
      <c r="V1219" s="13"/>
      <c r="W1219" s="13"/>
      <c r="X1219" s="13"/>
      <c r="Y1219" s="14"/>
      <c r="Z1219" s="13"/>
      <c r="AA1219" s="13"/>
      <c r="AB1219" s="19"/>
      <c r="AC1219" s="19"/>
      <c r="AD1219" s="13"/>
      <c r="AE1219" s="15"/>
      <c r="AF1219" s="20"/>
      <c r="AO1219" s="20"/>
      <c r="AP1219" s="20"/>
      <c r="BI1219" s="15"/>
      <c r="BJ1219" s="14"/>
      <c r="BK1219" s="15"/>
      <c r="BL1219" s="13"/>
      <c r="BM1219" s="18"/>
    </row>
    <row r="1220" ht="12.75" customHeight="1">
      <c r="A1220" s="13">
        <v>601.0</v>
      </c>
      <c r="B1220" s="14" t="str">
        <f>AR1220</f>
        <v>PCO091211FW0</v>
      </c>
      <c r="C1220" s="14" t="s">
        <v>1029</v>
      </c>
      <c r="D1220" s="14" t="str">
        <f>AT1220</f>
        <v>esperanza.charris@psicofarma.com.mx</v>
      </c>
      <c r="E1220" s="14" t="str">
        <f>AS1220</f>
        <v>04380</v>
      </c>
      <c r="F1220" s="14">
        <v>601.0</v>
      </c>
      <c r="G1220" s="13">
        <v>5.51603947E8</v>
      </c>
      <c r="H1220" s="15">
        <f>Q1220</f>
        <v>27302.83621</v>
      </c>
      <c r="I1220" s="13">
        <v>31671.29</v>
      </c>
      <c r="J1220" s="15">
        <f>S1220</f>
        <v>4368.453793</v>
      </c>
      <c r="K1220" s="21">
        <v>44995.5</v>
      </c>
      <c r="L1220" s="17" t="s">
        <v>48</v>
      </c>
      <c r="M1220" s="17" t="s">
        <v>49</v>
      </c>
      <c r="N1220" s="14">
        <v>1.0</v>
      </c>
      <c r="O1220" s="13">
        <v>31671.29</v>
      </c>
      <c r="P1220" s="13">
        <v>31671.29</v>
      </c>
      <c r="Q1220" s="15">
        <v>27302.836206896554</v>
      </c>
      <c r="R1220" s="14" t="s">
        <v>50</v>
      </c>
      <c r="S1220" s="15">
        <v>4368.453793103448</v>
      </c>
      <c r="T1220" s="13" t="s">
        <v>51</v>
      </c>
      <c r="U1220" s="18">
        <v>0.16</v>
      </c>
      <c r="V1220" s="13" t="s">
        <v>1031</v>
      </c>
      <c r="W1220" s="13" t="s">
        <v>53</v>
      </c>
      <c r="X1220" s="13" t="s">
        <v>48</v>
      </c>
      <c r="Y1220" s="14">
        <v>1.0</v>
      </c>
      <c r="Z1220" s="13">
        <v>31671.29</v>
      </c>
      <c r="AA1220" s="13" t="s">
        <v>54</v>
      </c>
      <c r="AB1220" s="19">
        <v>14422.0</v>
      </c>
      <c r="AC1220" s="19">
        <v>1.0</v>
      </c>
      <c r="AD1220" s="13">
        <v>31671.29</v>
      </c>
      <c r="AE1220" s="15">
        <v>0.0</v>
      </c>
      <c r="AF1220" s="20"/>
      <c r="AG1220" s="2">
        <v>31671.29</v>
      </c>
      <c r="AH1220" s="2" t="s">
        <v>1031</v>
      </c>
      <c r="AI1220" s="2" t="s">
        <v>53</v>
      </c>
      <c r="AJ1220" s="2" t="s">
        <v>56</v>
      </c>
      <c r="AK1220" s="2">
        <v>0.0</v>
      </c>
      <c r="AL1220" s="2" t="s">
        <v>57</v>
      </c>
      <c r="AM1220" s="2">
        <v>1.0</v>
      </c>
      <c r="AN1220" s="2">
        <v>31671.29</v>
      </c>
      <c r="AO1220" s="20">
        <f>+AN1220/1.16</f>
        <v>27302.83621</v>
      </c>
      <c r="AP1220" s="20">
        <f>+AO1220*0.16</f>
        <v>4368.453793</v>
      </c>
      <c r="AQ1220" s="2" t="s">
        <v>1032</v>
      </c>
      <c r="AR1220" s="2" t="s">
        <v>1028</v>
      </c>
      <c r="AS1220" s="2" t="s">
        <v>1030</v>
      </c>
      <c r="AT1220" s="2" t="s">
        <v>1008</v>
      </c>
      <c r="BI1220" s="15">
        <v>27302.836206896554</v>
      </c>
      <c r="BJ1220" s="14" t="s">
        <v>50</v>
      </c>
      <c r="BK1220" s="15">
        <v>4368.453793103448</v>
      </c>
      <c r="BL1220" s="13" t="s">
        <v>51</v>
      </c>
      <c r="BM1220" s="18">
        <v>0.16</v>
      </c>
    </row>
    <row r="1221" ht="12.75" customHeight="1">
      <c r="A1221" s="13"/>
      <c r="B1221" s="14"/>
      <c r="C1221" s="14"/>
      <c r="D1221" s="14"/>
      <c r="E1221" s="14"/>
      <c r="F1221" s="14"/>
      <c r="G1221" s="13"/>
      <c r="H1221" s="15"/>
      <c r="I1221" s="13"/>
      <c r="J1221" s="15"/>
      <c r="K1221" s="21"/>
      <c r="L1221" s="17"/>
      <c r="M1221" s="17"/>
      <c r="N1221" s="14"/>
      <c r="O1221" s="13"/>
      <c r="P1221" s="13"/>
      <c r="Q1221" s="15"/>
      <c r="R1221" s="14"/>
      <c r="S1221" s="15"/>
      <c r="T1221" s="13"/>
      <c r="U1221" s="18"/>
      <c r="V1221" s="13"/>
      <c r="W1221" s="13"/>
      <c r="X1221" s="13"/>
      <c r="Y1221" s="14"/>
      <c r="Z1221" s="13"/>
      <c r="AA1221" s="13"/>
      <c r="AB1221" s="19"/>
      <c r="AC1221" s="19"/>
      <c r="AD1221" s="13"/>
      <c r="AE1221" s="15"/>
      <c r="AF1221" s="20"/>
      <c r="AO1221" s="20"/>
      <c r="AP1221" s="20"/>
      <c r="BI1221" s="15"/>
      <c r="BJ1221" s="14"/>
      <c r="BK1221" s="15"/>
      <c r="BL1221" s="13"/>
      <c r="BM1221" s="18"/>
    </row>
    <row r="1222" ht="12.75" customHeight="1">
      <c r="A1222" s="13"/>
      <c r="B1222" s="14"/>
      <c r="C1222" s="14"/>
      <c r="D1222" s="14"/>
      <c r="E1222" s="14"/>
      <c r="F1222" s="14"/>
      <c r="G1222" s="13"/>
      <c r="H1222" s="15"/>
      <c r="I1222" s="13"/>
      <c r="J1222" s="15"/>
      <c r="K1222" s="21"/>
      <c r="L1222" s="17"/>
      <c r="M1222" s="17"/>
      <c r="N1222" s="14"/>
      <c r="O1222" s="13"/>
      <c r="P1222" s="13"/>
      <c r="Q1222" s="15"/>
      <c r="R1222" s="14"/>
      <c r="S1222" s="15"/>
      <c r="T1222" s="13"/>
      <c r="U1222" s="18"/>
      <c r="V1222" s="13"/>
      <c r="W1222" s="13"/>
      <c r="X1222" s="13"/>
      <c r="Y1222" s="14"/>
      <c r="Z1222" s="13"/>
      <c r="AA1222" s="13"/>
      <c r="AB1222" s="19"/>
      <c r="AC1222" s="19"/>
      <c r="AD1222" s="13"/>
      <c r="AE1222" s="15"/>
      <c r="AF1222" s="20"/>
      <c r="AO1222" s="20"/>
      <c r="AP1222" s="20"/>
      <c r="BI1222" s="15"/>
      <c r="BJ1222" s="14"/>
      <c r="BK1222" s="15"/>
      <c r="BL1222" s="13"/>
      <c r="BM1222" s="18"/>
    </row>
    <row r="1223" ht="12.75" customHeight="1">
      <c r="A1223" s="13"/>
      <c r="B1223" s="14"/>
      <c r="C1223" s="14"/>
      <c r="D1223" s="14"/>
      <c r="E1223" s="14"/>
      <c r="F1223" s="14"/>
      <c r="G1223" s="13"/>
      <c r="H1223" s="15"/>
      <c r="I1223" s="13"/>
      <c r="J1223" s="15"/>
      <c r="K1223" s="21"/>
      <c r="L1223" s="17"/>
      <c r="M1223" s="17"/>
      <c r="N1223" s="14"/>
      <c r="O1223" s="13"/>
      <c r="P1223" s="13"/>
      <c r="Q1223" s="15"/>
      <c r="R1223" s="14"/>
      <c r="S1223" s="15"/>
      <c r="T1223" s="13"/>
      <c r="U1223" s="18"/>
      <c r="V1223" s="13"/>
      <c r="W1223" s="13"/>
      <c r="X1223" s="13"/>
      <c r="Y1223" s="14"/>
      <c r="Z1223" s="13"/>
      <c r="AA1223" s="13"/>
      <c r="AB1223" s="19"/>
      <c r="AC1223" s="19"/>
      <c r="AD1223" s="13"/>
      <c r="AE1223" s="15"/>
      <c r="AF1223" s="20"/>
      <c r="AO1223" s="20"/>
      <c r="AP1223" s="20"/>
      <c r="BI1223" s="15"/>
      <c r="BJ1223" s="14"/>
      <c r="BK1223" s="15"/>
      <c r="BL1223" s="13"/>
      <c r="BM1223" s="18"/>
    </row>
    <row r="1224" ht="12.75" customHeight="1">
      <c r="A1224" s="13">
        <v>601.0</v>
      </c>
      <c r="B1224" s="14" t="str">
        <f>AR1224</f>
        <v>LAL690421KQ0</v>
      </c>
      <c r="C1224" s="14" t="s">
        <v>1034</v>
      </c>
      <c r="D1224" s="14" t="str">
        <f>AT1224</f>
        <v>esperanza.charris@psicofarma.com.mx</v>
      </c>
      <c r="E1224" s="14" t="str">
        <f>AS1224</f>
        <v>02300</v>
      </c>
      <c r="F1224" s="14">
        <v>601.0</v>
      </c>
      <c r="G1224" s="13">
        <v>5.51603948E8</v>
      </c>
      <c r="H1224" s="15">
        <f>Q1224</f>
        <v>4754.836207</v>
      </c>
      <c r="I1224" s="13">
        <v>5515.61</v>
      </c>
      <c r="J1224" s="15">
        <f>S1224</f>
        <v>760.7737931</v>
      </c>
      <c r="K1224" s="21">
        <v>45013.5</v>
      </c>
      <c r="L1224" s="17" t="s">
        <v>48</v>
      </c>
      <c r="M1224" s="17" t="s">
        <v>49</v>
      </c>
      <c r="N1224" s="14">
        <v>1.0</v>
      </c>
      <c r="O1224" s="13">
        <v>5515.61</v>
      </c>
      <c r="P1224" s="13">
        <v>5515.61</v>
      </c>
      <c r="Q1224" s="15">
        <v>4754.836206896552</v>
      </c>
      <c r="R1224" s="14" t="s">
        <v>50</v>
      </c>
      <c r="S1224" s="15">
        <v>760.7737931034483</v>
      </c>
      <c r="T1224" s="13" t="s">
        <v>51</v>
      </c>
      <c r="U1224" s="18">
        <v>0.16</v>
      </c>
      <c r="V1224" s="13" t="s">
        <v>1036</v>
      </c>
      <c r="W1224" s="13" t="s">
        <v>53</v>
      </c>
      <c r="X1224" s="13" t="s">
        <v>48</v>
      </c>
      <c r="Y1224" s="14">
        <v>1.0</v>
      </c>
      <c r="Z1224" s="13">
        <v>5515.61</v>
      </c>
      <c r="AA1224" s="13" t="s">
        <v>54</v>
      </c>
      <c r="AB1224" s="19">
        <v>14713.0</v>
      </c>
      <c r="AC1224" s="19">
        <v>1.0</v>
      </c>
      <c r="AD1224" s="13">
        <v>5515.61</v>
      </c>
      <c r="AE1224" s="15">
        <v>0.0</v>
      </c>
      <c r="AF1224" s="20"/>
      <c r="AG1224" s="2">
        <v>5515.61</v>
      </c>
      <c r="AH1224" s="2" t="s">
        <v>1036</v>
      </c>
      <c r="AI1224" s="2" t="s">
        <v>53</v>
      </c>
      <c r="AJ1224" s="2" t="s">
        <v>56</v>
      </c>
      <c r="AK1224" s="2">
        <v>0.0</v>
      </c>
      <c r="AL1224" s="2" t="s">
        <v>57</v>
      </c>
      <c r="AM1224" s="2">
        <v>1.0</v>
      </c>
      <c r="AN1224" s="2">
        <v>5515.61</v>
      </c>
      <c r="AO1224" s="20">
        <f>+AN1224/1.16</f>
        <v>4754.836207</v>
      </c>
      <c r="AP1224" s="20">
        <f>+AO1224*0.16</f>
        <v>760.7737931</v>
      </c>
      <c r="AQ1224" s="2" t="s">
        <v>1037</v>
      </c>
      <c r="AR1224" s="2" t="s">
        <v>1033</v>
      </c>
      <c r="AS1224" s="2" t="s">
        <v>1035</v>
      </c>
      <c r="AT1224" s="2" t="s">
        <v>1008</v>
      </c>
      <c r="BI1224" s="15">
        <v>4754.836206896552</v>
      </c>
      <c r="BJ1224" s="14" t="s">
        <v>50</v>
      </c>
      <c r="BK1224" s="15">
        <v>760.7737931034483</v>
      </c>
      <c r="BL1224" s="13" t="s">
        <v>51</v>
      </c>
      <c r="BM1224" s="18">
        <v>0.16</v>
      </c>
    </row>
    <row r="1225" ht="12.75" customHeight="1">
      <c r="A1225" s="13"/>
      <c r="B1225" s="14"/>
      <c r="C1225" s="14"/>
      <c r="D1225" s="14"/>
      <c r="E1225" s="14"/>
      <c r="F1225" s="14"/>
      <c r="G1225" s="13"/>
      <c r="H1225" s="15"/>
      <c r="I1225" s="13"/>
      <c r="J1225" s="15"/>
      <c r="K1225" s="21"/>
      <c r="L1225" s="17"/>
      <c r="M1225" s="17"/>
      <c r="N1225" s="14"/>
      <c r="O1225" s="13"/>
      <c r="P1225" s="13"/>
      <c r="Q1225" s="15"/>
      <c r="R1225" s="14"/>
      <c r="S1225" s="15"/>
      <c r="T1225" s="13"/>
      <c r="U1225" s="18"/>
      <c r="V1225" s="13"/>
      <c r="W1225" s="13"/>
      <c r="X1225" s="13"/>
      <c r="Y1225" s="14"/>
      <c r="Z1225" s="13"/>
      <c r="AA1225" s="13"/>
      <c r="AB1225" s="19"/>
      <c r="AC1225" s="19"/>
      <c r="AD1225" s="13"/>
      <c r="AE1225" s="15"/>
      <c r="AF1225" s="20"/>
      <c r="AO1225" s="20"/>
      <c r="AP1225" s="20"/>
      <c r="BI1225" s="15"/>
      <c r="BJ1225" s="14"/>
      <c r="BK1225" s="15"/>
      <c r="BL1225" s="13"/>
      <c r="BM1225" s="18"/>
    </row>
    <row r="1226" ht="12.75" customHeight="1">
      <c r="A1226" s="13"/>
      <c r="B1226" s="14"/>
      <c r="C1226" s="14"/>
      <c r="D1226" s="14"/>
      <c r="E1226" s="14"/>
      <c r="F1226" s="14"/>
      <c r="G1226" s="13"/>
      <c r="H1226" s="15"/>
      <c r="I1226" s="13"/>
      <c r="J1226" s="15"/>
      <c r="K1226" s="21"/>
      <c r="L1226" s="17"/>
      <c r="M1226" s="17"/>
      <c r="N1226" s="14"/>
      <c r="O1226" s="13"/>
      <c r="P1226" s="13"/>
      <c r="Q1226" s="15"/>
      <c r="R1226" s="14"/>
      <c r="S1226" s="15"/>
      <c r="T1226" s="13"/>
      <c r="U1226" s="18"/>
      <c r="V1226" s="13"/>
      <c r="W1226" s="13"/>
      <c r="X1226" s="13"/>
      <c r="Y1226" s="14"/>
      <c r="Z1226" s="13"/>
      <c r="AA1226" s="13"/>
      <c r="AB1226" s="19"/>
      <c r="AC1226" s="19"/>
      <c r="AD1226" s="13"/>
      <c r="AE1226" s="15"/>
      <c r="AF1226" s="20"/>
      <c r="AO1226" s="20"/>
      <c r="AP1226" s="20"/>
      <c r="BI1226" s="15"/>
      <c r="BJ1226" s="14"/>
      <c r="BK1226" s="15"/>
      <c r="BL1226" s="13"/>
      <c r="BM1226" s="18"/>
    </row>
    <row r="1227" ht="12.75" customHeight="1">
      <c r="A1227" s="13"/>
      <c r="B1227" s="14"/>
      <c r="C1227" s="14"/>
      <c r="D1227" s="14"/>
      <c r="E1227" s="14"/>
      <c r="F1227" s="14"/>
      <c r="G1227" s="13"/>
      <c r="H1227" s="15"/>
      <c r="I1227" s="13"/>
      <c r="J1227" s="15"/>
      <c r="K1227" s="21"/>
      <c r="L1227" s="17"/>
      <c r="M1227" s="17"/>
      <c r="N1227" s="14"/>
      <c r="O1227" s="13"/>
      <c r="P1227" s="13"/>
      <c r="Q1227" s="15"/>
      <c r="R1227" s="14"/>
      <c r="S1227" s="15"/>
      <c r="T1227" s="13"/>
      <c r="U1227" s="18"/>
      <c r="V1227" s="13"/>
      <c r="W1227" s="13"/>
      <c r="X1227" s="13"/>
      <c r="Y1227" s="14"/>
      <c r="Z1227" s="13"/>
      <c r="AA1227" s="13"/>
      <c r="AB1227" s="19"/>
      <c r="AC1227" s="19"/>
      <c r="AD1227" s="13"/>
      <c r="AE1227" s="15"/>
      <c r="AF1227" s="20"/>
      <c r="AO1227" s="20"/>
      <c r="AP1227" s="20"/>
      <c r="BI1227" s="15"/>
      <c r="BJ1227" s="14"/>
      <c r="BK1227" s="15"/>
      <c r="BL1227" s="13"/>
      <c r="BM1227" s="18"/>
    </row>
    <row r="1228" ht="12.75" customHeight="1">
      <c r="A1228" s="13">
        <v>601.0</v>
      </c>
      <c r="B1228" s="14" t="str">
        <f>AR1228</f>
        <v>CID030129625</v>
      </c>
      <c r="C1228" s="14" t="s">
        <v>1039</v>
      </c>
      <c r="D1228" s="14" t="str">
        <f>AT1228</f>
        <v>esperanza.charris@psicofarma.com.mx</v>
      </c>
      <c r="E1228" s="14" t="str">
        <f>AS1228</f>
        <v>04730</v>
      </c>
      <c r="F1228" s="14">
        <v>601.0</v>
      </c>
      <c r="G1228" s="13">
        <v>5.51605943E8</v>
      </c>
      <c r="H1228" s="15">
        <f>Q1228</f>
        <v>2581.198276</v>
      </c>
      <c r="I1228" s="13">
        <v>2994.19</v>
      </c>
      <c r="J1228" s="15">
        <f>S1228</f>
        <v>412.9917241</v>
      </c>
      <c r="K1228" s="21">
        <v>44988.5</v>
      </c>
      <c r="L1228" s="17" t="s">
        <v>48</v>
      </c>
      <c r="M1228" s="17" t="s">
        <v>49</v>
      </c>
      <c r="N1228" s="14">
        <v>1.0</v>
      </c>
      <c r="O1228" s="13">
        <v>2994.19</v>
      </c>
      <c r="P1228" s="13">
        <v>2994.19</v>
      </c>
      <c r="Q1228" s="15">
        <v>2581.1982758620693</v>
      </c>
      <c r="R1228" s="14" t="s">
        <v>50</v>
      </c>
      <c r="S1228" s="15">
        <v>412.9917241379311</v>
      </c>
      <c r="T1228" s="13" t="s">
        <v>51</v>
      </c>
      <c r="U1228" s="18">
        <v>0.16</v>
      </c>
      <c r="V1228" s="13" t="s">
        <v>1041</v>
      </c>
      <c r="W1228" s="13" t="s">
        <v>53</v>
      </c>
      <c r="X1228" s="13" t="s">
        <v>48</v>
      </c>
      <c r="Y1228" s="14">
        <v>1.0</v>
      </c>
      <c r="Z1228" s="13">
        <v>2994.19</v>
      </c>
      <c r="AA1228" s="13" t="s">
        <v>54</v>
      </c>
      <c r="AB1228" s="19">
        <v>14414.0</v>
      </c>
      <c r="AC1228" s="19">
        <v>1.0</v>
      </c>
      <c r="AD1228" s="13">
        <v>2994.19</v>
      </c>
      <c r="AE1228" s="15">
        <v>0.0</v>
      </c>
      <c r="AF1228" s="20"/>
      <c r="AG1228" s="2">
        <v>2994.19</v>
      </c>
      <c r="AH1228" s="2" t="s">
        <v>1041</v>
      </c>
      <c r="AI1228" s="2" t="s">
        <v>53</v>
      </c>
      <c r="AJ1228" s="2" t="s">
        <v>56</v>
      </c>
      <c r="AK1228" s="2">
        <v>0.0</v>
      </c>
      <c r="AL1228" s="2" t="s">
        <v>57</v>
      </c>
      <c r="AM1228" s="2">
        <v>1.0</v>
      </c>
      <c r="AN1228" s="2">
        <v>2994.19</v>
      </c>
      <c r="AO1228" s="20">
        <f>+AN1228/1.16</f>
        <v>2581.198276</v>
      </c>
      <c r="AP1228" s="20">
        <f>+AO1228*0.16</f>
        <v>412.9917241</v>
      </c>
      <c r="AQ1228" s="2" t="s">
        <v>1042</v>
      </c>
      <c r="AR1228" s="2" t="s">
        <v>1038</v>
      </c>
      <c r="AS1228" s="2" t="s">
        <v>1040</v>
      </c>
      <c r="AT1228" s="2" t="s">
        <v>1008</v>
      </c>
      <c r="BI1228" s="15">
        <v>2581.1982758620693</v>
      </c>
      <c r="BJ1228" s="14" t="s">
        <v>50</v>
      </c>
      <c r="BK1228" s="15">
        <v>412.9917241379311</v>
      </c>
      <c r="BL1228" s="13" t="s">
        <v>51</v>
      </c>
      <c r="BM1228" s="18">
        <v>0.16</v>
      </c>
    </row>
    <row r="1229" ht="12.75" customHeight="1">
      <c r="A1229" s="13"/>
      <c r="B1229" s="14"/>
      <c r="C1229" s="14"/>
      <c r="D1229" s="14"/>
      <c r="E1229" s="14"/>
      <c r="F1229" s="14"/>
      <c r="G1229" s="13"/>
      <c r="H1229" s="15"/>
      <c r="I1229" s="13"/>
      <c r="J1229" s="15"/>
      <c r="K1229" s="21"/>
      <c r="L1229" s="17"/>
      <c r="M1229" s="17"/>
      <c r="N1229" s="14"/>
      <c r="O1229" s="13"/>
      <c r="P1229" s="13"/>
      <c r="Q1229" s="15"/>
      <c r="R1229" s="14"/>
      <c r="S1229" s="15"/>
      <c r="T1229" s="13"/>
      <c r="U1229" s="18"/>
      <c r="V1229" s="13"/>
      <c r="W1229" s="13"/>
      <c r="X1229" s="13"/>
      <c r="Y1229" s="14"/>
      <c r="Z1229" s="13"/>
      <c r="AA1229" s="13"/>
      <c r="AB1229" s="19"/>
      <c r="AC1229" s="19"/>
      <c r="AD1229" s="13"/>
      <c r="AE1229" s="15"/>
      <c r="AF1229" s="20"/>
      <c r="AO1229" s="20"/>
      <c r="AP1229" s="20"/>
      <c r="BI1229" s="15"/>
      <c r="BJ1229" s="14"/>
      <c r="BK1229" s="15"/>
      <c r="BL1229" s="13"/>
      <c r="BM1229" s="18"/>
    </row>
    <row r="1230" ht="12.75" customHeight="1">
      <c r="A1230" s="13"/>
      <c r="B1230" s="14"/>
      <c r="C1230" s="14"/>
      <c r="D1230" s="14"/>
      <c r="E1230" s="14"/>
      <c r="F1230" s="14"/>
      <c r="G1230" s="13"/>
      <c r="H1230" s="15"/>
      <c r="I1230" s="13"/>
      <c r="J1230" s="15"/>
      <c r="K1230" s="21"/>
      <c r="L1230" s="17"/>
      <c r="M1230" s="17"/>
      <c r="N1230" s="14"/>
      <c r="O1230" s="13"/>
      <c r="P1230" s="13"/>
      <c r="Q1230" s="15"/>
      <c r="R1230" s="14"/>
      <c r="S1230" s="15"/>
      <c r="T1230" s="13"/>
      <c r="U1230" s="18"/>
      <c r="V1230" s="13"/>
      <c r="W1230" s="13"/>
      <c r="X1230" s="13"/>
      <c r="Y1230" s="14"/>
      <c r="Z1230" s="13"/>
      <c r="AA1230" s="13"/>
      <c r="AB1230" s="19"/>
      <c r="AC1230" s="19"/>
      <c r="AD1230" s="13"/>
      <c r="AE1230" s="15"/>
      <c r="AF1230" s="20"/>
      <c r="AO1230" s="20"/>
      <c r="AP1230" s="20"/>
      <c r="BI1230" s="15"/>
      <c r="BJ1230" s="14"/>
      <c r="BK1230" s="15"/>
      <c r="BL1230" s="13"/>
      <c r="BM1230" s="18"/>
    </row>
    <row r="1231" ht="12.75" customHeight="1">
      <c r="A1231" s="13"/>
      <c r="B1231" s="14"/>
      <c r="C1231" s="14"/>
      <c r="D1231" s="14"/>
      <c r="E1231" s="14"/>
      <c r="F1231" s="14"/>
      <c r="G1231" s="13"/>
      <c r="H1231" s="15"/>
      <c r="I1231" s="13"/>
      <c r="J1231" s="15"/>
      <c r="K1231" s="21"/>
      <c r="L1231" s="17"/>
      <c r="M1231" s="17"/>
      <c r="N1231" s="14"/>
      <c r="O1231" s="13"/>
      <c r="P1231" s="13"/>
      <c r="Q1231" s="15"/>
      <c r="R1231" s="14"/>
      <c r="S1231" s="15"/>
      <c r="T1231" s="13"/>
      <c r="U1231" s="18"/>
      <c r="V1231" s="13"/>
      <c r="W1231" s="13"/>
      <c r="X1231" s="13"/>
      <c r="Y1231" s="14"/>
      <c r="Z1231" s="13"/>
      <c r="AA1231" s="13"/>
      <c r="AB1231" s="19"/>
      <c r="AC1231" s="19"/>
      <c r="AD1231" s="13"/>
      <c r="AE1231" s="15"/>
      <c r="AF1231" s="20"/>
      <c r="AO1231" s="20"/>
      <c r="AP1231" s="20"/>
      <c r="BI1231" s="15"/>
      <c r="BJ1231" s="14"/>
      <c r="BK1231" s="15"/>
      <c r="BL1231" s="13"/>
      <c r="BM1231" s="18"/>
    </row>
    <row r="1232" ht="12.75" customHeight="1">
      <c r="A1232" s="13">
        <v>601.0</v>
      </c>
      <c r="B1232" s="14" t="str">
        <f>AR1232</f>
        <v>ASE870625AA5</v>
      </c>
      <c r="C1232" s="14" t="s">
        <v>1044</v>
      </c>
      <c r="D1232" s="14" t="str">
        <f>AT1232</f>
        <v>esperanza.charris@psicofarma.com.mx</v>
      </c>
      <c r="E1232" s="14" t="str">
        <f>AS1232</f>
        <v>04380</v>
      </c>
      <c r="F1232" s="14">
        <v>601.0</v>
      </c>
      <c r="G1232" s="13">
        <v>5.51605944E8</v>
      </c>
      <c r="H1232" s="15">
        <f>Q1232</f>
        <v>6464.051724</v>
      </c>
      <c r="I1232" s="13">
        <v>7498.3</v>
      </c>
      <c r="J1232" s="15">
        <f>S1232</f>
        <v>1034.248276</v>
      </c>
      <c r="K1232" s="21">
        <v>45002.5</v>
      </c>
      <c r="L1232" s="17" t="s">
        <v>48</v>
      </c>
      <c r="M1232" s="17" t="s">
        <v>49</v>
      </c>
      <c r="N1232" s="14">
        <v>1.0</v>
      </c>
      <c r="O1232" s="13">
        <v>7498.3</v>
      </c>
      <c r="P1232" s="13">
        <v>7498.3</v>
      </c>
      <c r="Q1232" s="15">
        <v>6464.051724137932</v>
      </c>
      <c r="R1232" s="14" t="s">
        <v>50</v>
      </c>
      <c r="S1232" s="15">
        <v>1034.2482758620692</v>
      </c>
      <c r="T1232" s="13" t="s">
        <v>51</v>
      </c>
      <c r="U1232" s="18">
        <v>0.16</v>
      </c>
      <c r="V1232" s="13" t="s">
        <v>1045</v>
      </c>
      <c r="W1232" s="13" t="s">
        <v>53</v>
      </c>
      <c r="X1232" s="13" t="s">
        <v>48</v>
      </c>
      <c r="Y1232" s="14">
        <v>1.0</v>
      </c>
      <c r="Z1232" s="13">
        <v>7498.3</v>
      </c>
      <c r="AA1232" s="13" t="s">
        <v>54</v>
      </c>
      <c r="AB1232" s="19">
        <v>14411.0</v>
      </c>
      <c r="AC1232" s="19">
        <v>1.0</v>
      </c>
      <c r="AD1232" s="13">
        <v>7498.3</v>
      </c>
      <c r="AE1232" s="15">
        <v>0.0</v>
      </c>
      <c r="AF1232" s="20"/>
      <c r="AG1232" s="2">
        <v>7498.3</v>
      </c>
      <c r="AH1232" s="2" t="s">
        <v>1045</v>
      </c>
      <c r="AI1232" s="2" t="s">
        <v>53</v>
      </c>
      <c r="AJ1232" s="2" t="s">
        <v>56</v>
      </c>
      <c r="AK1232" s="2">
        <v>0.0</v>
      </c>
      <c r="AL1232" s="2" t="s">
        <v>57</v>
      </c>
      <c r="AM1232" s="2">
        <v>1.0</v>
      </c>
      <c r="AN1232" s="2">
        <v>7498.3</v>
      </c>
      <c r="AO1232" s="20">
        <f>+AN1232/1.16</f>
        <v>6464.051724</v>
      </c>
      <c r="AP1232" s="20">
        <f>+AO1232*0.16</f>
        <v>1034.248276</v>
      </c>
      <c r="AQ1232" s="2" t="s">
        <v>1046</v>
      </c>
      <c r="AR1232" s="2" t="s">
        <v>1043</v>
      </c>
      <c r="AS1232" s="2" t="s">
        <v>1030</v>
      </c>
      <c r="AT1232" s="2" t="s">
        <v>1008</v>
      </c>
      <c r="BI1232" s="15">
        <v>6464.051724137932</v>
      </c>
      <c r="BJ1232" s="14" t="s">
        <v>50</v>
      </c>
      <c r="BK1232" s="15">
        <v>1034.2482758620692</v>
      </c>
      <c r="BL1232" s="13" t="s">
        <v>51</v>
      </c>
      <c r="BM1232" s="18">
        <v>0.16</v>
      </c>
    </row>
    <row r="1233" ht="12.75" customHeight="1">
      <c r="A1233" s="13"/>
      <c r="B1233" s="14"/>
      <c r="C1233" s="14"/>
      <c r="D1233" s="14"/>
      <c r="E1233" s="14"/>
      <c r="F1233" s="14"/>
      <c r="G1233" s="13"/>
      <c r="H1233" s="15"/>
      <c r="I1233" s="13"/>
      <c r="J1233" s="15"/>
      <c r="K1233" s="21"/>
      <c r="L1233" s="17"/>
      <c r="M1233" s="17"/>
      <c r="N1233" s="14"/>
      <c r="O1233" s="13"/>
      <c r="P1233" s="13"/>
      <c r="Q1233" s="15"/>
      <c r="R1233" s="14"/>
      <c r="S1233" s="15"/>
      <c r="T1233" s="13"/>
      <c r="U1233" s="18"/>
      <c r="V1233" s="13"/>
      <c r="W1233" s="13"/>
      <c r="X1233" s="13"/>
      <c r="Y1233" s="14"/>
      <c r="Z1233" s="13"/>
      <c r="AA1233" s="13"/>
      <c r="AB1233" s="19"/>
      <c r="AC1233" s="19"/>
      <c r="AD1233" s="13"/>
      <c r="AE1233" s="15"/>
      <c r="AF1233" s="20"/>
      <c r="AO1233" s="20"/>
      <c r="AP1233" s="20"/>
      <c r="BI1233" s="15"/>
      <c r="BJ1233" s="14"/>
      <c r="BK1233" s="15"/>
      <c r="BL1233" s="13"/>
      <c r="BM1233" s="18"/>
    </row>
    <row r="1234" ht="12.75" customHeight="1">
      <c r="A1234" s="13"/>
      <c r="B1234" s="14"/>
      <c r="C1234" s="14"/>
      <c r="D1234" s="14"/>
      <c r="E1234" s="14"/>
      <c r="F1234" s="14"/>
      <c r="G1234" s="13"/>
      <c r="H1234" s="15"/>
      <c r="I1234" s="13"/>
      <c r="J1234" s="15"/>
      <c r="K1234" s="21"/>
      <c r="L1234" s="17"/>
      <c r="M1234" s="17"/>
      <c r="N1234" s="14"/>
      <c r="O1234" s="13"/>
      <c r="P1234" s="13"/>
      <c r="Q1234" s="15"/>
      <c r="R1234" s="14"/>
      <c r="S1234" s="15"/>
      <c r="T1234" s="13"/>
      <c r="U1234" s="18"/>
      <c r="V1234" s="13"/>
      <c r="W1234" s="13"/>
      <c r="X1234" s="13"/>
      <c r="Y1234" s="14"/>
      <c r="Z1234" s="13"/>
      <c r="AA1234" s="13"/>
      <c r="AB1234" s="19"/>
      <c r="AC1234" s="19"/>
      <c r="AD1234" s="13"/>
      <c r="AE1234" s="15"/>
      <c r="AF1234" s="20"/>
      <c r="AO1234" s="20"/>
      <c r="AP1234" s="20"/>
      <c r="BI1234" s="15"/>
      <c r="BJ1234" s="14"/>
      <c r="BK1234" s="15"/>
      <c r="BL1234" s="13"/>
      <c r="BM1234" s="18"/>
    </row>
    <row r="1235" ht="12.75" customHeight="1">
      <c r="A1235" s="13"/>
      <c r="B1235" s="14"/>
      <c r="C1235" s="14"/>
      <c r="D1235" s="14"/>
      <c r="E1235" s="14"/>
      <c r="F1235" s="14"/>
      <c r="G1235" s="13"/>
      <c r="H1235" s="15"/>
      <c r="I1235" s="13"/>
      <c r="J1235" s="15"/>
      <c r="K1235" s="21"/>
      <c r="L1235" s="17"/>
      <c r="M1235" s="17"/>
      <c r="N1235" s="14"/>
      <c r="O1235" s="13"/>
      <c r="P1235" s="13"/>
      <c r="Q1235" s="15"/>
      <c r="R1235" s="14"/>
      <c r="S1235" s="15"/>
      <c r="T1235" s="13"/>
      <c r="U1235" s="18"/>
      <c r="V1235" s="13"/>
      <c r="W1235" s="13"/>
      <c r="X1235" s="13"/>
      <c r="Y1235" s="14"/>
      <c r="Z1235" s="13"/>
      <c r="AA1235" s="13"/>
      <c r="AB1235" s="19"/>
      <c r="AC1235" s="19"/>
      <c r="AD1235" s="13"/>
      <c r="AE1235" s="15"/>
      <c r="AF1235" s="20"/>
      <c r="AO1235" s="20"/>
      <c r="AP1235" s="20"/>
      <c r="BI1235" s="15"/>
      <c r="BJ1235" s="14"/>
      <c r="BK1235" s="15"/>
      <c r="BL1235" s="13"/>
      <c r="BM1235" s="18"/>
    </row>
    <row r="1236" ht="12.75" customHeight="1">
      <c r="A1236" s="13">
        <v>601.0</v>
      </c>
      <c r="B1236" s="14" t="str">
        <f>AR1236</f>
        <v>SIA980601SK2</v>
      </c>
      <c r="C1236" s="14" t="s">
        <v>1048</v>
      </c>
      <c r="D1236" s="14" t="str">
        <f>AT1236</f>
        <v>molmos@aeropuertosgap.com.mx</v>
      </c>
      <c r="E1236" s="14" t="str">
        <f>AS1236</f>
        <v>44530</v>
      </c>
      <c r="F1236" s="14">
        <v>601.0</v>
      </c>
      <c r="G1236" s="13">
        <v>5.51626943E8</v>
      </c>
      <c r="H1236" s="15">
        <f>Q1236</f>
        <v>49959.39655</v>
      </c>
      <c r="I1236" s="13">
        <v>57952.9</v>
      </c>
      <c r="J1236" s="15">
        <f>S1236</f>
        <v>7993.503448</v>
      </c>
      <c r="K1236" s="21">
        <v>45012.5</v>
      </c>
      <c r="L1236" s="17" t="s">
        <v>48</v>
      </c>
      <c r="M1236" s="17" t="s">
        <v>49</v>
      </c>
      <c r="N1236" s="14">
        <v>1.0</v>
      </c>
      <c r="O1236" s="13">
        <v>57952.9</v>
      </c>
      <c r="P1236" s="13">
        <v>57952.9</v>
      </c>
      <c r="Q1236" s="15">
        <v>49959.396551724145</v>
      </c>
      <c r="R1236" s="14" t="s">
        <v>50</v>
      </c>
      <c r="S1236" s="15">
        <v>7993.503448275864</v>
      </c>
      <c r="T1236" s="13" t="s">
        <v>51</v>
      </c>
      <c r="U1236" s="18">
        <v>0.16</v>
      </c>
      <c r="V1236" s="13" t="s">
        <v>1051</v>
      </c>
      <c r="W1236" s="13" t="s">
        <v>53</v>
      </c>
      <c r="X1236" s="13" t="s">
        <v>48</v>
      </c>
      <c r="Y1236" s="14">
        <v>1.0</v>
      </c>
      <c r="Z1236" s="13">
        <v>57952.9</v>
      </c>
      <c r="AA1236" s="13" t="s">
        <v>54</v>
      </c>
      <c r="AB1236" s="19">
        <v>14543.0</v>
      </c>
      <c r="AC1236" s="19">
        <v>1.0</v>
      </c>
      <c r="AD1236" s="13">
        <v>57952.9</v>
      </c>
      <c r="AE1236" s="15">
        <v>0.0</v>
      </c>
      <c r="AF1236" s="20"/>
      <c r="AG1236" s="2">
        <v>57952.9</v>
      </c>
      <c r="AH1236" s="2" t="s">
        <v>1051</v>
      </c>
      <c r="AI1236" s="2" t="s">
        <v>53</v>
      </c>
      <c r="AJ1236" s="2" t="s">
        <v>56</v>
      </c>
      <c r="AK1236" s="2">
        <v>0.0</v>
      </c>
      <c r="AL1236" s="2" t="s">
        <v>57</v>
      </c>
      <c r="AM1236" s="2">
        <v>1.0</v>
      </c>
      <c r="AN1236" s="2">
        <v>57952.9</v>
      </c>
      <c r="AO1236" s="20">
        <f>+AN1236/1.16</f>
        <v>49959.39655</v>
      </c>
      <c r="AP1236" s="20">
        <f>+AO1236*0.16</f>
        <v>7993.503448</v>
      </c>
      <c r="AQ1236" s="2" t="s">
        <v>1052</v>
      </c>
      <c r="AR1236" s="2" t="s">
        <v>1047</v>
      </c>
      <c r="AS1236" s="2" t="s">
        <v>1050</v>
      </c>
      <c r="AT1236" s="2" t="s">
        <v>1049</v>
      </c>
      <c r="BI1236" s="15">
        <v>49959.396551724145</v>
      </c>
      <c r="BJ1236" s="14" t="s">
        <v>50</v>
      </c>
      <c r="BK1236" s="15">
        <v>7993.503448275864</v>
      </c>
      <c r="BL1236" s="13" t="s">
        <v>51</v>
      </c>
      <c r="BM1236" s="18">
        <v>0.16</v>
      </c>
    </row>
    <row r="1237" ht="12.75" customHeight="1">
      <c r="A1237" s="13"/>
      <c r="B1237" s="14"/>
      <c r="C1237" s="14"/>
      <c r="D1237" s="14"/>
      <c r="E1237" s="14"/>
      <c r="F1237" s="14"/>
      <c r="G1237" s="13"/>
      <c r="H1237" s="15"/>
      <c r="I1237" s="13"/>
      <c r="J1237" s="15"/>
      <c r="K1237" s="21"/>
      <c r="L1237" s="17"/>
      <c r="M1237" s="17"/>
      <c r="N1237" s="14"/>
      <c r="O1237" s="13"/>
      <c r="P1237" s="13"/>
      <c r="Q1237" s="15"/>
      <c r="R1237" s="14"/>
      <c r="S1237" s="15"/>
      <c r="T1237" s="13"/>
      <c r="U1237" s="18"/>
      <c r="V1237" s="13"/>
      <c r="W1237" s="13"/>
      <c r="X1237" s="13"/>
      <c r="Y1237" s="14"/>
      <c r="Z1237" s="13"/>
      <c r="AA1237" s="13"/>
      <c r="AB1237" s="19"/>
      <c r="AC1237" s="19"/>
      <c r="AD1237" s="13"/>
      <c r="AE1237" s="15"/>
      <c r="AF1237" s="20"/>
      <c r="AO1237" s="20"/>
      <c r="AP1237" s="20"/>
      <c r="BI1237" s="15"/>
      <c r="BJ1237" s="14"/>
      <c r="BK1237" s="15"/>
      <c r="BL1237" s="13"/>
      <c r="BM1237" s="18"/>
    </row>
    <row r="1238" ht="12.75" customHeight="1">
      <c r="A1238" s="13"/>
      <c r="B1238" s="14"/>
      <c r="C1238" s="14"/>
      <c r="D1238" s="14"/>
      <c r="E1238" s="14"/>
      <c r="F1238" s="14"/>
      <c r="G1238" s="13"/>
      <c r="H1238" s="15"/>
      <c r="I1238" s="13"/>
      <c r="J1238" s="15"/>
      <c r="K1238" s="21"/>
      <c r="L1238" s="17"/>
      <c r="M1238" s="17"/>
      <c r="N1238" s="14"/>
      <c r="O1238" s="13"/>
      <c r="P1238" s="13"/>
      <c r="Q1238" s="15"/>
      <c r="R1238" s="14"/>
      <c r="S1238" s="15"/>
      <c r="T1238" s="13"/>
      <c r="U1238" s="18"/>
      <c r="V1238" s="13"/>
      <c r="W1238" s="13"/>
      <c r="X1238" s="13"/>
      <c r="Y1238" s="14"/>
      <c r="Z1238" s="13"/>
      <c r="AA1238" s="13"/>
      <c r="AB1238" s="19"/>
      <c r="AC1238" s="19"/>
      <c r="AD1238" s="13"/>
      <c r="AE1238" s="15"/>
      <c r="AF1238" s="20"/>
      <c r="AO1238" s="20"/>
      <c r="AP1238" s="20"/>
      <c r="BI1238" s="15"/>
      <c r="BJ1238" s="14"/>
      <c r="BK1238" s="15"/>
      <c r="BL1238" s="13"/>
      <c r="BM1238" s="18"/>
    </row>
    <row r="1239" ht="12.75" customHeight="1">
      <c r="A1239" s="13">
        <v>601.0</v>
      </c>
      <c r="B1239" s="14" t="str">
        <f>AR1239</f>
        <v>CDP030129NP7</v>
      </c>
      <c r="C1239" s="14" t="s">
        <v>1054</v>
      </c>
      <c r="D1239" s="14" t="str">
        <f>AT1239</f>
        <v>esperanza.charris@psicofarma.com.mx</v>
      </c>
      <c r="E1239" s="14" t="str">
        <f>AS1239</f>
        <v>04380</v>
      </c>
      <c r="F1239" s="14">
        <v>601.0</v>
      </c>
      <c r="G1239" s="13">
        <v>5.51627944E8</v>
      </c>
      <c r="H1239" s="15">
        <f>Q1239</f>
        <v>9388.474138</v>
      </c>
      <c r="I1239" s="13">
        <v>10890.630000000001</v>
      </c>
      <c r="J1239" s="15">
        <f>S1239</f>
        <v>1502.155862</v>
      </c>
      <c r="K1239" s="21">
        <v>44988.5</v>
      </c>
      <c r="L1239" s="17" t="s">
        <v>48</v>
      </c>
      <c r="M1239" s="17" t="s">
        <v>49</v>
      </c>
      <c r="N1239" s="14">
        <v>1.0</v>
      </c>
      <c r="O1239" s="13">
        <v>10890.630000000001</v>
      </c>
      <c r="P1239" s="13">
        <v>10890.630000000001</v>
      </c>
      <c r="Q1239" s="15">
        <v>9388.474137931036</v>
      </c>
      <c r="R1239" s="14" t="s">
        <v>50</v>
      </c>
      <c r="S1239" s="15">
        <v>1502.155862068966</v>
      </c>
      <c r="T1239" s="13" t="s">
        <v>51</v>
      </c>
      <c r="U1239" s="18">
        <v>0.16</v>
      </c>
      <c r="V1239" s="13" t="s">
        <v>1055</v>
      </c>
      <c r="W1239" s="13" t="s">
        <v>53</v>
      </c>
      <c r="X1239" s="13" t="s">
        <v>48</v>
      </c>
      <c r="Y1239" s="14">
        <v>1.0</v>
      </c>
      <c r="Z1239" s="13">
        <v>10890.630000000001</v>
      </c>
      <c r="AA1239" s="13" t="s">
        <v>54</v>
      </c>
      <c r="AB1239" s="19">
        <v>14412.0</v>
      </c>
      <c r="AC1239" s="19">
        <v>1.0</v>
      </c>
      <c r="AD1239" s="13">
        <v>10890.630000000001</v>
      </c>
      <c r="AE1239" s="15">
        <v>0.0</v>
      </c>
      <c r="AF1239" s="20"/>
      <c r="AG1239" s="2">
        <v>10890.630000000001</v>
      </c>
      <c r="AH1239" s="2" t="s">
        <v>1055</v>
      </c>
      <c r="AI1239" s="2" t="s">
        <v>53</v>
      </c>
      <c r="AJ1239" s="2" t="s">
        <v>56</v>
      </c>
      <c r="AK1239" s="2">
        <v>0.0</v>
      </c>
      <c r="AL1239" s="2" t="s">
        <v>57</v>
      </c>
      <c r="AM1239" s="2">
        <v>1.0</v>
      </c>
      <c r="AN1239" s="2">
        <v>10890.630000000001</v>
      </c>
      <c r="AO1239" s="20">
        <f>+AN1239/1.16</f>
        <v>9388.474138</v>
      </c>
      <c r="AP1239" s="20">
        <f>+AO1239*0.16</f>
        <v>1502.155862</v>
      </c>
      <c r="AQ1239" s="2" t="s">
        <v>1056</v>
      </c>
      <c r="AR1239" s="2" t="s">
        <v>1053</v>
      </c>
      <c r="AS1239" s="2" t="s">
        <v>1030</v>
      </c>
      <c r="AT1239" s="2" t="s">
        <v>1008</v>
      </c>
      <c r="BI1239" s="15">
        <v>9388.474137931036</v>
      </c>
      <c r="BJ1239" s="14" t="s">
        <v>50</v>
      </c>
      <c r="BK1239" s="15">
        <v>1502.155862068966</v>
      </c>
      <c r="BL1239" s="13" t="s">
        <v>51</v>
      </c>
      <c r="BM1239" s="18">
        <v>0.16</v>
      </c>
    </row>
    <row r="1240" ht="12.75" customHeight="1">
      <c r="A1240" s="13"/>
      <c r="B1240" s="14"/>
      <c r="C1240" s="14"/>
      <c r="D1240" s="14"/>
      <c r="E1240" s="14"/>
      <c r="F1240" s="14"/>
      <c r="G1240" s="13"/>
      <c r="H1240" s="15"/>
      <c r="I1240" s="13"/>
      <c r="J1240" s="15"/>
      <c r="K1240" s="21"/>
      <c r="L1240" s="17"/>
      <c r="M1240" s="17"/>
      <c r="N1240" s="14"/>
      <c r="O1240" s="13"/>
      <c r="P1240" s="13"/>
      <c r="Q1240" s="15"/>
      <c r="R1240" s="14"/>
      <c r="S1240" s="15"/>
      <c r="T1240" s="13"/>
      <c r="U1240" s="18"/>
      <c r="V1240" s="13"/>
      <c r="W1240" s="13"/>
      <c r="X1240" s="13"/>
      <c r="Y1240" s="14"/>
      <c r="Z1240" s="13"/>
      <c r="AA1240" s="13"/>
      <c r="AB1240" s="19"/>
      <c r="AC1240" s="19"/>
      <c r="AD1240" s="13"/>
      <c r="AE1240" s="15"/>
      <c r="AF1240" s="20"/>
      <c r="AO1240" s="20"/>
      <c r="AP1240" s="20"/>
      <c r="BI1240" s="15"/>
      <c r="BJ1240" s="14"/>
      <c r="BK1240" s="15"/>
      <c r="BL1240" s="13"/>
      <c r="BM1240" s="18"/>
    </row>
    <row r="1241" ht="12.75" customHeight="1">
      <c r="A1241" s="13"/>
      <c r="B1241" s="14"/>
      <c r="C1241" s="14"/>
      <c r="D1241" s="14"/>
      <c r="E1241" s="14"/>
      <c r="F1241" s="14"/>
      <c r="G1241" s="13"/>
      <c r="H1241" s="15"/>
      <c r="I1241" s="13"/>
      <c r="J1241" s="15"/>
      <c r="K1241" s="21"/>
      <c r="L1241" s="17"/>
      <c r="M1241" s="17"/>
      <c r="N1241" s="14"/>
      <c r="O1241" s="13"/>
      <c r="P1241" s="13"/>
      <c r="Q1241" s="15"/>
      <c r="R1241" s="14"/>
      <c r="S1241" s="15"/>
      <c r="T1241" s="13"/>
      <c r="U1241" s="18"/>
      <c r="V1241" s="13"/>
      <c r="W1241" s="13"/>
      <c r="X1241" s="13"/>
      <c r="Y1241" s="14"/>
      <c r="Z1241" s="13"/>
      <c r="AA1241" s="13"/>
      <c r="AB1241" s="19"/>
      <c r="AC1241" s="19"/>
      <c r="AD1241" s="13"/>
      <c r="AE1241" s="15"/>
      <c r="AF1241" s="20"/>
      <c r="AO1241" s="20"/>
      <c r="AP1241" s="20"/>
      <c r="BI1241" s="15"/>
      <c r="BJ1241" s="14"/>
      <c r="BK1241" s="15"/>
      <c r="BL1241" s="13"/>
      <c r="BM1241" s="18"/>
    </row>
    <row r="1242" ht="12.75" customHeight="1">
      <c r="A1242" s="13"/>
      <c r="B1242" s="14"/>
      <c r="C1242" s="14"/>
      <c r="D1242" s="14"/>
      <c r="E1242" s="14"/>
      <c r="F1242" s="14"/>
      <c r="G1242" s="13"/>
      <c r="H1242" s="15"/>
      <c r="I1242" s="13"/>
      <c r="J1242" s="15"/>
      <c r="K1242" s="21"/>
      <c r="L1242" s="17"/>
      <c r="M1242" s="17"/>
      <c r="N1242" s="14"/>
      <c r="O1242" s="13"/>
      <c r="P1242" s="13"/>
      <c r="Q1242" s="15"/>
      <c r="R1242" s="14"/>
      <c r="S1242" s="15"/>
      <c r="T1242" s="13"/>
      <c r="U1242" s="18"/>
      <c r="V1242" s="13"/>
      <c r="W1242" s="13"/>
      <c r="X1242" s="13"/>
      <c r="Y1242" s="14"/>
      <c r="Z1242" s="13"/>
      <c r="AA1242" s="13"/>
      <c r="AB1242" s="19"/>
      <c r="AC1242" s="19"/>
      <c r="AD1242" s="13"/>
      <c r="AE1242" s="15"/>
      <c r="AF1242" s="20"/>
      <c r="AO1242" s="20"/>
      <c r="AP1242" s="20"/>
      <c r="BI1242" s="15"/>
      <c r="BJ1242" s="14"/>
      <c r="BK1242" s="15"/>
      <c r="BL1242" s="13"/>
      <c r="BM1242" s="18"/>
    </row>
    <row r="1243" ht="12.75" customHeight="1">
      <c r="A1243" s="13">
        <v>601.0</v>
      </c>
      <c r="B1243" s="14" t="str">
        <f>AR1243</f>
        <v>NEO041207F29</v>
      </c>
      <c r="C1243" s="14" t="s">
        <v>1058</v>
      </c>
      <c r="D1243" s="14" t="str">
        <f>AT1243</f>
        <v>esperanza.charris@psicofarma.com.mx</v>
      </c>
      <c r="E1243" s="14" t="str">
        <f>AS1243</f>
        <v>14050</v>
      </c>
      <c r="F1243" s="14">
        <v>601.0</v>
      </c>
      <c r="G1243" s="13">
        <v>5.51627945E8</v>
      </c>
      <c r="H1243" s="15">
        <f>Q1243</f>
        <v>57138.22414</v>
      </c>
      <c r="I1243" s="13">
        <v>66280.34</v>
      </c>
      <c r="J1243" s="15">
        <f>S1243</f>
        <v>9142.115862</v>
      </c>
      <c r="K1243" s="21">
        <v>44992.5</v>
      </c>
      <c r="L1243" s="17" t="s">
        <v>48</v>
      </c>
      <c r="M1243" s="17" t="s">
        <v>49</v>
      </c>
      <c r="N1243" s="14">
        <v>1.0</v>
      </c>
      <c r="O1243" s="13">
        <v>66280.34</v>
      </c>
      <c r="P1243" s="13">
        <v>66280.34</v>
      </c>
      <c r="Q1243" s="15">
        <v>57138.224137931036</v>
      </c>
      <c r="R1243" s="14" t="s">
        <v>50</v>
      </c>
      <c r="S1243" s="15">
        <v>9142.115862068966</v>
      </c>
      <c r="T1243" s="13" t="s">
        <v>51</v>
      </c>
      <c r="U1243" s="18">
        <v>0.16</v>
      </c>
      <c r="V1243" s="13" t="s">
        <v>1059</v>
      </c>
      <c r="W1243" s="13" t="s">
        <v>53</v>
      </c>
      <c r="X1243" s="13" t="s">
        <v>48</v>
      </c>
      <c r="Y1243" s="14">
        <v>1.0</v>
      </c>
      <c r="Z1243" s="13">
        <v>66280.34</v>
      </c>
      <c r="AA1243" s="13" t="s">
        <v>54</v>
      </c>
      <c r="AB1243" s="19">
        <v>14417.0</v>
      </c>
      <c r="AC1243" s="19">
        <v>1.0</v>
      </c>
      <c r="AD1243" s="13">
        <v>66280.34</v>
      </c>
      <c r="AE1243" s="15">
        <v>0.0</v>
      </c>
      <c r="AF1243" s="20"/>
      <c r="AG1243" s="2">
        <v>66280.34</v>
      </c>
      <c r="AH1243" s="2" t="s">
        <v>1059</v>
      </c>
      <c r="AI1243" s="2" t="s">
        <v>53</v>
      </c>
      <c r="AJ1243" s="2" t="s">
        <v>56</v>
      </c>
      <c r="AK1243" s="2">
        <v>0.0</v>
      </c>
      <c r="AL1243" s="2" t="s">
        <v>57</v>
      </c>
      <c r="AM1243" s="2">
        <v>1.0</v>
      </c>
      <c r="AN1243" s="2">
        <v>66280.34</v>
      </c>
      <c r="AO1243" s="20">
        <f>+AN1243/1.16</f>
        <v>57138.22414</v>
      </c>
      <c r="AP1243" s="20">
        <f>+AO1243*0.16</f>
        <v>9142.115862</v>
      </c>
      <c r="AQ1243" s="2" t="s">
        <v>1060</v>
      </c>
      <c r="AR1243" s="2" t="s">
        <v>1057</v>
      </c>
      <c r="AS1243" s="2" t="s">
        <v>1020</v>
      </c>
      <c r="AT1243" s="2" t="s">
        <v>1008</v>
      </c>
      <c r="BI1243" s="15">
        <v>57138.224137931036</v>
      </c>
      <c r="BJ1243" s="14" t="s">
        <v>50</v>
      </c>
      <c r="BK1243" s="15">
        <v>9142.115862068966</v>
      </c>
      <c r="BL1243" s="13" t="s">
        <v>51</v>
      </c>
      <c r="BM1243" s="18">
        <v>0.16</v>
      </c>
    </row>
    <row r="1244" ht="12.75" customHeight="1">
      <c r="A1244" s="13"/>
      <c r="B1244" s="14"/>
      <c r="C1244" s="14"/>
      <c r="D1244" s="14"/>
      <c r="E1244" s="14"/>
      <c r="F1244" s="14"/>
      <c r="G1244" s="13"/>
      <c r="H1244" s="15"/>
      <c r="I1244" s="13"/>
      <c r="J1244" s="15"/>
      <c r="K1244" s="21"/>
      <c r="L1244" s="17"/>
      <c r="M1244" s="17"/>
      <c r="N1244" s="14"/>
      <c r="O1244" s="13"/>
      <c r="P1244" s="13"/>
      <c r="Q1244" s="15"/>
      <c r="R1244" s="14"/>
      <c r="S1244" s="15"/>
      <c r="T1244" s="13"/>
      <c r="U1244" s="18"/>
      <c r="V1244" s="13"/>
      <c r="W1244" s="13"/>
      <c r="X1244" s="13"/>
      <c r="Y1244" s="14"/>
      <c r="Z1244" s="13"/>
      <c r="AA1244" s="13"/>
      <c r="AB1244" s="19"/>
      <c r="AC1244" s="19"/>
      <c r="AD1244" s="13"/>
      <c r="AE1244" s="15"/>
      <c r="AF1244" s="20"/>
      <c r="AO1244" s="20"/>
      <c r="AP1244" s="20"/>
      <c r="BI1244" s="15"/>
      <c r="BJ1244" s="14"/>
      <c r="BK1244" s="15"/>
      <c r="BL1244" s="13"/>
      <c r="BM1244" s="18"/>
    </row>
    <row r="1245" ht="12.75" customHeight="1">
      <c r="A1245" s="13"/>
      <c r="B1245" s="14"/>
      <c r="C1245" s="14"/>
      <c r="D1245" s="14"/>
      <c r="E1245" s="14"/>
      <c r="F1245" s="14"/>
      <c r="G1245" s="13"/>
      <c r="H1245" s="15"/>
      <c r="I1245" s="13"/>
      <c r="J1245" s="15"/>
      <c r="K1245" s="21"/>
      <c r="L1245" s="17"/>
      <c r="M1245" s="17"/>
      <c r="N1245" s="14"/>
      <c r="O1245" s="13"/>
      <c r="P1245" s="13"/>
      <c r="Q1245" s="15"/>
      <c r="R1245" s="14"/>
      <c r="S1245" s="15"/>
      <c r="T1245" s="13"/>
      <c r="U1245" s="18"/>
      <c r="V1245" s="13"/>
      <c r="W1245" s="13"/>
      <c r="X1245" s="13"/>
      <c r="Y1245" s="14"/>
      <c r="Z1245" s="13"/>
      <c r="AA1245" s="13"/>
      <c r="AB1245" s="19"/>
      <c r="AC1245" s="19"/>
      <c r="AD1245" s="13"/>
      <c r="AE1245" s="15"/>
      <c r="AF1245" s="20"/>
      <c r="AO1245" s="20"/>
      <c r="AP1245" s="20"/>
      <c r="BI1245" s="15"/>
      <c r="BJ1245" s="14"/>
      <c r="BK1245" s="15"/>
      <c r="BL1245" s="13"/>
      <c r="BM1245" s="18"/>
    </row>
    <row r="1246" ht="12.75" customHeight="1">
      <c r="A1246" s="13"/>
      <c r="B1246" s="14"/>
      <c r="C1246" s="14"/>
      <c r="D1246" s="14"/>
      <c r="E1246" s="14"/>
      <c r="F1246" s="14"/>
      <c r="G1246" s="13"/>
      <c r="H1246" s="15"/>
      <c r="I1246" s="13"/>
      <c r="J1246" s="15"/>
      <c r="K1246" s="21"/>
      <c r="L1246" s="17"/>
      <c r="M1246" s="17"/>
      <c r="N1246" s="14"/>
      <c r="O1246" s="13"/>
      <c r="P1246" s="13"/>
      <c r="Q1246" s="15"/>
      <c r="R1246" s="14"/>
      <c r="S1246" s="15"/>
      <c r="T1246" s="13"/>
      <c r="U1246" s="18"/>
      <c r="V1246" s="13"/>
      <c r="W1246" s="13"/>
      <c r="X1246" s="13"/>
      <c r="Y1246" s="14"/>
      <c r="Z1246" s="13"/>
      <c r="AA1246" s="13"/>
      <c r="AB1246" s="19"/>
      <c r="AC1246" s="19"/>
      <c r="AD1246" s="13"/>
      <c r="AE1246" s="15"/>
      <c r="AF1246" s="20"/>
      <c r="AO1246" s="20"/>
      <c r="AP1246" s="20"/>
      <c r="BI1246" s="15"/>
      <c r="BJ1246" s="14"/>
      <c r="BK1246" s="15"/>
      <c r="BL1246" s="13"/>
      <c r="BM1246" s="18"/>
    </row>
    <row r="1247" ht="12.75" customHeight="1">
      <c r="A1247" s="13">
        <v>601.0</v>
      </c>
      <c r="B1247" s="14" t="str">
        <f>AR1247</f>
        <v>PCL9512136D6</v>
      </c>
      <c r="C1247" s="14" t="s">
        <v>1062</v>
      </c>
      <c r="D1247" s="14" t="str">
        <f>AT1247</f>
        <v>esperanza.charris@psicofarma.com.mx</v>
      </c>
      <c r="E1247" s="14" t="str">
        <f>AS1247</f>
        <v>03570</v>
      </c>
      <c r="F1247" s="14">
        <v>601.0</v>
      </c>
      <c r="G1247" s="13">
        <v>5.51627946E8</v>
      </c>
      <c r="H1247" s="15">
        <f>Q1247</f>
        <v>619.9396552</v>
      </c>
      <c r="I1247" s="13">
        <v>719.13</v>
      </c>
      <c r="J1247" s="15">
        <f>S1247</f>
        <v>99.19034483</v>
      </c>
      <c r="K1247" s="21">
        <v>44993.5</v>
      </c>
      <c r="L1247" s="17" t="s">
        <v>48</v>
      </c>
      <c r="M1247" s="17" t="s">
        <v>49</v>
      </c>
      <c r="N1247" s="14">
        <v>1.0</v>
      </c>
      <c r="O1247" s="13">
        <v>719.13</v>
      </c>
      <c r="P1247" s="13">
        <v>719.13</v>
      </c>
      <c r="Q1247" s="15">
        <v>619.9396551724138</v>
      </c>
      <c r="R1247" s="14" t="s">
        <v>50</v>
      </c>
      <c r="S1247" s="15">
        <v>99.19034482758622</v>
      </c>
      <c r="T1247" s="13" t="s">
        <v>51</v>
      </c>
      <c r="U1247" s="18">
        <v>0.16</v>
      </c>
      <c r="V1247" s="13" t="s">
        <v>1064</v>
      </c>
      <c r="W1247" s="13" t="s">
        <v>53</v>
      </c>
      <c r="X1247" s="13" t="s">
        <v>48</v>
      </c>
      <c r="Y1247" s="14">
        <v>1.0</v>
      </c>
      <c r="Z1247" s="13">
        <v>719.13</v>
      </c>
      <c r="AA1247" s="13" t="s">
        <v>54</v>
      </c>
      <c r="AB1247" s="19">
        <v>14420.0</v>
      </c>
      <c r="AC1247" s="19">
        <v>1.0</v>
      </c>
      <c r="AD1247" s="13">
        <v>719.13</v>
      </c>
      <c r="AE1247" s="15">
        <v>0.0</v>
      </c>
      <c r="AF1247" s="20"/>
      <c r="AG1247" s="2">
        <v>719.13</v>
      </c>
      <c r="AH1247" s="2" t="s">
        <v>1064</v>
      </c>
      <c r="AI1247" s="2" t="s">
        <v>53</v>
      </c>
      <c r="AJ1247" s="2" t="s">
        <v>56</v>
      </c>
      <c r="AK1247" s="2">
        <v>0.0</v>
      </c>
      <c r="AL1247" s="2" t="s">
        <v>57</v>
      </c>
      <c r="AM1247" s="2">
        <v>1.0</v>
      </c>
      <c r="AN1247" s="2">
        <v>719.13</v>
      </c>
      <c r="AO1247" s="20">
        <f>+AN1247/1.16</f>
        <v>619.9396552</v>
      </c>
      <c r="AP1247" s="20">
        <f>+AO1247*0.16</f>
        <v>99.19034483</v>
      </c>
      <c r="AQ1247" s="2" t="s">
        <v>1065</v>
      </c>
      <c r="AR1247" s="2" t="s">
        <v>1061</v>
      </c>
      <c r="AS1247" s="2" t="s">
        <v>1063</v>
      </c>
      <c r="AT1247" s="2" t="s">
        <v>1008</v>
      </c>
      <c r="BI1247" s="15">
        <v>619.9396551724138</v>
      </c>
      <c r="BJ1247" s="14" t="s">
        <v>50</v>
      </c>
      <c r="BK1247" s="15">
        <v>99.19034482758622</v>
      </c>
      <c r="BL1247" s="13" t="s">
        <v>51</v>
      </c>
      <c r="BM1247" s="18">
        <v>0.16</v>
      </c>
    </row>
    <row r="1248" ht="12.75" customHeight="1">
      <c r="A1248" s="13"/>
      <c r="B1248" s="14"/>
      <c r="C1248" s="14"/>
      <c r="D1248" s="14"/>
      <c r="E1248" s="14"/>
      <c r="F1248" s="14"/>
      <c r="G1248" s="13"/>
      <c r="H1248" s="15"/>
      <c r="I1248" s="13"/>
      <c r="J1248" s="15"/>
      <c r="K1248" s="21"/>
      <c r="L1248" s="17"/>
      <c r="M1248" s="17"/>
      <c r="N1248" s="14"/>
      <c r="O1248" s="13"/>
      <c r="P1248" s="13"/>
      <c r="Q1248" s="15"/>
      <c r="R1248" s="14"/>
      <c r="S1248" s="15"/>
      <c r="T1248" s="13"/>
      <c r="U1248" s="18"/>
      <c r="V1248" s="13"/>
      <c r="W1248" s="13"/>
      <c r="X1248" s="13"/>
      <c r="Y1248" s="14"/>
      <c r="Z1248" s="13"/>
      <c r="AA1248" s="13"/>
      <c r="AB1248" s="19"/>
      <c r="AC1248" s="19"/>
      <c r="AD1248" s="13"/>
      <c r="AE1248" s="15"/>
      <c r="AF1248" s="20"/>
      <c r="AO1248" s="20"/>
      <c r="AP1248" s="20"/>
      <c r="BI1248" s="15"/>
      <c r="BJ1248" s="14"/>
      <c r="BK1248" s="15"/>
      <c r="BL1248" s="13"/>
      <c r="BM1248" s="18"/>
    </row>
    <row r="1249" ht="12.75" customHeight="1">
      <c r="A1249" s="13"/>
      <c r="B1249" s="14"/>
      <c r="C1249" s="14"/>
      <c r="D1249" s="14"/>
      <c r="E1249" s="14"/>
      <c r="F1249" s="14"/>
      <c r="G1249" s="13"/>
      <c r="H1249" s="15"/>
      <c r="I1249" s="13"/>
      <c r="J1249" s="15"/>
      <c r="K1249" s="21"/>
      <c r="L1249" s="17"/>
      <c r="M1249" s="17"/>
      <c r="N1249" s="14"/>
      <c r="O1249" s="13"/>
      <c r="P1249" s="13"/>
      <c r="Q1249" s="15"/>
      <c r="R1249" s="14"/>
      <c r="S1249" s="15"/>
      <c r="T1249" s="13"/>
      <c r="U1249" s="18"/>
      <c r="V1249" s="13"/>
      <c r="W1249" s="13"/>
      <c r="X1249" s="13"/>
      <c r="Y1249" s="14"/>
      <c r="Z1249" s="13"/>
      <c r="AA1249" s="13"/>
      <c r="AB1249" s="19"/>
      <c r="AC1249" s="19"/>
      <c r="AD1249" s="13"/>
      <c r="AE1249" s="15"/>
      <c r="AF1249" s="20"/>
      <c r="AO1249" s="20"/>
      <c r="AP1249" s="20"/>
      <c r="BI1249" s="15"/>
      <c r="BJ1249" s="14"/>
      <c r="BK1249" s="15"/>
      <c r="BL1249" s="13"/>
      <c r="BM1249" s="18"/>
    </row>
    <row r="1250" ht="12.75" customHeight="1">
      <c r="A1250" s="13"/>
      <c r="B1250" s="14"/>
      <c r="C1250" s="14"/>
      <c r="D1250" s="14"/>
      <c r="E1250" s="14"/>
      <c r="F1250" s="14"/>
      <c r="G1250" s="13"/>
      <c r="H1250" s="15"/>
      <c r="I1250" s="13"/>
      <c r="J1250" s="15"/>
      <c r="K1250" s="21"/>
      <c r="L1250" s="17"/>
      <c r="M1250" s="17"/>
      <c r="N1250" s="14"/>
      <c r="O1250" s="13"/>
      <c r="P1250" s="13"/>
      <c r="Q1250" s="15"/>
      <c r="R1250" s="14"/>
      <c r="S1250" s="15"/>
      <c r="T1250" s="13"/>
      <c r="U1250" s="18"/>
      <c r="V1250" s="13"/>
      <c r="W1250" s="13"/>
      <c r="X1250" s="13"/>
      <c r="Y1250" s="14"/>
      <c r="Z1250" s="13"/>
      <c r="AA1250" s="13"/>
      <c r="AB1250" s="19"/>
      <c r="AC1250" s="19"/>
      <c r="AD1250" s="13"/>
      <c r="AE1250" s="15"/>
      <c r="AF1250" s="20"/>
      <c r="AO1250" s="20"/>
      <c r="AP1250" s="20"/>
      <c r="BI1250" s="15"/>
      <c r="BJ1250" s="14"/>
      <c r="BK1250" s="15"/>
      <c r="BL1250" s="13"/>
      <c r="BM1250" s="18"/>
    </row>
    <row r="1251" ht="12.75" customHeight="1">
      <c r="A1251" s="13">
        <v>601.0</v>
      </c>
      <c r="B1251" s="14" t="str">
        <f>AR1251</f>
        <v>LSE151214UJ7</v>
      </c>
      <c r="C1251" s="14" t="s">
        <v>1067</v>
      </c>
      <c r="D1251" s="14" t="str">
        <f>AT1251</f>
        <v>esperanza.charris@psicofarma.com.mx</v>
      </c>
      <c r="E1251" s="14" t="str">
        <f>AS1251</f>
        <v>02300</v>
      </c>
      <c r="F1251" s="14">
        <v>601.0</v>
      </c>
      <c r="G1251" s="13">
        <v>5.51654943E8</v>
      </c>
      <c r="H1251" s="15">
        <f>Q1251</f>
        <v>11415.67241</v>
      </c>
      <c r="I1251" s="13">
        <v>13242.18</v>
      </c>
      <c r="J1251" s="15">
        <f>S1251</f>
        <v>1826.507586</v>
      </c>
      <c r="K1251" s="21">
        <v>44995.5</v>
      </c>
      <c r="L1251" s="17" t="s">
        <v>48</v>
      </c>
      <c r="M1251" s="17" t="s">
        <v>49</v>
      </c>
      <c r="N1251" s="14">
        <v>1.0</v>
      </c>
      <c r="O1251" s="13">
        <v>13242.18</v>
      </c>
      <c r="P1251" s="13">
        <v>13242.18</v>
      </c>
      <c r="Q1251" s="15">
        <v>11415.672413793105</v>
      </c>
      <c r="R1251" s="14" t="s">
        <v>50</v>
      </c>
      <c r="S1251" s="15">
        <v>1826.5075862068968</v>
      </c>
      <c r="T1251" s="13" t="s">
        <v>51</v>
      </c>
      <c r="U1251" s="18">
        <v>0.16</v>
      </c>
      <c r="V1251" s="13" t="s">
        <v>1068</v>
      </c>
      <c r="W1251" s="13" t="s">
        <v>53</v>
      </c>
      <c r="X1251" s="13" t="s">
        <v>48</v>
      </c>
      <c r="Y1251" s="14">
        <v>1.0</v>
      </c>
      <c r="Z1251" s="13">
        <v>13242.18</v>
      </c>
      <c r="AA1251" s="13" t="s">
        <v>54</v>
      </c>
      <c r="AB1251" s="19">
        <v>14415.0</v>
      </c>
      <c r="AC1251" s="19">
        <v>1.0</v>
      </c>
      <c r="AD1251" s="13">
        <v>13242.18</v>
      </c>
      <c r="AE1251" s="15">
        <v>0.0</v>
      </c>
      <c r="AF1251" s="20"/>
      <c r="AG1251" s="2">
        <v>13242.18</v>
      </c>
      <c r="AH1251" s="2" t="s">
        <v>1068</v>
      </c>
      <c r="AI1251" s="2" t="s">
        <v>53</v>
      </c>
      <c r="AJ1251" s="2" t="s">
        <v>56</v>
      </c>
      <c r="AK1251" s="2">
        <v>0.0</v>
      </c>
      <c r="AL1251" s="2" t="s">
        <v>57</v>
      </c>
      <c r="AM1251" s="2">
        <v>1.0</v>
      </c>
      <c r="AN1251" s="2">
        <v>13242.18</v>
      </c>
      <c r="AO1251" s="20">
        <f>+AN1251/1.16</f>
        <v>11415.67241</v>
      </c>
      <c r="AP1251" s="20">
        <f>+AO1251*0.16</f>
        <v>1826.507586</v>
      </c>
      <c r="AQ1251" s="2" t="s">
        <v>1069</v>
      </c>
      <c r="AR1251" s="2" t="s">
        <v>1066</v>
      </c>
      <c r="AS1251" s="2" t="s">
        <v>1035</v>
      </c>
      <c r="AT1251" s="2" t="s">
        <v>1008</v>
      </c>
      <c r="BI1251" s="15">
        <v>11415.672413793105</v>
      </c>
      <c r="BJ1251" s="14" t="s">
        <v>50</v>
      </c>
      <c r="BK1251" s="15">
        <v>1826.5075862068968</v>
      </c>
      <c r="BL1251" s="13" t="s">
        <v>51</v>
      </c>
      <c r="BM1251" s="18">
        <v>0.16</v>
      </c>
    </row>
    <row r="1252" ht="12.75" customHeight="1">
      <c r="A1252" s="13"/>
      <c r="B1252" s="14"/>
      <c r="C1252" s="14"/>
      <c r="D1252" s="14"/>
      <c r="E1252" s="14"/>
      <c r="F1252" s="14"/>
      <c r="G1252" s="13"/>
      <c r="H1252" s="15"/>
      <c r="I1252" s="13"/>
      <c r="J1252" s="15"/>
      <c r="K1252" s="21"/>
      <c r="L1252" s="17"/>
      <c r="M1252" s="17"/>
      <c r="N1252" s="14"/>
      <c r="O1252" s="13"/>
      <c r="P1252" s="13"/>
      <c r="Q1252" s="15"/>
      <c r="R1252" s="14"/>
      <c r="S1252" s="15"/>
      <c r="T1252" s="13"/>
      <c r="U1252" s="18"/>
      <c r="V1252" s="13"/>
      <c r="W1252" s="13"/>
      <c r="X1252" s="13"/>
      <c r="Y1252" s="14"/>
      <c r="Z1252" s="13"/>
      <c r="AA1252" s="13"/>
      <c r="AB1252" s="19"/>
      <c r="AC1252" s="19"/>
      <c r="AD1252" s="13"/>
      <c r="AE1252" s="15"/>
      <c r="AF1252" s="20"/>
      <c r="AO1252" s="20"/>
      <c r="AP1252" s="20"/>
      <c r="BI1252" s="15"/>
      <c r="BJ1252" s="14"/>
      <c r="BK1252" s="15"/>
      <c r="BL1252" s="13"/>
      <c r="BM1252" s="18"/>
    </row>
    <row r="1253" ht="12.75" customHeight="1">
      <c r="A1253" s="13"/>
      <c r="B1253" s="14"/>
      <c r="C1253" s="14"/>
      <c r="D1253" s="14"/>
      <c r="E1253" s="14"/>
      <c r="F1253" s="14"/>
      <c r="G1253" s="13"/>
      <c r="H1253" s="15"/>
      <c r="I1253" s="13"/>
      <c r="J1253" s="15"/>
      <c r="K1253" s="21"/>
      <c r="L1253" s="17"/>
      <c r="M1253" s="17"/>
      <c r="N1253" s="14"/>
      <c r="O1253" s="13"/>
      <c r="P1253" s="13"/>
      <c r="Q1253" s="15"/>
      <c r="R1253" s="14"/>
      <c r="S1253" s="15"/>
      <c r="T1253" s="13"/>
      <c r="U1253" s="18"/>
      <c r="V1253" s="13"/>
      <c r="W1253" s="13"/>
      <c r="X1253" s="13"/>
      <c r="Y1253" s="14"/>
      <c r="Z1253" s="13"/>
      <c r="AA1253" s="13"/>
      <c r="AB1253" s="19"/>
      <c r="AC1253" s="19"/>
      <c r="AD1253" s="13"/>
      <c r="AE1253" s="15"/>
      <c r="AF1253" s="20"/>
      <c r="AO1253" s="20"/>
      <c r="AP1253" s="20"/>
      <c r="BI1253" s="15"/>
      <c r="BJ1253" s="14"/>
      <c r="BK1253" s="15"/>
      <c r="BL1253" s="13"/>
      <c r="BM1253" s="18"/>
    </row>
    <row r="1254" ht="12.75" customHeight="1">
      <c r="A1254" s="13"/>
      <c r="B1254" s="14"/>
      <c r="C1254" s="14"/>
      <c r="D1254" s="14"/>
      <c r="E1254" s="14"/>
      <c r="F1254" s="14"/>
      <c r="G1254" s="13"/>
      <c r="H1254" s="15"/>
      <c r="I1254" s="13"/>
      <c r="J1254" s="15"/>
      <c r="K1254" s="21"/>
      <c r="L1254" s="17"/>
      <c r="M1254" s="17"/>
      <c r="N1254" s="14"/>
      <c r="O1254" s="13"/>
      <c r="P1254" s="13"/>
      <c r="Q1254" s="15"/>
      <c r="R1254" s="14"/>
      <c r="S1254" s="15"/>
      <c r="T1254" s="13"/>
      <c r="U1254" s="18"/>
      <c r="V1254" s="13"/>
      <c r="W1254" s="13"/>
      <c r="X1254" s="13"/>
      <c r="Y1254" s="14"/>
      <c r="Z1254" s="13"/>
      <c r="AA1254" s="13"/>
      <c r="AB1254" s="19"/>
      <c r="AC1254" s="19"/>
      <c r="AD1254" s="13"/>
      <c r="AE1254" s="15"/>
      <c r="AF1254" s="20"/>
      <c r="AO1254" s="20"/>
      <c r="AP1254" s="20"/>
      <c r="BI1254" s="15"/>
      <c r="BJ1254" s="14"/>
      <c r="BK1254" s="15"/>
      <c r="BL1254" s="13"/>
      <c r="BM1254" s="18"/>
    </row>
    <row r="1255" ht="12.75" customHeight="1">
      <c r="A1255" s="13">
        <v>601.0</v>
      </c>
      <c r="B1255" s="14" t="str">
        <f>AR1255</f>
        <v>EIM95080293A</v>
      </c>
      <c r="C1255" s="14" t="s">
        <v>1071</v>
      </c>
      <c r="D1255" s="14" t="str">
        <f>AT1255</f>
        <v>melissa.betancourt@expeditors.com</v>
      </c>
      <c r="E1255" s="14" t="str">
        <f>AS1255</f>
        <v>03100</v>
      </c>
      <c r="F1255" s="14">
        <v>601.0</v>
      </c>
      <c r="G1255" s="13">
        <v>5.51713958E8</v>
      </c>
      <c r="H1255" s="15">
        <f>Q1255</f>
        <v>39785.14655</v>
      </c>
      <c r="I1255" s="13">
        <v>46150.770000000004</v>
      </c>
      <c r="J1255" s="15">
        <f>S1255</f>
        <v>6365.623448</v>
      </c>
      <c r="K1255" s="21">
        <v>44994.5</v>
      </c>
      <c r="L1255" s="17" t="s">
        <v>48</v>
      </c>
      <c r="M1255" s="17" t="s">
        <v>49</v>
      </c>
      <c r="N1255" s="14">
        <v>1.0</v>
      </c>
      <c r="O1255" s="13">
        <v>46150.770000000004</v>
      </c>
      <c r="P1255" s="13">
        <v>46150.770000000004</v>
      </c>
      <c r="Q1255" s="15">
        <v>39785.146551724145</v>
      </c>
      <c r="R1255" s="14" t="s">
        <v>50</v>
      </c>
      <c r="S1255" s="15">
        <v>6365.623448275864</v>
      </c>
      <c r="T1255" s="13" t="s">
        <v>51</v>
      </c>
      <c r="U1255" s="18">
        <v>0.16</v>
      </c>
      <c r="V1255" s="13" t="s">
        <v>1073</v>
      </c>
      <c r="W1255" s="13" t="s">
        <v>53</v>
      </c>
      <c r="X1255" s="13" t="s">
        <v>48</v>
      </c>
      <c r="Y1255" s="14">
        <v>1.0</v>
      </c>
      <c r="Z1255" s="13">
        <v>46150.770000000004</v>
      </c>
      <c r="AA1255" s="13" t="s">
        <v>54</v>
      </c>
      <c r="AB1255" s="19">
        <v>14178.0</v>
      </c>
      <c r="AC1255" s="19">
        <v>1.0</v>
      </c>
      <c r="AD1255" s="13">
        <v>46150.770000000004</v>
      </c>
      <c r="AE1255" s="15">
        <v>0.0</v>
      </c>
      <c r="AF1255" s="20"/>
      <c r="AG1255" s="2">
        <v>46150.770000000004</v>
      </c>
      <c r="AH1255" s="2" t="s">
        <v>1073</v>
      </c>
      <c r="AI1255" s="2" t="s">
        <v>53</v>
      </c>
      <c r="AJ1255" s="2" t="s">
        <v>56</v>
      </c>
      <c r="AK1255" s="2">
        <v>0.0</v>
      </c>
      <c r="AL1255" s="2" t="s">
        <v>57</v>
      </c>
      <c r="AM1255" s="2">
        <v>1.0</v>
      </c>
      <c r="AN1255" s="2">
        <v>46150.770000000004</v>
      </c>
      <c r="AO1255" s="20">
        <f>+AN1255/1.16</f>
        <v>39785.14655</v>
      </c>
      <c r="AP1255" s="20">
        <f>+AO1255*0.16</f>
        <v>6365.623448</v>
      </c>
      <c r="AQ1255" s="2" t="s">
        <v>1074</v>
      </c>
      <c r="AR1255" s="2" t="s">
        <v>1070</v>
      </c>
      <c r="AS1255" s="2" t="s">
        <v>364</v>
      </c>
      <c r="AT1255" s="2" t="s">
        <v>1072</v>
      </c>
      <c r="BI1255" s="15">
        <v>39785.146551724145</v>
      </c>
      <c r="BJ1255" s="14" t="s">
        <v>50</v>
      </c>
      <c r="BK1255" s="15">
        <v>6365.623448275864</v>
      </c>
      <c r="BL1255" s="13" t="s">
        <v>51</v>
      </c>
      <c r="BM1255" s="18">
        <v>0.16</v>
      </c>
    </row>
    <row r="1256" ht="12.75" customHeight="1">
      <c r="A1256" s="13"/>
      <c r="B1256" s="14"/>
      <c r="C1256" s="14"/>
      <c r="D1256" s="14"/>
      <c r="E1256" s="14"/>
      <c r="F1256" s="14"/>
      <c r="G1256" s="13"/>
      <c r="H1256" s="13"/>
      <c r="I1256" s="13"/>
      <c r="J1256" s="13"/>
      <c r="K1256" s="21"/>
      <c r="L1256" s="17"/>
      <c r="M1256" s="17"/>
      <c r="N1256" s="14"/>
      <c r="O1256" s="13"/>
      <c r="P1256" s="13"/>
      <c r="Q1256" s="15"/>
      <c r="R1256" s="14"/>
      <c r="S1256" s="15"/>
      <c r="T1256" s="13"/>
      <c r="U1256" s="18"/>
      <c r="V1256" s="13"/>
      <c r="W1256" s="13"/>
      <c r="X1256" s="13"/>
      <c r="Y1256" s="14"/>
      <c r="Z1256" s="13"/>
      <c r="AA1256" s="13"/>
      <c r="AB1256" s="19"/>
      <c r="AC1256" s="19"/>
      <c r="AD1256" s="13"/>
      <c r="AE1256" s="15"/>
      <c r="AF1256" s="20"/>
      <c r="AO1256" s="20"/>
      <c r="AP1256" s="20"/>
      <c r="BI1256" s="15"/>
      <c r="BJ1256" s="14"/>
      <c r="BK1256" s="15"/>
      <c r="BL1256" s="13"/>
      <c r="BM1256" s="18"/>
    </row>
    <row r="1257" ht="12.75" customHeight="1">
      <c r="A1257" s="13"/>
      <c r="B1257" s="14"/>
      <c r="C1257" s="14"/>
      <c r="D1257" s="14"/>
      <c r="E1257" s="14"/>
      <c r="F1257" s="14"/>
      <c r="G1257" s="13"/>
      <c r="H1257" s="13"/>
      <c r="I1257" s="13"/>
      <c r="J1257" s="13"/>
      <c r="K1257" s="21"/>
      <c r="L1257" s="17"/>
      <c r="M1257" s="17"/>
      <c r="N1257" s="14"/>
      <c r="O1257" s="13"/>
      <c r="P1257" s="13"/>
      <c r="Q1257" s="15"/>
      <c r="R1257" s="14"/>
      <c r="S1257" s="15"/>
      <c r="T1257" s="13"/>
      <c r="U1257" s="18"/>
      <c r="V1257" s="13"/>
      <c r="W1257" s="13"/>
      <c r="X1257" s="13"/>
      <c r="Y1257" s="14"/>
      <c r="Z1257" s="13"/>
      <c r="AA1257" s="13"/>
      <c r="AB1257" s="19"/>
      <c r="AC1257" s="19"/>
      <c r="AD1257" s="13"/>
      <c r="AE1257" s="15"/>
      <c r="AF1257" s="20"/>
      <c r="AO1257" s="20"/>
      <c r="AP1257" s="20"/>
      <c r="BI1257" s="15"/>
      <c r="BJ1257" s="14"/>
      <c r="BK1257" s="15"/>
      <c r="BL1257" s="13"/>
      <c r="BM1257" s="18"/>
    </row>
    <row r="1258" ht="12.75" customHeight="1">
      <c r="A1258" s="13"/>
      <c r="B1258" s="14"/>
      <c r="C1258" s="14"/>
      <c r="D1258" s="14"/>
      <c r="E1258" s="14"/>
      <c r="F1258" s="14"/>
      <c r="G1258" s="13"/>
      <c r="H1258" s="13"/>
      <c r="I1258" s="13"/>
      <c r="J1258" s="13"/>
      <c r="K1258" s="21"/>
      <c r="L1258" s="17"/>
      <c r="M1258" s="17"/>
      <c r="N1258" s="14"/>
      <c r="O1258" s="13"/>
      <c r="P1258" s="13"/>
      <c r="Q1258" s="15"/>
      <c r="R1258" s="14"/>
      <c r="S1258" s="15"/>
      <c r="T1258" s="13"/>
      <c r="U1258" s="18"/>
      <c r="V1258" s="13"/>
      <c r="W1258" s="13"/>
      <c r="X1258" s="13"/>
      <c r="Y1258" s="14"/>
      <c r="Z1258" s="13"/>
      <c r="AA1258" s="13"/>
      <c r="AB1258" s="19"/>
      <c r="AC1258" s="19"/>
      <c r="AD1258" s="13"/>
      <c r="AE1258" s="15"/>
      <c r="AF1258" s="20"/>
      <c r="AO1258" s="20"/>
      <c r="AP1258" s="20"/>
      <c r="BI1258" s="15"/>
      <c r="BJ1258" s="14"/>
      <c r="BK1258" s="15"/>
      <c r="BL1258" s="13"/>
      <c r="BM1258" s="18"/>
    </row>
    <row r="1259" ht="12.75" customHeight="1">
      <c r="A1259" s="13">
        <v>601.0</v>
      </c>
      <c r="B1259" s="14" t="str">
        <f>AR1259</f>
        <v>IGD101220J96</v>
      </c>
      <c r="C1259" s="14" t="s">
        <v>1076</v>
      </c>
      <c r="D1259" s="14" t="str">
        <f>AT1259</f>
        <v>dcarrillo@sharpqroo.com</v>
      </c>
      <c r="E1259" s="14" t="str">
        <f>AS1259</f>
        <v>77509</v>
      </c>
      <c r="F1259" s="14">
        <v>601.0</v>
      </c>
      <c r="G1259" s="13">
        <v>5.51751953E8</v>
      </c>
      <c r="H1259" s="15">
        <f>Q1266</f>
        <v>186991.45</v>
      </c>
      <c r="I1259" s="13">
        <v>216910.07</v>
      </c>
      <c r="J1259" s="15">
        <f>S1266</f>
        <v>29918.62</v>
      </c>
      <c r="K1259" s="21">
        <v>45013.5</v>
      </c>
      <c r="L1259" s="17" t="s">
        <v>48</v>
      </c>
      <c r="M1259" s="17" t="s">
        <v>49</v>
      </c>
      <c r="N1259" s="14">
        <v>1.0</v>
      </c>
      <c r="O1259" s="13">
        <v>216910.07</v>
      </c>
      <c r="P1259" s="13">
        <v>216910.07</v>
      </c>
      <c r="Q1259" s="15">
        <v>655.0000000000001</v>
      </c>
      <c r="R1259" s="14" t="s">
        <v>50</v>
      </c>
      <c r="S1259" s="15">
        <v>104.80000000000003</v>
      </c>
      <c r="T1259" s="13" t="s">
        <v>51</v>
      </c>
      <c r="U1259" s="18">
        <v>0.16</v>
      </c>
      <c r="V1259" s="13" t="s">
        <v>1079</v>
      </c>
      <c r="W1259" s="13" t="s">
        <v>53</v>
      </c>
      <c r="X1259" s="13" t="s">
        <v>48</v>
      </c>
      <c r="Y1259" s="14">
        <v>1.0</v>
      </c>
      <c r="Z1259" s="13">
        <v>759.8000000000001</v>
      </c>
      <c r="AA1259" s="13" t="s">
        <v>54</v>
      </c>
      <c r="AB1259" s="19" t="s">
        <v>1080</v>
      </c>
      <c r="AC1259" s="19">
        <v>1.0</v>
      </c>
      <c r="AD1259" s="13">
        <v>759.8000000000001</v>
      </c>
      <c r="AE1259" s="15">
        <v>0.0</v>
      </c>
      <c r="AF1259" s="20"/>
      <c r="AG1259" s="2">
        <v>216910.07</v>
      </c>
      <c r="AH1259" s="2" t="s">
        <v>1079</v>
      </c>
      <c r="AI1259" s="2" t="s">
        <v>53</v>
      </c>
      <c r="AJ1259" s="2" t="s">
        <v>56</v>
      </c>
      <c r="AK1259" s="2">
        <v>0.0</v>
      </c>
      <c r="AL1259" s="2" t="s">
        <v>57</v>
      </c>
      <c r="AM1259" s="2">
        <v>1.0</v>
      </c>
      <c r="AN1259" s="2">
        <v>759.8000000000001</v>
      </c>
      <c r="AO1259" s="20">
        <f t="shared" ref="AO1259:AO1265" si="159">+AN1259/1.16</f>
        <v>655</v>
      </c>
      <c r="AP1259" s="20">
        <f t="shared" ref="AP1259:AP1265" si="160">+AO1259*0.16</f>
        <v>104.8</v>
      </c>
      <c r="AQ1259" s="2" t="s">
        <v>1081</v>
      </c>
      <c r="AR1259" s="2" t="s">
        <v>1075</v>
      </c>
      <c r="AS1259" s="2" t="s">
        <v>1078</v>
      </c>
      <c r="AT1259" s="2" t="s">
        <v>1077</v>
      </c>
      <c r="BI1259" s="15">
        <v>655.0000000000001</v>
      </c>
      <c r="BJ1259" s="14" t="s">
        <v>50</v>
      </c>
      <c r="BK1259" s="15">
        <v>104.80000000000003</v>
      </c>
      <c r="BL1259" s="13" t="s">
        <v>51</v>
      </c>
      <c r="BM1259" s="18">
        <v>0.16</v>
      </c>
    </row>
    <row r="1260" ht="12.75" customHeight="1">
      <c r="A1260" s="13"/>
      <c r="B1260" s="14"/>
      <c r="C1260" s="14"/>
      <c r="D1260" s="14"/>
      <c r="E1260" s="14"/>
      <c r="F1260" s="14"/>
      <c r="G1260" s="13"/>
      <c r="H1260" s="13"/>
      <c r="I1260" s="13"/>
      <c r="J1260" s="13"/>
      <c r="K1260" s="21"/>
      <c r="L1260" s="17" t="s">
        <v>48</v>
      </c>
      <c r="M1260" s="17" t="s">
        <v>49</v>
      </c>
      <c r="N1260" s="14">
        <v>1.0</v>
      </c>
      <c r="O1260" s="13"/>
      <c r="P1260" s="13"/>
      <c r="Q1260" s="15">
        <v>48569.83620689656</v>
      </c>
      <c r="R1260" s="14" t="s">
        <v>50</v>
      </c>
      <c r="S1260" s="15">
        <v>7771.1737931034495</v>
      </c>
      <c r="T1260" s="13" t="s">
        <v>51</v>
      </c>
      <c r="U1260" s="18">
        <v>0.16</v>
      </c>
      <c r="V1260" s="13" t="s">
        <v>1082</v>
      </c>
      <c r="W1260" s="13" t="s">
        <v>59</v>
      </c>
      <c r="X1260" s="13" t="s">
        <v>48</v>
      </c>
      <c r="Y1260" s="14">
        <v>1.0</v>
      </c>
      <c r="Z1260" s="13">
        <v>56341.01</v>
      </c>
      <c r="AA1260" s="13" t="s">
        <v>54</v>
      </c>
      <c r="AB1260" s="19">
        <v>202124.0</v>
      </c>
      <c r="AC1260" s="19">
        <v>1.0</v>
      </c>
      <c r="AD1260" s="13">
        <v>56341.01</v>
      </c>
      <c r="AE1260" s="15">
        <v>0.0</v>
      </c>
      <c r="AF1260" s="20"/>
      <c r="AH1260" s="2" t="s">
        <v>1082</v>
      </c>
      <c r="AI1260" s="2" t="s">
        <v>59</v>
      </c>
      <c r="AJ1260" s="2" t="s">
        <v>56</v>
      </c>
      <c r="AK1260" s="2">
        <v>0.0</v>
      </c>
      <c r="AL1260" s="2" t="s">
        <v>57</v>
      </c>
      <c r="AM1260" s="2">
        <v>1.0</v>
      </c>
      <c r="AN1260" s="2">
        <v>56341.01</v>
      </c>
      <c r="AO1260" s="20">
        <f t="shared" si="159"/>
        <v>48569.83621</v>
      </c>
      <c r="AP1260" s="20">
        <f t="shared" si="160"/>
        <v>7771.173793</v>
      </c>
      <c r="BI1260" s="15">
        <v>48569.83620689656</v>
      </c>
      <c r="BJ1260" s="14" t="s">
        <v>50</v>
      </c>
      <c r="BK1260" s="15">
        <v>7771.1737931034495</v>
      </c>
      <c r="BL1260" s="13" t="s">
        <v>51</v>
      </c>
      <c r="BM1260" s="18">
        <v>0.16</v>
      </c>
    </row>
    <row r="1261" ht="12.75" customHeight="1">
      <c r="A1261" s="13"/>
      <c r="B1261" s="14"/>
      <c r="C1261" s="14"/>
      <c r="D1261" s="14"/>
      <c r="E1261" s="14"/>
      <c r="F1261" s="14"/>
      <c r="G1261" s="13"/>
      <c r="H1261" s="13"/>
      <c r="I1261" s="13"/>
      <c r="J1261" s="13"/>
      <c r="K1261" s="21"/>
      <c r="L1261" s="17" t="s">
        <v>48</v>
      </c>
      <c r="M1261" s="17" t="s">
        <v>49</v>
      </c>
      <c r="N1261" s="14">
        <v>1.0</v>
      </c>
      <c r="O1261" s="13"/>
      <c r="P1261" s="13"/>
      <c r="Q1261" s="15">
        <v>34570.060344827594</v>
      </c>
      <c r="R1261" s="14" t="s">
        <v>50</v>
      </c>
      <c r="S1261" s="15">
        <v>5531.209655172415</v>
      </c>
      <c r="T1261" s="13" t="s">
        <v>51</v>
      </c>
      <c r="U1261" s="18">
        <v>0.16</v>
      </c>
      <c r="V1261" s="13" t="s">
        <v>1083</v>
      </c>
      <c r="W1261" s="13" t="s">
        <v>59</v>
      </c>
      <c r="X1261" s="13" t="s">
        <v>48</v>
      </c>
      <c r="Y1261" s="14">
        <v>1.0</v>
      </c>
      <c r="Z1261" s="13">
        <v>40101.270000000004</v>
      </c>
      <c r="AA1261" s="13" t="s">
        <v>54</v>
      </c>
      <c r="AB1261" s="19">
        <v>202126.0</v>
      </c>
      <c r="AC1261" s="19">
        <v>1.0</v>
      </c>
      <c r="AD1261" s="13">
        <v>40101.270000000004</v>
      </c>
      <c r="AE1261" s="15">
        <v>0.0</v>
      </c>
      <c r="AF1261" s="20"/>
      <c r="AH1261" s="2" t="s">
        <v>1083</v>
      </c>
      <c r="AI1261" s="2" t="s">
        <v>59</v>
      </c>
      <c r="AJ1261" s="2" t="s">
        <v>56</v>
      </c>
      <c r="AK1261" s="2">
        <v>0.0</v>
      </c>
      <c r="AL1261" s="2" t="s">
        <v>57</v>
      </c>
      <c r="AM1261" s="2">
        <v>1.0</v>
      </c>
      <c r="AN1261" s="2">
        <v>40101.270000000004</v>
      </c>
      <c r="AO1261" s="20">
        <f t="shared" si="159"/>
        <v>34570.06034</v>
      </c>
      <c r="AP1261" s="20">
        <f t="shared" si="160"/>
        <v>5531.209655</v>
      </c>
      <c r="BI1261" s="15">
        <v>34570.060344827594</v>
      </c>
      <c r="BJ1261" s="14" t="s">
        <v>50</v>
      </c>
      <c r="BK1261" s="15">
        <v>5531.209655172415</v>
      </c>
      <c r="BL1261" s="13" t="s">
        <v>51</v>
      </c>
      <c r="BM1261" s="18">
        <v>0.16</v>
      </c>
    </row>
    <row r="1262" ht="12.75" customHeight="1">
      <c r="A1262" s="13"/>
      <c r="B1262" s="14"/>
      <c r="C1262" s="14"/>
      <c r="D1262" s="14"/>
      <c r="E1262" s="14"/>
      <c r="F1262" s="14"/>
      <c r="G1262" s="13"/>
      <c r="H1262" s="13"/>
      <c r="I1262" s="13"/>
      <c r="J1262" s="13"/>
      <c r="K1262" s="21"/>
      <c r="L1262" s="17" t="s">
        <v>48</v>
      </c>
      <c r="M1262" s="17" t="s">
        <v>49</v>
      </c>
      <c r="N1262" s="14">
        <v>1.0</v>
      </c>
      <c r="O1262" s="13"/>
      <c r="P1262" s="13"/>
      <c r="Q1262" s="15">
        <v>31706.060344827587</v>
      </c>
      <c r="R1262" s="14" t="s">
        <v>50</v>
      </c>
      <c r="S1262" s="15">
        <v>5072.969655172414</v>
      </c>
      <c r="T1262" s="13" t="s">
        <v>51</v>
      </c>
      <c r="U1262" s="18">
        <v>0.16</v>
      </c>
      <c r="V1262" s="13" t="s">
        <v>1084</v>
      </c>
      <c r="W1262" s="13" t="s">
        <v>59</v>
      </c>
      <c r="X1262" s="13" t="s">
        <v>48</v>
      </c>
      <c r="Y1262" s="14">
        <v>1.0</v>
      </c>
      <c r="Z1262" s="13">
        <v>36779.03</v>
      </c>
      <c r="AA1262" s="13" t="s">
        <v>54</v>
      </c>
      <c r="AB1262" s="19">
        <v>202133.0</v>
      </c>
      <c r="AC1262" s="19">
        <v>1.0</v>
      </c>
      <c r="AD1262" s="13">
        <v>36779.03</v>
      </c>
      <c r="AE1262" s="15">
        <v>0.0</v>
      </c>
      <c r="AF1262" s="20"/>
      <c r="AH1262" s="2" t="s">
        <v>1084</v>
      </c>
      <c r="AI1262" s="2" t="s">
        <v>59</v>
      </c>
      <c r="AJ1262" s="2" t="s">
        <v>56</v>
      </c>
      <c r="AK1262" s="2">
        <v>0.0</v>
      </c>
      <c r="AL1262" s="2" t="s">
        <v>57</v>
      </c>
      <c r="AM1262" s="2">
        <v>1.0</v>
      </c>
      <c r="AN1262" s="2">
        <v>36779.03</v>
      </c>
      <c r="AO1262" s="20">
        <f t="shared" si="159"/>
        <v>31706.06034</v>
      </c>
      <c r="AP1262" s="20">
        <f t="shared" si="160"/>
        <v>5072.969655</v>
      </c>
      <c r="BI1262" s="15">
        <v>31706.060344827587</v>
      </c>
      <c r="BJ1262" s="14" t="s">
        <v>50</v>
      </c>
      <c r="BK1262" s="15">
        <v>5072.969655172414</v>
      </c>
      <c r="BL1262" s="13" t="s">
        <v>51</v>
      </c>
      <c r="BM1262" s="18">
        <v>0.16</v>
      </c>
    </row>
    <row r="1263" ht="12.75" customHeight="1">
      <c r="A1263" s="13"/>
      <c r="B1263" s="14"/>
      <c r="C1263" s="14"/>
      <c r="D1263" s="14"/>
      <c r="E1263" s="14"/>
      <c r="F1263" s="14"/>
      <c r="G1263" s="13"/>
      <c r="H1263" s="13"/>
      <c r="I1263" s="13"/>
      <c r="J1263" s="13"/>
      <c r="K1263" s="21"/>
      <c r="L1263" s="17" t="s">
        <v>48</v>
      </c>
      <c r="M1263" s="17" t="s">
        <v>49</v>
      </c>
      <c r="N1263" s="14">
        <v>1.0</v>
      </c>
      <c r="O1263" s="13"/>
      <c r="P1263" s="13"/>
      <c r="Q1263" s="15">
        <v>6401.8362068965525</v>
      </c>
      <c r="R1263" s="14" t="s">
        <v>50</v>
      </c>
      <c r="S1263" s="15">
        <v>1024.2937931034485</v>
      </c>
      <c r="T1263" s="13" t="s">
        <v>51</v>
      </c>
      <c r="U1263" s="18">
        <v>0.16</v>
      </c>
      <c r="V1263" s="13" t="s">
        <v>1085</v>
      </c>
      <c r="W1263" s="13" t="s">
        <v>59</v>
      </c>
      <c r="X1263" s="13" t="s">
        <v>48</v>
      </c>
      <c r="Y1263" s="14">
        <v>1.0</v>
      </c>
      <c r="Z1263" s="13">
        <v>7426.13</v>
      </c>
      <c r="AA1263" s="13" t="s">
        <v>54</v>
      </c>
      <c r="AB1263" s="19">
        <v>202570.0</v>
      </c>
      <c r="AC1263" s="19">
        <v>1.0</v>
      </c>
      <c r="AD1263" s="13">
        <v>7426.13</v>
      </c>
      <c r="AE1263" s="15">
        <v>0.0</v>
      </c>
      <c r="AF1263" s="20"/>
      <c r="AH1263" s="2" t="s">
        <v>1085</v>
      </c>
      <c r="AI1263" s="2" t="s">
        <v>59</v>
      </c>
      <c r="AJ1263" s="2" t="s">
        <v>56</v>
      </c>
      <c r="AK1263" s="2">
        <v>0.0</v>
      </c>
      <c r="AL1263" s="2" t="s">
        <v>57</v>
      </c>
      <c r="AM1263" s="2">
        <v>1.0</v>
      </c>
      <c r="AN1263" s="2">
        <v>7426.13</v>
      </c>
      <c r="AO1263" s="20">
        <f t="shared" si="159"/>
        <v>6401.836207</v>
      </c>
      <c r="AP1263" s="20">
        <f t="shared" si="160"/>
        <v>1024.293793</v>
      </c>
      <c r="BI1263" s="15">
        <v>6401.8362068965525</v>
      </c>
      <c r="BJ1263" s="14" t="s">
        <v>50</v>
      </c>
      <c r="BK1263" s="15">
        <v>1024.2937931034485</v>
      </c>
      <c r="BL1263" s="13" t="s">
        <v>51</v>
      </c>
      <c r="BM1263" s="18">
        <v>0.16</v>
      </c>
    </row>
    <row r="1264" ht="12.75" customHeight="1">
      <c r="A1264" s="13"/>
      <c r="B1264" s="14"/>
      <c r="C1264" s="14"/>
      <c r="D1264" s="14"/>
      <c r="E1264" s="14"/>
      <c r="F1264" s="14"/>
      <c r="G1264" s="13"/>
      <c r="H1264" s="13"/>
      <c r="I1264" s="13"/>
      <c r="J1264" s="13"/>
      <c r="K1264" s="21"/>
      <c r="L1264" s="17" t="s">
        <v>48</v>
      </c>
      <c r="M1264" s="17" t="s">
        <v>49</v>
      </c>
      <c r="N1264" s="14">
        <v>1.0</v>
      </c>
      <c r="O1264" s="13"/>
      <c r="P1264" s="13"/>
      <c r="Q1264" s="15">
        <v>13532.14655172414</v>
      </c>
      <c r="R1264" s="14" t="s">
        <v>50</v>
      </c>
      <c r="S1264" s="15">
        <v>2165.1434482758623</v>
      </c>
      <c r="T1264" s="13" t="s">
        <v>51</v>
      </c>
      <c r="U1264" s="18">
        <v>0.16</v>
      </c>
      <c r="V1264" s="13" t="s">
        <v>1086</v>
      </c>
      <c r="W1264" s="13" t="s">
        <v>59</v>
      </c>
      <c r="X1264" s="13" t="s">
        <v>48</v>
      </c>
      <c r="Y1264" s="14">
        <v>1.0</v>
      </c>
      <c r="Z1264" s="13">
        <v>15697.29</v>
      </c>
      <c r="AA1264" s="13" t="s">
        <v>54</v>
      </c>
      <c r="AB1264" s="19">
        <v>205634.0</v>
      </c>
      <c r="AC1264" s="19">
        <v>1.0</v>
      </c>
      <c r="AD1264" s="13">
        <v>15697.29</v>
      </c>
      <c r="AE1264" s="15">
        <v>0.0</v>
      </c>
      <c r="AF1264" s="20"/>
      <c r="AH1264" s="2" t="s">
        <v>1086</v>
      </c>
      <c r="AI1264" s="2" t="s">
        <v>59</v>
      </c>
      <c r="AJ1264" s="2" t="s">
        <v>56</v>
      </c>
      <c r="AK1264" s="2">
        <v>0.0</v>
      </c>
      <c r="AL1264" s="2" t="s">
        <v>57</v>
      </c>
      <c r="AM1264" s="2">
        <v>1.0</v>
      </c>
      <c r="AN1264" s="2">
        <v>15697.29</v>
      </c>
      <c r="AO1264" s="20">
        <f t="shared" si="159"/>
        <v>13532.14655</v>
      </c>
      <c r="AP1264" s="20">
        <f t="shared" si="160"/>
        <v>2165.143448</v>
      </c>
      <c r="BI1264" s="15">
        <v>13532.14655172414</v>
      </c>
      <c r="BJ1264" s="14" t="s">
        <v>50</v>
      </c>
      <c r="BK1264" s="15">
        <v>2165.1434482758623</v>
      </c>
      <c r="BL1264" s="13" t="s">
        <v>51</v>
      </c>
      <c r="BM1264" s="18">
        <v>0.16</v>
      </c>
    </row>
    <row r="1265" ht="12.75" customHeight="1">
      <c r="A1265" s="13"/>
      <c r="B1265" s="14"/>
      <c r="C1265" s="14"/>
      <c r="D1265" s="14"/>
      <c r="E1265" s="14"/>
      <c r="F1265" s="14"/>
      <c r="G1265" s="13"/>
      <c r="H1265" s="13"/>
      <c r="I1265" s="13"/>
      <c r="J1265" s="13"/>
      <c r="K1265" s="21"/>
      <c r="L1265" s="17" t="s">
        <v>48</v>
      </c>
      <c r="M1265" s="17" t="s">
        <v>49</v>
      </c>
      <c r="N1265" s="14">
        <v>1.0</v>
      </c>
      <c r="O1265" s="13"/>
      <c r="P1265" s="13"/>
      <c r="Q1265" s="15">
        <v>51556.50000000001</v>
      </c>
      <c r="R1265" s="14" t="s">
        <v>50</v>
      </c>
      <c r="S1265" s="15">
        <v>8249.04</v>
      </c>
      <c r="T1265" s="13" t="s">
        <v>51</v>
      </c>
      <c r="U1265" s="18">
        <v>0.16</v>
      </c>
      <c r="V1265" s="13" t="s">
        <v>1087</v>
      </c>
      <c r="W1265" s="13" t="s">
        <v>59</v>
      </c>
      <c r="X1265" s="13" t="s">
        <v>48</v>
      </c>
      <c r="Y1265" s="14">
        <v>1.0</v>
      </c>
      <c r="Z1265" s="13">
        <v>59805.54</v>
      </c>
      <c r="AA1265" s="13" t="s">
        <v>54</v>
      </c>
      <c r="AB1265" s="19">
        <v>205861.0</v>
      </c>
      <c r="AC1265" s="19">
        <v>1.0</v>
      </c>
      <c r="AD1265" s="13">
        <v>59805.54</v>
      </c>
      <c r="AE1265" s="15">
        <v>0.0</v>
      </c>
      <c r="AF1265" s="20"/>
      <c r="AH1265" s="2" t="s">
        <v>1087</v>
      </c>
      <c r="AI1265" s="2" t="s">
        <v>59</v>
      </c>
      <c r="AJ1265" s="2" t="s">
        <v>56</v>
      </c>
      <c r="AK1265" s="2">
        <v>0.0</v>
      </c>
      <c r="AL1265" s="2" t="s">
        <v>57</v>
      </c>
      <c r="AM1265" s="2">
        <v>1.0</v>
      </c>
      <c r="AN1265" s="2">
        <v>59805.54</v>
      </c>
      <c r="AO1265" s="20">
        <f t="shared" si="159"/>
        <v>51556.5</v>
      </c>
      <c r="AP1265" s="20">
        <f t="shared" si="160"/>
        <v>8249.04</v>
      </c>
      <c r="BI1265" s="15">
        <v>51556.50000000001</v>
      </c>
      <c r="BJ1265" s="14" t="s">
        <v>50</v>
      </c>
      <c r="BK1265" s="15">
        <v>8249.04</v>
      </c>
      <c r="BL1265" s="13" t="s">
        <v>51</v>
      </c>
      <c r="BM1265" s="18">
        <v>0.16</v>
      </c>
    </row>
    <row r="1266" ht="12.75" hidden="1" customHeight="1">
      <c r="A1266" s="13"/>
      <c r="B1266" s="14"/>
      <c r="C1266" s="14"/>
      <c r="D1266" s="14"/>
      <c r="E1266" s="14"/>
      <c r="F1266" s="14"/>
      <c r="G1266" s="13"/>
      <c r="H1266" s="13"/>
      <c r="I1266" s="13"/>
      <c r="J1266" s="13"/>
      <c r="K1266" s="21"/>
      <c r="L1266" s="17"/>
      <c r="M1266" s="17"/>
      <c r="N1266" s="14"/>
      <c r="O1266" s="13"/>
      <c r="P1266" s="13"/>
      <c r="Q1266" s="15">
        <f t="array" ref="Q1266">SUM(ROUND(Q1259:Q1265,2))</f>
        <v>186991.45</v>
      </c>
      <c r="R1266" s="14"/>
      <c r="S1266" s="15">
        <f t="array" ref="S1266">SUM(ROUND(S1259:S1265,2))</f>
        <v>29918.62</v>
      </c>
      <c r="T1266" s="13"/>
      <c r="U1266" s="18"/>
      <c r="V1266" s="13"/>
      <c r="W1266" s="13"/>
      <c r="X1266" s="13"/>
      <c r="Y1266" s="14"/>
      <c r="Z1266" s="13"/>
      <c r="AA1266" s="13"/>
      <c r="AB1266" s="19"/>
      <c r="AC1266" s="19"/>
      <c r="AD1266" s="13"/>
      <c r="AE1266" s="15"/>
      <c r="AF1266" s="20"/>
      <c r="AO1266" s="20"/>
      <c r="AP1266" s="20"/>
      <c r="BI1266" s="15">
        <f t="array" ref="BI1266">SUM(ROUND(BI1259:BI1265,2))</f>
        <v>186991.45</v>
      </c>
      <c r="BJ1266" s="14"/>
      <c r="BK1266" s="15">
        <f t="array" ref="BK1266">SUM(ROUND(BK1259:BK1265,2))</f>
        <v>29918.62</v>
      </c>
      <c r="BL1266" s="13"/>
      <c r="BM1266" s="18"/>
    </row>
    <row r="1267" ht="12.75" customHeight="1">
      <c r="A1267" s="13"/>
      <c r="B1267" s="14"/>
      <c r="C1267" s="14"/>
      <c r="D1267" s="14"/>
      <c r="E1267" s="14"/>
      <c r="F1267" s="14"/>
      <c r="G1267" s="13"/>
      <c r="H1267" s="13"/>
      <c r="I1267" s="13"/>
      <c r="J1267" s="13"/>
      <c r="K1267" s="21"/>
      <c r="L1267" s="17"/>
      <c r="M1267" s="17"/>
      <c r="N1267" s="14"/>
      <c r="O1267" s="13"/>
      <c r="P1267" s="13"/>
      <c r="Q1267" s="15"/>
      <c r="R1267" s="14"/>
      <c r="S1267" s="15"/>
      <c r="T1267" s="13"/>
      <c r="U1267" s="18"/>
      <c r="V1267" s="13"/>
      <c r="W1267" s="13"/>
      <c r="X1267" s="13"/>
      <c r="Y1267" s="14"/>
      <c r="Z1267" s="13"/>
      <c r="AA1267" s="13"/>
      <c r="AB1267" s="19"/>
      <c r="AC1267" s="19"/>
      <c r="AD1267" s="13"/>
      <c r="AE1267" s="15"/>
      <c r="AF1267" s="20"/>
      <c r="AO1267" s="20"/>
      <c r="AP1267" s="20"/>
      <c r="BI1267" s="15"/>
      <c r="BJ1267" s="14"/>
      <c r="BK1267" s="15"/>
      <c r="BL1267" s="13"/>
      <c r="BM1267" s="18"/>
    </row>
    <row r="1268" ht="12.75" customHeight="1">
      <c r="A1268" s="13"/>
      <c r="B1268" s="14"/>
      <c r="C1268" s="14"/>
      <c r="D1268" s="14"/>
      <c r="E1268" s="14"/>
      <c r="F1268" s="14"/>
      <c r="G1268" s="13"/>
      <c r="H1268" s="13"/>
      <c r="I1268" s="13"/>
      <c r="J1268" s="13"/>
      <c r="K1268" s="21"/>
      <c r="L1268" s="17"/>
      <c r="M1268" s="17"/>
      <c r="N1268" s="14"/>
      <c r="O1268" s="13"/>
      <c r="P1268" s="13"/>
      <c r="Q1268" s="15"/>
      <c r="R1268" s="14"/>
      <c r="S1268" s="15"/>
      <c r="T1268" s="13"/>
      <c r="U1268" s="18"/>
      <c r="V1268" s="13"/>
      <c r="W1268" s="13"/>
      <c r="X1268" s="13"/>
      <c r="Y1268" s="14"/>
      <c r="Z1268" s="13"/>
      <c r="AA1268" s="13"/>
      <c r="AB1268" s="19"/>
      <c r="AC1268" s="19"/>
      <c r="AD1268" s="13"/>
      <c r="AE1268" s="15"/>
      <c r="AF1268" s="20"/>
      <c r="AO1268" s="20"/>
      <c r="AP1268" s="20"/>
      <c r="BI1268" s="15"/>
      <c r="BJ1268" s="14"/>
      <c r="BK1268" s="15"/>
      <c r="BL1268" s="13"/>
      <c r="BM1268" s="18"/>
    </row>
    <row r="1269" ht="12.75" customHeight="1">
      <c r="A1269" s="13"/>
      <c r="B1269" s="14"/>
      <c r="C1269" s="14"/>
      <c r="D1269" s="14"/>
      <c r="E1269" s="14"/>
      <c r="F1269" s="14"/>
      <c r="G1269" s="13"/>
      <c r="H1269" s="13"/>
      <c r="I1269" s="13"/>
      <c r="J1269" s="13"/>
      <c r="K1269" s="21"/>
      <c r="L1269" s="17"/>
      <c r="M1269" s="17"/>
      <c r="N1269" s="14"/>
      <c r="O1269" s="13"/>
      <c r="P1269" s="13"/>
      <c r="Q1269" s="15"/>
      <c r="R1269" s="14"/>
      <c r="S1269" s="15"/>
      <c r="T1269" s="13"/>
      <c r="U1269" s="18"/>
      <c r="V1269" s="13"/>
      <c r="W1269" s="13"/>
      <c r="X1269" s="13"/>
      <c r="Y1269" s="14"/>
      <c r="Z1269" s="13"/>
      <c r="AA1269" s="13"/>
      <c r="AB1269" s="19"/>
      <c r="AC1269" s="19"/>
      <c r="AD1269" s="13"/>
      <c r="AE1269" s="15"/>
      <c r="AF1269" s="20"/>
      <c r="AO1269" s="20"/>
      <c r="AP1269" s="20"/>
      <c r="BI1269" s="15"/>
      <c r="BJ1269" s="14"/>
      <c r="BK1269" s="15"/>
      <c r="BL1269" s="13"/>
      <c r="BM1269" s="18"/>
    </row>
    <row r="1270" ht="12.75" customHeight="1">
      <c r="A1270" s="13">
        <v>601.0</v>
      </c>
      <c r="B1270" s="14" t="str">
        <f>AR1270</f>
        <v>GAC030306PE3</v>
      </c>
      <c r="C1270" s="14" t="s">
        <v>1089</v>
      </c>
      <c r="D1270" s="14" t="str">
        <f>AT1270</f>
        <v>luis.castillo@grupogondi.com</v>
      </c>
      <c r="E1270" s="14" t="str">
        <f>AS1270</f>
        <v>11000</v>
      </c>
      <c r="F1270" s="14">
        <v>601.0</v>
      </c>
      <c r="G1270" s="13">
        <v>5.51756956E8</v>
      </c>
      <c r="H1270" s="15">
        <f>Q1281</f>
        <v>552174.62</v>
      </c>
      <c r="I1270" s="13">
        <v>640522.5700000001</v>
      </c>
      <c r="J1270" s="15">
        <f>S1281</f>
        <v>88347.95</v>
      </c>
      <c r="K1270" s="21">
        <v>44993.5</v>
      </c>
      <c r="L1270" s="17" t="s">
        <v>48</v>
      </c>
      <c r="M1270" s="17" t="s">
        <v>49</v>
      </c>
      <c r="N1270" s="14">
        <v>1.0</v>
      </c>
      <c r="O1270" s="13">
        <v>640522.5700000001</v>
      </c>
      <c r="P1270" s="13">
        <v>640522.5700000001</v>
      </c>
      <c r="Q1270" s="15">
        <v>45941.0</v>
      </c>
      <c r="R1270" s="14" t="s">
        <v>50</v>
      </c>
      <c r="S1270" s="15">
        <v>7350.56</v>
      </c>
      <c r="T1270" s="13" t="s">
        <v>51</v>
      </c>
      <c r="U1270" s="18">
        <v>0.16</v>
      </c>
      <c r="V1270" s="13" t="s">
        <v>1092</v>
      </c>
      <c r="W1270" s="13" t="s">
        <v>53</v>
      </c>
      <c r="X1270" s="13" t="s">
        <v>48</v>
      </c>
      <c r="Y1270" s="14">
        <v>1.0</v>
      </c>
      <c r="Z1270" s="13">
        <v>53291.56</v>
      </c>
      <c r="AA1270" s="13" t="s">
        <v>54</v>
      </c>
      <c r="AB1270" s="19">
        <v>13725.0</v>
      </c>
      <c r="AC1270" s="19">
        <v>1.0</v>
      </c>
      <c r="AD1270" s="13">
        <v>53291.56</v>
      </c>
      <c r="AE1270" s="15">
        <v>0.0</v>
      </c>
      <c r="AF1270" s="20"/>
      <c r="AG1270" s="2">
        <v>640522.5700000001</v>
      </c>
      <c r="AH1270" s="2" t="s">
        <v>1092</v>
      </c>
      <c r="AI1270" s="2" t="s">
        <v>53</v>
      </c>
      <c r="AJ1270" s="2" t="s">
        <v>56</v>
      </c>
      <c r="AK1270" s="2">
        <v>0.0</v>
      </c>
      <c r="AL1270" s="2" t="s">
        <v>57</v>
      </c>
      <c r="AM1270" s="2">
        <v>1.0</v>
      </c>
      <c r="AN1270" s="2">
        <v>53291.56</v>
      </c>
      <c r="AO1270" s="20">
        <f t="shared" ref="AO1270:AO1280" si="161">+AN1270/1.16</f>
        <v>45941</v>
      </c>
      <c r="AP1270" s="20">
        <f t="shared" ref="AP1270:AP1280" si="162">+AO1270*0.16</f>
        <v>7350.56</v>
      </c>
      <c r="AQ1270" s="2" t="s">
        <v>1093</v>
      </c>
      <c r="AR1270" s="2" t="s">
        <v>1088</v>
      </c>
      <c r="AS1270" s="2" t="s">
        <v>1091</v>
      </c>
      <c r="AT1270" s="2" t="s">
        <v>1090</v>
      </c>
      <c r="BI1270" s="15">
        <v>45941.0</v>
      </c>
      <c r="BJ1270" s="14" t="s">
        <v>50</v>
      </c>
      <c r="BK1270" s="15">
        <v>7350.56</v>
      </c>
      <c r="BL1270" s="13" t="s">
        <v>51</v>
      </c>
      <c r="BM1270" s="18">
        <v>0.16</v>
      </c>
    </row>
    <row r="1271" ht="12.75" customHeight="1">
      <c r="A1271" s="13"/>
      <c r="B1271" s="14"/>
      <c r="C1271" s="14"/>
      <c r="D1271" s="14"/>
      <c r="E1271" s="14"/>
      <c r="F1271" s="14"/>
      <c r="G1271" s="13"/>
      <c r="H1271" s="13"/>
      <c r="I1271" s="13"/>
      <c r="J1271" s="13"/>
      <c r="K1271" s="21"/>
      <c r="L1271" s="17" t="s">
        <v>48</v>
      </c>
      <c r="M1271" s="17" t="s">
        <v>49</v>
      </c>
      <c r="N1271" s="14">
        <v>1.0</v>
      </c>
      <c r="O1271" s="13"/>
      <c r="P1271" s="13"/>
      <c r="Q1271" s="15">
        <v>48552.56034482759</v>
      </c>
      <c r="R1271" s="14" t="s">
        <v>50</v>
      </c>
      <c r="S1271" s="15">
        <v>7768.409655172414</v>
      </c>
      <c r="T1271" s="13" t="s">
        <v>51</v>
      </c>
      <c r="U1271" s="18">
        <v>0.16</v>
      </c>
      <c r="V1271" s="13" t="s">
        <v>1094</v>
      </c>
      <c r="W1271" s="13" t="s">
        <v>53</v>
      </c>
      <c r="X1271" s="13" t="s">
        <v>48</v>
      </c>
      <c r="Y1271" s="14">
        <v>1.0</v>
      </c>
      <c r="Z1271" s="13">
        <v>56320.97</v>
      </c>
      <c r="AA1271" s="13" t="s">
        <v>54</v>
      </c>
      <c r="AB1271" s="19">
        <v>13726.0</v>
      </c>
      <c r="AC1271" s="19">
        <v>1.0</v>
      </c>
      <c r="AD1271" s="13">
        <v>56320.97</v>
      </c>
      <c r="AE1271" s="15">
        <v>0.0</v>
      </c>
      <c r="AF1271" s="20"/>
      <c r="AH1271" s="2" t="s">
        <v>1094</v>
      </c>
      <c r="AI1271" s="2" t="s">
        <v>53</v>
      </c>
      <c r="AJ1271" s="2" t="s">
        <v>56</v>
      </c>
      <c r="AK1271" s="2">
        <v>0.0</v>
      </c>
      <c r="AL1271" s="2" t="s">
        <v>57</v>
      </c>
      <c r="AM1271" s="2">
        <v>1.0</v>
      </c>
      <c r="AN1271" s="2">
        <v>56320.97</v>
      </c>
      <c r="AO1271" s="20">
        <f t="shared" si="161"/>
        <v>48552.56034</v>
      </c>
      <c r="AP1271" s="20">
        <f t="shared" si="162"/>
        <v>7768.409655</v>
      </c>
      <c r="BI1271" s="15">
        <v>48552.56034482759</v>
      </c>
      <c r="BJ1271" s="14" t="s">
        <v>50</v>
      </c>
      <c r="BK1271" s="15">
        <v>7768.409655172414</v>
      </c>
      <c r="BL1271" s="13" t="s">
        <v>51</v>
      </c>
      <c r="BM1271" s="18">
        <v>0.16</v>
      </c>
    </row>
    <row r="1272" ht="12.75" customHeight="1">
      <c r="A1272" s="13"/>
      <c r="B1272" s="14"/>
      <c r="C1272" s="14"/>
      <c r="D1272" s="14"/>
      <c r="E1272" s="14"/>
      <c r="F1272" s="14"/>
      <c r="G1272" s="13"/>
      <c r="H1272" s="13"/>
      <c r="I1272" s="13"/>
      <c r="J1272" s="13"/>
      <c r="K1272" s="21"/>
      <c r="L1272" s="17" t="s">
        <v>48</v>
      </c>
      <c r="M1272" s="17" t="s">
        <v>49</v>
      </c>
      <c r="N1272" s="14">
        <v>1.0</v>
      </c>
      <c r="O1272" s="13"/>
      <c r="P1272" s="13"/>
      <c r="Q1272" s="15">
        <v>192898.74137931038</v>
      </c>
      <c r="R1272" s="14" t="s">
        <v>50</v>
      </c>
      <c r="S1272" s="15">
        <v>30863.79862068966</v>
      </c>
      <c r="T1272" s="13" t="s">
        <v>51</v>
      </c>
      <c r="U1272" s="18">
        <v>0.16</v>
      </c>
      <c r="V1272" s="13" t="s">
        <v>1095</v>
      </c>
      <c r="W1272" s="13" t="s">
        <v>53</v>
      </c>
      <c r="X1272" s="13" t="s">
        <v>48</v>
      </c>
      <c r="Y1272" s="14">
        <v>1.0</v>
      </c>
      <c r="Z1272" s="13">
        <v>223762.54</v>
      </c>
      <c r="AA1272" s="13" t="s">
        <v>54</v>
      </c>
      <c r="AB1272" s="19">
        <v>13727.0</v>
      </c>
      <c r="AC1272" s="19">
        <v>1.0</v>
      </c>
      <c r="AD1272" s="13">
        <v>223762.54</v>
      </c>
      <c r="AE1272" s="15">
        <v>0.0</v>
      </c>
      <c r="AF1272" s="20"/>
      <c r="AH1272" s="2" t="s">
        <v>1095</v>
      </c>
      <c r="AI1272" s="2" t="s">
        <v>53</v>
      </c>
      <c r="AJ1272" s="2" t="s">
        <v>56</v>
      </c>
      <c r="AK1272" s="2">
        <v>0.0</v>
      </c>
      <c r="AL1272" s="2" t="s">
        <v>57</v>
      </c>
      <c r="AM1272" s="2">
        <v>1.0</v>
      </c>
      <c r="AN1272" s="2">
        <v>223762.54</v>
      </c>
      <c r="AO1272" s="20">
        <f t="shared" si="161"/>
        <v>192898.7414</v>
      </c>
      <c r="AP1272" s="20">
        <f t="shared" si="162"/>
        <v>30863.79862</v>
      </c>
      <c r="BI1272" s="15">
        <v>192898.74137931038</v>
      </c>
      <c r="BJ1272" s="14" t="s">
        <v>50</v>
      </c>
      <c r="BK1272" s="15">
        <v>30863.79862068966</v>
      </c>
      <c r="BL1272" s="13" t="s">
        <v>51</v>
      </c>
      <c r="BM1272" s="18">
        <v>0.16</v>
      </c>
    </row>
    <row r="1273" ht="12.75" customHeight="1">
      <c r="A1273" s="13"/>
      <c r="B1273" s="14"/>
      <c r="C1273" s="14"/>
      <c r="D1273" s="14"/>
      <c r="E1273" s="14"/>
      <c r="F1273" s="14"/>
      <c r="G1273" s="13"/>
      <c r="H1273" s="13"/>
      <c r="I1273" s="13"/>
      <c r="J1273" s="13"/>
      <c r="K1273" s="21"/>
      <c r="L1273" s="17" t="s">
        <v>48</v>
      </c>
      <c r="M1273" s="17" t="s">
        <v>49</v>
      </c>
      <c r="N1273" s="14">
        <v>1.0</v>
      </c>
      <c r="O1273" s="13"/>
      <c r="P1273" s="13"/>
      <c r="Q1273" s="15">
        <v>227864.47413793104</v>
      </c>
      <c r="R1273" s="14" t="s">
        <v>50</v>
      </c>
      <c r="S1273" s="15">
        <v>36458.315862068965</v>
      </c>
      <c r="T1273" s="13" t="s">
        <v>51</v>
      </c>
      <c r="U1273" s="18">
        <v>0.16</v>
      </c>
      <c r="V1273" s="13" t="s">
        <v>1096</v>
      </c>
      <c r="W1273" s="13" t="s">
        <v>53</v>
      </c>
      <c r="X1273" s="13" t="s">
        <v>48</v>
      </c>
      <c r="Y1273" s="14">
        <v>1.0</v>
      </c>
      <c r="Z1273" s="13">
        <v>264322.79</v>
      </c>
      <c r="AA1273" s="13" t="s">
        <v>54</v>
      </c>
      <c r="AB1273" s="19">
        <v>13728.0</v>
      </c>
      <c r="AC1273" s="19">
        <v>1.0</v>
      </c>
      <c r="AD1273" s="13">
        <v>264322.79</v>
      </c>
      <c r="AE1273" s="15">
        <v>0.0</v>
      </c>
      <c r="AF1273" s="20"/>
      <c r="AH1273" s="2" t="s">
        <v>1096</v>
      </c>
      <c r="AI1273" s="2" t="s">
        <v>53</v>
      </c>
      <c r="AJ1273" s="2" t="s">
        <v>56</v>
      </c>
      <c r="AK1273" s="2">
        <v>0.0</v>
      </c>
      <c r="AL1273" s="2" t="s">
        <v>57</v>
      </c>
      <c r="AM1273" s="2">
        <v>1.0</v>
      </c>
      <c r="AN1273" s="2">
        <v>264322.79</v>
      </c>
      <c r="AO1273" s="20">
        <f t="shared" si="161"/>
        <v>227864.4741</v>
      </c>
      <c r="AP1273" s="20">
        <f t="shared" si="162"/>
        <v>36458.31586</v>
      </c>
      <c r="BI1273" s="15">
        <v>227864.47413793104</v>
      </c>
      <c r="BJ1273" s="14" t="s">
        <v>50</v>
      </c>
      <c r="BK1273" s="15">
        <v>36458.315862068965</v>
      </c>
      <c r="BL1273" s="13" t="s">
        <v>51</v>
      </c>
      <c r="BM1273" s="18">
        <v>0.16</v>
      </c>
    </row>
    <row r="1274" ht="12.75" customHeight="1">
      <c r="A1274" s="13"/>
      <c r="B1274" s="14"/>
      <c r="C1274" s="14"/>
      <c r="D1274" s="14"/>
      <c r="E1274" s="14"/>
      <c r="F1274" s="14"/>
      <c r="G1274" s="13"/>
      <c r="H1274" s="13"/>
      <c r="I1274" s="13"/>
      <c r="J1274" s="13"/>
      <c r="K1274" s="21"/>
      <c r="L1274" s="17" t="s">
        <v>48</v>
      </c>
      <c r="M1274" s="17" t="s">
        <v>49</v>
      </c>
      <c r="N1274" s="14">
        <v>1.0</v>
      </c>
      <c r="O1274" s="13"/>
      <c r="P1274" s="13"/>
      <c r="Q1274" s="15">
        <v>7156.456896551725</v>
      </c>
      <c r="R1274" s="14" t="s">
        <v>50</v>
      </c>
      <c r="S1274" s="15">
        <v>1145.033103448276</v>
      </c>
      <c r="T1274" s="13" t="s">
        <v>51</v>
      </c>
      <c r="U1274" s="18">
        <v>0.16</v>
      </c>
      <c r="V1274" s="13" t="s">
        <v>1097</v>
      </c>
      <c r="W1274" s="13" t="s">
        <v>53</v>
      </c>
      <c r="X1274" s="13" t="s">
        <v>48</v>
      </c>
      <c r="Y1274" s="14">
        <v>1.0</v>
      </c>
      <c r="Z1274" s="13">
        <v>8301.49</v>
      </c>
      <c r="AA1274" s="13" t="s">
        <v>54</v>
      </c>
      <c r="AB1274" s="19">
        <v>13729.0</v>
      </c>
      <c r="AC1274" s="19">
        <v>1.0</v>
      </c>
      <c r="AD1274" s="13">
        <v>8301.49</v>
      </c>
      <c r="AE1274" s="15">
        <v>0.0</v>
      </c>
      <c r="AF1274" s="20"/>
      <c r="AH1274" s="2" t="s">
        <v>1097</v>
      </c>
      <c r="AI1274" s="2" t="s">
        <v>53</v>
      </c>
      <c r="AJ1274" s="2" t="s">
        <v>56</v>
      </c>
      <c r="AK1274" s="2">
        <v>0.0</v>
      </c>
      <c r="AL1274" s="2" t="s">
        <v>57</v>
      </c>
      <c r="AM1274" s="2">
        <v>1.0</v>
      </c>
      <c r="AN1274" s="2">
        <v>8301.49</v>
      </c>
      <c r="AO1274" s="20">
        <f t="shared" si="161"/>
        <v>7156.456897</v>
      </c>
      <c r="AP1274" s="20">
        <f t="shared" si="162"/>
        <v>1145.033103</v>
      </c>
      <c r="BI1274" s="15">
        <v>7156.456896551725</v>
      </c>
      <c r="BJ1274" s="14" t="s">
        <v>50</v>
      </c>
      <c r="BK1274" s="15">
        <v>1145.033103448276</v>
      </c>
      <c r="BL1274" s="13" t="s">
        <v>51</v>
      </c>
      <c r="BM1274" s="18">
        <v>0.16</v>
      </c>
    </row>
    <row r="1275" ht="12.75" customHeight="1">
      <c r="A1275" s="13"/>
      <c r="B1275" s="14"/>
      <c r="C1275" s="14"/>
      <c r="D1275" s="14"/>
      <c r="E1275" s="14"/>
      <c r="F1275" s="14"/>
      <c r="G1275" s="13"/>
      <c r="H1275" s="13"/>
      <c r="I1275" s="13"/>
      <c r="J1275" s="13"/>
      <c r="K1275" s="21"/>
      <c r="L1275" s="17" t="s">
        <v>48</v>
      </c>
      <c r="M1275" s="17" t="s">
        <v>49</v>
      </c>
      <c r="N1275" s="14">
        <v>1.0</v>
      </c>
      <c r="O1275" s="13"/>
      <c r="P1275" s="13"/>
      <c r="Q1275" s="15">
        <v>6739.370689655173</v>
      </c>
      <c r="R1275" s="14" t="s">
        <v>50</v>
      </c>
      <c r="S1275" s="15">
        <v>1078.2993103448277</v>
      </c>
      <c r="T1275" s="13" t="s">
        <v>51</v>
      </c>
      <c r="U1275" s="18">
        <v>0.16</v>
      </c>
      <c r="V1275" s="13" t="s">
        <v>1098</v>
      </c>
      <c r="W1275" s="13" t="s">
        <v>53</v>
      </c>
      <c r="X1275" s="13" t="s">
        <v>48</v>
      </c>
      <c r="Y1275" s="14">
        <v>1.0</v>
      </c>
      <c r="Z1275" s="13">
        <v>7817.67</v>
      </c>
      <c r="AA1275" s="13" t="s">
        <v>54</v>
      </c>
      <c r="AB1275" s="19">
        <v>13730.0</v>
      </c>
      <c r="AC1275" s="19">
        <v>1.0</v>
      </c>
      <c r="AD1275" s="13">
        <v>7817.67</v>
      </c>
      <c r="AE1275" s="15">
        <v>0.0</v>
      </c>
      <c r="AF1275" s="20"/>
      <c r="AH1275" s="2" t="s">
        <v>1098</v>
      </c>
      <c r="AI1275" s="2" t="s">
        <v>53</v>
      </c>
      <c r="AJ1275" s="2" t="s">
        <v>56</v>
      </c>
      <c r="AK1275" s="2">
        <v>0.0</v>
      </c>
      <c r="AL1275" s="2" t="s">
        <v>57</v>
      </c>
      <c r="AM1275" s="2">
        <v>1.0</v>
      </c>
      <c r="AN1275" s="2">
        <v>7817.67</v>
      </c>
      <c r="AO1275" s="20">
        <f t="shared" si="161"/>
        <v>6739.37069</v>
      </c>
      <c r="AP1275" s="20">
        <f t="shared" si="162"/>
        <v>1078.29931</v>
      </c>
      <c r="BI1275" s="15">
        <v>6739.370689655173</v>
      </c>
      <c r="BJ1275" s="14" t="s">
        <v>50</v>
      </c>
      <c r="BK1275" s="15">
        <v>1078.2993103448277</v>
      </c>
      <c r="BL1275" s="13" t="s">
        <v>51</v>
      </c>
      <c r="BM1275" s="18">
        <v>0.16</v>
      </c>
    </row>
    <row r="1276" ht="12.75" customHeight="1">
      <c r="A1276" s="13"/>
      <c r="B1276" s="14"/>
      <c r="C1276" s="14"/>
      <c r="D1276" s="14"/>
      <c r="E1276" s="14"/>
      <c r="F1276" s="14"/>
      <c r="G1276" s="13"/>
      <c r="H1276" s="13"/>
      <c r="I1276" s="13"/>
      <c r="J1276" s="13"/>
      <c r="K1276" s="21"/>
      <c r="L1276" s="17" t="s">
        <v>48</v>
      </c>
      <c r="M1276" s="17" t="s">
        <v>49</v>
      </c>
      <c r="N1276" s="14">
        <v>1.0</v>
      </c>
      <c r="O1276" s="13"/>
      <c r="P1276" s="13"/>
      <c r="Q1276" s="15">
        <v>2080.301724137931</v>
      </c>
      <c r="R1276" s="14" t="s">
        <v>50</v>
      </c>
      <c r="S1276" s="15">
        <v>332.848275862069</v>
      </c>
      <c r="T1276" s="13" t="s">
        <v>51</v>
      </c>
      <c r="U1276" s="18">
        <v>0.16</v>
      </c>
      <c r="V1276" s="13" t="s">
        <v>1099</v>
      </c>
      <c r="W1276" s="13" t="s">
        <v>53</v>
      </c>
      <c r="X1276" s="13" t="s">
        <v>48</v>
      </c>
      <c r="Y1276" s="14">
        <v>1.0</v>
      </c>
      <c r="Z1276" s="13">
        <v>2413.15</v>
      </c>
      <c r="AA1276" s="13" t="s">
        <v>54</v>
      </c>
      <c r="AB1276" s="19">
        <v>13731.0</v>
      </c>
      <c r="AC1276" s="19">
        <v>1.0</v>
      </c>
      <c r="AD1276" s="13">
        <v>2413.15</v>
      </c>
      <c r="AE1276" s="15">
        <v>0.0</v>
      </c>
      <c r="AF1276" s="20"/>
      <c r="AH1276" s="2" t="s">
        <v>1099</v>
      </c>
      <c r="AI1276" s="2" t="s">
        <v>53</v>
      </c>
      <c r="AJ1276" s="2" t="s">
        <v>56</v>
      </c>
      <c r="AK1276" s="2">
        <v>0.0</v>
      </c>
      <c r="AL1276" s="2" t="s">
        <v>57</v>
      </c>
      <c r="AM1276" s="2">
        <v>1.0</v>
      </c>
      <c r="AN1276" s="2">
        <v>2413.15</v>
      </c>
      <c r="AO1276" s="20">
        <f t="shared" si="161"/>
        <v>2080.301724</v>
      </c>
      <c r="AP1276" s="20">
        <f t="shared" si="162"/>
        <v>332.8482759</v>
      </c>
      <c r="BI1276" s="15">
        <v>2080.301724137931</v>
      </c>
      <c r="BJ1276" s="14" t="s">
        <v>50</v>
      </c>
      <c r="BK1276" s="15">
        <v>332.848275862069</v>
      </c>
      <c r="BL1276" s="13" t="s">
        <v>51</v>
      </c>
      <c r="BM1276" s="18">
        <v>0.16</v>
      </c>
    </row>
    <row r="1277" ht="12.75" customHeight="1">
      <c r="A1277" s="13"/>
      <c r="B1277" s="14"/>
      <c r="C1277" s="14"/>
      <c r="D1277" s="14"/>
      <c r="E1277" s="14"/>
      <c r="F1277" s="14"/>
      <c r="G1277" s="13"/>
      <c r="H1277" s="13"/>
      <c r="I1277" s="13"/>
      <c r="J1277" s="13"/>
      <c r="K1277" s="21"/>
      <c r="L1277" s="17" t="s">
        <v>48</v>
      </c>
      <c r="M1277" s="17" t="s">
        <v>49</v>
      </c>
      <c r="N1277" s="14">
        <v>1.0</v>
      </c>
      <c r="O1277" s="13"/>
      <c r="P1277" s="13"/>
      <c r="Q1277" s="15">
        <v>2371.439655172414</v>
      </c>
      <c r="R1277" s="14" t="s">
        <v>50</v>
      </c>
      <c r="S1277" s="15">
        <v>379.4303448275862</v>
      </c>
      <c r="T1277" s="13" t="s">
        <v>51</v>
      </c>
      <c r="U1277" s="18">
        <v>0.16</v>
      </c>
      <c r="V1277" s="13" t="s">
        <v>1100</v>
      </c>
      <c r="W1277" s="13" t="s">
        <v>53</v>
      </c>
      <c r="X1277" s="13" t="s">
        <v>48</v>
      </c>
      <c r="Y1277" s="14">
        <v>1.0</v>
      </c>
      <c r="Z1277" s="13">
        <v>2750.87</v>
      </c>
      <c r="AA1277" s="13" t="s">
        <v>54</v>
      </c>
      <c r="AB1277" s="19">
        <v>13732.0</v>
      </c>
      <c r="AC1277" s="19">
        <v>1.0</v>
      </c>
      <c r="AD1277" s="13">
        <v>2750.87</v>
      </c>
      <c r="AE1277" s="15">
        <v>0.0</v>
      </c>
      <c r="AF1277" s="20"/>
      <c r="AH1277" s="2" t="s">
        <v>1100</v>
      </c>
      <c r="AI1277" s="2" t="s">
        <v>53</v>
      </c>
      <c r="AJ1277" s="2" t="s">
        <v>56</v>
      </c>
      <c r="AK1277" s="2">
        <v>0.0</v>
      </c>
      <c r="AL1277" s="2" t="s">
        <v>57</v>
      </c>
      <c r="AM1277" s="2">
        <v>1.0</v>
      </c>
      <c r="AN1277" s="2">
        <v>2750.87</v>
      </c>
      <c r="AO1277" s="20">
        <f t="shared" si="161"/>
        <v>2371.439655</v>
      </c>
      <c r="AP1277" s="20">
        <f t="shared" si="162"/>
        <v>379.4303448</v>
      </c>
      <c r="BI1277" s="15">
        <v>2371.439655172414</v>
      </c>
      <c r="BJ1277" s="14" t="s">
        <v>50</v>
      </c>
      <c r="BK1277" s="15">
        <v>379.4303448275862</v>
      </c>
      <c r="BL1277" s="13" t="s">
        <v>51</v>
      </c>
      <c r="BM1277" s="18">
        <v>0.16</v>
      </c>
    </row>
    <row r="1278" ht="12.75" customHeight="1">
      <c r="A1278" s="13"/>
      <c r="B1278" s="14"/>
      <c r="C1278" s="14"/>
      <c r="D1278" s="14"/>
      <c r="E1278" s="14"/>
      <c r="F1278" s="14"/>
      <c r="G1278" s="13"/>
      <c r="H1278" s="13"/>
      <c r="I1278" s="13"/>
      <c r="J1278" s="13"/>
      <c r="K1278" s="21"/>
      <c r="L1278" s="17" t="s">
        <v>48</v>
      </c>
      <c r="M1278" s="17" t="s">
        <v>49</v>
      </c>
      <c r="N1278" s="14">
        <v>1.0</v>
      </c>
      <c r="O1278" s="13"/>
      <c r="P1278" s="13"/>
      <c r="Q1278" s="15">
        <v>11856.93103448276</v>
      </c>
      <c r="R1278" s="14" t="s">
        <v>50</v>
      </c>
      <c r="S1278" s="15">
        <v>1897.1089655172418</v>
      </c>
      <c r="T1278" s="13" t="s">
        <v>51</v>
      </c>
      <c r="U1278" s="18">
        <v>0.16</v>
      </c>
      <c r="V1278" s="13" t="s">
        <v>1101</v>
      </c>
      <c r="W1278" s="13" t="s">
        <v>53</v>
      </c>
      <c r="X1278" s="13" t="s">
        <v>48</v>
      </c>
      <c r="Y1278" s="14">
        <v>1.0</v>
      </c>
      <c r="Z1278" s="13">
        <v>13754.04</v>
      </c>
      <c r="AA1278" s="13" t="s">
        <v>54</v>
      </c>
      <c r="AB1278" s="19">
        <v>13733.0</v>
      </c>
      <c r="AC1278" s="19">
        <v>1.0</v>
      </c>
      <c r="AD1278" s="13">
        <v>13754.04</v>
      </c>
      <c r="AE1278" s="15">
        <v>0.0</v>
      </c>
      <c r="AF1278" s="20"/>
      <c r="AH1278" s="2" t="s">
        <v>1101</v>
      </c>
      <c r="AI1278" s="2" t="s">
        <v>53</v>
      </c>
      <c r="AJ1278" s="2" t="s">
        <v>56</v>
      </c>
      <c r="AK1278" s="2">
        <v>0.0</v>
      </c>
      <c r="AL1278" s="2" t="s">
        <v>57</v>
      </c>
      <c r="AM1278" s="2">
        <v>1.0</v>
      </c>
      <c r="AN1278" s="2">
        <v>13754.04</v>
      </c>
      <c r="AO1278" s="20">
        <f t="shared" si="161"/>
        <v>11856.93103</v>
      </c>
      <c r="AP1278" s="20">
        <f t="shared" si="162"/>
        <v>1897.108966</v>
      </c>
      <c r="BI1278" s="15">
        <v>11856.93103448276</v>
      </c>
      <c r="BJ1278" s="14" t="s">
        <v>50</v>
      </c>
      <c r="BK1278" s="15">
        <v>1897.1089655172418</v>
      </c>
      <c r="BL1278" s="13" t="s">
        <v>51</v>
      </c>
      <c r="BM1278" s="18">
        <v>0.16</v>
      </c>
    </row>
    <row r="1279" ht="12.75" customHeight="1">
      <c r="A1279" s="13"/>
      <c r="B1279" s="14"/>
      <c r="C1279" s="14"/>
      <c r="D1279" s="14"/>
      <c r="E1279" s="14"/>
      <c r="F1279" s="14"/>
      <c r="G1279" s="13"/>
      <c r="H1279" s="13"/>
      <c r="I1279" s="13"/>
      <c r="J1279" s="13"/>
      <c r="K1279" s="21"/>
      <c r="L1279" s="17" t="s">
        <v>48</v>
      </c>
      <c r="M1279" s="17" t="s">
        <v>49</v>
      </c>
      <c r="N1279" s="14">
        <v>1.0</v>
      </c>
      <c r="O1279" s="13"/>
      <c r="P1279" s="13"/>
      <c r="Q1279" s="15">
        <v>1852.7500000000002</v>
      </c>
      <c r="R1279" s="14" t="s">
        <v>50</v>
      </c>
      <c r="S1279" s="15">
        <v>296.44000000000005</v>
      </c>
      <c r="T1279" s="13" t="s">
        <v>51</v>
      </c>
      <c r="U1279" s="18">
        <v>0.16</v>
      </c>
      <c r="V1279" s="13" t="s">
        <v>1102</v>
      </c>
      <c r="W1279" s="13" t="s">
        <v>53</v>
      </c>
      <c r="X1279" s="13" t="s">
        <v>48</v>
      </c>
      <c r="Y1279" s="14">
        <v>1.0</v>
      </c>
      <c r="Z1279" s="13">
        <v>2149.19</v>
      </c>
      <c r="AA1279" s="13" t="s">
        <v>54</v>
      </c>
      <c r="AB1279" s="19">
        <v>13734.0</v>
      </c>
      <c r="AC1279" s="19">
        <v>1.0</v>
      </c>
      <c r="AD1279" s="13">
        <v>2149.19</v>
      </c>
      <c r="AE1279" s="15">
        <v>0.0</v>
      </c>
      <c r="AF1279" s="20"/>
      <c r="AH1279" s="2" t="s">
        <v>1102</v>
      </c>
      <c r="AI1279" s="2" t="s">
        <v>53</v>
      </c>
      <c r="AJ1279" s="2" t="s">
        <v>56</v>
      </c>
      <c r="AK1279" s="2">
        <v>0.0</v>
      </c>
      <c r="AL1279" s="2" t="s">
        <v>57</v>
      </c>
      <c r="AM1279" s="2">
        <v>1.0</v>
      </c>
      <c r="AN1279" s="2">
        <v>2149.19</v>
      </c>
      <c r="AO1279" s="20">
        <f t="shared" si="161"/>
        <v>1852.75</v>
      </c>
      <c r="AP1279" s="20">
        <f t="shared" si="162"/>
        <v>296.44</v>
      </c>
      <c r="BI1279" s="15">
        <v>1852.7500000000002</v>
      </c>
      <c r="BJ1279" s="14" t="s">
        <v>50</v>
      </c>
      <c r="BK1279" s="15">
        <v>296.44000000000005</v>
      </c>
      <c r="BL1279" s="13" t="s">
        <v>51</v>
      </c>
      <c r="BM1279" s="18">
        <v>0.16</v>
      </c>
    </row>
    <row r="1280" ht="12.75" customHeight="1">
      <c r="A1280" s="13"/>
      <c r="B1280" s="14"/>
      <c r="C1280" s="14"/>
      <c r="D1280" s="14"/>
      <c r="E1280" s="14"/>
      <c r="F1280" s="14"/>
      <c r="G1280" s="13"/>
      <c r="H1280" s="13"/>
      <c r="I1280" s="13"/>
      <c r="J1280" s="13"/>
      <c r="K1280" s="21"/>
      <c r="L1280" s="17" t="s">
        <v>48</v>
      </c>
      <c r="M1280" s="17" t="s">
        <v>49</v>
      </c>
      <c r="N1280" s="14">
        <v>1.0</v>
      </c>
      <c r="O1280" s="13"/>
      <c r="P1280" s="13"/>
      <c r="Q1280" s="15">
        <v>4860.603448275862</v>
      </c>
      <c r="R1280" s="14" t="s">
        <v>50</v>
      </c>
      <c r="S1280" s="15">
        <v>777.696551724138</v>
      </c>
      <c r="T1280" s="13" t="s">
        <v>51</v>
      </c>
      <c r="U1280" s="18">
        <v>0.16</v>
      </c>
      <c r="V1280" s="13" t="s">
        <v>1103</v>
      </c>
      <c r="W1280" s="13" t="s">
        <v>59</v>
      </c>
      <c r="X1280" s="13" t="s">
        <v>48</v>
      </c>
      <c r="Y1280" s="14">
        <v>1.0</v>
      </c>
      <c r="Z1280" s="13">
        <v>5638.3</v>
      </c>
      <c r="AA1280" s="13" t="s">
        <v>54</v>
      </c>
      <c r="AB1280" s="19">
        <v>201763.0</v>
      </c>
      <c r="AC1280" s="19">
        <v>1.0</v>
      </c>
      <c r="AD1280" s="13">
        <v>5638.3</v>
      </c>
      <c r="AE1280" s="15">
        <v>0.0</v>
      </c>
      <c r="AF1280" s="20"/>
      <c r="AH1280" s="2" t="s">
        <v>1103</v>
      </c>
      <c r="AI1280" s="2" t="s">
        <v>59</v>
      </c>
      <c r="AJ1280" s="2" t="s">
        <v>56</v>
      </c>
      <c r="AK1280" s="2">
        <v>0.0</v>
      </c>
      <c r="AL1280" s="2" t="s">
        <v>57</v>
      </c>
      <c r="AM1280" s="2">
        <v>1.0</v>
      </c>
      <c r="AN1280" s="2">
        <v>5638.3</v>
      </c>
      <c r="AO1280" s="20">
        <f t="shared" si="161"/>
        <v>4860.603448</v>
      </c>
      <c r="AP1280" s="20">
        <f t="shared" si="162"/>
        <v>777.6965517</v>
      </c>
      <c r="BI1280" s="15">
        <v>4860.603448275862</v>
      </c>
      <c r="BJ1280" s="14" t="s">
        <v>50</v>
      </c>
      <c r="BK1280" s="15">
        <v>777.696551724138</v>
      </c>
      <c r="BL1280" s="13" t="s">
        <v>51</v>
      </c>
      <c r="BM1280" s="18">
        <v>0.16</v>
      </c>
    </row>
    <row r="1281" ht="12.75" hidden="1" customHeight="1">
      <c r="A1281" s="13"/>
      <c r="B1281" s="14"/>
      <c r="C1281" s="14"/>
      <c r="D1281" s="14"/>
      <c r="E1281" s="14"/>
      <c r="F1281" s="14"/>
      <c r="G1281" s="13"/>
      <c r="H1281" s="13"/>
      <c r="I1281" s="13"/>
      <c r="J1281" s="13"/>
      <c r="K1281" s="21"/>
      <c r="L1281" s="17"/>
      <c r="M1281" s="17"/>
      <c r="N1281" s="14"/>
      <c r="O1281" s="13"/>
      <c r="P1281" s="13"/>
      <c r="Q1281" s="15">
        <f t="array" ref="Q1281">SUM(ROUND(Q1270:Q1280,2))</f>
        <v>552174.62</v>
      </c>
      <c r="R1281" s="14"/>
      <c r="S1281" s="15">
        <f t="array" ref="S1281">SUM(ROUND(S1270:S1280,2))</f>
        <v>88347.95</v>
      </c>
      <c r="T1281" s="13"/>
      <c r="U1281" s="18"/>
      <c r="V1281" s="13"/>
      <c r="W1281" s="13"/>
      <c r="X1281" s="13"/>
      <c r="Y1281" s="14"/>
      <c r="Z1281" s="13"/>
      <c r="AA1281" s="13"/>
      <c r="AB1281" s="19"/>
      <c r="AC1281" s="19"/>
      <c r="AD1281" s="13"/>
      <c r="AE1281" s="15"/>
      <c r="AF1281" s="20"/>
      <c r="AO1281" s="20"/>
      <c r="AP1281" s="20"/>
      <c r="BI1281" s="15">
        <f t="array" ref="BI1281">SUM(ROUND(BI1270:BI1280,2))</f>
        <v>552174.62</v>
      </c>
      <c r="BJ1281" s="14"/>
      <c r="BK1281" s="15">
        <f t="array" ref="BK1281">SUM(ROUND(BK1270:BK1280,2))</f>
        <v>88347.95</v>
      </c>
      <c r="BL1281" s="13"/>
      <c r="BM1281" s="18"/>
    </row>
    <row r="1282" ht="12.75" customHeight="1">
      <c r="A1282" s="13"/>
      <c r="B1282" s="14"/>
      <c r="C1282" s="14"/>
      <c r="D1282" s="14"/>
      <c r="E1282" s="14"/>
      <c r="F1282" s="14"/>
      <c r="G1282" s="13"/>
      <c r="H1282" s="13"/>
      <c r="I1282" s="13"/>
      <c r="J1282" s="13"/>
      <c r="K1282" s="21"/>
      <c r="L1282" s="17"/>
      <c r="M1282" s="17"/>
      <c r="N1282" s="14"/>
      <c r="O1282" s="13"/>
      <c r="P1282" s="13"/>
      <c r="Q1282" s="15"/>
      <c r="R1282" s="14"/>
      <c r="S1282" s="15"/>
      <c r="T1282" s="13"/>
      <c r="U1282" s="18"/>
      <c r="V1282" s="13"/>
      <c r="W1282" s="13"/>
      <c r="X1282" s="13"/>
      <c r="Y1282" s="14"/>
      <c r="Z1282" s="13"/>
      <c r="AA1282" s="13"/>
      <c r="AB1282" s="19"/>
      <c r="AC1282" s="19"/>
      <c r="AD1282" s="13"/>
      <c r="AE1282" s="15"/>
      <c r="AF1282" s="20"/>
      <c r="AO1282" s="20"/>
      <c r="AP1282" s="20"/>
      <c r="BI1282" s="15"/>
      <c r="BJ1282" s="14"/>
      <c r="BK1282" s="15"/>
      <c r="BL1282" s="13"/>
      <c r="BM1282" s="18"/>
    </row>
    <row r="1283" ht="12.75" customHeight="1">
      <c r="A1283" s="13"/>
      <c r="B1283" s="14"/>
      <c r="C1283" s="14"/>
      <c r="D1283" s="14"/>
      <c r="E1283" s="14"/>
      <c r="F1283" s="14"/>
      <c r="G1283" s="13"/>
      <c r="H1283" s="13"/>
      <c r="I1283" s="13"/>
      <c r="J1283" s="13"/>
      <c r="K1283" s="21"/>
      <c r="L1283" s="17"/>
      <c r="M1283" s="17"/>
      <c r="N1283" s="14"/>
      <c r="O1283" s="13"/>
      <c r="P1283" s="13"/>
      <c r="Q1283" s="15"/>
      <c r="R1283" s="14"/>
      <c r="S1283" s="15"/>
      <c r="T1283" s="13"/>
      <c r="U1283" s="18"/>
      <c r="V1283" s="13"/>
      <c r="W1283" s="13"/>
      <c r="X1283" s="13"/>
      <c r="Y1283" s="14"/>
      <c r="Z1283" s="13"/>
      <c r="AA1283" s="13"/>
      <c r="AB1283" s="19"/>
      <c r="AC1283" s="19"/>
      <c r="AD1283" s="13"/>
      <c r="AE1283" s="15"/>
      <c r="AF1283" s="20"/>
      <c r="AO1283" s="20"/>
      <c r="AP1283" s="20"/>
      <c r="BI1283" s="15"/>
      <c r="BJ1283" s="14"/>
      <c r="BK1283" s="15"/>
      <c r="BL1283" s="13"/>
      <c r="BM1283" s="18"/>
    </row>
    <row r="1284" ht="12.75" customHeight="1">
      <c r="A1284" s="13">
        <v>601.0</v>
      </c>
      <c r="B1284" s="14" t="str">
        <f>AR1284</f>
        <v>SMM960209M49</v>
      </c>
      <c r="C1284" s="14" t="s">
        <v>1105</v>
      </c>
      <c r="D1284" s="14" t="str">
        <f>AT1284</f>
        <v>daniel_rojas@suzuki.com.mx</v>
      </c>
      <c r="E1284" s="14" t="str">
        <f>AS1284</f>
        <v>54763</v>
      </c>
      <c r="F1284" s="14">
        <v>601.0</v>
      </c>
      <c r="G1284" s="13">
        <v>5.51856961E8</v>
      </c>
      <c r="H1284" s="15">
        <f>Q1285</f>
        <v>7130.206897</v>
      </c>
      <c r="I1284" s="13">
        <v>8271.04</v>
      </c>
      <c r="J1284" s="15">
        <f>S1285</f>
        <v>1140.833103</v>
      </c>
      <c r="K1284" s="21">
        <v>44986.5</v>
      </c>
      <c r="L1284" s="17" t="s">
        <v>48</v>
      </c>
      <c r="M1284" s="17" t="s">
        <v>49</v>
      </c>
      <c r="N1284" s="14">
        <v>1.0</v>
      </c>
      <c r="O1284" s="13">
        <v>8271.04</v>
      </c>
      <c r="P1284" s="13">
        <v>8271.04</v>
      </c>
      <c r="Q1284" s="15">
        <v>7130.206896551726</v>
      </c>
      <c r="R1284" s="14" t="s">
        <v>50</v>
      </c>
      <c r="S1284" s="15">
        <v>1140.833103448276</v>
      </c>
      <c r="T1284" s="13" t="s">
        <v>51</v>
      </c>
      <c r="U1284" s="18">
        <v>0.16</v>
      </c>
      <c r="V1284" s="13" t="s">
        <v>1108</v>
      </c>
      <c r="W1284" s="13" t="s">
        <v>53</v>
      </c>
      <c r="X1284" s="13" t="s">
        <v>48</v>
      </c>
      <c r="Y1284" s="14">
        <v>1.0</v>
      </c>
      <c r="Z1284" s="13">
        <v>8271.04</v>
      </c>
      <c r="AA1284" s="13" t="s">
        <v>54</v>
      </c>
      <c r="AB1284" s="19">
        <v>14508.0</v>
      </c>
      <c r="AC1284" s="19">
        <v>1.0</v>
      </c>
      <c r="AD1284" s="13">
        <v>8271.04</v>
      </c>
      <c r="AE1284" s="15">
        <v>0.0</v>
      </c>
      <c r="AF1284" s="20"/>
      <c r="AG1284" s="2">
        <v>8271.04</v>
      </c>
      <c r="AH1284" s="2" t="s">
        <v>1108</v>
      </c>
      <c r="AI1284" s="2" t="s">
        <v>53</v>
      </c>
      <c r="AJ1284" s="2" t="s">
        <v>56</v>
      </c>
      <c r="AK1284" s="2">
        <v>0.0</v>
      </c>
      <c r="AL1284" s="2" t="s">
        <v>57</v>
      </c>
      <c r="AM1284" s="2">
        <v>1.0</v>
      </c>
      <c r="AN1284" s="2">
        <v>8271.04</v>
      </c>
      <c r="AO1284" s="20">
        <f>+AN1284/1.16</f>
        <v>7130.206897</v>
      </c>
      <c r="AP1284" s="20">
        <f>+AO1284*0.16</f>
        <v>1140.833103</v>
      </c>
      <c r="AQ1284" s="2" t="s">
        <v>1109</v>
      </c>
      <c r="AR1284" s="2" t="s">
        <v>1104</v>
      </c>
      <c r="AS1284" s="2" t="s">
        <v>1107</v>
      </c>
      <c r="AT1284" s="2" t="s">
        <v>1106</v>
      </c>
      <c r="BI1284" s="15">
        <v>7130.206896551726</v>
      </c>
      <c r="BJ1284" s="14" t="s">
        <v>50</v>
      </c>
      <c r="BK1284" s="15">
        <v>1140.833103448276</v>
      </c>
      <c r="BL1284" s="13" t="s">
        <v>51</v>
      </c>
      <c r="BM1284" s="18">
        <v>0.16</v>
      </c>
    </row>
    <row r="1285" ht="12.75" hidden="1" customHeight="1">
      <c r="A1285" s="13"/>
      <c r="B1285" s="14"/>
      <c r="C1285" s="14"/>
      <c r="D1285" s="14"/>
      <c r="E1285" s="14"/>
      <c r="F1285" s="14"/>
      <c r="G1285" s="13"/>
      <c r="H1285" s="13"/>
      <c r="I1285" s="13"/>
      <c r="J1285" s="13"/>
      <c r="K1285" s="21"/>
      <c r="L1285" s="17"/>
      <c r="M1285" s="17"/>
      <c r="N1285" s="14"/>
      <c r="O1285" s="13"/>
      <c r="P1285" s="13"/>
      <c r="Q1285" s="15">
        <f>SUM(Q1284)</f>
        <v>7130.206897</v>
      </c>
      <c r="R1285" s="14"/>
      <c r="S1285" s="15">
        <f>SUM(S1284)</f>
        <v>1140.833103</v>
      </c>
      <c r="T1285" s="13"/>
      <c r="U1285" s="18"/>
      <c r="V1285" s="13"/>
      <c r="W1285" s="13"/>
      <c r="X1285" s="13"/>
      <c r="Y1285" s="14"/>
      <c r="Z1285" s="13"/>
      <c r="AA1285" s="13"/>
      <c r="AB1285" s="19"/>
      <c r="AC1285" s="19"/>
      <c r="AD1285" s="13"/>
      <c r="AE1285" s="15"/>
      <c r="AF1285" s="20"/>
      <c r="AO1285" s="20"/>
      <c r="AP1285" s="20"/>
      <c r="BI1285" s="15">
        <f>SUM(BI1284)</f>
        <v>7130.206897</v>
      </c>
      <c r="BJ1285" s="14"/>
      <c r="BK1285" s="15">
        <f>SUM(BK1284)</f>
        <v>1140.833103</v>
      </c>
      <c r="BL1285" s="13"/>
      <c r="BM1285" s="18"/>
    </row>
    <row r="1286" ht="12.75" customHeight="1">
      <c r="A1286" s="13"/>
      <c r="B1286" s="14"/>
      <c r="C1286" s="14"/>
      <c r="D1286" s="14"/>
      <c r="E1286" s="14"/>
      <c r="F1286" s="14"/>
      <c r="G1286" s="13"/>
      <c r="H1286" s="13"/>
      <c r="I1286" s="13"/>
      <c r="J1286" s="13"/>
      <c r="K1286" s="21"/>
      <c r="L1286" s="17"/>
      <c r="M1286" s="17"/>
      <c r="N1286" s="14"/>
      <c r="O1286" s="13"/>
      <c r="P1286" s="13"/>
      <c r="Q1286" s="15"/>
      <c r="R1286" s="14"/>
      <c r="S1286" s="15"/>
      <c r="T1286" s="13"/>
      <c r="U1286" s="18"/>
      <c r="V1286" s="13"/>
      <c r="W1286" s="13"/>
      <c r="X1286" s="13"/>
      <c r="Y1286" s="14"/>
      <c r="Z1286" s="13"/>
      <c r="AA1286" s="13"/>
      <c r="AB1286" s="19"/>
      <c r="AC1286" s="19"/>
      <c r="AD1286" s="13"/>
      <c r="AE1286" s="15"/>
      <c r="AF1286" s="20"/>
      <c r="AO1286" s="20"/>
      <c r="AP1286" s="20"/>
      <c r="BI1286" s="15"/>
      <c r="BJ1286" s="14"/>
      <c r="BK1286" s="15"/>
      <c r="BL1286" s="13"/>
      <c r="BM1286" s="18"/>
    </row>
    <row r="1287" ht="12.75" customHeight="1">
      <c r="A1287" s="13"/>
      <c r="B1287" s="14"/>
      <c r="C1287" s="14"/>
      <c r="D1287" s="14"/>
      <c r="E1287" s="14"/>
      <c r="F1287" s="14"/>
      <c r="G1287" s="13"/>
      <c r="H1287" s="13"/>
      <c r="I1287" s="13"/>
      <c r="J1287" s="13"/>
      <c r="K1287" s="21"/>
      <c r="L1287" s="17"/>
      <c r="M1287" s="17"/>
      <c r="N1287" s="14"/>
      <c r="O1287" s="13"/>
      <c r="P1287" s="13"/>
      <c r="Q1287" s="15"/>
      <c r="R1287" s="14"/>
      <c r="S1287" s="15"/>
      <c r="T1287" s="13"/>
      <c r="U1287" s="18"/>
      <c r="V1287" s="13"/>
      <c r="W1287" s="13"/>
      <c r="X1287" s="13"/>
      <c r="Y1287" s="14"/>
      <c r="Z1287" s="13"/>
      <c r="AA1287" s="13"/>
      <c r="AB1287" s="19"/>
      <c r="AC1287" s="19"/>
      <c r="AD1287" s="13"/>
      <c r="AE1287" s="15"/>
      <c r="AF1287" s="20"/>
      <c r="AO1287" s="20"/>
      <c r="AP1287" s="20"/>
      <c r="BI1287" s="15"/>
      <c r="BJ1287" s="14"/>
      <c r="BK1287" s="15"/>
      <c r="BL1287" s="13"/>
      <c r="BM1287" s="18"/>
    </row>
    <row r="1288" ht="12.75" customHeight="1">
      <c r="A1288" s="13">
        <v>601.0</v>
      </c>
      <c r="B1288" s="14" t="str">
        <f>AR1288</f>
        <v>AQU190424J1A</v>
      </c>
      <c r="C1288" s="14" t="s">
        <v>1111</v>
      </c>
      <c r="D1288" s="14" t="str">
        <f>AT1288</f>
        <v>cfdiproveedores@gponutec.com</v>
      </c>
      <c r="E1288" s="14" t="str">
        <f>AS1288</f>
        <v>83220</v>
      </c>
      <c r="F1288" s="14">
        <v>601.0</v>
      </c>
      <c r="G1288" s="13">
        <v>5.51902952E8</v>
      </c>
      <c r="H1288" s="15">
        <f>Q1289</f>
        <v>4053.448276</v>
      </c>
      <c r="I1288" s="13">
        <v>4702.0</v>
      </c>
      <c r="J1288" s="15">
        <f>S1289</f>
        <v>648.5517241</v>
      </c>
      <c r="K1288" s="21">
        <v>44993.5</v>
      </c>
      <c r="L1288" s="17" t="s">
        <v>48</v>
      </c>
      <c r="M1288" s="17" t="s">
        <v>49</v>
      </c>
      <c r="N1288" s="14">
        <v>1.0</v>
      </c>
      <c r="O1288" s="13">
        <v>4702.0</v>
      </c>
      <c r="P1288" s="13">
        <v>4702.0</v>
      </c>
      <c r="Q1288" s="15">
        <v>4053.4482758620693</v>
      </c>
      <c r="R1288" s="14" t="s">
        <v>50</v>
      </c>
      <c r="S1288" s="15">
        <v>648.551724137931</v>
      </c>
      <c r="T1288" s="13" t="s">
        <v>51</v>
      </c>
      <c r="U1288" s="18">
        <v>0.16</v>
      </c>
      <c r="V1288" s="13" t="s">
        <v>1113</v>
      </c>
      <c r="W1288" s="13" t="s">
        <v>53</v>
      </c>
      <c r="X1288" s="13" t="s">
        <v>48</v>
      </c>
      <c r="Y1288" s="14">
        <v>1.0</v>
      </c>
      <c r="Z1288" s="13">
        <v>4702.0</v>
      </c>
      <c r="AA1288" s="13" t="s">
        <v>54</v>
      </c>
      <c r="AB1288" s="19">
        <v>14649.0</v>
      </c>
      <c r="AC1288" s="19">
        <v>1.0</v>
      </c>
      <c r="AD1288" s="13">
        <v>4702.0</v>
      </c>
      <c r="AE1288" s="15">
        <v>0.0</v>
      </c>
      <c r="AF1288" s="20"/>
      <c r="AG1288" s="2">
        <v>4702.0</v>
      </c>
      <c r="AH1288" s="2" t="s">
        <v>1113</v>
      </c>
      <c r="AI1288" s="2" t="s">
        <v>53</v>
      </c>
      <c r="AJ1288" s="2" t="s">
        <v>56</v>
      </c>
      <c r="AK1288" s="2">
        <v>0.0</v>
      </c>
      <c r="AL1288" s="2" t="s">
        <v>57</v>
      </c>
      <c r="AM1288" s="2">
        <v>1.0</v>
      </c>
      <c r="AN1288" s="2">
        <v>4702.0</v>
      </c>
      <c r="AO1288" s="20">
        <f>+AN1288/1.16</f>
        <v>4053.448276</v>
      </c>
      <c r="AP1288" s="20">
        <f>+AO1288*0.16</f>
        <v>648.5517241</v>
      </c>
      <c r="AQ1288" s="2" t="s">
        <v>1114</v>
      </c>
      <c r="AR1288" s="2" t="s">
        <v>1110</v>
      </c>
      <c r="AS1288" s="2" t="s">
        <v>1112</v>
      </c>
      <c r="AT1288" s="2" t="s">
        <v>996</v>
      </c>
      <c r="BI1288" s="15">
        <v>4053.4482758620693</v>
      </c>
      <c r="BJ1288" s="14" t="s">
        <v>50</v>
      </c>
      <c r="BK1288" s="15">
        <v>648.551724137931</v>
      </c>
      <c r="BL1288" s="13" t="s">
        <v>51</v>
      </c>
      <c r="BM1288" s="18">
        <v>0.16</v>
      </c>
    </row>
    <row r="1289" ht="12.75" hidden="1" customHeight="1">
      <c r="A1289" s="13"/>
      <c r="B1289" s="14"/>
      <c r="C1289" s="14"/>
      <c r="D1289" s="14"/>
      <c r="E1289" s="14"/>
      <c r="F1289" s="14"/>
      <c r="G1289" s="13"/>
      <c r="H1289" s="13"/>
      <c r="I1289" s="13"/>
      <c r="J1289" s="13"/>
      <c r="K1289" s="21"/>
      <c r="L1289" s="17"/>
      <c r="M1289" s="17"/>
      <c r="N1289" s="14"/>
      <c r="O1289" s="13"/>
      <c r="P1289" s="13"/>
      <c r="Q1289" s="15">
        <f>SUM(Q1288)</f>
        <v>4053.448276</v>
      </c>
      <c r="R1289" s="14"/>
      <c r="S1289" s="15">
        <f>SUM(S1288)</f>
        <v>648.5517241</v>
      </c>
      <c r="T1289" s="13"/>
      <c r="U1289" s="18"/>
      <c r="V1289" s="13"/>
      <c r="W1289" s="13"/>
      <c r="X1289" s="13"/>
      <c r="Y1289" s="14"/>
      <c r="Z1289" s="13"/>
      <c r="AA1289" s="13"/>
      <c r="AB1289" s="19"/>
      <c r="AC1289" s="19"/>
      <c r="AD1289" s="13"/>
      <c r="AE1289" s="15"/>
      <c r="AF1289" s="20"/>
      <c r="AO1289" s="20"/>
      <c r="AP1289" s="20"/>
      <c r="BI1289" s="15">
        <f>SUM(BI1288)</f>
        <v>4053.448276</v>
      </c>
      <c r="BJ1289" s="14"/>
      <c r="BK1289" s="15">
        <f>SUM(BK1288)</f>
        <v>648.5517241</v>
      </c>
      <c r="BL1289" s="13"/>
      <c r="BM1289" s="18"/>
    </row>
    <row r="1290" ht="12.75" customHeight="1">
      <c r="A1290" s="13"/>
      <c r="B1290" s="14"/>
      <c r="C1290" s="14"/>
      <c r="D1290" s="14"/>
      <c r="E1290" s="14"/>
      <c r="F1290" s="14"/>
      <c r="G1290" s="13"/>
      <c r="H1290" s="13"/>
      <c r="I1290" s="13"/>
      <c r="J1290" s="13"/>
      <c r="K1290" s="21"/>
      <c r="L1290" s="17"/>
      <c r="M1290" s="17"/>
      <c r="N1290" s="14"/>
      <c r="O1290" s="13"/>
      <c r="P1290" s="13"/>
      <c r="Q1290" s="15"/>
      <c r="R1290" s="14"/>
      <c r="S1290" s="15"/>
      <c r="T1290" s="13"/>
      <c r="U1290" s="18"/>
      <c r="V1290" s="13"/>
      <c r="W1290" s="13"/>
      <c r="X1290" s="13"/>
      <c r="Y1290" s="14"/>
      <c r="Z1290" s="13"/>
      <c r="AA1290" s="13"/>
      <c r="AB1290" s="19"/>
      <c r="AC1290" s="19"/>
      <c r="AD1290" s="13"/>
      <c r="AE1290" s="15"/>
      <c r="AF1290" s="20"/>
      <c r="AO1290" s="20"/>
      <c r="AP1290" s="20"/>
      <c r="BI1290" s="15"/>
      <c r="BJ1290" s="14"/>
      <c r="BK1290" s="15"/>
      <c r="BL1290" s="13"/>
      <c r="BM1290" s="18"/>
    </row>
    <row r="1291" ht="12.75" customHeight="1">
      <c r="A1291" s="13"/>
      <c r="B1291" s="14"/>
      <c r="C1291" s="14"/>
      <c r="D1291" s="14"/>
      <c r="E1291" s="14"/>
      <c r="F1291" s="14"/>
      <c r="G1291" s="13"/>
      <c r="H1291" s="13"/>
      <c r="I1291" s="13"/>
      <c r="J1291" s="13"/>
      <c r="K1291" s="21"/>
      <c r="L1291" s="17"/>
      <c r="M1291" s="17"/>
      <c r="N1291" s="14"/>
      <c r="O1291" s="13"/>
      <c r="P1291" s="13"/>
      <c r="Q1291" s="15"/>
      <c r="R1291" s="14"/>
      <c r="S1291" s="15"/>
      <c r="T1291" s="13"/>
      <c r="U1291" s="18"/>
      <c r="V1291" s="13"/>
      <c r="W1291" s="13"/>
      <c r="X1291" s="13"/>
      <c r="Y1291" s="14"/>
      <c r="Z1291" s="13"/>
      <c r="AA1291" s="13"/>
      <c r="AB1291" s="19"/>
      <c r="AC1291" s="19"/>
      <c r="AD1291" s="13"/>
      <c r="AE1291" s="15"/>
      <c r="AF1291" s="20"/>
      <c r="AO1291" s="20"/>
      <c r="AP1291" s="20"/>
      <c r="BI1291" s="15"/>
      <c r="BJ1291" s="14"/>
      <c r="BK1291" s="15"/>
      <c r="BL1291" s="13"/>
      <c r="BM1291" s="18"/>
    </row>
    <row r="1292" ht="12.75" customHeight="1">
      <c r="A1292" s="13">
        <v>601.0</v>
      </c>
      <c r="B1292" s="14" t="str">
        <f>AR1292</f>
        <v>ISM891030RL1</v>
      </c>
      <c r="C1292" s="14" t="s">
        <v>1116</v>
      </c>
      <c r="D1292" s="14" t="str">
        <f>AT1292</f>
        <v>rodolfo.rodriguez@fnst.com</v>
      </c>
      <c r="E1292" s="14" t="str">
        <f>AS1292</f>
        <v>76246</v>
      </c>
      <c r="F1292" s="14">
        <v>601.0</v>
      </c>
      <c r="G1292" s="13">
        <v>5.51927952E8</v>
      </c>
      <c r="H1292" s="15">
        <f>Q1293</f>
        <v>19012.08621</v>
      </c>
      <c r="I1292" s="13">
        <v>22054.02</v>
      </c>
      <c r="J1292" s="15">
        <f>S1293</f>
        <v>3041.933793</v>
      </c>
      <c r="K1292" s="21">
        <v>45015.5</v>
      </c>
      <c r="L1292" s="17" t="s">
        <v>48</v>
      </c>
      <c r="M1292" s="17" t="s">
        <v>49</v>
      </c>
      <c r="N1292" s="14">
        <v>1.0</v>
      </c>
      <c r="O1292" s="13">
        <v>22054.02</v>
      </c>
      <c r="P1292" s="13">
        <v>22054.02</v>
      </c>
      <c r="Q1292" s="15">
        <v>19012.086206896554</v>
      </c>
      <c r="R1292" s="14" t="s">
        <v>50</v>
      </c>
      <c r="S1292" s="15">
        <v>3041.933793103449</v>
      </c>
      <c r="T1292" s="13" t="s">
        <v>51</v>
      </c>
      <c r="U1292" s="18">
        <v>0.16</v>
      </c>
      <c r="V1292" s="13" t="s">
        <v>1118</v>
      </c>
      <c r="W1292" s="13" t="s">
        <v>53</v>
      </c>
      <c r="X1292" s="13" t="s">
        <v>48</v>
      </c>
      <c r="Y1292" s="14">
        <v>1.0</v>
      </c>
      <c r="Z1292" s="13">
        <v>22054.02</v>
      </c>
      <c r="AA1292" s="13" t="s">
        <v>54</v>
      </c>
      <c r="AB1292" s="19">
        <v>14750.0</v>
      </c>
      <c r="AC1292" s="19">
        <v>1.0</v>
      </c>
      <c r="AD1292" s="13">
        <v>22054.02</v>
      </c>
      <c r="AE1292" s="15">
        <v>0.0</v>
      </c>
      <c r="AF1292" s="20"/>
      <c r="AG1292" s="2">
        <v>22054.02</v>
      </c>
      <c r="AH1292" s="2" t="s">
        <v>1118</v>
      </c>
      <c r="AI1292" s="2" t="s">
        <v>53</v>
      </c>
      <c r="AJ1292" s="2" t="s">
        <v>56</v>
      </c>
      <c r="AK1292" s="2">
        <v>0.0</v>
      </c>
      <c r="AL1292" s="2" t="s">
        <v>57</v>
      </c>
      <c r="AM1292" s="2">
        <v>1.0</v>
      </c>
      <c r="AN1292" s="2">
        <v>22054.02</v>
      </c>
      <c r="AO1292" s="20">
        <f>+AN1292/1.16</f>
        <v>19012.08621</v>
      </c>
      <c r="AP1292" s="20">
        <f>+AO1292*0.16</f>
        <v>3041.933793</v>
      </c>
      <c r="AQ1292" s="2" t="s">
        <v>1119</v>
      </c>
      <c r="AR1292" s="2" t="s">
        <v>1115</v>
      </c>
      <c r="AS1292" s="2" t="s">
        <v>798</v>
      </c>
      <c r="AT1292" s="2" t="s">
        <v>1117</v>
      </c>
      <c r="BI1292" s="15">
        <v>19012.086206896554</v>
      </c>
      <c r="BJ1292" s="14" t="s">
        <v>50</v>
      </c>
      <c r="BK1292" s="15">
        <v>3041.933793103449</v>
      </c>
      <c r="BL1292" s="13" t="s">
        <v>51</v>
      </c>
      <c r="BM1292" s="18">
        <v>0.16</v>
      </c>
    </row>
    <row r="1293" ht="12.75" hidden="1" customHeight="1">
      <c r="A1293" s="13"/>
      <c r="B1293" s="14"/>
      <c r="C1293" s="14"/>
      <c r="D1293" s="14"/>
      <c r="E1293" s="14"/>
      <c r="F1293" s="14"/>
      <c r="G1293" s="13"/>
      <c r="H1293" s="13"/>
      <c r="I1293" s="13"/>
      <c r="J1293" s="13"/>
      <c r="K1293" s="21"/>
      <c r="L1293" s="17"/>
      <c r="M1293" s="17"/>
      <c r="N1293" s="14"/>
      <c r="O1293" s="13"/>
      <c r="P1293" s="13"/>
      <c r="Q1293" s="15">
        <f>SUM(Q1292)</f>
        <v>19012.08621</v>
      </c>
      <c r="R1293" s="14"/>
      <c r="S1293" s="15">
        <f>SUM(S1292)</f>
        <v>3041.933793</v>
      </c>
      <c r="T1293" s="13"/>
      <c r="U1293" s="18"/>
      <c r="V1293" s="13"/>
      <c r="W1293" s="13"/>
      <c r="X1293" s="13"/>
      <c r="Y1293" s="14"/>
      <c r="Z1293" s="13"/>
      <c r="AA1293" s="13"/>
      <c r="AB1293" s="19"/>
      <c r="AC1293" s="19"/>
      <c r="AD1293" s="13"/>
      <c r="AE1293" s="15"/>
      <c r="AF1293" s="20"/>
      <c r="AO1293" s="20"/>
      <c r="AP1293" s="20"/>
      <c r="BI1293" s="15">
        <f>SUM(BI1292)</f>
        <v>19012.08621</v>
      </c>
      <c r="BJ1293" s="14"/>
      <c r="BK1293" s="15">
        <f>SUM(BK1292)</f>
        <v>3041.933793</v>
      </c>
      <c r="BL1293" s="13"/>
      <c r="BM1293" s="18"/>
    </row>
    <row r="1294" ht="12.75" customHeight="1">
      <c r="A1294" s="13"/>
      <c r="B1294" s="14"/>
      <c r="C1294" s="14"/>
      <c r="D1294" s="14"/>
      <c r="E1294" s="14"/>
      <c r="F1294" s="14"/>
      <c r="G1294" s="13"/>
      <c r="H1294" s="13"/>
      <c r="I1294" s="13"/>
      <c r="J1294" s="13"/>
      <c r="K1294" s="21"/>
      <c r="L1294" s="17"/>
      <c r="M1294" s="17"/>
      <c r="N1294" s="14"/>
      <c r="O1294" s="13"/>
      <c r="P1294" s="13"/>
      <c r="Q1294" s="15"/>
      <c r="R1294" s="14"/>
      <c r="S1294" s="15"/>
      <c r="T1294" s="13"/>
      <c r="U1294" s="18"/>
      <c r="V1294" s="13"/>
      <c r="W1294" s="13"/>
      <c r="X1294" s="13"/>
      <c r="Y1294" s="14"/>
      <c r="Z1294" s="13"/>
      <c r="AA1294" s="13"/>
      <c r="AB1294" s="19"/>
      <c r="AC1294" s="19"/>
      <c r="AD1294" s="13"/>
      <c r="AE1294" s="15"/>
      <c r="AF1294" s="20"/>
      <c r="AO1294" s="20"/>
      <c r="AP1294" s="20"/>
      <c r="BI1294" s="15"/>
      <c r="BJ1294" s="14"/>
      <c r="BK1294" s="15"/>
      <c r="BL1294" s="13"/>
      <c r="BM1294" s="18"/>
    </row>
    <row r="1295" ht="12.75" customHeight="1">
      <c r="A1295" s="13"/>
      <c r="B1295" s="14"/>
      <c r="C1295" s="14"/>
      <c r="D1295" s="14"/>
      <c r="E1295" s="14"/>
      <c r="F1295" s="14"/>
      <c r="G1295" s="13"/>
      <c r="H1295" s="13"/>
      <c r="I1295" s="13"/>
      <c r="J1295" s="13"/>
      <c r="K1295" s="21"/>
      <c r="L1295" s="17"/>
      <c r="M1295" s="17"/>
      <c r="N1295" s="14"/>
      <c r="O1295" s="13"/>
      <c r="P1295" s="13"/>
      <c r="Q1295" s="15"/>
      <c r="R1295" s="14"/>
      <c r="S1295" s="15"/>
      <c r="T1295" s="13"/>
      <c r="U1295" s="18"/>
      <c r="V1295" s="13"/>
      <c r="W1295" s="13"/>
      <c r="X1295" s="13"/>
      <c r="Y1295" s="14"/>
      <c r="Z1295" s="13"/>
      <c r="AA1295" s="13"/>
      <c r="AB1295" s="19"/>
      <c r="AC1295" s="19"/>
      <c r="AD1295" s="13"/>
      <c r="AE1295" s="15"/>
      <c r="AF1295" s="20"/>
      <c r="AO1295" s="20"/>
      <c r="AP1295" s="20"/>
      <c r="BI1295" s="15"/>
      <c r="BJ1295" s="14"/>
      <c r="BK1295" s="15"/>
      <c r="BL1295" s="13"/>
      <c r="BM1295" s="18"/>
    </row>
    <row r="1296" ht="12.75" customHeight="1">
      <c r="A1296" s="13">
        <v>601.0</v>
      </c>
      <c r="B1296" s="14" t="str">
        <f>AR1296</f>
        <v>AVA880310UI1</v>
      </c>
      <c r="C1296" s="14" t="s">
        <v>1121</v>
      </c>
      <c r="D1296" s="14" t="str">
        <f>AT1296</f>
        <v>supervisorcxp@avasa.com.mx</v>
      </c>
      <c r="E1296" s="14" t="str">
        <f>AS1296</f>
        <v>11510</v>
      </c>
      <c r="F1296" s="14">
        <v>601.0</v>
      </c>
      <c r="G1296" s="13">
        <v>5.52005952E8</v>
      </c>
      <c r="H1296" s="15">
        <f>Q1308</f>
        <v>271736.73</v>
      </c>
      <c r="I1296" s="13">
        <v>315214.60000000003</v>
      </c>
      <c r="J1296" s="15">
        <f>S1308</f>
        <v>43477.87</v>
      </c>
      <c r="K1296" s="21">
        <v>44987.5</v>
      </c>
      <c r="L1296" s="17" t="s">
        <v>48</v>
      </c>
      <c r="M1296" s="17" t="s">
        <v>49</v>
      </c>
      <c r="N1296" s="14">
        <v>1.0</v>
      </c>
      <c r="O1296" s="13">
        <v>315214.60000000003</v>
      </c>
      <c r="P1296" s="13">
        <v>315214.60000000003</v>
      </c>
      <c r="Q1296" s="15">
        <v>117943.00862068968</v>
      </c>
      <c r="R1296" s="14" t="s">
        <v>50</v>
      </c>
      <c r="S1296" s="15">
        <v>18870.88137931035</v>
      </c>
      <c r="T1296" s="13" t="s">
        <v>51</v>
      </c>
      <c r="U1296" s="18">
        <v>0.16</v>
      </c>
      <c r="V1296" s="13" t="s">
        <v>1124</v>
      </c>
      <c r="W1296" s="13" t="s">
        <v>53</v>
      </c>
      <c r="X1296" s="13" t="s">
        <v>48</v>
      </c>
      <c r="Y1296" s="14">
        <v>1.0</v>
      </c>
      <c r="Z1296" s="13">
        <v>136813.89</v>
      </c>
      <c r="AA1296" s="13" t="s">
        <v>54</v>
      </c>
      <c r="AB1296" s="19">
        <v>14524.0</v>
      </c>
      <c r="AC1296" s="19">
        <v>1.0</v>
      </c>
      <c r="AD1296" s="13">
        <v>136813.89</v>
      </c>
      <c r="AE1296" s="15">
        <v>0.0</v>
      </c>
      <c r="AF1296" s="20"/>
      <c r="AG1296" s="2">
        <v>315214.60000000003</v>
      </c>
      <c r="AH1296" s="2" t="s">
        <v>1124</v>
      </c>
      <c r="AI1296" s="2" t="s">
        <v>53</v>
      </c>
      <c r="AJ1296" s="2" t="s">
        <v>56</v>
      </c>
      <c r="AK1296" s="2">
        <v>0.0</v>
      </c>
      <c r="AL1296" s="2" t="s">
        <v>57</v>
      </c>
      <c r="AM1296" s="2">
        <v>1.0</v>
      </c>
      <c r="AN1296" s="2">
        <v>136813.89</v>
      </c>
      <c r="AO1296" s="20">
        <f t="shared" ref="AO1296:AO1307" si="163">+AN1296/1.16</f>
        <v>117943.0086</v>
      </c>
      <c r="AP1296" s="20">
        <f t="shared" ref="AP1296:AP1307" si="164">+AO1296*0.16</f>
        <v>18870.88138</v>
      </c>
      <c r="AQ1296" s="2" t="s">
        <v>1125</v>
      </c>
      <c r="AR1296" s="2" t="s">
        <v>1120</v>
      </c>
      <c r="AS1296" s="2" t="s">
        <v>1123</v>
      </c>
      <c r="AT1296" s="2" t="s">
        <v>1122</v>
      </c>
      <c r="BI1296" s="15">
        <v>117943.00862068968</v>
      </c>
      <c r="BJ1296" s="14" t="s">
        <v>50</v>
      </c>
      <c r="BK1296" s="15">
        <v>18870.88137931035</v>
      </c>
      <c r="BL1296" s="13" t="s">
        <v>51</v>
      </c>
      <c r="BM1296" s="18">
        <v>0.16</v>
      </c>
    </row>
    <row r="1297" ht="12.75" customHeight="1">
      <c r="A1297" s="13"/>
      <c r="B1297" s="14"/>
      <c r="C1297" s="14"/>
      <c r="D1297" s="14"/>
      <c r="E1297" s="14"/>
      <c r="F1297" s="14"/>
      <c r="G1297" s="13"/>
      <c r="H1297" s="13"/>
      <c r="I1297" s="13"/>
      <c r="J1297" s="13"/>
      <c r="K1297" s="21"/>
      <c r="L1297" s="17" t="s">
        <v>48</v>
      </c>
      <c r="M1297" s="17" t="s">
        <v>49</v>
      </c>
      <c r="N1297" s="14">
        <v>1.0</v>
      </c>
      <c r="O1297" s="13"/>
      <c r="P1297" s="13"/>
      <c r="Q1297" s="15">
        <v>66657.77586206897</v>
      </c>
      <c r="R1297" s="14" t="s">
        <v>50</v>
      </c>
      <c r="S1297" s="15">
        <v>10665.244137931035</v>
      </c>
      <c r="T1297" s="13" t="s">
        <v>51</v>
      </c>
      <c r="U1297" s="18">
        <v>0.16</v>
      </c>
      <c r="V1297" s="13" t="s">
        <v>1126</v>
      </c>
      <c r="W1297" s="13" t="s">
        <v>53</v>
      </c>
      <c r="X1297" s="13" t="s">
        <v>48</v>
      </c>
      <c r="Y1297" s="14">
        <v>1.0</v>
      </c>
      <c r="Z1297" s="13">
        <v>77323.02</v>
      </c>
      <c r="AA1297" s="13" t="s">
        <v>54</v>
      </c>
      <c r="AB1297" s="19">
        <v>14525.0</v>
      </c>
      <c r="AC1297" s="19">
        <v>1.0</v>
      </c>
      <c r="AD1297" s="13">
        <v>77323.02</v>
      </c>
      <c r="AE1297" s="15">
        <v>0.0</v>
      </c>
      <c r="AF1297" s="20"/>
      <c r="AH1297" s="2" t="s">
        <v>1126</v>
      </c>
      <c r="AI1297" s="2" t="s">
        <v>53</v>
      </c>
      <c r="AJ1297" s="2" t="s">
        <v>56</v>
      </c>
      <c r="AK1297" s="2">
        <v>0.0</v>
      </c>
      <c r="AL1297" s="2" t="s">
        <v>57</v>
      </c>
      <c r="AM1297" s="2">
        <v>1.0</v>
      </c>
      <c r="AN1297" s="2">
        <v>77323.02</v>
      </c>
      <c r="AO1297" s="20">
        <f t="shared" si="163"/>
        <v>66657.77586</v>
      </c>
      <c r="AP1297" s="20">
        <f t="shared" si="164"/>
        <v>10665.24414</v>
      </c>
      <c r="BI1297" s="15">
        <v>66657.77586206897</v>
      </c>
      <c r="BJ1297" s="14" t="s">
        <v>50</v>
      </c>
      <c r="BK1297" s="15">
        <v>10665.244137931035</v>
      </c>
      <c r="BL1297" s="13" t="s">
        <v>51</v>
      </c>
      <c r="BM1297" s="18">
        <v>0.16</v>
      </c>
    </row>
    <row r="1298" ht="12.75" customHeight="1">
      <c r="A1298" s="13"/>
      <c r="B1298" s="14"/>
      <c r="C1298" s="14"/>
      <c r="D1298" s="14"/>
      <c r="E1298" s="14"/>
      <c r="F1298" s="14"/>
      <c r="G1298" s="13"/>
      <c r="H1298" s="13"/>
      <c r="I1298" s="13"/>
      <c r="J1298" s="13"/>
      <c r="K1298" s="21"/>
      <c r="L1298" s="17" t="s">
        <v>48</v>
      </c>
      <c r="M1298" s="17" t="s">
        <v>49</v>
      </c>
      <c r="N1298" s="14">
        <v>1.0</v>
      </c>
      <c r="O1298" s="13"/>
      <c r="P1298" s="13"/>
      <c r="Q1298" s="15">
        <v>47607.00000000001</v>
      </c>
      <c r="R1298" s="14" t="s">
        <v>50</v>
      </c>
      <c r="S1298" s="15">
        <v>7617.120000000002</v>
      </c>
      <c r="T1298" s="13" t="s">
        <v>51</v>
      </c>
      <c r="U1298" s="18">
        <v>0.16</v>
      </c>
      <c r="V1298" s="13" t="s">
        <v>1127</v>
      </c>
      <c r="W1298" s="13" t="s">
        <v>53</v>
      </c>
      <c r="X1298" s="13" t="s">
        <v>48</v>
      </c>
      <c r="Y1298" s="14">
        <v>1.0</v>
      </c>
      <c r="Z1298" s="13">
        <v>55224.12</v>
      </c>
      <c r="AA1298" s="13" t="s">
        <v>54</v>
      </c>
      <c r="AB1298" s="19">
        <v>14526.0</v>
      </c>
      <c r="AC1298" s="19">
        <v>1.0</v>
      </c>
      <c r="AD1298" s="13">
        <v>55224.12</v>
      </c>
      <c r="AE1298" s="15">
        <v>0.0</v>
      </c>
      <c r="AF1298" s="20"/>
      <c r="AH1298" s="2" t="s">
        <v>1127</v>
      </c>
      <c r="AI1298" s="2" t="s">
        <v>53</v>
      </c>
      <c r="AJ1298" s="2" t="s">
        <v>56</v>
      </c>
      <c r="AK1298" s="2">
        <v>0.0</v>
      </c>
      <c r="AL1298" s="2" t="s">
        <v>57</v>
      </c>
      <c r="AM1298" s="2">
        <v>1.0</v>
      </c>
      <c r="AN1298" s="2">
        <v>55224.12</v>
      </c>
      <c r="AO1298" s="20">
        <f t="shared" si="163"/>
        <v>47607</v>
      </c>
      <c r="AP1298" s="20">
        <f t="shared" si="164"/>
        <v>7617.12</v>
      </c>
      <c r="BI1298" s="15">
        <v>47607.00000000001</v>
      </c>
      <c r="BJ1298" s="14" t="s">
        <v>50</v>
      </c>
      <c r="BK1298" s="15">
        <v>7617.120000000002</v>
      </c>
      <c r="BL1298" s="13" t="s">
        <v>51</v>
      </c>
      <c r="BM1298" s="18">
        <v>0.16</v>
      </c>
    </row>
    <row r="1299" ht="12.75" customHeight="1">
      <c r="A1299" s="13"/>
      <c r="B1299" s="14"/>
      <c r="C1299" s="14"/>
      <c r="D1299" s="14"/>
      <c r="E1299" s="14"/>
      <c r="F1299" s="14"/>
      <c r="G1299" s="13"/>
      <c r="H1299" s="13"/>
      <c r="I1299" s="13"/>
      <c r="J1299" s="13"/>
      <c r="K1299" s="21"/>
      <c r="L1299" s="17" t="s">
        <v>48</v>
      </c>
      <c r="M1299" s="17" t="s">
        <v>49</v>
      </c>
      <c r="N1299" s="14">
        <v>1.0</v>
      </c>
      <c r="O1299" s="13"/>
      <c r="P1299" s="13"/>
      <c r="Q1299" s="15">
        <v>4152.137931034484</v>
      </c>
      <c r="R1299" s="14" t="s">
        <v>50</v>
      </c>
      <c r="S1299" s="15">
        <v>664.3420689655175</v>
      </c>
      <c r="T1299" s="13" t="s">
        <v>51</v>
      </c>
      <c r="U1299" s="18">
        <v>0.16</v>
      </c>
      <c r="V1299" s="13" t="s">
        <v>1128</v>
      </c>
      <c r="W1299" s="13" t="s">
        <v>53</v>
      </c>
      <c r="X1299" s="13" t="s">
        <v>48</v>
      </c>
      <c r="Y1299" s="14">
        <v>1.0</v>
      </c>
      <c r="Z1299" s="13">
        <v>4816.4800000000005</v>
      </c>
      <c r="AA1299" s="13" t="s">
        <v>54</v>
      </c>
      <c r="AB1299" s="19">
        <v>14527.0</v>
      </c>
      <c r="AC1299" s="19">
        <v>1.0</v>
      </c>
      <c r="AD1299" s="13">
        <v>4816.4800000000005</v>
      </c>
      <c r="AE1299" s="15">
        <v>0.0</v>
      </c>
      <c r="AF1299" s="20"/>
      <c r="AH1299" s="2" t="s">
        <v>1128</v>
      </c>
      <c r="AI1299" s="2" t="s">
        <v>53</v>
      </c>
      <c r="AJ1299" s="2" t="s">
        <v>56</v>
      </c>
      <c r="AK1299" s="2">
        <v>0.0</v>
      </c>
      <c r="AL1299" s="2" t="s">
        <v>57</v>
      </c>
      <c r="AM1299" s="2">
        <v>1.0</v>
      </c>
      <c r="AN1299" s="2">
        <v>4816.4800000000005</v>
      </c>
      <c r="AO1299" s="20">
        <f t="shared" si="163"/>
        <v>4152.137931</v>
      </c>
      <c r="AP1299" s="20">
        <f t="shared" si="164"/>
        <v>664.342069</v>
      </c>
      <c r="BI1299" s="15">
        <v>4152.137931034484</v>
      </c>
      <c r="BJ1299" s="14" t="s">
        <v>50</v>
      </c>
      <c r="BK1299" s="15">
        <v>664.3420689655175</v>
      </c>
      <c r="BL1299" s="13" t="s">
        <v>51</v>
      </c>
      <c r="BM1299" s="18">
        <v>0.16</v>
      </c>
    </row>
    <row r="1300" ht="12.75" customHeight="1">
      <c r="A1300" s="13"/>
      <c r="B1300" s="14"/>
      <c r="C1300" s="14"/>
      <c r="D1300" s="14"/>
      <c r="E1300" s="14"/>
      <c r="F1300" s="14"/>
      <c r="G1300" s="13"/>
      <c r="H1300" s="13"/>
      <c r="I1300" s="13"/>
      <c r="J1300" s="13"/>
      <c r="K1300" s="21"/>
      <c r="L1300" s="17" t="s">
        <v>48</v>
      </c>
      <c r="M1300" s="17" t="s">
        <v>49</v>
      </c>
      <c r="N1300" s="14">
        <v>1.0</v>
      </c>
      <c r="O1300" s="13"/>
      <c r="P1300" s="13"/>
      <c r="Q1300" s="15">
        <v>3179.5431034482763</v>
      </c>
      <c r="R1300" s="14" t="s">
        <v>50</v>
      </c>
      <c r="S1300" s="15">
        <v>508.7268965517242</v>
      </c>
      <c r="T1300" s="13" t="s">
        <v>51</v>
      </c>
      <c r="U1300" s="18">
        <v>0.16</v>
      </c>
      <c r="V1300" s="13" t="s">
        <v>1129</v>
      </c>
      <c r="W1300" s="13" t="s">
        <v>53</v>
      </c>
      <c r="X1300" s="13" t="s">
        <v>48</v>
      </c>
      <c r="Y1300" s="14">
        <v>1.0</v>
      </c>
      <c r="Z1300" s="13">
        <v>3688.27</v>
      </c>
      <c r="AA1300" s="13" t="s">
        <v>54</v>
      </c>
      <c r="AB1300" s="19">
        <v>14528.0</v>
      </c>
      <c r="AC1300" s="19">
        <v>1.0</v>
      </c>
      <c r="AD1300" s="13">
        <v>3688.27</v>
      </c>
      <c r="AE1300" s="15">
        <v>0.0</v>
      </c>
      <c r="AF1300" s="20"/>
      <c r="AH1300" s="2" t="s">
        <v>1129</v>
      </c>
      <c r="AI1300" s="2" t="s">
        <v>53</v>
      </c>
      <c r="AJ1300" s="2" t="s">
        <v>56</v>
      </c>
      <c r="AK1300" s="2">
        <v>0.0</v>
      </c>
      <c r="AL1300" s="2" t="s">
        <v>57</v>
      </c>
      <c r="AM1300" s="2">
        <v>1.0</v>
      </c>
      <c r="AN1300" s="2">
        <v>3688.27</v>
      </c>
      <c r="AO1300" s="20">
        <f t="shared" si="163"/>
        <v>3179.543103</v>
      </c>
      <c r="AP1300" s="20">
        <f t="shared" si="164"/>
        <v>508.7268966</v>
      </c>
      <c r="BI1300" s="15">
        <v>3179.5431034482763</v>
      </c>
      <c r="BJ1300" s="14" t="s">
        <v>50</v>
      </c>
      <c r="BK1300" s="15">
        <v>508.7268965517242</v>
      </c>
      <c r="BL1300" s="13" t="s">
        <v>51</v>
      </c>
      <c r="BM1300" s="18">
        <v>0.16</v>
      </c>
    </row>
    <row r="1301" ht="12.75" customHeight="1">
      <c r="A1301" s="13"/>
      <c r="B1301" s="14"/>
      <c r="C1301" s="14"/>
      <c r="D1301" s="14"/>
      <c r="E1301" s="14"/>
      <c r="F1301" s="14"/>
      <c r="G1301" s="13"/>
      <c r="H1301" s="13"/>
      <c r="I1301" s="13"/>
      <c r="J1301" s="13"/>
      <c r="K1301" s="21"/>
      <c r="L1301" s="17" t="s">
        <v>48</v>
      </c>
      <c r="M1301" s="17" t="s">
        <v>49</v>
      </c>
      <c r="N1301" s="14">
        <v>1.0</v>
      </c>
      <c r="O1301" s="13"/>
      <c r="P1301" s="13"/>
      <c r="Q1301" s="15">
        <v>1633.8189655172414</v>
      </c>
      <c r="R1301" s="14" t="s">
        <v>50</v>
      </c>
      <c r="S1301" s="15">
        <v>261.4110344827586</v>
      </c>
      <c r="T1301" s="13" t="s">
        <v>51</v>
      </c>
      <c r="U1301" s="18">
        <v>0.16</v>
      </c>
      <c r="V1301" s="13" t="s">
        <v>1130</v>
      </c>
      <c r="W1301" s="13" t="s">
        <v>53</v>
      </c>
      <c r="X1301" s="13" t="s">
        <v>48</v>
      </c>
      <c r="Y1301" s="14">
        <v>1.0</v>
      </c>
      <c r="Z1301" s="13">
        <v>1895.23</v>
      </c>
      <c r="AA1301" s="13" t="s">
        <v>54</v>
      </c>
      <c r="AB1301" s="19">
        <v>14529.0</v>
      </c>
      <c r="AC1301" s="19">
        <v>1.0</v>
      </c>
      <c r="AD1301" s="13">
        <v>1895.23</v>
      </c>
      <c r="AE1301" s="15">
        <v>0.0</v>
      </c>
      <c r="AF1301" s="20"/>
      <c r="AH1301" s="2" t="s">
        <v>1130</v>
      </c>
      <c r="AI1301" s="2" t="s">
        <v>53</v>
      </c>
      <c r="AJ1301" s="2" t="s">
        <v>56</v>
      </c>
      <c r="AK1301" s="2">
        <v>0.0</v>
      </c>
      <c r="AL1301" s="2" t="s">
        <v>57</v>
      </c>
      <c r="AM1301" s="2">
        <v>1.0</v>
      </c>
      <c r="AN1301" s="2">
        <v>1895.23</v>
      </c>
      <c r="AO1301" s="20">
        <f t="shared" si="163"/>
        <v>1633.818966</v>
      </c>
      <c r="AP1301" s="20">
        <f t="shared" si="164"/>
        <v>261.4110345</v>
      </c>
      <c r="BI1301" s="15">
        <v>1633.8189655172414</v>
      </c>
      <c r="BJ1301" s="14" t="s">
        <v>50</v>
      </c>
      <c r="BK1301" s="15">
        <v>261.4110344827586</v>
      </c>
      <c r="BL1301" s="13" t="s">
        <v>51</v>
      </c>
      <c r="BM1301" s="18">
        <v>0.16</v>
      </c>
    </row>
    <row r="1302" ht="12.75" customHeight="1">
      <c r="A1302" s="13"/>
      <c r="B1302" s="14"/>
      <c r="C1302" s="14"/>
      <c r="D1302" s="14"/>
      <c r="E1302" s="14"/>
      <c r="F1302" s="14"/>
      <c r="G1302" s="13"/>
      <c r="H1302" s="13"/>
      <c r="I1302" s="13"/>
      <c r="J1302" s="13"/>
      <c r="K1302" s="21"/>
      <c r="L1302" s="17" t="s">
        <v>48</v>
      </c>
      <c r="M1302" s="17" t="s">
        <v>49</v>
      </c>
      <c r="N1302" s="14">
        <v>1.0</v>
      </c>
      <c r="O1302" s="13"/>
      <c r="P1302" s="13"/>
      <c r="Q1302" s="15">
        <v>5118.379310344828</v>
      </c>
      <c r="R1302" s="14" t="s">
        <v>50</v>
      </c>
      <c r="S1302" s="15">
        <v>818.9406896551725</v>
      </c>
      <c r="T1302" s="13" t="s">
        <v>51</v>
      </c>
      <c r="U1302" s="18">
        <v>0.16</v>
      </c>
      <c r="V1302" s="13" t="s">
        <v>1131</v>
      </c>
      <c r="W1302" s="13" t="s">
        <v>53</v>
      </c>
      <c r="X1302" s="13" t="s">
        <v>48</v>
      </c>
      <c r="Y1302" s="14">
        <v>1.0</v>
      </c>
      <c r="Z1302" s="13">
        <v>5937.32</v>
      </c>
      <c r="AA1302" s="13" t="s">
        <v>54</v>
      </c>
      <c r="AB1302" s="19">
        <v>14530.0</v>
      </c>
      <c r="AC1302" s="19">
        <v>1.0</v>
      </c>
      <c r="AD1302" s="13">
        <v>5937.32</v>
      </c>
      <c r="AE1302" s="15">
        <v>0.0</v>
      </c>
      <c r="AF1302" s="20"/>
      <c r="AH1302" s="2" t="s">
        <v>1131</v>
      </c>
      <c r="AI1302" s="2" t="s">
        <v>53</v>
      </c>
      <c r="AJ1302" s="2" t="s">
        <v>56</v>
      </c>
      <c r="AK1302" s="2">
        <v>0.0</v>
      </c>
      <c r="AL1302" s="2" t="s">
        <v>57</v>
      </c>
      <c r="AM1302" s="2">
        <v>1.0</v>
      </c>
      <c r="AN1302" s="2">
        <v>5937.32</v>
      </c>
      <c r="AO1302" s="20">
        <f t="shared" si="163"/>
        <v>5118.37931</v>
      </c>
      <c r="AP1302" s="20">
        <f t="shared" si="164"/>
        <v>818.9406897</v>
      </c>
      <c r="BI1302" s="15">
        <v>5118.379310344828</v>
      </c>
      <c r="BJ1302" s="14" t="s">
        <v>50</v>
      </c>
      <c r="BK1302" s="15">
        <v>818.9406896551725</v>
      </c>
      <c r="BL1302" s="13" t="s">
        <v>51</v>
      </c>
      <c r="BM1302" s="18">
        <v>0.16</v>
      </c>
    </row>
    <row r="1303" ht="12.75" customHeight="1">
      <c r="A1303" s="13"/>
      <c r="B1303" s="14"/>
      <c r="C1303" s="14"/>
      <c r="D1303" s="14"/>
      <c r="E1303" s="14"/>
      <c r="F1303" s="14"/>
      <c r="G1303" s="13"/>
      <c r="H1303" s="13"/>
      <c r="I1303" s="13"/>
      <c r="J1303" s="13"/>
      <c r="K1303" s="21"/>
      <c r="L1303" s="17" t="s">
        <v>48</v>
      </c>
      <c r="M1303" s="17" t="s">
        <v>49</v>
      </c>
      <c r="N1303" s="14">
        <v>1.0</v>
      </c>
      <c r="O1303" s="13"/>
      <c r="P1303" s="13"/>
      <c r="Q1303" s="15">
        <v>2010.8620689655172</v>
      </c>
      <c r="R1303" s="14" t="s">
        <v>50</v>
      </c>
      <c r="S1303" s="15">
        <v>321.73793103448276</v>
      </c>
      <c r="T1303" s="13" t="s">
        <v>51</v>
      </c>
      <c r="U1303" s="18">
        <v>0.16</v>
      </c>
      <c r="V1303" s="13" t="s">
        <v>1132</v>
      </c>
      <c r="W1303" s="13" t="s">
        <v>53</v>
      </c>
      <c r="X1303" s="13" t="s">
        <v>48</v>
      </c>
      <c r="Y1303" s="14">
        <v>1.0</v>
      </c>
      <c r="Z1303" s="13">
        <v>2332.6</v>
      </c>
      <c r="AA1303" s="13" t="s">
        <v>54</v>
      </c>
      <c r="AB1303" s="19">
        <v>14531.0</v>
      </c>
      <c r="AC1303" s="19">
        <v>1.0</v>
      </c>
      <c r="AD1303" s="13">
        <v>2332.6</v>
      </c>
      <c r="AE1303" s="15">
        <v>0.0</v>
      </c>
      <c r="AF1303" s="20"/>
      <c r="AH1303" s="2" t="s">
        <v>1132</v>
      </c>
      <c r="AI1303" s="2" t="s">
        <v>53</v>
      </c>
      <c r="AJ1303" s="2" t="s">
        <v>56</v>
      </c>
      <c r="AK1303" s="2">
        <v>0.0</v>
      </c>
      <c r="AL1303" s="2" t="s">
        <v>57</v>
      </c>
      <c r="AM1303" s="2">
        <v>1.0</v>
      </c>
      <c r="AN1303" s="2">
        <v>2332.6</v>
      </c>
      <c r="AO1303" s="20">
        <f t="shared" si="163"/>
        <v>2010.862069</v>
      </c>
      <c r="AP1303" s="20">
        <f t="shared" si="164"/>
        <v>321.737931</v>
      </c>
      <c r="BI1303" s="15">
        <v>2010.8620689655172</v>
      </c>
      <c r="BJ1303" s="14" t="s">
        <v>50</v>
      </c>
      <c r="BK1303" s="15">
        <v>321.73793103448276</v>
      </c>
      <c r="BL1303" s="13" t="s">
        <v>51</v>
      </c>
      <c r="BM1303" s="18">
        <v>0.16</v>
      </c>
    </row>
    <row r="1304" ht="12.75" customHeight="1">
      <c r="A1304" s="13"/>
      <c r="B1304" s="14"/>
      <c r="C1304" s="14"/>
      <c r="D1304" s="14"/>
      <c r="E1304" s="14"/>
      <c r="F1304" s="14"/>
      <c r="G1304" s="13"/>
      <c r="H1304" s="13"/>
      <c r="I1304" s="13"/>
      <c r="J1304" s="13"/>
      <c r="K1304" s="21"/>
      <c r="L1304" s="17" t="s">
        <v>48</v>
      </c>
      <c r="M1304" s="17" t="s">
        <v>49</v>
      </c>
      <c r="N1304" s="14">
        <v>1.0</v>
      </c>
      <c r="O1304" s="13"/>
      <c r="P1304" s="13"/>
      <c r="Q1304" s="15">
        <v>10122.396551724138</v>
      </c>
      <c r="R1304" s="14" t="s">
        <v>50</v>
      </c>
      <c r="S1304" s="15">
        <v>1619.583448275862</v>
      </c>
      <c r="T1304" s="13" t="s">
        <v>51</v>
      </c>
      <c r="U1304" s="18">
        <v>0.16</v>
      </c>
      <c r="V1304" s="13" t="s">
        <v>1133</v>
      </c>
      <c r="W1304" s="13" t="s">
        <v>53</v>
      </c>
      <c r="X1304" s="13" t="s">
        <v>48</v>
      </c>
      <c r="Y1304" s="14">
        <v>1.0</v>
      </c>
      <c r="Z1304" s="13">
        <v>11741.98</v>
      </c>
      <c r="AA1304" s="13" t="s">
        <v>54</v>
      </c>
      <c r="AB1304" s="19">
        <v>14532.0</v>
      </c>
      <c r="AC1304" s="19">
        <v>1.0</v>
      </c>
      <c r="AD1304" s="13">
        <v>11741.98</v>
      </c>
      <c r="AE1304" s="15">
        <v>0.0</v>
      </c>
      <c r="AF1304" s="20"/>
      <c r="AH1304" s="2" t="s">
        <v>1133</v>
      </c>
      <c r="AI1304" s="2" t="s">
        <v>53</v>
      </c>
      <c r="AJ1304" s="2" t="s">
        <v>56</v>
      </c>
      <c r="AK1304" s="2">
        <v>0.0</v>
      </c>
      <c r="AL1304" s="2" t="s">
        <v>57</v>
      </c>
      <c r="AM1304" s="2">
        <v>1.0</v>
      </c>
      <c r="AN1304" s="2">
        <v>11741.98</v>
      </c>
      <c r="AO1304" s="20">
        <f t="shared" si="163"/>
        <v>10122.39655</v>
      </c>
      <c r="AP1304" s="20">
        <f t="shared" si="164"/>
        <v>1619.583448</v>
      </c>
      <c r="BI1304" s="15">
        <v>10122.396551724138</v>
      </c>
      <c r="BJ1304" s="14" t="s">
        <v>50</v>
      </c>
      <c r="BK1304" s="15">
        <v>1619.583448275862</v>
      </c>
      <c r="BL1304" s="13" t="s">
        <v>51</v>
      </c>
      <c r="BM1304" s="18">
        <v>0.16</v>
      </c>
    </row>
    <row r="1305" ht="12.75" customHeight="1">
      <c r="A1305" s="13"/>
      <c r="B1305" s="14"/>
      <c r="C1305" s="14"/>
      <c r="D1305" s="14"/>
      <c r="E1305" s="14"/>
      <c r="F1305" s="14"/>
      <c r="G1305" s="13"/>
      <c r="H1305" s="13"/>
      <c r="I1305" s="13"/>
      <c r="J1305" s="13"/>
      <c r="K1305" s="21"/>
      <c r="L1305" s="17" t="s">
        <v>48</v>
      </c>
      <c r="M1305" s="17" t="s">
        <v>49</v>
      </c>
      <c r="N1305" s="14">
        <v>1.0</v>
      </c>
      <c r="O1305" s="13"/>
      <c r="P1305" s="13"/>
      <c r="Q1305" s="15">
        <v>3930.956896551724</v>
      </c>
      <c r="R1305" s="14" t="s">
        <v>50</v>
      </c>
      <c r="S1305" s="15">
        <v>628.9531034482759</v>
      </c>
      <c r="T1305" s="13" t="s">
        <v>51</v>
      </c>
      <c r="U1305" s="18">
        <v>0.16</v>
      </c>
      <c r="V1305" s="13" t="s">
        <v>1134</v>
      </c>
      <c r="W1305" s="13" t="s">
        <v>53</v>
      </c>
      <c r="X1305" s="13" t="s">
        <v>48</v>
      </c>
      <c r="Y1305" s="14">
        <v>1.0</v>
      </c>
      <c r="Z1305" s="13">
        <v>4559.91</v>
      </c>
      <c r="AA1305" s="13" t="s">
        <v>54</v>
      </c>
      <c r="AB1305" s="19">
        <v>14534.0</v>
      </c>
      <c r="AC1305" s="19">
        <v>1.0</v>
      </c>
      <c r="AD1305" s="13">
        <v>4559.91</v>
      </c>
      <c r="AE1305" s="15">
        <v>0.0</v>
      </c>
      <c r="AF1305" s="20"/>
      <c r="AH1305" s="2" t="s">
        <v>1134</v>
      </c>
      <c r="AI1305" s="2" t="s">
        <v>53</v>
      </c>
      <c r="AJ1305" s="2" t="s">
        <v>56</v>
      </c>
      <c r="AK1305" s="2">
        <v>0.0</v>
      </c>
      <c r="AL1305" s="2" t="s">
        <v>57</v>
      </c>
      <c r="AM1305" s="2">
        <v>1.0</v>
      </c>
      <c r="AN1305" s="2">
        <v>4559.91</v>
      </c>
      <c r="AO1305" s="20">
        <f t="shared" si="163"/>
        <v>3930.956897</v>
      </c>
      <c r="AP1305" s="20">
        <f t="shared" si="164"/>
        <v>628.9531034</v>
      </c>
      <c r="BI1305" s="15">
        <v>3930.956896551724</v>
      </c>
      <c r="BJ1305" s="14" t="s">
        <v>50</v>
      </c>
      <c r="BK1305" s="15">
        <v>628.9531034482759</v>
      </c>
      <c r="BL1305" s="13" t="s">
        <v>51</v>
      </c>
      <c r="BM1305" s="18">
        <v>0.16</v>
      </c>
    </row>
    <row r="1306" ht="12.75" customHeight="1">
      <c r="A1306" s="13"/>
      <c r="B1306" s="14"/>
      <c r="C1306" s="14"/>
      <c r="D1306" s="14"/>
      <c r="E1306" s="14"/>
      <c r="F1306" s="14"/>
      <c r="G1306" s="13"/>
      <c r="H1306" s="13"/>
      <c r="I1306" s="13"/>
      <c r="J1306" s="13"/>
      <c r="K1306" s="21"/>
      <c r="L1306" s="17" t="s">
        <v>48</v>
      </c>
      <c r="M1306" s="17" t="s">
        <v>49</v>
      </c>
      <c r="N1306" s="14">
        <v>1.0</v>
      </c>
      <c r="O1306" s="13"/>
      <c r="P1306" s="13"/>
      <c r="Q1306" s="15">
        <v>6818.474137931035</v>
      </c>
      <c r="R1306" s="14" t="s">
        <v>50</v>
      </c>
      <c r="S1306" s="15">
        <v>1090.9558620689656</v>
      </c>
      <c r="T1306" s="13" t="s">
        <v>51</v>
      </c>
      <c r="U1306" s="18">
        <v>0.16</v>
      </c>
      <c r="V1306" s="13" t="s">
        <v>1135</v>
      </c>
      <c r="W1306" s="13" t="s">
        <v>53</v>
      </c>
      <c r="X1306" s="13" t="s">
        <v>48</v>
      </c>
      <c r="Y1306" s="14">
        <v>1.0</v>
      </c>
      <c r="Z1306" s="13">
        <v>7909.43</v>
      </c>
      <c r="AA1306" s="13" t="s">
        <v>54</v>
      </c>
      <c r="AB1306" s="19">
        <v>14535.0</v>
      </c>
      <c r="AC1306" s="19">
        <v>1.0</v>
      </c>
      <c r="AD1306" s="13">
        <v>7909.43</v>
      </c>
      <c r="AE1306" s="15">
        <v>0.0</v>
      </c>
      <c r="AF1306" s="20"/>
      <c r="AH1306" s="2" t="s">
        <v>1135</v>
      </c>
      <c r="AI1306" s="2" t="s">
        <v>53</v>
      </c>
      <c r="AJ1306" s="2" t="s">
        <v>56</v>
      </c>
      <c r="AK1306" s="2">
        <v>0.0</v>
      </c>
      <c r="AL1306" s="2" t="s">
        <v>57</v>
      </c>
      <c r="AM1306" s="2">
        <v>1.0</v>
      </c>
      <c r="AN1306" s="2">
        <v>7909.43</v>
      </c>
      <c r="AO1306" s="20">
        <f t="shared" si="163"/>
        <v>6818.474138</v>
      </c>
      <c r="AP1306" s="20">
        <f t="shared" si="164"/>
        <v>1090.955862</v>
      </c>
      <c r="BI1306" s="15">
        <v>6818.474137931035</v>
      </c>
      <c r="BJ1306" s="14" t="s">
        <v>50</v>
      </c>
      <c r="BK1306" s="15">
        <v>1090.9558620689656</v>
      </c>
      <c r="BL1306" s="13" t="s">
        <v>51</v>
      </c>
      <c r="BM1306" s="18">
        <v>0.16</v>
      </c>
    </row>
    <row r="1307" ht="12.75" customHeight="1">
      <c r="A1307" s="13"/>
      <c r="B1307" s="14"/>
      <c r="C1307" s="14"/>
      <c r="D1307" s="14"/>
      <c r="E1307" s="14"/>
      <c r="F1307" s="14"/>
      <c r="G1307" s="13"/>
      <c r="H1307" s="13"/>
      <c r="I1307" s="13"/>
      <c r="J1307" s="13"/>
      <c r="K1307" s="21"/>
      <c r="L1307" s="17" t="s">
        <v>48</v>
      </c>
      <c r="M1307" s="17" t="s">
        <v>49</v>
      </c>
      <c r="N1307" s="14">
        <v>1.0</v>
      </c>
      <c r="O1307" s="13"/>
      <c r="P1307" s="13"/>
      <c r="Q1307" s="15">
        <v>2562.3706896551726</v>
      </c>
      <c r="R1307" s="14" t="s">
        <v>50</v>
      </c>
      <c r="S1307" s="15">
        <v>409.97931034482764</v>
      </c>
      <c r="T1307" s="13" t="s">
        <v>51</v>
      </c>
      <c r="U1307" s="18">
        <v>0.16</v>
      </c>
      <c r="V1307" s="13" t="s">
        <v>1136</v>
      </c>
      <c r="W1307" s="13" t="s">
        <v>59</v>
      </c>
      <c r="X1307" s="13" t="s">
        <v>48</v>
      </c>
      <c r="Y1307" s="14">
        <v>1.0</v>
      </c>
      <c r="Z1307" s="13">
        <v>2972.35</v>
      </c>
      <c r="AA1307" s="13" t="s">
        <v>54</v>
      </c>
      <c r="AB1307" s="19">
        <v>204325.0</v>
      </c>
      <c r="AC1307" s="19">
        <v>1.0</v>
      </c>
      <c r="AD1307" s="13">
        <v>2972.35</v>
      </c>
      <c r="AE1307" s="15">
        <v>0.0</v>
      </c>
      <c r="AF1307" s="20"/>
      <c r="AH1307" s="2" t="s">
        <v>1136</v>
      </c>
      <c r="AI1307" s="2" t="s">
        <v>59</v>
      </c>
      <c r="AJ1307" s="2" t="s">
        <v>56</v>
      </c>
      <c r="AK1307" s="2">
        <v>0.0</v>
      </c>
      <c r="AL1307" s="2" t="s">
        <v>57</v>
      </c>
      <c r="AM1307" s="2">
        <v>1.0</v>
      </c>
      <c r="AN1307" s="2">
        <v>2972.35</v>
      </c>
      <c r="AO1307" s="20">
        <f t="shared" si="163"/>
        <v>2562.37069</v>
      </c>
      <c r="AP1307" s="20">
        <f t="shared" si="164"/>
        <v>409.9793103</v>
      </c>
      <c r="BI1307" s="15">
        <v>2562.3706896551726</v>
      </c>
      <c r="BJ1307" s="14" t="s">
        <v>50</v>
      </c>
      <c r="BK1307" s="15">
        <v>409.97931034482764</v>
      </c>
      <c r="BL1307" s="13" t="s">
        <v>51</v>
      </c>
      <c r="BM1307" s="18">
        <v>0.16</v>
      </c>
    </row>
    <row r="1308" ht="12.75" hidden="1" customHeight="1">
      <c r="A1308" s="13"/>
      <c r="B1308" s="14"/>
      <c r="C1308" s="14"/>
      <c r="D1308" s="14"/>
      <c r="E1308" s="14"/>
      <c r="F1308" s="14"/>
      <c r="G1308" s="13"/>
      <c r="H1308" s="13"/>
      <c r="I1308" s="13"/>
      <c r="J1308" s="13"/>
      <c r="K1308" s="21"/>
      <c r="L1308" s="17"/>
      <c r="M1308" s="17"/>
      <c r="N1308" s="14"/>
      <c r="O1308" s="13"/>
      <c r="P1308" s="13"/>
      <c r="Q1308" s="15">
        <f t="array" ref="Q1308">SUM(ROUND(Q1296:Q1307,2))</f>
        <v>271736.73</v>
      </c>
      <c r="R1308" s="14"/>
      <c r="S1308" s="15">
        <f t="array" ref="S1308">SUM(ROUND(S1296:S1307,2))</f>
        <v>43477.87</v>
      </c>
      <c r="T1308" s="13"/>
      <c r="U1308" s="18"/>
      <c r="V1308" s="13"/>
      <c r="W1308" s="13"/>
      <c r="X1308" s="13"/>
      <c r="Y1308" s="14"/>
      <c r="Z1308" s="13"/>
      <c r="AA1308" s="13"/>
      <c r="AB1308" s="19"/>
      <c r="AC1308" s="19"/>
      <c r="AD1308" s="13"/>
      <c r="AE1308" s="15"/>
      <c r="AF1308" s="20"/>
      <c r="AO1308" s="20"/>
      <c r="AP1308" s="20"/>
      <c r="BI1308" s="15">
        <f t="array" ref="BI1308">SUM(ROUND(BI1296:BI1307,2))</f>
        <v>271736.73</v>
      </c>
      <c r="BJ1308" s="14"/>
      <c r="BK1308" s="15">
        <f t="array" ref="BK1308">SUM(ROUND(BK1296:BK1307,2))</f>
        <v>43477.87</v>
      </c>
      <c r="BL1308" s="13"/>
      <c r="BM1308" s="18"/>
    </row>
    <row r="1309" ht="12.75" customHeight="1">
      <c r="A1309" s="13"/>
      <c r="B1309" s="14"/>
      <c r="C1309" s="14"/>
      <c r="D1309" s="14"/>
      <c r="E1309" s="14"/>
      <c r="F1309" s="14"/>
      <c r="G1309" s="13"/>
      <c r="H1309" s="13"/>
      <c r="I1309" s="13"/>
      <c r="J1309" s="13"/>
      <c r="K1309" s="21"/>
      <c r="L1309" s="17"/>
      <c r="M1309" s="17"/>
      <c r="N1309" s="14"/>
      <c r="O1309" s="13"/>
      <c r="P1309" s="13"/>
      <c r="Q1309" s="15"/>
      <c r="R1309" s="14"/>
      <c r="S1309" s="15"/>
      <c r="T1309" s="13"/>
      <c r="U1309" s="18"/>
      <c r="V1309" s="13"/>
      <c r="W1309" s="13"/>
      <c r="X1309" s="13"/>
      <c r="Y1309" s="14"/>
      <c r="Z1309" s="13"/>
      <c r="AA1309" s="13"/>
      <c r="AB1309" s="19"/>
      <c r="AC1309" s="19"/>
      <c r="AD1309" s="13"/>
      <c r="AE1309" s="15"/>
      <c r="AF1309" s="20"/>
      <c r="AO1309" s="20"/>
      <c r="AP1309" s="20"/>
      <c r="BI1309" s="15"/>
      <c r="BJ1309" s="14"/>
      <c r="BK1309" s="15"/>
      <c r="BL1309" s="13"/>
      <c r="BM1309" s="18"/>
    </row>
    <row r="1310" ht="12.75" customHeight="1">
      <c r="A1310" s="13"/>
      <c r="B1310" s="14"/>
      <c r="C1310" s="14"/>
      <c r="D1310" s="14"/>
      <c r="E1310" s="14"/>
      <c r="F1310" s="14"/>
      <c r="G1310" s="13"/>
      <c r="H1310" s="13"/>
      <c r="I1310" s="13"/>
      <c r="J1310" s="13"/>
      <c r="K1310" s="21"/>
      <c r="L1310" s="17"/>
      <c r="M1310" s="17"/>
      <c r="N1310" s="14"/>
      <c r="O1310" s="13"/>
      <c r="P1310" s="13"/>
      <c r="Q1310" s="15"/>
      <c r="R1310" s="14"/>
      <c r="S1310" s="15"/>
      <c r="T1310" s="13"/>
      <c r="U1310" s="18"/>
      <c r="V1310" s="13"/>
      <c r="W1310" s="13"/>
      <c r="X1310" s="13"/>
      <c r="Y1310" s="14"/>
      <c r="Z1310" s="13"/>
      <c r="AA1310" s="13"/>
      <c r="AB1310" s="19"/>
      <c r="AC1310" s="19"/>
      <c r="AD1310" s="13"/>
      <c r="AE1310" s="15"/>
      <c r="AF1310" s="20"/>
      <c r="AO1310" s="20"/>
      <c r="AP1310" s="20"/>
      <c r="BI1310" s="15"/>
      <c r="BJ1310" s="14"/>
      <c r="BK1310" s="15"/>
      <c r="BL1310" s="13"/>
      <c r="BM1310" s="18"/>
    </row>
    <row r="1311" ht="12.75" customHeight="1">
      <c r="A1311" s="13">
        <v>601.0</v>
      </c>
      <c r="B1311" s="14" t="str">
        <f>AR1311</f>
        <v>AVA880310UI1</v>
      </c>
      <c r="C1311" s="14" t="s">
        <v>1121</v>
      </c>
      <c r="D1311" s="14" t="str">
        <f>AT1311</f>
        <v>supervisorcxp@avasa.com.mx</v>
      </c>
      <c r="E1311" s="14" t="str">
        <f>AS1311</f>
        <v>11510</v>
      </c>
      <c r="F1311" s="14">
        <v>601.0</v>
      </c>
      <c r="G1311" s="13">
        <v>5.52005952E8</v>
      </c>
      <c r="H1311" s="15">
        <f>Q1323</f>
        <v>183770.22</v>
      </c>
      <c r="I1311" s="13">
        <v>213173.46</v>
      </c>
      <c r="J1311" s="15">
        <f>S1323</f>
        <v>29403.24</v>
      </c>
      <c r="K1311" s="21">
        <v>45007.5</v>
      </c>
      <c r="L1311" s="17" t="s">
        <v>48</v>
      </c>
      <c r="M1311" s="17" t="s">
        <v>49</v>
      </c>
      <c r="N1311" s="14">
        <v>1.0</v>
      </c>
      <c r="O1311" s="13">
        <v>213173.46</v>
      </c>
      <c r="P1311" s="13">
        <v>213173.46</v>
      </c>
      <c r="Q1311" s="15">
        <v>59082.81034482759</v>
      </c>
      <c r="R1311" s="14" t="s">
        <v>50</v>
      </c>
      <c r="S1311" s="15">
        <v>9453.249655172414</v>
      </c>
      <c r="T1311" s="13" t="s">
        <v>51</v>
      </c>
      <c r="U1311" s="18">
        <v>0.16</v>
      </c>
      <c r="V1311" s="13" t="s">
        <v>1137</v>
      </c>
      <c r="W1311" s="13" t="s">
        <v>53</v>
      </c>
      <c r="X1311" s="13" t="s">
        <v>48</v>
      </c>
      <c r="Y1311" s="14">
        <v>1.0</v>
      </c>
      <c r="Z1311" s="13">
        <v>68536.06</v>
      </c>
      <c r="AA1311" s="13" t="s">
        <v>54</v>
      </c>
      <c r="AB1311" s="19">
        <v>14867.0</v>
      </c>
      <c r="AC1311" s="19">
        <v>1.0</v>
      </c>
      <c r="AD1311" s="13">
        <v>68536.06</v>
      </c>
      <c r="AE1311" s="15">
        <v>0.0</v>
      </c>
      <c r="AF1311" s="20"/>
      <c r="AG1311" s="2">
        <v>213173.46</v>
      </c>
      <c r="AH1311" s="2" t="s">
        <v>1137</v>
      </c>
      <c r="AI1311" s="2" t="s">
        <v>53</v>
      </c>
      <c r="AJ1311" s="2" t="s">
        <v>56</v>
      </c>
      <c r="AK1311" s="2">
        <v>0.0</v>
      </c>
      <c r="AL1311" s="2" t="s">
        <v>57</v>
      </c>
      <c r="AM1311" s="2">
        <v>1.0</v>
      </c>
      <c r="AN1311" s="2">
        <v>68536.06</v>
      </c>
      <c r="AO1311" s="20">
        <f t="shared" ref="AO1311:AO1322" si="165">+AN1311/1.16</f>
        <v>59082.81034</v>
      </c>
      <c r="AP1311" s="20">
        <f t="shared" ref="AP1311:AP1322" si="166">+AO1311*0.16</f>
        <v>9453.249655</v>
      </c>
      <c r="AQ1311" s="2" t="s">
        <v>1125</v>
      </c>
      <c r="AR1311" s="2" t="s">
        <v>1120</v>
      </c>
      <c r="AS1311" s="2" t="s">
        <v>1123</v>
      </c>
      <c r="AT1311" s="2" t="s">
        <v>1122</v>
      </c>
      <c r="BI1311" s="15">
        <v>59082.81034482759</v>
      </c>
      <c r="BJ1311" s="14" t="s">
        <v>50</v>
      </c>
      <c r="BK1311" s="15">
        <v>9453.249655172414</v>
      </c>
      <c r="BL1311" s="13" t="s">
        <v>51</v>
      </c>
      <c r="BM1311" s="18">
        <v>0.16</v>
      </c>
    </row>
    <row r="1312" ht="12.75" customHeight="1">
      <c r="A1312" s="13"/>
      <c r="B1312" s="14"/>
      <c r="C1312" s="14"/>
      <c r="D1312" s="14"/>
      <c r="E1312" s="14"/>
      <c r="F1312" s="14"/>
      <c r="G1312" s="13"/>
      <c r="H1312" s="13"/>
      <c r="I1312" s="13"/>
      <c r="J1312" s="13"/>
      <c r="K1312" s="21"/>
      <c r="L1312" s="17" t="s">
        <v>48</v>
      </c>
      <c r="M1312" s="17" t="s">
        <v>49</v>
      </c>
      <c r="N1312" s="14">
        <v>1.0</v>
      </c>
      <c r="O1312" s="13"/>
      <c r="P1312" s="13"/>
      <c r="Q1312" s="15">
        <v>46538.31896551725</v>
      </c>
      <c r="R1312" s="14" t="s">
        <v>50</v>
      </c>
      <c r="S1312" s="15">
        <v>7446.13103448276</v>
      </c>
      <c r="T1312" s="13" t="s">
        <v>51</v>
      </c>
      <c r="U1312" s="18">
        <v>0.16</v>
      </c>
      <c r="V1312" s="13" t="s">
        <v>1138</v>
      </c>
      <c r="W1312" s="13" t="s">
        <v>53</v>
      </c>
      <c r="X1312" s="13" t="s">
        <v>48</v>
      </c>
      <c r="Y1312" s="14">
        <v>1.0</v>
      </c>
      <c r="Z1312" s="13">
        <v>53984.450000000004</v>
      </c>
      <c r="AA1312" s="13" t="s">
        <v>54</v>
      </c>
      <c r="AB1312" s="19">
        <v>14869.0</v>
      </c>
      <c r="AC1312" s="19">
        <v>1.0</v>
      </c>
      <c r="AD1312" s="13">
        <v>53984.450000000004</v>
      </c>
      <c r="AE1312" s="15">
        <v>0.0</v>
      </c>
      <c r="AF1312" s="20"/>
      <c r="AH1312" s="2" t="s">
        <v>1138</v>
      </c>
      <c r="AI1312" s="2" t="s">
        <v>53</v>
      </c>
      <c r="AJ1312" s="2" t="s">
        <v>56</v>
      </c>
      <c r="AK1312" s="2">
        <v>0.0</v>
      </c>
      <c r="AL1312" s="2" t="s">
        <v>57</v>
      </c>
      <c r="AM1312" s="2">
        <v>1.0</v>
      </c>
      <c r="AN1312" s="2">
        <v>53984.450000000004</v>
      </c>
      <c r="AO1312" s="20">
        <f t="shared" si="165"/>
        <v>46538.31897</v>
      </c>
      <c r="AP1312" s="20">
        <f t="shared" si="166"/>
        <v>7446.131034</v>
      </c>
      <c r="BI1312" s="15">
        <v>46538.31896551725</v>
      </c>
      <c r="BJ1312" s="14" t="s">
        <v>50</v>
      </c>
      <c r="BK1312" s="15">
        <v>7446.13103448276</v>
      </c>
      <c r="BL1312" s="13" t="s">
        <v>51</v>
      </c>
      <c r="BM1312" s="18">
        <v>0.16</v>
      </c>
    </row>
    <row r="1313" ht="12.75" customHeight="1">
      <c r="A1313" s="13"/>
      <c r="B1313" s="14"/>
      <c r="C1313" s="14"/>
      <c r="D1313" s="14"/>
      <c r="E1313" s="14"/>
      <c r="F1313" s="14"/>
      <c r="G1313" s="13"/>
      <c r="H1313" s="13"/>
      <c r="I1313" s="13"/>
      <c r="J1313" s="13"/>
      <c r="K1313" s="21"/>
      <c r="L1313" s="17" t="s">
        <v>48</v>
      </c>
      <c r="M1313" s="17" t="s">
        <v>49</v>
      </c>
      <c r="N1313" s="14">
        <v>1.0</v>
      </c>
      <c r="O1313" s="13"/>
      <c r="P1313" s="13"/>
      <c r="Q1313" s="15">
        <v>43542.42241379311</v>
      </c>
      <c r="R1313" s="14" t="s">
        <v>50</v>
      </c>
      <c r="S1313" s="15">
        <v>6966.787586206898</v>
      </c>
      <c r="T1313" s="13" t="s">
        <v>51</v>
      </c>
      <c r="U1313" s="18">
        <v>0.16</v>
      </c>
      <c r="V1313" s="13" t="s">
        <v>1139</v>
      </c>
      <c r="W1313" s="13" t="s">
        <v>53</v>
      </c>
      <c r="X1313" s="13" t="s">
        <v>48</v>
      </c>
      <c r="Y1313" s="14">
        <v>1.0</v>
      </c>
      <c r="Z1313" s="13">
        <v>50509.21</v>
      </c>
      <c r="AA1313" s="13" t="s">
        <v>54</v>
      </c>
      <c r="AB1313" s="19">
        <v>14870.0</v>
      </c>
      <c r="AC1313" s="19">
        <v>1.0</v>
      </c>
      <c r="AD1313" s="13">
        <v>50509.21</v>
      </c>
      <c r="AE1313" s="15">
        <v>0.0</v>
      </c>
      <c r="AF1313" s="20"/>
      <c r="AH1313" s="2" t="s">
        <v>1139</v>
      </c>
      <c r="AI1313" s="2" t="s">
        <v>53</v>
      </c>
      <c r="AJ1313" s="2" t="s">
        <v>56</v>
      </c>
      <c r="AK1313" s="2">
        <v>0.0</v>
      </c>
      <c r="AL1313" s="2" t="s">
        <v>57</v>
      </c>
      <c r="AM1313" s="2">
        <v>1.0</v>
      </c>
      <c r="AN1313" s="2">
        <v>50509.21</v>
      </c>
      <c r="AO1313" s="20">
        <f t="shared" si="165"/>
        <v>43542.42241</v>
      </c>
      <c r="AP1313" s="20">
        <f t="shared" si="166"/>
        <v>6966.787586</v>
      </c>
      <c r="BI1313" s="15">
        <v>43542.42241379311</v>
      </c>
      <c r="BJ1313" s="14" t="s">
        <v>50</v>
      </c>
      <c r="BK1313" s="15">
        <v>6966.787586206898</v>
      </c>
      <c r="BL1313" s="13" t="s">
        <v>51</v>
      </c>
      <c r="BM1313" s="18">
        <v>0.16</v>
      </c>
    </row>
    <row r="1314" ht="12.75" customHeight="1">
      <c r="A1314" s="13"/>
      <c r="B1314" s="14"/>
      <c r="C1314" s="14"/>
      <c r="D1314" s="14"/>
      <c r="E1314" s="14"/>
      <c r="F1314" s="14"/>
      <c r="G1314" s="13"/>
      <c r="H1314" s="13"/>
      <c r="I1314" s="13"/>
      <c r="J1314" s="13"/>
      <c r="K1314" s="21"/>
      <c r="L1314" s="17" t="s">
        <v>48</v>
      </c>
      <c r="M1314" s="17" t="s">
        <v>49</v>
      </c>
      <c r="N1314" s="14">
        <v>1.0</v>
      </c>
      <c r="O1314" s="13"/>
      <c r="P1314" s="13"/>
      <c r="Q1314" s="15">
        <v>3801.7413793103456</v>
      </c>
      <c r="R1314" s="14" t="s">
        <v>50</v>
      </c>
      <c r="S1314" s="15">
        <v>608.2786206896553</v>
      </c>
      <c r="T1314" s="13" t="s">
        <v>51</v>
      </c>
      <c r="U1314" s="18">
        <v>0.16</v>
      </c>
      <c r="V1314" s="13" t="s">
        <v>1140</v>
      </c>
      <c r="W1314" s="13" t="s">
        <v>53</v>
      </c>
      <c r="X1314" s="13" t="s">
        <v>48</v>
      </c>
      <c r="Y1314" s="14">
        <v>1.0</v>
      </c>
      <c r="Z1314" s="13">
        <v>4410.02</v>
      </c>
      <c r="AA1314" s="13" t="s">
        <v>54</v>
      </c>
      <c r="AB1314" s="19">
        <v>14871.0</v>
      </c>
      <c r="AC1314" s="19">
        <v>1.0</v>
      </c>
      <c r="AD1314" s="13">
        <v>4410.02</v>
      </c>
      <c r="AE1314" s="15">
        <v>0.0</v>
      </c>
      <c r="AF1314" s="20"/>
      <c r="AH1314" s="2" t="s">
        <v>1140</v>
      </c>
      <c r="AI1314" s="2" t="s">
        <v>53</v>
      </c>
      <c r="AJ1314" s="2" t="s">
        <v>56</v>
      </c>
      <c r="AK1314" s="2">
        <v>0.0</v>
      </c>
      <c r="AL1314" s="2" t="s">
        <v>57</v>
      </c>
      <c r="AM1314" s="2">
        <v>1.0</v>
      </c>
      <c r="AN1314" s="2">
        <v>4410.02</v>
      </c>
      <c r="AO1314" s="20">
        <f t="shared" si="165"/>
        <v>3801.741379</v>
      </c>
      <c r="AP1314" s="20">
        <f t="shared" si="166"/>
        <v>608.2786207</v>
      </c>
      <c r="BI1314" s="15">
        <v>3801.7413793103456</v>
      </c>
      <c r="BJ1314" s="14" t="s">
        <v>50</v>
      </c>
      <c r="BK1314" s="15">
        <v>608.2786206896553</v>
      </c>
      <c r="BL1314" s="13" t="s">
        <v>51</v>
      </c>
      <c r="BM1314" s="18">
        <v>0.16</v>
      </c>
    </row>
    <row r="1315" ht="12.75" customHeight="1">
      <c r="A1315" s="13"/>
      <c r="B1315" s="14"/>
      <c r="C1315" s="14"/>
      <c r="D1315" s="14"/>
      <c r="E1315" s="14"/>
      <c r="F1315" s="14"/>
      <c r="G1315" s="13"/>
      <c r="H1315" s="13"/>
      <c r="I1315" s="13"/>
      <c r="J1315" s="13"/>
      <c r="K1315" s="21"/>
      <c r="L1315" s="17" t="s">
        <v>48</v>
      </c>
      <c r="M1315" s="17" t="s">
        <v>49</v>
      </c>
      <c r="N1315" s="14">
        <v>1.0</v>
      </c>
      <c r="O1315" s="13"/>
      <c r="P1315" s="13"/>
      <c r="Q1315" s="15">
        <v>3658.9482758620693</v>
      </c>
      <c r="R1315" s="14" t="s">
        <v>50</v>
      </c>
      <c r="S1315" s="15">
        <v>585.4317241379312</v>
      </c>
      <c r="T1315" s="13" t="s">
        <v>51</v>
      </c>
      <c r="U1315" s="18">
        <v>0.16</v>
      </c>
      <c r="V1315" s="13" t="s">
        <v>1141</v>
      </c>
      <c r="W1315" s="13" t="s">
        <v>53</v>
      </c>
      <c r="X1315" s="13" t="s">
        <v>48</v>
      </c>
      <c r="Y1315" s="14">
        <v>1.0</v>
      </c>
      <c r="Z1315" s="13">
        <v>4244.38</v>
      </c>
      <c r="AA1315" s="13" t="s">
        <v>54</v>
      </c>
      <c r="AB1315" s="19">
        <v>14872.0</v>
      </c>
      <c r="AC1315" s="19">
        <v>1.0</v>
      </c>
      <c r="AD1315" s="13">
        <v>4244.38</v>
      </c>
      <c r="AE1315" s="15">
        <v>0.0</v>
      </c>
      <c r="AF1315" s="20"/>
      <c r="AH1315" s="2" t="s">
        <v>1141</v>
      </c>
      <c r="AI1315" s="2" t="s">
        <v>53</v>
      </c>
      <c r="AJ1315" s="2" t="s">
        <v>56</v>
      </c>
      <c r="AK1315" s="2">
        <v>0.0</v>
      </c>
      <c r="AL1315" s="2" t="s">
        <v>57</v>
      </c>
      <c r="AM1315" s="2">
        <v>1.0</v>
      </c>
      <c r="AN1315" s="2">
        <v>4244.38</v>
      </c>
      <c r="AO1315" s="20">
        <f t="shared" si="165"/>
        <v>3658.948276</v>
      </c>
      <c r="AP1315" s="20">
        <f t="shared" si="166"/>
        <v>585.4317241</v>
      </c>
      <c r="BI1315" s="15">
        <v>3658.9482758620693</v>
      </c>
      <c r="BJ1315" s="14" t="s">
        <v>50</v>
      </c>
      <c r="BK1315" s="15">
        <v>585.4317241379312</v>
      </c>
      <c r="BL1315" s="13" t="s">
        <v>51</v>
      </c>
      <c r="BM1315" s="18">
        <v>0.16</v>
      </c>
    </row>
    <row r="1316" ht="12.75" customHeight="1">
      <c r="A1316" s="13"/>
      <c r="B1316" s="14"/>
      <c r="C1316" s="14"/>
      <c r="D1316" s="14"/>
      <c r="E1316" s="14"/>
      <c r="F1316" s="14"/>
      <c r="G1316" s="13"/>
      <c r="H1316" s="13"/>
      <c r="I1316" s="13"/>
      <c r="J1316" s="13"/>
      <c r="K1316" s="21"/>
      <c r="L1316" s="17" t="s">
        <v>48</v>
      </c>
      <c r="M1316" s="17" t="s">
        <v>49</v>
      </c>
      <c r="N1316" s="14">
        <v>1.0</v>
      </c>
      <c r="O1316" s="13"/>
      <c r="P1316" s="13"/>
      <c r="Q1316" s="15">
        <v>1888.0689655172414</v>
      </c>
      <c r="R1316" s="14" t="s">
        <v>50</v>
      </c>
      <c r="S1316" s="15">
        <v>302.09103448275863</v>
      </c>
      <c r="T1316" s="13" t="s">
        <v>51</v>
      </c>
      <c r="U1316" s="18">
        <v>0.16</v>
      </c>
      <c r="V1316" s="13" t="s">
        <v>1142</v>
      </c>
      <c r="W1316" s="13" t="s">
        <v>53</v>
      </c>
      <c r="X1316" s="13" t="s">
        <v>48</v>
      </c>
      <c r="Y1316" s="14">
        <v>1.0</v>
      </c>
      <c r="Z1316" s="13">
        <v>2190.16</v>
      </c>
      <c r="AA1316" s="13" t="s">
        <v>54</v>
      </c>
      <c r="AB1316" s="19">
        <v>14873.0</v>
      </c>
      <c r="AC1316" s="19">
        <v>1.0</v>
      </c>
      <c r="AD1316" s="13">
        <v>2190.16</v>
      </c>
      <c r="AE1316" s="15">
        <v>0.0</v>
      </c>
      <c r="AF1316" s="20"/>
      <c r="AH1316" s="2" t="s">
        <v>1142</v>
      </c>
      <c r="AI1316" s="2" t="s">
        <v>53</v>
      </c>
      <c r="AJ1316" s="2" t="s">
        <v>56</v>
      </c>
      <c r="AK1316" s="2">
        <v>0.0</v>
      </c>
      <c r="AL1316" s="2" t="s">
        <v>57</v>
      </c>
      <c r="AM1316" s="2">
        <v>1.0</v>
      </c>
      <c r="AN1316" s="2">
        <v>2190.16</v>
      </c>
      <c r="AO1316" s="20">
        <f t="shared" si="165"/>
        <v>1888.068966</v>
      </c>
      <c r="AP1316" s="20">
        <f t="shared" si="166"/>
        <v>302.0910345</v>
      </c>
      <c r="BI1316" s="15">
        <v>1888.0689655172414</v>
      </c>
      <c r="BJ1316" s="14" t="s">
        <v>50</v>
      </c>
      <c r="BK1316" s="15">
        <v>302.09103448275863</v>
      </c>
      <c r="BL1316" s="13" t="s">
        <v>51</v>
      </c>
      <c r="BM1316" s="18">
        <v>0.16</v>
      </c>
    </row>
    <row r="1317" ht="12.75" customHeight="1">
      <c r="A1317" s="13"/>
      <c r="B1317" s="14"/>
      <c r="C1317" s="14"/>
      <c r="D1317" s="14"/>
      <c r="E1317" s="14"/>
      <c r="F1317" s="14"/>
      <c r="G1317" s="13"/>
      <c r="H1317" s="13"/>
      <c r="I1317" s="13"/>
      <c r="J1317" s="13"/>
      <c r="K1317" s="21"/>
      <c r="L1317" s="17" t="s">
        <v>48</v>
      </c>
      <c r="M1317" s="17" t="s">
        <v>49</v>
      </c>
      <c r="N1317" s="14">
        <v>1.0</v>
      </c>
      <c r="O1317" s="13"/>
      <c r="P1317" s="13"/>
      <c r="Q1317" s="15">
        <v>4994.379310344828</v>
      </c>
      <c r="R1317" s="14" t="s">
        <v>50</v>
      </c>
      <c r="S1317" s="15">
        <v>799.1006896551725</v>
      </c>
      <c r="T1317" s="13" t="s">
        <v>51</v>
      </c>
      <c r="U1317" s="18">
        <v>0.16</v>
      </c>
      <c r="V1317" s="13" t="s">
        <v>1143</v>
      </c>
      <c r="W1317" s="13" t="s">
        <v>53</v>
      </c>
      <c r="X1317" s="13" t="s">
        <v>48</v>
      </c>
      <c r="Y1317" s="14">
        <v>1.0</v>
      </c>
      <c r="Z1317" s="13">
        <v>5793.4800000000005</v>
      </c>
      <c r="AA1317" s="13" t="s">
        <v>54</v>
      </c>
      <c r="AB1317" s="19">
        <v>14874.0</v>
      </c>
      <c r="AC1317" s="19">
        <v>1.0</v>
      </c>
      <c r="AD1317" s="13">
        <v>5793.4800000000005</v>
      </c>
      <c r="AE1317" s="15">
        <v>0.0</v>
      </c>
      <c r="AF1317" s="20"/>
      <c r="AH1317" s="2" t="s">
        <v>1143</v>
      </c>
      <c r="AI1317" s="2" t="s">
        <v>53</v>
      </c>
      <c r="AJ1317" s="2" t="s">
        <v>56</v>
      </c>
      <c r="AK1317" s="2">
        <v>0.0</v>
      </c>
      <c r="AL1317" s="2" t="s">
        <v>57</v>
      </c>
      <c r="AM1317" s="2">
        <v>1.0</v>
      </c>
      <c r="AN1317" s="2">
        <v>5793.4800000000005</v>
      </c>
      <c r="AO1317" s="20">
        <f t="shared" si="165"/>
        <v>4994.37931</v>
      </c>
      <c r="AP1317" s="20">
        <f t="shared" si="166"/>
        <v>799.1006897</v>
      </c>
      <c r="BI1317" s="15">
        <v>4994.379310344828</v>
      </c>
      <c r="BJ1317" s="14" t="s">
        <v>50</v>
      </c>
      <c r="BK1317" s="15">
        <v>799.1006896551725</v>
      </c>
      <c r="BL1317" s="13" t="s">
        <v>51</v>
      </c>
      <c r="BM1317" s="18">
        <v>0.16</v>
      </c>
    </row>
    <row r="1318" ht="12.75" customHeight="1">
      <c r="A1318" s="13"/>
      <c r="B1318" s="14"/>
      <c r="C1318" s="14"/>
      <c r="D1318" s="14"/>
      <c r="E1318" s="14"/>
      <c r="F1318" s="14"/>
      <c r="G1318" s="13"/>
      <c r="H1318" s="13"/>
      <c r="I1318" s="13"/>
      <c r="J1318" s="13"/>
      <c r="K1318" s="21"/>
      <c r="L1318" s="17" t="s">
        <v>48</v>
      </c>
      <c r="M1318" s="17" t="s">
        <v>49</v>
      </c>
      <c r="N1318" s="14">
        <v>1.0</v>
      </c>
      <c r="O1318" s="13"/>
      <c r="P1318" s="13"/>
      <c r="Q1318" s="15">
        <v>1840.1896551724137</v>
      </c>
      <c r="R1318" s="14" t="s">
        <v>50</v>
      </c>
      <c r="S1318" s="15">
        <v>294.4303448275862</v>
      </c>
      <c r="T1318" s="13" t="s">
        <v>51</v>
      </c>
      <c r="U1318" s="18">
        <v>0.16</v>
      </c>
      <c r="V1318" s="13" t="s">
        <v>1144</v>
      </c>
      <c r="W1318" s="13" t="s">
        <v>53</v>
      </c>
      <c r="X1318" s="13" t="s">
        <v>48</v>
      </c>
      <c r="Y1318" s="14">
        <v>1.0</v>
      </c>
      <c r="Z1318" s="13">
        <v>2134.62</v>
      </c>
      <c r="AA1318" s="13" t="s">
        <v>54</v>
      </c>
      <c r="AB1318" s="19">
        <v>14875.0</v>
      </c>
      <c r="AC1318" s="19">
        <v>1.0</v>
      </c>
      <c r="AD1318" s="13">
        <v>2134.62</v>
      </c>
      <c r="AE1318" s="15">
        <v>0.0</v>
      </c>
      <c r="AF1318" s="20"/>
      <c r="AH1318" s="2" t="s">
        <v>1144</v>
      </c>
      <c r="AI1318" s="2" t="s">
        <v>53</v>
      </c>
      <c r="AJ1318" s="2" t="s">
        <v>56</v>
      </c>
      <c r="AK1318" s="2">
        <v>0.0</v>
      </c>
      <c r="AL1318" s="2" t="s">
        <v>57</v>
      </c>
      <c r="AM1318" s="2">
        <v>1.0</v>
      </c>
      <c r="AN1318" s="2">
        <v>2134.62</v>
      </c>
      <c r="AO1318" s="20">
        <f t="shared" si="165"/>
        <v>1840.189655</v>
      </c>
      <c r="AP1318" s="20">
        <f t="shared" si="166"/>
        <v>294.4303448</v>
      </c>
      <c r="BI1318" s="15">
        <v>1840.1896551724137</v>
      </c>
      <c r="BJ1318" s="14" t="s">
        <v>50</v>
      </c>
      <c r="BK1318" s="15">
        <v>294.4303448275862</v>
      </c>
      <c r="BL1318" s="13" t="s">
        <v>51</v>
      </c>
      <c r="BM1318" s="18">
        <v>0.16</v>
      </c>
    </row>
    <row r="1319" ht="12.75" customHeight="1">
      <c r="A1319" s="13"/>
      <c r="B1319" s="14"/>
      <c r="C1319" s="14"/>
      <c r="D1319" s="14"/>
      <c r="E1319" s="14"/>
      <c r="F1319" s="14"/>
      <c r="G1319" s="13"/>
      <c r="H1319" s="13"/>
      <c r="I1319" s="13"/>
      <c r="J1319" s="13"/>
      <c r="K1319" s="21"/>
      <c r="L1319" s="17" t="s">
        <v>48</v>
      </c>
      <c r="M1319" s="17" t="s">
        <v>49</v>
      </c>
      <c r="N1319" s="14">
        <v>1.0</v>
      </c>
      <c r="O1319" s="13"/>
      <c r="P1319" s="13"/>
      <c r="Q1319" s="15">
        <v>6183.810344827587</v>
      </c>
      <c r="R1319" s="14" t="s">
        <v>50</v>
      </c>
      <c r="S1319" s="15">
        <v>989.409655172414</v>
      </c>
      <c r="T1319" s="13" t="s">
        <v>51</v>
      </c>
      <c r="U1319" s="18">
        <v>0.16</v>
      </c>
      <c r="V1319" s="13" t="s">
        <v>1145</v>
      </c>
      <c r="W1319" s="13" t="s">
        <v>53</v>
      </c>
      <c r="X1319" s="13" t="s">
        <v>48</v>
      </c>
      <c r="Y1319" s="14">
        <v>1.0</v>
      </c>
      <c r="Z1319" s="13">
        <v>7173.22</v>
      </c>
      <c r="AA1319" s="13" t="s">
        <v>54</v>
      </c>
      <c r="AB1319" s="19">
        <v>14876.0</v>
      </c>
      <c r="AC1319" s="19">
        <v>1.0</v>
      </c>
      <c r="AD1319" s="13">
        <v>7173.22</v>
      </c>
      <c r="AE1319" s="15">
        <v>0.0</v>
      </c>
      <c r="AF1319" s="20"/>
      <c r="AH1319" s="2" t="s">
        <v>1145</v>
      </c>
      <c r="AI1319" s="2" t="s">
        <v>53</v>
      </c>
      <c r="AJ1319" s="2" t="s">
        <v>56</v>
      </c>
      <c r="AK1319" s="2">
        <v>0.0</v>
      </c>
      <c r="AL1319" s="2" t="s">
        <v>57</v>
      </c>
      <c r="AM1319" s="2">
        <v>1.0</v>
      </c>
      <c r="AN1319" s="2">
        <v>7173.22</v>
      </c>
      <c r="AO1319" s="20">
        <f t="shared" si="165"/>
        <v>6183.810345</v>
      </c>
      <c r="AP1319" s="20">
        <f t="shared" si="166"/>
        <v>989.4096552</v>
      </c>
      <c r="BI1319" s="15">
        <v>6183.810344827587</v>
      </c>
      <c r="BJ1319" s="14" t="s">
        <v>50</v>
      </c>
      <c r="BK1319" s="15">
        <v>989.409655172414</v>
      </c>
      <c r="BL1319" s="13" t="s">
        <v>51</v>
      </c>
      <c r="BM1319" s="18">
        <v>0.16</v>
      </c>
    </row>
    <row r="1320" ht="12.75" customHeight="1">
      <c r="A1320" s="13"/>
      <c r="B1320" s="14"/>
      <c r="C1320" s="14"/>
      <c r="D1320" s="14"/>
      <c r="E1320" s="14"/>
      <c r="F1320" s="14"/>
      <c r="G1320" s="13"/>
      <c r="H1320" s="13"/>
      <c r="I1320" s="13"/>
      <c r="J1320" s="13"/>
      <c r="K1320" s="21"/>
      <c r="L1320" s="17" t="s">
        <v>48</v>
      </c>
      <c r="M1320" s="17" t="s">
        <v>49</v>
      </c>
      <c r="N1320" s="14">
        <v>1.0</v>
      </c>
      <c r="O1320" s="13"/>
      <c r="P1320" s="13"/>
      <c r="Q1320" s="15">
        <v>1640.2327586206898</v>
      </c>
      <c r="R1320" s="14" t="s">
        <v>50</v>
      </c>
      <c r="S1320" s="15">
        <v>262.43724137931036</v>
      </c>
      <c r="T1320" s="13" t="s">
        <v>51</v>
      </c>
      <c r="U1320" s="18">
        <v>0.16</v>
      </c>
      <c r="V1320" s="13" t="s">
        <v>1146</v>
      </c>
      <c r="W1320" s="13" t="s">
        <v>53</v>
      </c>
      <c r="X1320" s="13" t="s">
        <v>48</v>
      </c>
      <c r="Y1320" s="14">
        <v>1.0</v>
      </c>
      <c r="Z1320" s="13">
        <v>1902.67</v>
      </c>
      <c r="AA1320" s="13" t="s">
        <v>54</v>
      </c>
      <c r="AB1320" s="19">
        <v>14877.0</v>
      </c>
      <c r="AC1320" s="19">
        <v>1.0</v>
      </c>
      <c r="AD1320" s="13">
        <v>1902.67</v>
      </c>
      <c r="AE1320" s="15">
        <v>0.0</v>
      </c>
      <c r="AF1320" s="20"/>
      <c r="AH1320" s="2" t="s">
        <v>1146</v>
      </c>
      <c r="AI1320" s="2" t="s">
        <v>53</v>
      </c>
      <c r="AJ1320" s="2" t="s">
        <v>56</v>
      </c>
      <c r="AK1320" s="2">
        <v>0.0</v>
      </c>
      <c r="AL1320" s="2" t="s">
        <v>57</v>
      </c>
      <c r="AM1320" s="2">
        <v>1.0</v>
      </c>
      <c r="AN1320" s="2">
        <v>1902.67</v>
      </c>
      <c r="AO1320" s="20">
        <f t="shared" si="165"/>
        <v>1640.232759</v>
      </c>
      <c r="AP1320" s="20">
        <f t="shared" si="166"/>
        <v>262.4372414</v>
      </c>
      <c r="BI1320" s="15">
        <v>1640.2327586206898</v>
      </c>
      <c r="BJ1320" s="14" t="s">
        <v>50</v>
      </c>
      <c r="BK1320" s="15">
        <v>262.43724137931036</v>
      </c>
      <c r="BL1320" s="13" t="s">
        <v>51</v>
      </c>
      <c r="BM1320" s="18">
        <v>0.16</v>
      </c>
    </row>
    <row r="1321" ht="12.75" customHeight="1">
      <c r="A1321" s="13"/>
      <c r="B1321" s="14"/>
      <c r="C1321" s="14"/>
      <c r="D1321" s="14"/>
      <c r="E1321" s="14"/>
      <c r="F1321" s="14"/>
      <c r="G1321" s="13"/>
      <c r="H1321" s="13"/>
      <c r="I1321" s="13"/>
      <c r="J1321" s="13"/>
      <c r="K1321" s="21"/>
      <c r="L1321" s="17" t="s">
        <v>48</v>
      </c>
      <c r="M1321" s="17" t="s">
        <v>49</v>
      </c>
      <c r="N1321" s="14">
        <v>1.0</v>
      </c>
      <c r="O1321" s="13"/>
      <c r="P1321" s="13"/>
      <c r="Q1321" s="15">
        <v>3471.3620689655177</v>
      </c>
      <c r="R1321" s="14" t="s">
        <v>50</v>
      </c>
      <c r="S1321" s="15">
        <v>555.4179310344829</v>
      </c>
      <c r="T1321" s="13" t="s">
        <v>51</v>
      </c>
      <c r="U1321" s="18">
        <v>0.16</v>
      </c>
      <c r="V1321" s="13" t="s">
        <v>1147</v>
      </c>
      <c r="W1321" s="13" t="s">
        <v>53</v>
      </c>
      <c r="X1321" s="13" t="s">
        <v>48</v>
      </c>
      <c r="Y1321" s="14">
        <v>1.0</v>
      </c>
      <c r="Z1321" s="13">
        <v>4026.78</v>
      </c>
      <c r="AA1321" s="13" t="s">
        <v>54</v>
      </c>
      <c r="AB1321" s="19">
        <v>14878.0</v>
      </c>
      <c r="AC1321" s="19">
        <v>1.0</v>
      </c>
      <c r="AD1321" s="13">
        <v>4026.78</v>
      </c>
      <c r="AE1321" s="15">
        <v>0.0</v>
      </c>
      <c r="AF1321" s="20"/>
      <c r="AH1321" s="2" t="s">
        <v>1147</v>
      </c>
      <c r="AI1321" s="2" t="s">
        <v>53</v>
      </c>
      <c r="AJ1321" s="2" t="s">
        <v>56</v>
      </c>
      <c r="AK1321" s="2">
        <v>0.0</v>
      </c>
      <c r="AL1321" s="2" t="s">
        <v>57</v>
      </c>
      <c r="AM1321" s="2">
        <v>1.0</v>
      </c>
      <c r="AN1321" s="2">
        <v>4026.78</v>
      </c>
      <c r="AO1321" s="20">
        <f t="shared" si="165"/>
        <v>3471.362069</v>
      </c>
      <c r="AP1321" s="20">
        <f t="shared" si="166"/>
        <v>555.417931</v>
      </c>
      <c r="BI1321" s="15">
        <v>3471.3620689655177</v>
      </c>
      <c r="BJ1321" s="14" t="s">
        <v>50</v>
      </c>
      <c r="BK1321" s="15">
        <v>555.4179310344829</v>
      </c>
      <c r="BL1321" s="13" t="s">
        <v>51</v>
      </c>
      <c r="BM1321" s="18">
        <v>0.16</v>
      </c>
    </row>
    <row r="1322" ht="12.75" customHeight="1">
      <c r="A1322" s="13"/>
      <c r="B1322" s="14"/>
      <c r="C1322" s="14"/>
      <c r="D1322" s="14"/>
      <c r="E1322" s="14"/>
      <c r="F1322" s="14"/>
      <c r="G1322" s="13"/>
      <c r="H1322" s="13"/>
      <c r="I1322" s="13"/>
      <c r="J1322" s="13"/>
      <c r="K1322" s="21"/>
      <c r="L1322" s="17" t="s">
        <v>48</v>
      </c>
      <c r="M1322" s="17" t="s">
        <v>49</v>
      </c>
      <c r="N1322" s="14">
        <v>1.0</v>
      </c>
      <c r="O1322" s="13"/>
      <c r="P1322" s="13"/>
      <c r="Q1322" s="15">
        <v>7127.939655172414</v>
      </c>
      <c r="R1322" s="14" t="s">
        <v>50</v>
      </c>
      <c r="S1322" s="15">
        <v>1140.4703448275864</v>
      </c>
      <c r="T1322" s="13" t="s">
        <v>51</v>
      </c>
      <c r="U1322" s="18">
        <v>0.16</v>
      </c>
      <c r="V1322" s="13" t="s">
        <v>1148</v>
      </c>
      <c r="W1322" s="13" t="s">
        <v>53</v>
      </c>
      <c r="X1322" s="13" t="s">
        <v>48</v>
      </c>
      <c r="Y1322" s="14">
        <v>1.0</v>
      </c>
      <c r="Z1322" s="13">
        <v>8268.41</v>
      </c>
      <c r="AA1322" s="13" t="s">
        <v>54</v>
      </c>
      <c r="AB1322" s="19">
        <v>14879.0</v>
      </c>
      <c r="AC1322" s="19">
        <v>1.0</v>
      </c>
      <c r="AD1322" s="13">
        <v>8268.41</v>
      </c>
      <c r="AE1322" s="15">
        <v>0.0</v>
      </c>
      <c r="AF1322" s="20"/>
      <c r="AH1322" s="2" t="s">
        <v>1148</v>
      </c>
      <c r="AI1322" s="2" t="s">
        <v>53</v>
      </c>
      <c r="AJ1322" s="2" t="s">
        <v>56</v>
      </c>
      <c r="AK1322" s="2">
        <v>0.0</v>
      </c>
      <c r="AL1322" s="2" t="s">
        <v>57</v>
      </c>
      <c r="AM1322" s="2">
        <v>1.0</v>
      </c>
      <c r="AN1322" s="2">
        <v>8268.41</v>
      </c>
      <c r="AO1322" s="20">
        <f t="shared" si="165"/>
        <v>7127.939655</v>
      </c>
      <c r="AP1322" s="20">
        <f t="shared" si="166"/>
        <v>1140.470345</v>
      </c>
      <c r="BI1322" s="15">
        <v>7127.939655172414</v>
      </c>
      <c r="BJ1322" s="14" t="s">
        <v>50</v>
      </c>
      <c r="BK1322" s="15">
        <v>1140.4703448275864</v>
      </c>
      <c r="BL1322" s="13" t="s">
        <v>51</v>
      </c>
      <c r="BM1322" s="18">
        <v>0.16</v>
      </c>
    </row>
    <row r="1323" ht="12.75" hidden="1" customHeight="1">
      <c r="A1323" s="13"/>
      <c r="B1323" s="14"/>
      <c r="C1323" s="14"/>
      <c r="D1323" s="14"/>
      <c r="E1323" s="14"/>
      <c r="F1323" s="14"/>
      <c r="G1323" s="13"/>
      <c r="H1323" s="13"/>
      <c r="I1323" s="13"/>
      <c r="J1323" s="13"/>
      <c r="K1323" s="21"/>
      <c r="L1323" s="17"/>
      <c r="M1323" s="17"/>
      <c r="N1323" s="14"/>
      <c r="O1323" s="13"/>
      <c r="P1323" s="13"/>
      <c r="Q1323" s="15">
        <f t="array" ref="Q1323">SUM(ROUND(Q1311:Q1322,2))</f>
        <v>183770.22</v>
      </c>
      <c r="R1323" s="14"/>
      <c r="S1323" s="15">
        <f t="array" ref="S1323">SUM(ROUND(S1311:S1322,2))</f>
        <v>29403.24</v>
      </c>
      <c r="T1323" s="13"/>
      <c r="U1323" s="18"/>
      <c r="V1323" s="13"/>
      <c r="W1323" s="13"/>
      <c r="X1323" s="13"/>
      <c r="Y1323" s="14"/>
      <c r="Z1323" s="13"/>
      <c r="AA1323" s="13"/>
      <c r="AB1323" s="19"/>
      <c r="AC1323" s="19"/>
      <c r="AD1323" s="13"/>
      <c r="AE1323" s="15"/>
      <c r="AF1323" s="20"/>
      <c r="AO1323" s="20"/>
      <c r="AP1323" s="20"/>
      <c r="BI1323" s="15">
        <f t="array" ref="BI1323">SUM(ROUND(BI1311:BI1322,2))</f>
        <v>183770.22</v>
      </c>
      <c r="BJ1323" s="14"/>
      <c r="BK1323" s="15">
        <f t="array" ref="BK1323">SUM(ROUND(BK1311:BK1322,2))</f>
        <v>29403.24</v>
      </c>
      <c r="BL1323" s="13"/>
      <c r="BM1323" s="18"/>
    </row>
    <row r="1324" ht="12.75" customHeight="1">
      <c r="A1324" s="13"/>
      <c r="B1324" s="14"/>
      <c r="C1324" s="14"/>
      <c r="D1324" s="14"/>
      <c r="E1324" s="14"/>
      <c r="F1324" s="14"/>
      <c r="G1324" s="13"/>
      <c r="H1324" s="13"/>
      <c r="I1324" s="13"/>
      <c r="J1324" s="13"/>
      <c r="K1324" s="21"/>
      <c r="L1324" s="17"/>
      <c r="M1324" s="17"/>
      <c r="N1324" s="14"/>
      <c r="O1324" s="13"/>
      <c r="P1324" s="13"/>
      <c r="Q1324" s="15"/>
      <c r="R1324" s="14"/>
      <c r="S1324" s="15"/>
      <c r="T1324" s="13"/>
      <c r="U1324" s="18"/>
      <c r="V1324" s="13"/>
      <c r="W1324" s="13"/>
      <c r="X1324" s="13"/>
      <c r="Y1324" s="14"/>
      <c r="Z1324" s="13"/>
      <c r="AA1324" s="13"/>
      <c r="AB1324" s="19"/>
      <c r="AC1324" s="19"/>
      <c r="AD1324" s="13"/>
      <c r="AE1324" s="15"/>
      <c r="AF1324" s="20"/>
      <c r="AO1324" s="20"/>
      <c r="AP1324" s="20"/>
      <c r="BI1324" s="15"/>
      <c r="BJ1324" s="14"/>
      <c r="BK1324" s="15"/>
      <c r="BL1324" s="13"/>
      <c r="BM1324" s="18"/>
    </row>
    <row r="1325" ht="12.75" customHeight="1">
      <c r="A1325" s="13"/>
      <c r="B1325" s="14"/>
      <c r="C1325" s="14"/>
      <c r="D1325" s="14"/>
      <c r="E1325" s="14"/>
      <c r="F1325" s="14"/>
      <c r="G1325" s="13"/>
      <c r="H1325" s="13"/>
      <c r="I1325" s="13"/>
      <c r="J1325" s="13"/>
      <c r="K1325" s="21"/>
      <c r="L1325" s="17"/>
      <c r="M1325" s="17"/>
      <c r="N1325" s="14"/>
      <c r="O1325" s="13"/>
      <c r="P1325" s="13"/>
      <c r="Q1325" s="15"/>
      <c r="R1325" s="14"/>
      <c r="S1325" s="15"/>
      <c r="T1325" s="13"/>
      <c r="U1325" s="18"/>
      <c r="V1325" s="13"/>
      <c r="W1325" s="13"/>
      <c r="X1325" s="13"/>
      <c r="Y1325" s="14"/>
      <c r="Z1325" s="13"/>
      <c r="AA1325" s="13"/>
      <c r="AB1325" s="19"/>
      <c r="AC1325" s="19"/>
      <c r="AD1325" s="13"/>
      <c r="AE1325" s="15"/>
      <c r="AF1325" s="20"/>
      <c r="AO1325" s="20"/>
      <c r="AP1325" s="20"/>
      <c r="BI1325" s="15"/>
      <c r="BJ1325" s="14"/>
      <c r="BK1325" s="15"/>
      <c r="BL1325" s="13"/>
      <c r="BM1325" s="18"/>
    </row>
    <row r="1326" ht="12.75" customHeight="1">
      <c r="A1326" s="13">
        <v>601.0</v>
      </c>
      <c r="B1326" s="14" t="str">
        <f>AR1326</f>
        <v>PTI190506RPA</v>
      </c>
      <c r="C1326" s="14" t="s">
        <v>1150</v>
      </c>
      <c r="D1326" s="14" t="str">
        <f>AT1326</f>
        <v>danaya@printpack.com</v>
      </c>
      <c r="E1326" s="14" t="str">
        <f>AS1326</f>
        <v>22245</v>
      </c>
      <c r="F1326" s="14">
        <v>601.0</v>
      </c>
      <c r="G1326" s="13">
        <v>5.52043952E8</v>
      </c>
      <c r="H1326" s="15">
        <f>Q1327</f>
        <v>20273.08621</v>
      </c>
      <c r="I1326" s="13">
        <v>23516.78</v>
      </c>
      <c r="J1326" s="15">
        <f>S1327</f>
        <v>3243.693793</v>
      </c>
      <c r="K1326" s="21">
        <v>44994.5</v>
      </c>
      <c r="L1326" s="17" t="s">
        <v>48</v>
      </c>
      <c r="M1326" s="17" t="s">
        <v>49</v>
      </c>
      <c r="N1326" s="14">
        <v>1.0</v>
      </c>
      <c r="O1326" s="13">
        <v>23516.78</v>
      </c>
      <c r="P1326" s="13">
        <v>23516.78</v>
      </c>
      <c r="Q1326" s="15">
        <v>20273.08620689655</v>
      </c>
      <c r="R1326" s="14" t="s">
        <v>50</v>
      </c>
      <c r="S1326" s="15">
        <v>3243.693793103448</v>
      </c>
      <c r="T1326" s="13" t="s">
        <v>51</v>
      </c>
      <c r="U1326" s="18">
        <v>0.16</v>
      </c>
      <c r="V1326" s="13" t="s">
        <v>1153</v>
      </c>
      <c r="W1326" s="13" t="s">
        <v>53</v>
      </c>
      <c r="X1326" s="13" t="s">
        <v>48</v>
      </c>
      <c r="Y1326" s="14">
        <v>1.0</v>
      </c>
      <c r="Z1326" s="13">
        <v>23516.78</v>
      </c>
      <c r="AA1326" s="13" t="s">
        <v>54</v>
      </c>
      <c r="AB1326" s="19">
        <v>14640.0</v>
      </c>
      <c r="AC1326" s="19">
        <v>1.0</v>
      </c>
      <c r="AD1326" s="13">
        <v>23516.78</v>
      </c>
      <c r="AE1326" s="15">
        <v>0.0</v>
      </c>
      <c r="AF1326" s="20"/>
      <c r="AG1326" s="2">
        <v>23516.78</v>
      </c>
      <c r="AH1326" s="2" t="s">
        <v>1153</v>
      </c>
      <c r="AI1326" s="2" t="s">
        <v>53</v>
      </c>
      <c r="AJ1326" s="2" t="s">
        <v>56</v>
      </c>
      <c r="AK1326" s="2">
        <v>0.0</v>
      </c>
      <c r="AL1326" s="2" t="s">
        <v>57</v>
      </c>
      <c r="AM1326" s="2">
        <v>1.0</v>
      </c>
      <c r="AN1326" s="2">
        <v>23516.78</v>
      </c>
      <c r="AO1326" s="20">
        <f>+AN1326/1.16</f>
        <v>20273.08621</v>
      </c>
      <c r="AP1326" s="20">
        <f>+AO1326*0.16</f>
        <v>3243.693793</v>
      </c>
      <c r="AQ1326" s="2" t="s">
        <v>1154</v>
      </c>
      <c r="AR1326" s="2" t="s">
        <v>1149</v>
      </c>
      <c r="AS1326" s="2" t="s">
        <v>1152</v>
      </c>
      <c r="AT1326" s="2" t="s">
        <v>1151</v>
      </c>
      <c r="BI1326" s="15">
        <v>20273.08620689655</v>
      </c>
      <c r="BJ1326" s="14" t="s">
        <v>50</v>
      </c>
      <c r="BK1326" s="15">
        <v>3243.693793103448</v>
      </c>
      <c r="BL1326" s="13" t="s">
        <v>51</v>
      </c>
      <c r="BM1326" s="18">
        <v>0.16</v>
      </c>
    </row>
    <row r="1327" ht="12.75" hidden="1" customHeight="1">
      <c r="A1327" s="13"/>
      <c r="B1327" s="14"/>
      <c r="C1327" s="14"/>
      <c r="D1327" s="14"/>
      <c r="E1327" s="14"/>
      <c r="F1327" s="14"/>
      <c r="G1327" s="13"/>
      <c r="H1327" s="13"/>
      <c r="I1327" s="13"/>
      <c r="J1327" s="13"/>
      <c r="K1327" s="21"/>
      <c r="L1327" s="17"/>
      <c r="M1327" s="17"/>
      <c r="N1327" s="14"/>
      <c r="O1327" s="13"/>
      <c r="P1327" s="13"/>
      <c r="Q1327" s="15">
        <f>SUM(Q1326)</f>
        <v>20273.08621</v>
      </c>
      <c r="R1327" s="14"/>
      <c r="S1327" s="15">
        <f>SUM(S1326)</f>
        <v>3243.693793</v>
      </c>
      <c r="T1327" s="13"/>
      <c r="U1327" s="18"/>
      <c r="V1327" s="13"/>
      <c r="W1327" s="13"/>
      <c r="X1327" s="13"/>
      <c r="Y1327" s="14"/>
      <c r="Z1327" s="13"/>
      <c r="AA1327" s="13"/>
      <c r="AB1327" s="19"/>
      <c r="AC1327" s="19"/>
      <c r="AD1327" s="13"/>
      <c r="AE1327" s="15"/>
      <c r="AF1327" s="20"/>
      <c r="AO1327" s="20"/>
      <c r="AP1327" s="20"/>
      <c r="BI1327" s="15">
        <f>SUM(BI1326)</f>
        <v>20273.08621</v>
      </c>
      <c r="BJ1327" s="14"/>
      <c r="BK1327" s="15">
        <f>SUM(BK1326)</f>
        <v>3243.693793</v>
      </c>
      <c r="BL1327" s="13"/>
      <c r="BM1327" s="18"/>
    </row>
    <row r="1328" ht="12.75" customHeight="1">
      <c r="A1328" s="13"/>
      <c r="B1328" s="14"/>
      <c r="C1328" s="14"/>
      <c r="D1328" s="14"/>
      <c r="E1328" s="14"/>
      <c r="F1328" s="14"/>
      <c r="G1328" s="13"/>
      <c r="H1328" s="13"/>
      <c r="I1328" s="13"/>
      <c r="J1328" s="13"/>
      <c r="K1328" s="21"/>
      <c r="L1328" s="17"/>
      <c r="M1328" s="17"/>
      <c r="N1328" s="14"/>
      <c r="O1328" s="13"/>
      <c r="P1328" s="13"/>
      <c r="Q1328" s="15"/>
      <c r="R1328" s="14"/>
      <c r="S1328" s="15"/>
      <c r="T1328" s="13"/>
      <c r="U1328" s="18"/>
      <c r="V1328" s="13"/>
      <c r="W1328" s="13"/>
      <c r="X1328" s="13"/>
      <c r="Y1328" s="14"/>
      <c r="Z1328" s="13"/>
      <c r="AA1328" s="13"/>
      <c r="AB1328" s="19"/>
      <c r="AC1328" s="19"/>
      <c r="AD1328" s="13"/>
      <c r="AE1328" s="15"/>
      <c r="AF1328" s="20"/>
      <c r="AO1328" s="20"/>
      <c r="AP1328" s="20"/>
      <c r="BI1328" s="15"/>
      <c r="BJ1328" s="14"/>
      <c r="BK1328" s="15"/>
      <c r="BL1328" s="13"/>
      <c r="BM1328" s="18"/>
    </row>
    <row r="1329" ht="12.75" customHeight="1">
      <c r="A1329" s="13"/>
      <c r="B1329" s="14"/>
      <c r="C1329" s="14"/>
      <c r="D1329" s="14"/>
      <c r="E1329" s="14"/>
      <c r="F1329" s="14"/>
      <c r="G1329" s="13"/>
      <c r="H1329" s="13"/>
      <c r="I1329" s="13"/>
      <c r="J1329" s="13"/>
      <c r="K1329" s="21"/>
      <c r="L1329" s="17"/>
      <c r="M1329" s="17"/>
      <c r="N1329" s="14"/>
      <c r="O1329" s="13"/>
      <c r="P1329" s="13"/>
      <c r="Q1329" s="15"/>
      <c r="R1329" s="14"/>
      <c r="S1329" s="15"/>
      <c r="T1329" s="13"/>
      <c r="U1329" s="18"/>
      <c r="V1329" s="13"/>
      <c r="W1329" s="13"/>
      <c r="X1329" s="13"/>
      <c r="Y1329" s="14"/>
      <c r="Z1329" s="13"/>
      <c r="AA1329" s="13"/>
      <c r="AB1329" s="19"/>
      <c r="AC1329" s="19"/>
      <c r="AD1329" s="13"/>
      <c r="AE1329" s="15"/>
      <c r="AF1329" s="20"/>
      <c r="AO1329" s="20"/>
      <c r="AP1329" s="20"/>
      <c r="BI1329" s="15"/>
      <c r="BJ1329" s="14"/>
      <c r="BK1329" s="15"/>
      <c r="BL1329" s="13"/>
      <c r="BM1329" s="18"/>
    </row>
    <row r="1330" ht="12.75" customHeight="1">
      <c r="A1330" s="13">
        <v>601.0</v>
      </c>
      <c r="B1330" s="14" t="str">
        <f>AR1330</f>
        <v>PTI190506RPA</v>
      </c>
      <c r="C1330" s="14" t="s">
        <v>1150</v>
      </c>
      <c r="D1330" s="14" t="str">
        <f>AT1330</f>
        <v>danaya@printpack.com</v>
      </c>
      <c r="E1330" s="14" t="str">
        <f>AS1330</f>
        <v>22245</v>
      </c>
      <c r="F1330" s="14">
        <v>601.0</v>
      </c>
      <c r="G1330" s="13">
        <v>5.52043952E8</v>
      </c>
      <c r="H1330" s="15">
        <f>Q1331</f>
        <v>21963.46552</v>
      </c>
      <c r="I1330" s="13">
        <v>25477.62</v>
      </c>
      <c r="J1330" s="15">
        <f>S1331</f>
        <v>3514.154483</v>
      </c>
      <c r="K1330" s="21">
        <v>45015.5</v>
      </c>
      <c r="L1330" s="17" t="s">
        <v>48</v>
      </c>
      <c r="M1330" s="17" t="s">
        <v>49</v>
      </c>
      <c r="N1330" s="14">
        <v>1.0</v>
      </c>
      <c r="O1330" s="13">
        <v>25477.62</v>
      </c>
      <c r="P1330" s="13">
        <v>25477.62</v>
      </c>
      <c r="Q1330" s="15">
        <v>21963.46551724138</v>
      </c>
      <c r="R1330" s="14" t="s">
        <v>50</v>
      </c>
      <c r="S1330" s="15">
        <v>3514.154482758621</v>
      </c>
      <c r="T1330" s="13" t="s">
        <v>51</v>
      </c>
      <c r="U1330" s="18">
        <v>0.16</v>
      </c>
      <c r="V1330" s="13" t="s">
        <v>1155</v>
      </c>
      <c r="W1330" s="13" t="s">
        <v>53</v>
      </c>
      <c r="X1330" s="13" t="s">
        <v>48</v>
      </c>
      <c r="Y1330" s="14">
        <v>1.0</v>
      </c>
      <c r="Z1330" s="13">
        <v>25477.62</v>
      </c>
      <c r="AA1330" s="13" t="s">
        <v>54</v>
      </c>
      <c r="AB1330" s="19">
        <v>14857.0</v>
      </c>
      <c r="AC1330" s="19">
        <v>1.0</v>
      </c>
      <c r="AD1330" s="13">
        <v>25477.62</v>
      </c>
      <c r="AE1330" s="15">
        <v>0.0</v>
      </c>
      <c r="AF1330" s="20"/>
      <c r="AG1330" s="2">
        <v>25477.62</v>
      </c>
      <c r="AH1330" s="2" t="s">
        <v>1155</v>
      </c>
      <c r="AI1330" s="2" t="s">
        <v>53</v>
      </c>
      <c r="AJ1330" s="2" t="s">
        <v>56</v>
      </c>
      <c r="AK1330" s="2">
        <v>0.0</v>
      </c>
      <c r="AL1330" s="2" t="s">
        <v>57</v>
      </c>
      <c r="AM1330" s="2">
        <v>1.0</v>
      </c>
      <c r="AN1330" s="2">
        <v>25477.62</v>
      </c>
      <c r="AO1330" s="20">
        <f>+AN1330/1.16</f>
        <v>21963.46552</v>
      </c>
      <c r="AP1330" s="20">
        <f>+AO1330*0.16</f>
        <v>3514.154483</v>
      </c>
      <c r="AQ1330" s="2" t="s">
        <v>1154</v>
      </c>
      <c r="AR1330" s="2" t="s">
        <v>1149</v>
      </c>
      <c r="AS1330" s="2" t="s">
        <v>1152</v>
      </c>
      <c r="AT1330" s="2" t="s">
        <v>1151</v>
      </c>
      <c r="BI1330" s="15">
        <v>21963.46551724138</v>
      </c>
      <c r="BJ1330" s="14" t="s">
        <v>50</v>
      </c>
      <c r="BK1330" s="15">
        <v>3514.154482758621</v>
      </c>
      <c r="BL1330" s="13" t="s">
        <v>51</v>
      </c>
      <c r="BM1330" s="18">
        <v>0.16</v>
      </c>
    </row>
    <row r="1331" ht="12.75" hidden="1" customHeight="1">
      <c r="A1331" s="13"/>
      <c r="B1331" s="14"/>
      <c r="C1331" s="14"/>
      <c r="D1331" s="14"/>
      <c r="E1331" s="14"/>
      <c r="F1331" s="14"/>
      <c r="G1331" s="13"/>
      <c r="H1331" s="13"/>
      <c r="I1331" s="13"/>
      <c r="J1331" s="13"/>
      <c r="K1331" s="21"/>
      <c r="L1331" s="17"/>
      <c r="M1331" s="17"/>
      <c r="N1331" s="14"/>
      <c r="O1331" s="13"/>
      <c r="P1331" s="13"/>
      <c r="Q1331" s="15">
        <f>SUM(Q1330)</f>
        <v>21963.46552</v>
      </c>
      <c r="R1331" s="14"/>
      <c r="S1331" s="15">
        <f>SUM(S1330)</f>
        <v>3514.154483</v>
      </c>
      <c r="T1331" s="13"/>
      <c r="U1331" s="18"/>
      <c r="V1331" s="13"/>
      <c r="W1331" s="13"/>
      <c r="X1331" s="13"/>
      <c r="Y1331" s="14"/>
      <c r="Z1331" s="13"/>
      <c r="AA1331" s="13"/>
      <c r="AB1331" s="19"/>
      <c r="AC1331" s="19"/>
      <c r="AD1331" s="13"/>
      <c r="AE1331" s="15"/>
      <c r="AF1331" s="20"/>
      <c r="AO1331" s="20"/>
      <c r="AP1331" s="20"/>
      <c r="BI1331" s="15">
        <f>SUM(BI1330)</f>
        <v>21963.46552</v>
      </c>
      <c r="BJ1331" s="14"/>
      <c r="BK1331" s="15">
        <f>SUM(BK1330)</f>
        <v>3514.154483</v>
      </c>
      <c r="BL1331" s="13"/>
      <c r="BM1331" s="18"/>
    </row>
    <row r="1332" ht="12.75" customHeight="1">
      <c r="A1332" s="13"/>
      <c r="B1332" s="14"/>
      <c r="C1332" s="14"/>
      <c r="D1332" s="14"/>
      <c r="E1332" s="14"/>
      <c r="F1332" s="14"/>
      <c r="G1332" s="13"/>
      <c r="H1332" s="13"/>
      <c r="I1332" s="13"/>
      <c r="J1332" s="13"/>
      <c r="K1332" s="21"/>
      <c r="L1332" s="17"/>
      <c r="M1332" s="17"/>
      <c r="N1332" s="14"/>
      <c r="O1332" s="13"/>
      <c r="P1332" s="13"/>
      <c r="Q1332" s="15"/>
      <c r="R1332" s="14"/>
      <c r="S1332" s="15"/>
      <c r="T1332" s="13"/>
      <c r="U1332" s="18"/>
      <c r="V1332" s="13"/>
      <c r="W1332" s="13"/>
      <c r="X1332" s="13"/>
      <c r="Y1332" s="14"/>
      <c r="Z1332" s="13"/>
      <c r="AA1332" s="13"/>
      <c r="AB1332" s="19"/>
      <c r="AC1332" s="19"/>
      <c r="AD1332" s="13"/>
      <c r="AE1332" s="15"/>
      <c r="AF1332" s="20"/>
      <c r="AO1332" s="20"/>
      <c r="AP1332" s="20"/>
      <c r="BI1332" s="15"/>
      <c r="BJ1332" s="14"/>
      <c r="BK1332" s="15"/>
      <c r="BL1332" s="13"/>
      <c r="BM1332" s="18"/>
    </row>
    <row r="1333" ht="12.75" customHeight="1">
      <c r="A1333" s="13"/>
      <c r="B1333" s="14"/>
      <c r="C1333" s="14"/>
      <c r="D1333" s="14"/>
      <c r="E1333" s="14"/>
      <c r="F1333" s="14"/>
      <c r="G1333" s="13"/>
      <c r="H1333" s="13"/>
      <c r="I1333" s="13"/>
      <c r="J1333" s="13"/>
      <c r="K1333" s="21"/>
      <c r="L1333" s="17"/>
      <c r="M1333" s="17"/>
      <c r="N1333" s="14"/>
      <c r="O1333" s="13"/>
      <c r="P1333" s="13"/>
      <c r="Q1333" s="15"/>
      <c r="R1333" s="14"/>
      <c r="S1333" s="15"/>
      <c r="T1333" s="13"/>
      <c r="U1333" s="18"/>
      <c r="V1333" s="13"/>
      <c r="W1333" s="13"/>
      <c r="X1333" s="13"/>
      <c r="Y1333" s="14"/>
      <c r="Z1333" s="13"/>
      <c r="AA1333" s="13"/>
      <c r="AB1333" s="19"/>
      <c r="AC1333" s="19"/>
      <c r="AD1333" s="13"/>
      <c r="AE1333" s="15"/>
      <c r="AF1333" s="20"/>
      <c r="AO1333" s="20"/>
      <c r="AP1333" s="20"/>
      <c r="BI1333" s="15"/>
      <c r="BJ1333" s="14"/>
      <c r="BK1333" s="15"/>
      <c r="BL1333" s="13"/>
      <c r="BM1333" s="18"/>
    </row>
    <row r="1334" ht="12.75" customHeight="1">
      <c r="A1334" s="13"/>
      <c r="B1334" s="14"/>
      <c r="C1334" s="14"/>
      <c r="D1334" s="14"/>
      <c r="E1334" s="14"/>
      <c r="F1334" s="14"/>
      <c r="G1334" s="13"/>
      <c r="H1334" s="13"/>
      <c r="I1334" s="13"/>
      <c r="J1334" s="13"/>
      <c r="K1334" s="21"/>
      <c r="L1334" s="17"/>
      <c r="M1334" s="17"/>
      <c r="N1334" s="14"/>
      <c r="O1334" s="13"/>
      <c r="P1334" s="13"/>
      <c r="Q1334" s="15"/>
      <c r="R1334" s="14"/>
      <c r="S1334" s="15"/>
      <c r="T1334" s="13"/>
      <c r="U1334" s="18"/>
      <c r="V1334" s="13"/>
      <c r="W1334" s="13"/>
      <c r="X1334" s="13"/>
      <c r="Y1334" s="14"/>
      <c r="Z1334" s="13"/>
      <c r="AA1334" s="13"/>
      <c r="AB1334" s="19"/>
      <c r="AC1334" s="19"/>
      <c r="AD1334" s="13"/>
      <c r="AE1334" s="15"/>
      <c r="AF1334" s="20"/>
      <c r="AO1334" s="20"/>
      <c r="AP1334" s="20"/>
      <c r="BI1334" s="15"/>
      <c r="BJ1334" s="14"/>
      <c r="BK1334" s="15"/>
      <c r="BL1334" s="13"/>
      <c r="BM1334" s="18"/>
    </row>
    <row r="1335" ht="12.75" customHeight="1">
      <c r="A1335" s="13">
        <v>601.0</v>
      </c>
      <c r="B1335" s="14" t="str">
        <f>AR1335</f>
        <v>VME050207748</v>
      </c>
      <c r="C1335" s="14" t="s">
        <v>1157</v>
      </c>
      <c r="D1335" s="14" t="str">
        <f>AT1335</f>
        <v>paulina.micheo@vibracoustic.com</v>
      </c>
      <c r="E1335" s="14" t="str">
        <f>AS1335</f>
        <v>52000</v>
      </c>
      <c r="F1335" s="14">
        <v>601.0</v>
      </c>
      <c r="G1335" s="13">
        <v>5.52089954E8</v>
      </c>
      <c r="H1335" s="15">
        <f>Q1337</f>
        <v>11650.75</v>
      </c>
      <c r="I1335" s="13">
        <v>13514.87</v>
      </c>
      <c r="J1335" s="15">
        <f>S1337</f>
        <v>1864.12</v>
      </c>
      <c r="K1335" s="21">
        <v>45001.5</v>
      </c>
      <c r="L1335" s="17" t="s">
        <v>48</v>
      </c>
      <c r="M1335" s="17" t="s">
        <v>49</v>
      </c>
      <c r="N1335" s="14">
        <v>1.0</v>
      </c>
      <c r="O1335" s="13">
        <v>13514.87</v>
      </c>
      <c r="P1335" s="13">
        <v>13514.87</v>
      </c>
      <c r="Q1335" s="15">
        <v>1316.543103448276</v>
      </c>
      <c r="R1335" s="14" t="s">
        <v>50</v>
      </c>
      <c r="S1335" s="15">
        <v>210.64689655172418</v>
      </c>
      <c r="T1335" s="13" t="s">
        <v>51</v>
      </c>
      <c r="U1335" s="18">
        <v>0.16</v>
      </c>
      <c r="V1335" s="13" t="s">
        <v>1160</v>
      </c>
      <c r="W1335" s="13" t="s">
        <v>53</v>
      </c>
      <c r="X1335" s="13" t="s">
        <v>48</v>
      </c>
      <c r="Y1335" s="14">
        <v>1.0</v>
      </c>
      <c r="Z1335" s="13">
        <v>1527.19</v>
      </c>
      <c r="AA1335" s="13" t="s">
        <v>54</v>
      </c>
      <c r="AB1335" s="19">
        <v>14489.0</v>
      </c>
      <c r="AC1335" s="19">
        <v>1.0</v>
      </c>
      <c r="AD1335" s="13">
        <v>1527.19</v>
      </c>
      <c r="AE1335" s="15">
        <v>0.0</v>
      </c>
      <c r="AF1335" s="20"/>
      <c r="AG1335" s="2">
        <v>13514.87</v>
      </c>
      <c r="AH1335" s="2" t="s">
        <v>1160</v>
      </c>
      <c r="AI1335" s="2" t="s">
        <v>53</v>
      </c>
      <c r="AJ1335" s="2" t="s">
        <v>56</v>
      </c>
      <c r="AK1335" s="2">
        <v>0.0</v>
      </c>
      <c r="AL1335" s="2" t="s">
        <v>57</v>
      </c>
      <c r="AM1335" s="2">
        <v>1.0</v>
      </c>
      <c r="AN1335" s="2">
        <v>1527.19</v>
      </c>
      <c r="AO1335" s="20">
        <f t="shared" ref="AO1335:AO1336" si="167">+AN1335/1.16</f>
        <v>1316.543103</v>
      </c>
      <c r="AP1335" s="20">
        <f t="shared" ref="AP1335:AP1336" si="168">+AO1335*0.16</f>
        <v>210.6468966</v>
      </c>
      <c r="AQ1335" s="2" t="s">
        <v>1161</v>
      </c>
      <c r="AR1335" s="2" t="s">
        <v>1156</v>
      </c>
      <c r="AS1335" s="2" t="s">
        <v>1159</v>
      </c>
      <c r="AT1335" s="2" t="s">
        <v>1158</v>
      </c>
      <c r="BI1335" s="15">
        <v>1316.543103448276</v>
      </c>
      <c r="BJ1335" s="14" t="s">
        <v>50</v>
      </c>
      <c r="BK1335" s="15">
        <v>210.64689655172418</v>
      </c>
      <c r="BL1335" s="13" t="s">
        <v>51</v>
      </c>
      <c r="BM1335" s="18">
        <v>0.16</v>
      </c>
    </row>
    <row r="1336" ht="12.75" customHeight="1">
      <c r="A1336" s="13"/>
      <c r="B1336" s="14"/>
      <c r="C1336" s="14"/>
      <c r="D1336" s="14"/>
      <c r="E1336" s="14"/>
      <c r="F1336" s="14"/>
      <c r="G1336" s="13"/>
      <c r="H1336" s="13"/>
      <c r="I1336" s="13"/>
      <c r="J1336" s="13"/>
      <c r="K1336" s="21"/>
      <c r="L1336" s="17" t="s">
        <v>48</v>
      </c>
      <c r="M1336" s="17" t="s">
        <v>49</v>
      </c>
      <c r="N1336" s="14">
        <v>1.0</v>
      </c>
      <c r="O1336" s="13"/>
      <c r="P1336" s="13"/>
      <c r="Q1336" s="15">
        <v>10334.206896551725</v>
      </c>
      <c r="R1336" s="14" t="s">
        <v>50</v>
      </c>
      <c r="S1336" s="15">
        <v>1653.4731034482759</v>
      </c>
      <c r="T1336" s="13" t="s">
        <v>51</v>
      </c>
      <c r="U1336" s="18">
        <v>0.16</v>
      </c>
      <c r="V1336" s="13" t="s">
        <v>1162</v>
      </c>
      <c r="W1336" s="13" t="s">
        <v>53</v>
      </c>
      <c r="X1336" s="13" t="s">
        <v>48</v>
      </c>
      <c r="Y1336" s="14">
        <v>1.0</v>
      </c>
      <c r="Z1336" s="13">
        <v>11987.68</v>
      </c>
      <c r="AA1336" s="13" t="s">
        <v>54</v>
      </c>
      <c r="AB1336" s="19">
        <v>14490.0</v>
      </c>
      <c r="AC1336" s="19">
        <v>1.0</v>
      </c>
      <c r="AD1336" s="13">
        <v>11987.68</v>
      </c>
      <c r="AE1336" s="15">
        <v>0.0</v>
      </c>
      <c r="AF1336" s="20"/>
      <c r="AH1336" s="2" t="s">
        <v>1162</v>
      </c>
      <c r="AI1336" s="2" t="s">
        <v>53</v>
      </c>
      <c r="AJ1336" s="2" t="s">
        <v>56</v>
      </c>
      <c r="AK1336" s="2">
        <v>0.0</v>
      </c>
      <c r="AL1336" s="2" t="s">
        <v>57</v>
      </c>
      <c r="AM1336" s="2">
        <v>1.0</v>
      </c>
      <c r="AN1336" s="2">
        <v>11987.68</v>
      </c>
      <c r="AO1336" s="20">
        <f t="shared" si="167"/>
        <v>10334.2069</v>
      </c>
      <c r="AP1336" s="20">
        <f t="shared" si="168"/>
        <v>1653.473103</v>
      </c>
      <c r="BI1336" s="15">
        <v>10334.206896551725</v>
      </c>
      <c r="BJ1336" s="14" t="s">
        <v>50</v>
      </c>
      <c r="BK1336" s="15">
        <v>1653.4731034482759</v>
      </c>
      <c r="BL1336" s="13" t="s">
        <v>51</v>
      </c>
      <c r="BM1336" s="18">
        <v>0.16</v>
      </c>
    </row>
    <row r="1337" ht="12.75" hidden="1" customHeight="1">
      <c r="A1337" s="13"/>
      <c r="B1337" s="14"/>
      <c r="C1337" s="14"/>
      <c r="D1337" s="14"/>
      <c r="E1337" s="14"/>
      <c r="F1337" s="14"/>
      <c r="G1337" s="13"/>
      <c r="H1337" s="13"/>
      <c r="I1337" s="13"/>
      <c r="J1337" s="13"/>
      <c r="K1337" s="21"/>
      <c r="L1337" s="17"/>
      <c r="M1337" s="17"/>
      <c r="N1337" s="14"/>
      <c r="O1337" s="13"/>
      <c r="P1337" s="13"/>
      <c r="Q1337" s="15">
        <f>SUM(Q1335:Q1336)</f>
        <v>11650.75</v>
      </c>
      <c r="R1337" s="14"/>
      <c r="S1337" s="15">
        <f>SUM(S1335:S1336)</f>
        <v>1864.12</v>
      </c>
      <c r="T1337" s="13"/>
      <c r="U1337" s="18"/>
      <c r="V1337" s="13"/>
      <c r="W1337" s="13"/>
      <c r="X1337" s="13"/>
      <c r="Y1337" s="14"/>
      <c r="Z1337" s="13"/>
      <c r="AA1337" s="13"/>
      <c r="AB1337" s="19"/>
      <c r="AC1337" s="19"/>
      <c r="AD1337" s="13"/>
      <c r="AE1337" s="15"/>
      <c r="AF1337" s="20"/>
      <c r="AO1337" s="20"/>
      <c r="AP1337" s="20"/>
      <c r="BI1337" s="15">
        <f>SUM(BI1335:BI1336)</f>
        <v>11650.75</v>
      </c>
      <c r="BJ1337" s="14"/>
      <c r="BK1337" s="15">
        <f>SUM(BK1335:BK1336)</f>
        <v>1864.12</v>
      </c>
      <c r="BL1337" s="13"/>
      <c r="BM1337" s="18"/>
    </row>
    <row r="1338" ht="12.75" customHeight="1">
      <c r="A1338" s="13"/>
      <c r="B1338" s="14"/>
      <c r="C1338" s="14"/>
      <c r="D1338" s="14"/>
      <c r="E1338" s="14"/>
      <c r="F1338" s="14"/>
      <c r="G1338" s="13"/>
      <c r="H1338" s="13"/>
      <c r="I1338" s="13"/>
      <c r="J1338" s="13"/>
      <c r="K1338" s="21"/>
      <c r="L1338" s="17"/>
      <c r="M1338" s="17"/>
      <c r="N1338" s="14"/>
      <c r="O1338" s="13"/>
      <c r="P1338" s="13"/>
      <c r="Q1338" s="15"/>
      <c r="R1338" s="14"/>
      <c r="S1338" s="15"/>
      <c r="T1338" s="13"/>
      <c r="U1338" s="18"/>
      <c r="V1338" s="13"/>
      <c r="W1338" s="13"/>
      <c r="X1338" s="13"/>
      <c r="Y1338" s="14"/>
      <c r="Z1338" s="13"/>
      <c r="AA1338" s="13"/>
      <c r="AB1338" s="19"/>
      <c r="AC1338" s="19"/>
      <c r="AD1338" s="13"/>
      <c r="AE1338" s="15"/>
      <c r="AF1338" s="20"/>
      <c r="AO1338" s="20"/>
      <c r="AP1338" s="20"/>
      <c r="BI1338" s="15"/>
      <c r="BJ1338" s="14"/>
      <c r="BK1338" s="15"/>
      <c r="BL1338" s="13"/>
      <c r="BM1338" s="18"/>
    </row>
    <row r="1339" ht="12.75" customHeight="1">
      <c r="A1339" s="13"/>
      <c r="B1339" s="14"/>
      <c r="C1339" s="14"/>
      <c r="D1339" s="14"/>
      <c r="E1339" s="14"/>
      <c r="F1339" s="14"/>
      <c r="G1339" s="13"/>
      <c r="H1339" s="13"/>
      <c r="I1339" s="13"/>
      <c r="J1339" s="13"/>
      <c r="K1339" s="21"/>
      <c r="L1339" s="17"/>
      <c r="M1339" s="17"/>
      <c r="N1339" s="14"/>
      <c r="O1339" s="13"/>
      <c r="P1339" s="13"/>
      <c r="Q1339" s="15"/>
      <c r="R1339" s="14"/>
      <c r="S1339" s="15"/>
      <c r="T1339" s="13"/>
      <c r="U1339" s="18"/>
      <c r="V1339" s="13"/>
      <c r="W1339" s="13"/>
      <c r="X1339" s="13"/>
      <c r="Y1339" s="14"/>
      <c r="Z1339" s="13"/>
      <c r="AA1339" s="13"/>
      <c r="AB1339" s="19"/>
      <c r="AC1339" s="19"/>
      <c r="AD1339" s="13"/>
      <c r="AE1339" s="15"/>
      <c r="AF1339" s="20"/>
      <c r="AO1339" s="20"/>
      <c r="AP1339" s="20"/>
      <c r="BI1339" s="15"/>
      <c r="BJ1339" s="14"/>
      <c r="BK1339" s="15"/>
      <c r="BL1339" s="13"/>
      <c r="BM1339" s="18"/>
    </row>
    <row r="1340" ht="12.75" customHeight="1">
      <c r="A1340" s="13">
        <v>601.0</v>
      </c>
      <c r="B1340" s="14" t="str">
        <f>AR1340</f>
        <v>VME050207748</v>
      </c>
      <c r="C1340" s="14" t="s">
        <v>1157</v>
      </c>
      <c r="D1340" s="14" t="str">
        <f>AT1340</f>
        <v>paulina.micheo@vibracoustic.com</v>
      </c>
      <c r="E1340" s="14" t="str">
        <f>AS1340</f>
        <v>52000</v>
      </c>
      <c r="F1340" s="14">
        <v>601.0</v>
      </c>
      <c r="G1340" s="13">
        <v>5.52089954E8</v>
      </c>
      <c r="H1340" s="15">
        <f>Q1341</f>
        <v>10499.73276</v>
      </c>
      <c r="I1340" s="13">
        <v>12179.69</v>
      </c>
      <c r="J1340" s="15">
        <f>S1341</f>
        <v>1679.957241</v>
      </c>
      <c r="K1340" s="21">
        <v>45014.5</v>
      </c>
      <c r="L1340" s="17" t="s">
        <v>48</v>
      </c>
      <c r="M1340" s="17" t="s">
        <v>49</v>
      </c>
      <c r="N1340" s="14">
        <v>1.0</v>
      </c>
      <c r="O1340" s="13">
        <v>12179.69</v>
      </c>
      <c r="P1340" s="13">
        <v>12179.69</v>
      </c>
      <c r="Q1340" s="15">
        <v>10499.73275862069</v>
      </c>
      <c r="R1340" s="14" t="s">
        <v>50</v>
      </c>
      <c r="S1340" s="15">
        <v>1679.9572413793105</v>
      </c>
      <c r="T1340" s="13" t="s">
        <v>51</v>
      </c>
      <c r="U1340" s="18">
        <v>0.16</v>
      </c>
      <c r="V1340" s="13" t="s">
        <v>1163</v>
      </c>
      <c r="W1340" s="13" t="s">
        <v>53</v>
      </c>
      <c r="X1340" s="13" t="s">
        <v>48</v>
      </c>
      <c r="Y1340" s="14">
        <v>1.0</v>
      </c>
      <c r="Z1340" s="13">
        <v>12179.69</v>
      </c>
      <c r="AA1340" s="13" t="s">
        <v>54</v>
      </c>
      <c r="AB1340" s="19">
        <v>14749.0</v>
      </c>
      <c r="AC1340" s="19">
        <v>1.0</v>
      </c>
      <c r="AD1340" s="13">
        <v>12179.69</v>
      </c>
      <c r="AE1340" s="15">
        <v>0.0</v>
      </c>
      <c r="AF1340" s="20"/>
      <c r="AG1340" s="2">
        <v>12179.69</v>
      </c>
      <c r="AH1340" s="2" t="s">
        <v>1163</v>
      </c>
      <c r="AI1340" s="2" t="s">
        <v>53</v>
      </c>
      <c r="AJ1340" s="2" t="s">
        <v>56</v>
      </c>
      <c r="AK1340" s="2">
        <v>0.0</v>
      </c>
      <c r="AL1340" s="2" t="s">
        <v>57</v>
      </c>
      <c r="AM1340" s="2">
        <v>1.0</v>
      </c>
      <c r="AN1340" s="2">
        <v>12179.69</v>
      </c>
      <c r="AO1340" s="20">
        <f>+AN1340/1.16</f>
        <v>10499.73276</v>
      </c>
      <c r="AP1340" s="20">
        <f>+AO1340*0.16</f>
        <v>1679.957241</v>
      </c>
      <c r="AQ1340" s="2" t="s">
        <v>1161</v>
      </c>
      <c r="AR1340" s="2" t="s">
        <v>1156</v>
      </c>
      <c r="AS1340" s="2" t="s">
        <v>1159</v>
      </c>
      <c r="AT1340" s="2" t="s">
        <v>1158</v>
      </c>
      <c r="BI1340" s="15">
        <v>10499.73275862069</v>
      </c>
      <c r="BJ1340" s="14" t="s">
        <v>50</v>
      </c>
      <c r="BK1340" s="15">
        <v>1679.9572413793105</v>
      </c>
      <c r="BL1340" s="13" t="s">
        <v>51</v>
      </c>
      <c r="BM1340" s="18">
        <v>0.16</v>
      </c>
    </row>
    <row r="1341" ht="12.75" hidden="1" customHeight="1">
      <c r="A1341" s="13"/>
      <c r="B1341" s="14"/>
      <c r="C1341" s="14"/>
      <c r="D1341" s="14"/>
      <c r="E1341" s="14"/>
      <c r="F1341" s="14"/>
      <c r="G1341" s="13"/>
      <c r="H1341" s="13"/>
      <c r="I1341" s="13"/>
      <c r="J1341" s="13"/>
      <c r="K1341" s="21"/>
      <c r="L1341" s="17"/>
      <c r="M1341" s="17"/>
      <c r="N1341" s="14"/>
      <c r="O1341" s="13"/>
      <c r="P1341" s="13"/>
      <c r="Q1341" s="15">
        <f>SUM(Q1340)</f>
        <v>10499.73276</v>
      </c>
      <c r="R1341" s="14"/>
      <c r="S1341" s="15">
        <f>SUM(S1340)</f>
        <v>1679.957241</v>
      </c>
      <c r="T1341" s="13"/>
      <c r="U1341" s="18"/>
      <c r="V1341" s="13"/>
      <c r="W1341" s="13"/>
      <c r="X1341" s="13"/>
      <c r="Y1341" s="14"/>
      <c r="Z1341" s="13"/>
      <c r="AA1341" s="13"/>
      <c r="AB1341" s="19"/>
      <c r="AC1341" s="19"/>
      <c r="AD1341" s="13"/>
      <c r="AE1341" s="15"/>
      <c r="AF1341" s="20"/>
      <c r="AO1341" s="20"/>
      <c r="AP1341" s="20"/>
      <c r="BI1341" s="15">
        <f>SUM(BI1340)</f>
        <v>10499.73276</v>
      </c>
      <c r="BJ1341" s="14"/>
      <c r="BK1341" s="15">
        <f>SUM(BK1340)</f>
        <v>1679.957241</v>
      </c>
      <c r="BL1341" s="13"/>
      <c r="BM1341" s="18"/>
    </row>
    <row r="1342" ht="12.75" customHeight="1">
      <c r="A1342" s="13"/>
      <c r="B1342" s="14"/>
      <c r="C1342" s="14"/>
      <c r="D1342" s="14"/>
      <c r="E1342" s="14"/>
      <c r="F1342" s="14"/>
      <c r="G1342" s="13"/>
      <c r="H1342" s="13"/>
      <c r="I1342" s="13"/>
      <c r="J1342" s="13"/>
      <c r="K1342" s="21"/>
      <c r="L1342" s="17"/>
      <c r="M1342" s="17"/>
      <c r="N1342" s="14"/>
      <c r="O1342" s="13"/>
      <c r="P1342" s="13"/>
      <c r="Q1342" s="15"/>
      <c r="R1342" s="14"/>
      <c r="S1342" s="15"/>
      <c r="T1342" s="13"/>
      <c r="U1342" s="18"/>
      <c r="V1342" s="13"/>
      <c r="W1342" s="13"/>
      <c r="X1342" s="13"/>
      <c r="Y1342" s="14"/>
      <c r="Z1342" s="13"/>
      <c r="AA1342" s="13"/>
      <c r="AB1342" s="19"/>
      <c r="AC1342" s="19"/>
      <c r="AD1342" s="13"/>
      <c r="AE1342" s="15"/>
      <c r="AF1342" s="20"/>
      <c r="AO1342" s="20"/>
      <c r="AP1342" s="20"/>
      <c r="BI1342" s="15"/>
      <c r="BJ1342" s="14"/>
      <c r="BK1342" s="15"/>
      <c r="BL1342" s="13"/>
      <c r="BM1342" s="18"/>
    </row>
    <row r="1343" ht="12.75" customHeight="1">
      <c r="A1343" s="13"/>
      <c r="B1343" s="14"/>
      <c r="C1343" s="14"/>
      <c r="D1343" s="14"/>
      <c r="E1343" s="14"/>
      <c r="F1343" s="14"/>
      <c r="G1343" s="13"/>
      <c r="H1343" s="13"/>
      <c r="I1343" s="13"/>
      <c r="J1343" s="13"/>
      <c r="K1343" s="21"/>
      <c r="L1343" s="17"/>
      <c r="M1343" s="17"/>
      <c r="N1343" s="14"/>
      <c r="O1343" s="13"/>
      <c r="P1343" s="13"/>
      <c r="Q1343" s="15"/>
      <c r="R1343" s="14"/>
      <c r="S1343" s="15"/>
      <c r="T1343" s="13"/>
      <c r="U1343" s="18"/>
      <c r="V1343" s="13"/>
      <c r="W1343" s="13"/>
      <c r="X1343" s="13"/>
      <c r="Y1343" s="14"/>
      <c r="Z1343" s="13"/>
      <c r="AA1343" s="13"/>
      <c r="AB1343" s="19"/>
      <c r="AC1343" s="19"/>
      <c r="AD1343" s="13"/>
      <c r="AE1343" s="15"/>
      <c r="AF1343" s="20"/>
      <c r="AO1343" s="20"/>
      <c r="AP1343" s="20"/>
      <c r="BI1343" s="15"/>
      <c r="BJ1343" s="14"/>
      <c r="BK1343" s="15"/>
      <c r="BL1343" s="13"/>
      <c r="BM1343" s="18"/>
    </row>
    <row r="1344" ht="12.75" customHeight="1">
      <c r="A1344" s="13">
        <v>601.0</v>
      </c>
      <c r="B1344" s="14" t="str">
        <f>AR1344</f>
        <v>JAK191024UW6</v>
      </c>
      <c r="C1344" s="14" t="s">
        <v>1165</v>
      </c>
      <c r="D1344" s="14" t="str">
        <f>AT1344</f>
        <v>marisa.diaz@ingressmex.com</v>
      </c>
      <c r="E1344" s="14" t="str">
        <f>AS1344</f>
        <v>76246</v>
      </c>
      <c r="F1344" s="14">
        <v>601.0</v>
      </c>
      <c r="G1344" s="13">
        <v>5.52166964E8</v>
      </c>
      <c r="H1344" s="15">
        <f>Q1345</f>
        <v>10985</v>
      </c>
      <c r="I1344" s="13">
        <v>12742.6</v>
      </c>
      <c r="J1344" s="15">
        <f>S1345</f>
        <v>1757.6</v>
      </c>
      <c r="K1344" s="21">
        <v>44995.5</v>
      </c>
      <c r="L1344" s="17" t="s">
        <v>48</v>
      </c>
      <c r="M1344" s="17" t="s">
        <v>49</v>
      </c>
      <c r="N1344" s="14">
        <v>1.0</v>
      </c>
      <c r="O1344" s="13">
        <v>12742.6</v>
      </c>
      <c r="P1344" s="13">
        <v>12742.6</v>
      </c>
      <c r="Q1344" s="15">
        <v>10985.000000000002</v>
      </c>
      <c r="R1344" s="14" t="s">
        <v>50</v>
      </c>
      <c r="S1344" s="15">
        <v>1757.6000000000004</v>
      </c>
      <c r="T1344" s="13" t="s">
        <v>51</v>
      </c>
      <c r="U1344" s="18">
        <v>0.16</v>
      </c>
      <c r="V1344" s="13" t="s">
        <v>1167</v>
      </c>
      <c r="W1344" s="13" t="s">
        <v>53</v>
      </c>
      <c r="X1344" s="13" t="s">
        <v>48</v>
      </c>
      <c r="Y1344" s="14">
        <v>1.0</v>
      </c>
      <c r="Z1344" s="13">
        <v>12742.6</v>
      </c>
      <c r="AA1344" s="13" t="s">
        <v>54</v>
      </c>
      <c r="AB1344" s="19">
        <v>14786.0</v>
      </c>
      <c r="AC1344" s="19">
        <v>1.0</v>
      </c>
      <c r="AD1344" s="13">
        <v>12742.6</v>
      </c>
      <c r="AE1344" s="15">
        <v>0.0</v>
      </c>
      <c r="AF1344" s="20"/>
      <c r="AG1344" s="2">
        <v>12742.6</v>
      </c>
      <c r="AH1344" s="2" t="s">
        <v>1167</v>
      </c>
      <c r="AI1344" s="2" t="s">
        <v>53</v>
      </c>
      <c r="AJ1344" s="2" t="s">
        <v>56</v>
      </c>
      <c r="AK1344" s="2">
        <v>0.0</v>
      </c>
      <c r="AL1344" s="2" t="s">
        <v>57</v>
      </c>
      <c r="AM1344" s="2">
        <v>1.0</v>
      </c>
      <c r="AN1344" s="2">
        <v>12742.6</v>
      </c>
      <c r="AO1344" s="20">
        <f>+AN1344/1.16</f>
        <v>10985</v>
      </c>
      <c r="AP1344" s="20">
        <f>+AO1344*0.16</f>
        <v>1757.6</v>
      </c>
      <c r="AQ1344" s="2" t="s">
        <v>1168</v>
      </c>
      <c r="AR1344" s="2" t="s">
        <v>1164</v>
      </c>
      <c r="AS1344" s="2" t="s">
        <v>798</v>
      </c>
      <c r="AT1344" s="2" t="s">
        <v>1166</v>
      </c>
      <c r="BI1344" s="15">
        <v>10985.000000000002</v>
      </c>
      <c r="BJ1344" s="14" t="s">
        <v>50</v>
      </c>
      <c r="BK1344" s="15">
        <v>1757.6000000000004</v>
      </c>
      <c r="BL1344" s="13" t="s">
        <v>51</v>
      </c>
      <c r="BM1344" s="18">
        <v>0.16</v>
      </c>
    </row>
    <row r="1345" ht="12.75" hidden="1" customHeight="1">
      <c r="A1345" s="13"/>
      <c r="B1345" s="14"/>
      <c r="C1345" s="14"/>
      <c r="D1345" s="14"/>
      <c r="E1345" s="14"/>
      <c r="F1345" s="14"/>
      <c r="G1345" s="13"/>
      <c r="H1345" s="13"/>
      <c r="I1345" s="13"/>
      <c r="J1345" s="13"/>
      <c r="K1345" s="21"/>
      <c r="L1345" s="17"/>
      <c r="M1345" s="17"/>
      <c r="N1345" s="14"/>
      <c r="O1345" s="13"/>
      <c r="P1345" s="13"/>
      <c r="Q1345" s="15">
        <f>SUM(Q1344)</f>
        <v>10985</v>
      </c>
      <c r="R1345" s="14"/>
      <c r="S1345" s="15">
        <f>SUM(S1344)</f>
        <v>1757.6</v>
      </c>
      <c r="T1345" s="13"/>
      <c r="U1345" s="18"/>
      <c r="V1345" s="13"/>
      <c r="W1345" s="13"/>
      <c r="X1345" s="13"/>
      <c r="Y1345" s="14"/>
      <c r="Z1345" s="13"/>
      <c r="AA1345" s="13"/>
      <c r="AB1345" s="19"/>
      <c r="AC1345" s="19"/>
      <c r="AD1345" s="13"/>
      <c r="AE1345" s="15"/>
      <c r="AF1345" s="20"/>
      <c r="AO1345" s="20"/>
      <c r="AP1345" s="20"/>
      <c r="BI1345" s="15">
        <f>SUM(BI1344)</f>
        <v>10985</v>
      </c>
      <c r="BJ1345" s="14"/>
      <c r="BK1345" s="15">
        <f>SUM(BK1344)</f>
        <v>1757.6</v>
      </c>
      <c r="BL1345" s="13"/>
      <c r="BM1345" s="18"/>
    </row>
    <row r="1346" ht="12.75" customHeight="1">
      <c r="A1346" s="13"/>
      <c r="B1346" s="14"/>
      <c r="C1346" s="14"/>
      <c r="D1346" s="14"/>
      <c r="E1346" s="14"/>
      <c r="F1346" s="14"/>
      <c r="G1346" s="13"/>
      <c r="H1346" s="13"/>
      <c r="I1346" s="13"/>
      <c r="J1346" s="13"/>
      <c r="K1346" s="21"/>
      <c r="L1346" s="17"/>
      <c r="M1346" s="17"/>
      <c r="N1346" s="14"/>
      <c r="O1346" s="13"/>
      <c r="P1346" s="13"/>
      <c r="Q1346" s="15"/>
      <c r="R1346" s="14"/>
      <c r="S1346" s="15"/>
      <c r="T1346" s="13"/>
      <c r="U1346" s="18"/>
      <c r="V1346" s="13"/>
      <c r="W1346" s="13"/>
      <c r="X1346" s="13"/>
      <c r="Y1346" s="14"/>
      <c r="Z1346" s="13"/>
      <c r="AA1346" s="13"/>
      <c r="AB1346" s="19"/>
      <c r="AC1346" s="19"/>
      <c r="AD1346" s="13"/>
      <c r="AE1346" s="15"/>
      <c r="AF1346" s="20"/>
      <c r="AO1346" s="20"/>
      <c r="AP1346" s="20"/>
      <c r="BI1346" s="15"/>
      <c r="BJ1346" s="14"/>
      <c r="BK1346" s="15"/>
      <c r="BL1346" s="13"/>
      <c r="BM1346" s="18"/>
    </row>
    <row r="1347" ht="12.75" customHeight="1">
      <c r="A1347" s="13"/>
      <c r="B1347" s="14"/>
      <c r="C1347" s="14"/>
      <c r="D1347" s="14"/>
      <c r="E1347" s="14"/>
      <c r="F1347" s="14"/>
      <c r="G1347" s="13"/>
      <c r="H1347" s="13"/>
      <c r="I1347" s="13"/>
      <c r="J1347" s="13"/>
      <c r="K1347" s="21"/>
      <c r="L1347" s="17"/>
      <c r="M1347" s="17"/>
      <c r="N1347" s="14"/>
      <c r="O1347" s="13"/>
      <c r="P1347" s="13"/>
      <c r="Q1347" s="15"/>
      <c r="R1347" s="14"/>
      <c r="S1347" s="15"/>
      <c r="T1347" s="13"/>
      <c r="U1347" s="18"/>
      <c r="V1347" s="13"/>
      <c r="W1347" s="13"/>
      <c r="X1347" s="13"/>
      <c r="Y1347" s="14"/>
      <c r="Z1347" s="13"/>
      <c r="AA1347" s="13"/>
      <c r="AB1347" s="19"/>
      <c r="AC1347" s="19"/>
      <c r="AD1347" s="13"/>
      <c r="AE1347" s="15"/>
      <c r="AF1347" s="20"/>
      <c r="AO1347" s="20"/>
      <c r="AP1347" s="20"/>
      <c r="BI1347" s="15"/>
      <c r="BJ1347" s="14"/>
      <c r="BK1347" s="15"/>
      <c r="BL1347" s="13"/>
      <c r="BM1347" s="18"/>
    </row>
    <row r="1348" ht="12.75" customHeight="1">
      <c r="A1348" s="13">
        <v>601.0</v>
      </c>
      <c r="B1348" s="14" t="str">
        <f>AR1348</f>
        <v>ARM200717UD1</v>
      </c>
      <c r="C1348" s="14" t="s">
        <v>1170</v>
      </c>
      <c r="D1348" s="14" t="str">
        <f>AT1348</f>
        <v>invoice-mx@rollax.com</v>
      </c>
      <c r="E1348" s="14" t="str">
        <f>AS1348</f>
        <v>76249</v>
      </c>
      <c r="F1348" s="14">
        <v>601.0</v>
      </c>
      <c r="G1348" s="13">
        <v>5.52181952E8</v>
      </c>
      <c r="H1348" s="15">
        <f>Q1349</f>
        <v>2947.413793</v>
      </c>
      <c r="I1348" s="13">
        <v>3419.0</v>
      </c>
      <c r="J1348" s="15">
        <f>S1349</f>
        <v>471.5862069</v>
      </c>
      <c r="K1348" s="21">
        <v>44999.5</v>
      </c>
      <c r="L1348" s="17" t="s">
        <v>48</v>
      </c>
      <c r="M1348" s="17" t="s">
        <v>49</v>
      </c>
      <c r="N1348" s="14">
        <v>1.0</v>
      </c>
      <c r="O1348" s="13">
        <v>3419.0</v>
      </c>
      <c r="P1348" s="13">
        <v>3419.0</v>
      </c>
      <c r="Q1348" s="15">
        <v>2947.4137931034484</v>
      </c>
      <c r="R1348" s="14" t="s">
        <v>50</v>
      </c>
      <c r="S1348" s="15">
        <v>471.58620689655174</v>
      </c>
      <c r="T1348" s="13" t="s">
        <v>51</v>
      </c>
      <c r="U1348" s="18">
        <v>0.16</v>
      </c>
      <c r="V1348" s="13" t="s">
        <v>1173</v>
      </c>
      <c r="W1348" s="13" t="s">
        <v>53</v>
      </c>
      <c r="X1348" s="13" t="s">
        <v>48</v>
      </c>
      <c r="Y1348" s="14">
        <v>1.0</v>
      </c>
      <c r="Z1348" s="13">
        <v>3419.0</v>
      </c>
      <c r="AA1348" s="13" t="s">
        <v>54</v>
      </c>
      <c r="AB1348" s="19">
        <v>14464.0</v>
      </c>
      <c r="AC1348" s="19">
        <v>1.0</v>
      </c>
      <c r="AD1348" s="13">
        <v>3419.0</v>
      </c>
      <c r="AE1348" s="15">
        <v>0.0</v>
      </c>
      <c r="AF1348" s="20"/>
      <c r="AG1348" s="2">
        <v>3419.0</v>
      </c>
      <c r="AH1348" s="2" t="s">
        <v>1173</v>
      </c>
      <c r="AI1348" s="2" t="s">
        <v>53</v>
      </c>
      <c r="AJ1348" s="2" t="s">
        <v>56</v>
      </c>
      <c r="AK1348" s="2">
        <v>0.0</v>
      </c>
      <c r="AL1348" s="2" t="s">
        <v>57</v>
      </c>
      <c r="AM1348" s="2">
        <v>1.0</v>
      </c>
      <c r="AN1348" s="2">
        <v>3419.0</v>
      </c>
      <c r="AO1348" s="20">
        <f>+AN1348/1.16</f>
        <v>2947.413793</v>
      </c>
      <c r="AP1348" s="20">
        <f>+AO1348*0.16</f>
        <v>471.5862069</v>
      </c>
      <c r="AQ1348" s="2" t="s">
        <v>1174</v>
      </c>
      <c r="AR1348" s="2" t="s">
        <v>1169</v>
      </c>
      <c r="AS1348" s="2" t="s">
        <v>1172</v>
      </c>
      <c r="AT1348" s="2" t="s">
        <v>1171</v>
      </c>
      <c r="BI1348" s="15">
        <v>2947.4137931034484</v>
      </c>
      <c r="BJ1348" s="14" t="s">
        <v>50</v>
      </c>
      <c r="BK1348" s="15">
        <v>471.58620689655174</v>
      </c>
      <c r="BL1348" s="13" t="s">
        <v>51</v>
      </c>
      <c r="BM1348" s="18">
        <v>0.16</v>
      </c>
    </row>
    <row r="1349" ht="12.75" hidden="1" customHeight="1">
      <c r="A1349" s="13"/>
      <c r="B1349" s="14"/>
      <c r="C1349" s="14"/>
      <c r="D1349" s="14"/>
      <c r="E1349" s="14"/>
      <c r="F1349" s="14"/>
      <c r="G1349" s="13"/>
      <c r="H1349" s="13"/>
      <c r="I1349" s="13"/>
      <c r="J1349" s="13"/>
      <c r="K1349" s="21"/>
      <c r="L1349" s="17"/>
      <c r="M1349" s="17"/>
      <c r="N1349" s="14"/>
      <c r="O1349" s="13"/>
      <c r="P1349" s="13"/>
      <c r="Q1349" s="15">
        <f>SUM(Q1348)</f>
        <v>2947.413793</v>
      </c>
      <c r="R1349" s="14"/>
      <c r="S1349" s="15">
        <f>SUM(S1348)</f>
        <v>471.5862069</v>
      </c>
      <c r="T1349" s="13"/>
      <c r="U1349" s="18"/>
      <c r="V1349" s="13"/>
      <c r="W1349" s="13"/>
      <c r="X1349" s="13"/>
      <c r="Y1349" s="14"/>
      <c r="Z1349" s="13"/>
      <c r="AA1349" s="13"/>
      <c r="AB1349" s="19"/>
      <c r="AC1349" s="19"/>
      <c r="AD1349" s="13"/>
      <c r="AE1349" s="15"/>
      <c r="AF1349" s="20"/>
      <c r="AO1349" s="20"/>
      <c r="AP1349" s="20"/>
      <c r="BI1349" s="15">
        <f>SUM(BI1348)</f>
        <v>2947.413793</v>
      </c>
      <c r="BJ1349" s="14"/>
      <c r="BK1349" s="15">
        <f>SUM(BK1348)</f>
        <v>471.5862069</v>
      </c>
      <c r="BL1349" s="13"/>
      <c r="BM1349" s="18"/>
    </row>
    <row r="1350" ht="12.75" customHeight="1">
      <c r="A1350" s="13"/>
      <c r="B1350" s="14"/>
      <c r="C1350" s="14"/>
      <c r="D1350" s="14"/>
      <c r="E1350" s="14"/>
      <c r="F1350" s="14"/>
      <c r="G1350" s="13"/>
      <c r="H1350" s="13"/>
      <c r="I1350" s="13"/>
      <c r="J1350" s="13"/>
      <c r="K1350" s="21"/>
      <c r="L1350" s="17"/>
      <c r="M1350" s="17"/>
      <c r="N1350" s="14"/>
      <c r="O1350" s="13"/>
      <c r="P1350" s="13"/>
      <c r="Q1350" s="15"/>
      <c r="R1350" s="14"/>
      <c r="S1350" s="15"/>
      <c r="T1350" s="13"/>
      <c r="U1350" s="18"/>
      <c r="V1350" s="13"/>
      <c r="W1350" s="13"/>
      <c r="X1350" s="13"/>
      <c r="Y1350" s="14"/>
      <c r="Z1350" s="13"/>
      <c r="AA1350" s="13"/>
      <c r="AB1350" s="19"/>
      <c r="AC1350" s="19"/>
      <c r="AD1350" s="13"/>
      <c r="AE1350" s="15"/>
      <c r="AF1350" s="20"/>
      <c r="AO1350" s="20"/>
      <c r="AP1350" s="20"/>
      <c r="BI1350" s="15"/>
      <c r="BJ1350" s="14"/>
      <c r="BK1350" s="15"/>
      <c r="BL1350" s="13"/>
      <c r="BM1350" s="18"/>
    </row>
    <row r="1351" ht="12.75" customHeight="1">
      <c r="A1351" s="13"/>
      <c r="B1351" s="14"/>
      <c r="C1351" s="14"/>
      <c r="D1351" s="14"/>
      <c r="E1351" s="14"/>
      <c r="F1351" s="14"/>
      <c r="G1351" s="13"/>
      <c r="H1351" s="13"/>
      <c r="I1351" s="13"/>
      <c r="J1351" s="13"/>
      <c r="K1351" s="21"/>
      <c r="L1351" s="17"/>
      <c r="M1351" s="17"/>
      <c r="N1351" s="14"/>
      <c r="O1351" s="13"/>
      <c r="P1351" s="13"/>
      <c r="Q1351" s="15"/>
      <c r="R1351" s="14"/>
      <c r="S1351" s="15"/>
      <c r="T1351" s="13"/>
      <c r="U1351" s="18"/>
      <c r="V1351" s="13"/>
      <c r="W1351" s="13"/>
      <c r="X1351" s="13"/>
      <c r="Y1351" s="14"/>
      <c r="Z1351" s="13"/>
      <c r="AA1351" s="13"/>
      <c r="AB1351" s="19"/>
      <c r="AC1351" s="19"/>
      <c r="AD1351" s="13"/>
      <c r="AE1351" s="15"/>
      <c r="AF1351" s="20"/>
      <c r="AO1351" s="20"/>
      <c r="AP1351" s="20"/>
      <c r="BI1351" s="15"/>
      <c r="BJ1351" s="14"/>
      <c r="BK1351" s="15"/>
      <c r="BL1351" s="13"/>
      <c r="BM1351" s="18"/>
    </row>
    <row r="1352" ht="12.75" customHeight="1">
      <c r="A1352" s="13">
        <v>601.0</v>
      </c>
      <c r="B1352" s="14" t="str">
        <f>AR1352</f>
        <v>IAI0409305B8</v>
      </c>
      <c r="C1352" s="14" t="s">
        <v>1176</v>
      </c>
      <c r="D1352" s="14" t="str">
        <f>AT1352</f>
        <v>elizabeth.peralta@grupoantolin.com</v>
      </c>
      <c r="E1352" s="14" t="str">
        <f>AS1352</f>
        <v>25350</v>
      </c>
      <c r="F1352" s="14">
        <v>601.0</v>
      </c>
      <c r="G1352" s="13">
        <v>5.52300966E8</v>
      </c>
      <c r="H1352" s="15">
        <f>Q1353</f>
        <v>106080.6034</v>
      </c>
      <c r="I1352" s="13">
        <v>123053.5</v>
      </c>
      <c r="J1352" s="15">
        <f>S1353</f>
        <v>16972.89655</v>
      </c>
      <c r="K1352" s="21">
        <v>44998.5</v>
      </c>
      <c r="L1352" s="17" t="s">
        <v>48</v>
      </c>
      <c r="M1352" s="17" t="s">
        <v>49</v>
      </c>
      <c r="N1352" s="14">
        <v>1.0</v>
      </c>
      <c r="O1352" s="13">
        <v>123053.5</v>
      </c>
      <c r="P1352" s="13">
        <v>123053.5</v>
      </c>
      <c r="Q1352" s="15">
        <v>106080.60344827587</v>
      </c>
      <c r="R1352" s="14" t="s">
        <v>50</v>
      </c>
      <c r="S1352" s="15">
        <v>16972.896551724138</v>
      </c>
      <c r="T1352" s="13" t="s">
        <v>51</v>
      </c>
      <c r="U1352" s="18">
        <v>0.16</v>
      </c>
      <c r="V1352" s="13" t="s">
        <v>1179</v>
      </c>
      <c r="W1352" s="13" t="s">
        <v>53</v>
      </c>
      <c r="X1352" s="13" t="s">
        <v>48</v>
      </c>
      <c r="Y1352" s="14">
        <v>1.0</v>
      </c>
      <c r="Z1352" s="13">
        <v>123053.5</v>
      </c>
      <c r="AA1352" s="13" t="s">
        <v>54</v>
      </c>
      <c r="AB1352" s="19">
        <v>14292.0</v>
      </c>
      <c r="AC1352" s="19">
        <v>1.0</v>
      </c>
      <c r="AD1352" s="13">
        <v>123053.5</v>
      </c>
      <c r="AE1352" s="15">
        <v>0.0</v>
      </c>
      <c r="AF1352" s="20"/>
      <c r="AG1352" s="2">
        <v>123053.5</v>
      </c>
      <c r="AH1352" s="2" t="s">
        <v>1179</v>
      </c>
      <c r="AI1352" s="2" t="s">
        <v>53</v>
      </c>
      <c r="AJ1352" s="2" t="s">
        <v>56</v>
      </c>
      <c r="AK1352" s="2">
        <v>0.0</v>
      </c>
      <c r="AL1352" s="2" t="s">
        <v>57</v>
      </c>
      <c r="AM1352" s="2">
        <v>1.0</v>
      </c>
      <c r="AN1352" s="2">
        <v>123053.5</v>
      </c>
      <c r="AO1352" s="20">
        <f>+AN1352/1.16</f>
        <v>106080.6034</v>
      </c>
      <c r="AP1352" s="20">
        <f>+AO1352*0.16</f>
        <v>16972.89655</v>
      </c>
      <c r="AQ1352" s="2" t="s">
        <v>1180</v>
      </c>
      <c r="AR1352" s="2" t="s">
        <v>1175</v>
      </c>
      <c r="AS1352" s="2" t="s">
        <v>1178</v>
      </c>
      <c r="AT1352" s="2" t="s">
        <v>1177</v>
      </c>
      <c r="BI1352" s="15">
        <v>106080.60344827587</v>
      </c>
      <c r="BJ1352" s="14" t="s">
        <v>50</v>
      </c>
      <c r="BK1352" s="15">
        <v>16972.896551724138</v>
      </c>
      <c r="BL1352" s="13" t="s">
        <v>51</v>
      </c>
      <c r="BM1352" s="18">
        <v>0.16</v>
      </c>
    </row>
    <row r="1353" ht="12.75" hidden="1" customHeight="1">
      <c r="A1353" s="13"/>
      <c r="B1353" s="14"/>
      <c r="C1353" s="14"/>
      <c r="D1353" s="14"/>
      <c r="E1353" s="14"/>
      <c r="F1353" s="14"/>
      <c r="G1353" s="13"/>
      <c r="H1353" s="13"/>
      <c r="I1353" s="13"/>
      <c r="J1353" s="13"/>
      <c r="K1353" s="21"/>
      <c r="L1353" s="17"/>
      <c r="M1353" s="17"/>
      <c r="N1353" s="14"/>
      <c r="O1353" s="13"/>
      <c r="P1353" s="13"/>
      <c r="Q1353" s="15">
        <f>SUM(Q1352)</f>
        <v>106080.6034</v>
      </c>
      <c r="R1353" s="14"/>
      <c r="S1353" s="15">
        <f>SUM(S1352)</f>
        <v>16972.89655</v>
      </c>
      <c r="T1353" s="13"/>
      <c r="U1353" s="18"/>
      <c r="V1353" s="13"/>
      <c r="W1353" s="13"/>
      <c r="X1353" s="13"/>
      <c r="Y1353" s="14"/>
      <c r="Z1353" s="13"/>
      <c r="AA1353" s="13"/>
      <c r="AB1353" s="19"/>
      <c r="AC1353" s="19"/>
      <c r="AD1353" s="13"/>
      <c r="AE1353" s="15"/>
      <c r="AF1353" s="20"/>
      <c r="AO1353" s="20"/>
      <c r="AP1353" s="20"/>
      <c r="BI1353" s="15">
        <f>SUM(BI1352)</f>
        <v>106080.6034</v>
      </c>
      <c r="BJ1353" s="14"/>
      <c r="BK1353" s="15">
        <f>SUM(BK1352)</f>
        <v>16972.89655</v>
      </c>
      <c r="BL1353" s="13"/>
      <c r="BM1353" s="18"/>
    </row>
    <row r="1354" ht="12.75" customHeight="1">
      <c r="A1354" s="13"/>
      <c r="B1354" s="14"/>
      <c r="C1354" s="14"/>
      <c r="D1354" s="14"/>
      <c r="E1354" s="14"/>
      <c r="F1354" s="14"/>
      <c r="G1354" s="13"/>
      <c r="H1354" s="13"/>
      <c r="I1354" s="13"/>
      <c r="J1354" s="13"/>
      <c r="K1354" s="21"/>
      <c r="L1354" s="17"/>
      <c r="M1354" s="17"/>
      <c r="N1354" s="14"/>
      <c r="O1354" s="13"/>
      <c r="P1354" s="13"/>
      <c r="Q1354" s="15"/>
      <c r="R1354" s="14"/>
      <c r="S1354" s="15"/>
      <c r="T1354" s="13"/>
      <c r="U1354" s="18"/>
      <c r="V1354" s="13"/>
      <c r="W1354" s="13"/>
      <c r="X1354" s="13"/>
      <c r="Y1354" s="14"/>
      <c r="Z1354" s="13"/>
      <c r="AA1354" s="13"/>
      <c r="AB1354" s="19"/>
      <c r="AC1354" s="19"/>
      <c r="AD1354" s="13"/>
      <c r="AE1354" s="15"/>
      <c r="AF1354" s="20"/>
      <c r="AO1354" s="20"/>
      <c r="AP1354" s="20"/>
      <c r="BI1354" s="15"/>
      <c r="BJ1354" s="14"/>
      <c r="BK1354" s="15"/>
      <c r="BL1354" s="13"/>
      <c r="BM1354" s="18"/>
    </row>
    <row r="1355" ht="12.75" customHeight="1">
      <c r="A1355" s="13"/>
      <c r="B1355" s="14"/>
      <c r="C1355" s="14"/>
      <c r="D1355" s="14"/>
      <c r="E1355" s="14"/>
      <c r="F1355" s="14"/>
      <c r="G1355" s="13"/>
      <c r="H1355" s="13"/>
      <c r="I1355" s="13"/>
      <c r="J1355" s="13"/>
      <c r="K1355" s="21"/>
      <c r="L1355" s="17"/>
      <c r="M1355" s="17"/>
      <c r="N1355" s="14"/>
      <c r="O1355" s="13"/>
      <c r="P1355" s="13"/>
      <c r="Q1355" s="15"/>
      <c r="R1355" s="14"/>
      <c r="S1355" s="15"/>
      <c r="T1355" s="13"/>
      <c r="U1355" s="18"/>
      <c r="V1355" s="13"/>
      <c r="W1355" s="13"/>
      <c r="X1355" s="13"/>
      <c r="Y1355" s="14"/>
      <c r="Z1355" s="13"/>
      <c r="AA1355" s="13"/>
      <c r="AB1355" s="19"/>
      <c r="AC1355" s="19"/>
      <c r="AD1355" s="13"/>
      <c r="AE1355" s="15"/>
      <c r="AF1355" s="20"/>
      <c r="AO1355" s="20"/>
      <c r="AP1355" s="20"/>
      <c r="BI1355" s="15"/>
      <c r="BJ1355" s="14"/>
      <c r="BK1355" s="15"/>
      <c r="BL1355" s="13"/>
      <c r="BM1355" s="18"/>
    </row>
    <row r="1356" ht="12.75" customHeight="1">
      <c r="A1356" s="13">
        <v>601.0</v>
      </c>
      <c r="B1356" s="14" t="str">
        <f>AR1356</f>
        <v>TECG400828CB0</v>
      </c>
      <c r="C1356" s="14" t="s">
        <v>1182</v>
      </c>
      <c r="D1356" s="14" t="str">
        <f>AT1356</f>
        <v>rbriones98@hotmail.com</v>
      </c>
      <c r="E1356" s="14" t="str">
        <f>AS1356</f>
        <v>66220</v>
      </c>
      <c r="F1356" s="14">
        <v>612.0</v>
      </c>
      <c r="G1356" s="13">
        <v>5.52303955E8</v>
      </c>
      <c r="H1356" s="15">
        <f>Q1357</f>
        <v>987.7758621</v>
      </c>
      <c r="I1356" s="13">
        <v>1145.82</v>
      </c>
      <c r="J1356" s="15">
        <f>S1357</f>
        <v>158.0441379</v>
      </c>
      <c r="K1356" s="21">
        <v>45015.5</v>
      </c>
      <c r="L1356" s="17" t="s">
        <v>48</v>
      </c>
      <c r="M1356" s="17" t="s">
        <v>49</v>
      </c>
      <c r="N1356" s="14">
        <v>1.0</v>
      </c>
      <c r="O1356" s="13">
        <v>1145.82</v>
      </c>
      <c r="P1356" s="13">
        <v>1145.82</v>
      </c>
      <c r="Q1356" s="15">
        <v>987.7758620689656</v>
      </c>
      <c r="R1356" s="14" t="s">
        <v>50</v>
      </c>
      <c r="S1356" s="15">
        <v>158.0441379310345</v>
      </c>
      <c r="T1356" s="13" t="s">
        <v>51</v>
      </c>
      <c r="U1356" s="18">
        <v>0.16</v>
      </c>
      <c r="V1356" s="13" t="s">
        <v>1185</v>
      </c>
      <c r="W1356" s="13" t="s">
        <v>53</v>
      </c>
      <c r="X1356" s="13" t="s">
        <v>48</v>
      </c>
      <c r="Y1356" s="14">
        <v>1.0</v>
      </c>
      <c r="Z1356" s="13">
        <v>1145.82</v>
      </c>
      <c r="AA1356" s="13" t="s">
        <v>54</v>
      </c>
      <c r="AB1356" s="19">
        <v>14889.0</v>
      </c>
      <c r="AC1356" s="19">
        <v>1.0</v>
      </c>
      <c r="AD1356" s="13">
        <v>1145.82</v>
      </c>
      <c r="AE1356" s="15">
        <v>0.0</v>
      </c>
      <c r="AF1356" s="20"/>
      <c r="AG1356" s="2">
        <v>1145.82</v>
      </c>
      <c r="AH1356" s="2" t="s">
        <v>1185</v>
      </c>
      <c r="AI1356" s="2" t="s">
        <v>53</v>
      </c>
      <c r="AJ1356" s="2" t="s">
        <v>56</v>
      </c>
      <c r="AK1356" s="2">
        <v>0.0</v>
      </c>
      <c r="AL1356" s="2" t="s">
        <v>57</v>
      </c>
      <c r="AM1356" s="2">
        <v>1.0</v>
      </c>
      <c r="AN1356" s="2">
        <v>1145.82</v>
      </c>
      <c r="AO1356" s="20">
        <f>+AN1356/1.16</f>
        <v>987.7758621</v>
      </c>
      <c r="AP1356" s="20">
        <f>+AO1356*0.16</f>
        <v>158.0441379</v>
      </c>
      <c r="AQ1356" s="2" t="s">
        <v>1182</v>
      </c>
      <c r="AR1356" s="2" t="s">
        <v>1181</v>
      </c>
      <c r="AS1356" s="2" t="s">
        <v>1184</v>
      </c>
      <c r="AT1356" s="2" t="s">
        <v>1183</v>
      </c>
      <c r="BI1356" s="15">
        <v>987.7758620689656</v>
      </c>
      <c r="BJ1356" s="14" t="s">
        <v>50</v>
      </c>
      <c r="BK1356" s="15">
        <v>158.0441379310345</v>
      </c>
      <c r="BL1356" s="13" t="s">
        <v>51</v>
      </c>
      <c r="BM1356" s="18">
        <v>0.16</v>
      </c>
    </row>
    <row r="1357" ht="12.75" hidden="1" customHeight="1">
      <c r="A1357" s="13"/>
      <c r="B1357" s="14"/>
      <c r="C1357" s="14"/>
      <c r="D1357" s="14"/>
      <c r="E1357" s="14"/>
      <c r="F1357" s="14"/>
      <c r="G1357" s="13"/>
      <c r="H1357" s="13"/>
      <c r="I1357" s="13"/>
      <c r="J1357" s="13"/>
      <c r="K1357" s="21"/>
      <c r="L1357" s="17"/>
      <c r="M1357" s="17"/>
      <c r="N1357" s="14"/>
      <c r="O1357" s="13"/>
      <c r="P1357" s="13"/>
      <c r="Q1357" s="15">
        <f>SUM(Q1356)</f>
        <v>987.7758621</v>
      </c>
      <c r="R1357" s="14"/>
      <c r="S1357" s="15">
        <f>SUM(S1356)</f>
        <v>158.0441379</v>
      </c>
      <c r="T1357" s="13"/>
      <c r="U1357" s="18"/>
      <c r="V1357" s="13"/>
      <c r="W1357" s="13"/>
      <c r="X1357" s="13"/>
      <c r="Y1357" s="14"/>
      <c r="Z1357" s="13"/>
      <c r="AA1357" s="13"/>
      <c r="AB1357" s="19"/>
      <c r="AC1357" s="19"/>
      <c r="AD1357" s="13"/>
      <c r="AE1357" s="15"/>
      <c r="AF1357" s="20"/>
      <c r="AO1357" s="20"/>
      <c r="AP1357" s="20"/>
      <c r="BI1357" s="15">
        <f>SUM(BI1356)</f>
        <v>987.7758621</v>
      </c>
      <c r="BJ1357" s="14"/>
      <c r="BK1357" s="15">
        <f>SUM(BK1356)</f>
        <v>158.0441379</v>
      </c>
      <c r="BL1357" s="13"/>
      <c r="BM1357" s="18"/>
    </row>
    <row r="1358" ht="12.75" customHeight="1">
      <c r="A1358" s="13"/>
      <c r="B1358" s="14"/>
      <c r="C1358" s="14"/>
      <c r="D1358" s="14"/>
      <c r="E1358" s="14"/>
      <c r="F1358" s="14"/>
      <c r="G1358" s="13"/>
      <c r="H1358" s="13"/>
      <c r="I1358" s="13"/>
      <c r="J1358" s="13"/>
      <c r="K1358" s="21"/>
      <c r="L1358" s="17"/>
      <c r="M1358" s="17"/>
      <c r="N1358" s="14"/>
      <c r="O1358" s="13"/>
      <c r="P1358" s="13"/>
      <c r="Q1358" s="15"/>
      <c r="R1358" s="14"/>
      <c r="S1358" s="15"/>
      <c r="T1358" s="13"/>
      <c r="U1358" s="18"/>
      <c r="V1358" s="13"/>
      <c r="W1358" s="13"/>
      <c r="X1358" s="13"/>
      <c r="Y1358" s="14"/>
      <c r="Z1358" s="13"/>
      <c r="AA1358" s="13"/>
      <c r="AB1358" s="19"/>
      <c r="AC1358" s="19"/>
      <c r="AD1358" s="13"/>
      <c r="AE1358" s="15"/>
      <c r="AF1358" s="20"/>
      <c r="AO1358" s="20"/>
      <c r="AP1358" s="20"/>
      <c r="BI1358" s="15"/>
      <c r="BJ1358" s="14"/>
      <c r="BK1358" s="15"/>
      <c r="BL1358" s="13"/>
      <c r="BM1358" s="18"/>
    </row>
    <row r="1359" ht="12.75" customHeight="1">
      <c r="A1359" s="13"/>
      <c r="B1359" s="14"/>
      <c r="C1359" s="14"/>
      <c r="D1359" s="14"/>
      <c r="E1359" s="14"/>
      <c r="F1359" s="14"/>
      <c r="G1359" s="13"/>
      <c r="H1359" s="13"/>
      <c r="I1359" s="13"/>
      <c r="J1359" s="13"/>
      <c r="K1359" s="21"/>
      <c r="L1359" s="17"/>
      <c r="M1359" s="17"/>
      <c r="N1359" s="14"/>
      <c r="O1359" s="13"/>
      <c r="P1359" s="13"/>
      <c r="Q1359" s="15"/>
      <c r="R1359" s="14"/>
      <c r="S1359" s="15"/>
      <c r="T1359" s="13"/>
      <c r="U1359" s="18"/>
      <c r="V1359" s="13"/>
      <c r="W1359" s="13"/>
      <c r="X1359" s="13"/>
      <c r="Y1359" s="14"/>
      <c r="Z1359" s="13"/>
      <c r="AA1359" s="13"/>
      <c r="AB1359" s="19"/>
      <c r="AC1359" s="19"/>
      <c r="AD1359" s="13"/>
      <c r="AE1359" s="15"/>
      <c r="AF1359" s="20"/>
      <c r="AO1359" s="20"/>
      <c r="AP1359" s="20"/>
      <c r="BI1359" s="15"/>
      <c r="BJ1359" s="14"/>
      <c r="BK1359" s="15"/>
      <c r="BL1359" s="13"/>
      <c r="BM1359" s="18"/>
    </row>
    <row r="1360" ht="12.75" customHeight="1">
      <c r="A1360" s="13">
        <v>601.0</v>
      </c>
      <c r="B1360" s="14" t="str">
        <f>AR1360</f>
        <v>EIN980826AZ2</v>
      </c>
      <c r="C1360" s="14" t="s">
        <v>1187</v>
      </c>
      <c r="D1360" s="14" t="str">
        <f>AT1360</f>
        <v>cesar.gonzalez@zf.com</v>
      </c>
      <c r="E1360" s="14" t="str">
        <f>AS1360</f>
        <v>65550</v>
      </c>
      <c r="F1360" s="14">
        <v>601.0</v>
      </c>
      <c r="G1360" s="13">
        <v>5.52323956E8</v>
      </c>
      <c r="H1360" s="15">
        <f>Q1361</f>
        <v>228755.2845</v>
      </c>
      <c r="I1360" s="13">
        <v>265356.13</v>
      </c>
      <c r="J1360" s="15">
        <f>S1361</f>
        <v>36600.84552</v>
      </c>
      <c r="K1360" s="21">
        <v>44986.5</v>
      </c>
      <c r="L1360" s="17" t="s">
        <v>48</v>
      </c>
      <c r="M1360" s="17" t="s">
        <v>49</v>
      </c>
      <c r="N1360" s="14">
        <v>1.0</v>
      </c>
      <c r="O1360" s="13">
        <v>265356.13</v>
      </c>
      <c r="P1360" s="13">
        <v>265356.13</v>
      </c>
      <c r="Q1360" s="15">
        <v>228755.28448275864</v>
      </c>
      <c r="R1360" s="14" t="s">
        <v>50</v>
      </c>
      <c r="S1360" s="15">
        <v>36600.84551724138</v>
      </c>
      <c r="T1360" s="13" t="s">
        <v>51</v>
      </c>
      <c r="U1360" s="18">
        <v>0.16</v>
      </c>
      <c r="V1360" s="13" t="s">
        <v>1190</v>
      </c>
      <c r="W1360" s="13" t="s">
        <v>53</v>
      </c>
      <c r="X1360" s="13" t="s">
        <v>48</v>
      </c>
      <c r="Y1360" s="14">
        <v>1.0</v>
      </c>
      <c r="Z1360" s="13">
        <v>265356.13</v>
      </c>
      <c r="AA1360" s="13" t="s">
        <v>54</v>
      </c>
      <c r="AB1360" s="19">
        <v>13993.0</v>
      </c>
      <c r="AC1360" s="19">
        <v>1.0</v>
      </c>
      <c r="AD1360" s="13">
        <v>265356.13</v>
      </c>
      <c r="AE1360" s="15">
        <v>0.0</v>
      </c>
      <c r="AF1360" s="20"/>
      <c r="AG1360" s="2">
        <v>265356.13</v>
      </c>
      <c r="AH1360" s="2" t="s">
        <v>1190</v>
      </c>
      <c r="AI1360" s="2" t="s">
        <v>53</v>
      </c>
      <c r="AJ1360" s="2" t="s">
        <v>56</v>
      </c>
      <c r="AK1360" s="2">
        <v>0.0</v>
      </c>
      <c r="AL1360" s="2" t="s">
        <v>57</v>
      </c>
      <c r="AM1360" s="2">
        <v>1.0</v>
      </c>
      <c r="AN1360" s="2">
        <v>265356.13</v>
      </c>
      <c r="AO1360" s="20">
        <f>+AN1360/1.16</f>
        <v>228755.2845</v>
      </c>
      <c r="AP1360" s="20">
        <f>+AO1360*0.16</f>
        <v>36600.84552</v>
      </c>
      <c r="AQ1360" s="2" t="s">
        <v>1191</v>
      </c>
      <c r="AR1360" s="2" t="s">
        <v>1186</v>
      </c>
      <c r="AS1360" s="2" t="s">
        <v>1189</v>
      </c>
      <c r="AT1360" s="2" t="s">
        <v>1188</v>
      </c>
      <c r="BI1360" s="15">
        <v>228755.28448275864</v>
      </c>
      <c r="BJ1360" s="14" t="s">
        <v>50</v>
      </c>
      <c r="BK1360" s="15">
        <v>36600.84551724138</v>
      </c>
      <c r="BL1360" s="13" t="s">
        <v>51</v>
      </c>
      <c r="BM1360" s="18">
        <v>0.16</v>
      </c>
    </row>
    <row r="1361" ht="12.75" hidden="1" customHeight="1">
      <c r="A1361" s="13"/>
      <c r="B1361" s="14"/>
      <c r="C1361" s="14"/>
      <c r="D1361" s="14"/>
      <c r="E1361" s="14"/>
      <c r="F1361" s="14"/>
      <c r="G1361" s="13"/>
      <c r="H1361" s="13"/>
      <c r="I1361" s="13"/>
      <c r="J1361" s="13"/>
      <c r="K1361" s="21"/>
      <c r="L1361" s="17"/>
      <c r="M1361" s="17"/>
      <c r="N1361" s="14"/>
      <c r="O1361" s="13"/>
      <c r="P1361" s="13"/>
      <c r="Q1361" s="15">
        <f>SUM(Q1360)</f>
        <v>228755.2845</v>
      </c>
      <c r="R1361" s="14"/>
      <c r="S1361" s="15">
        <f>SUM(S1360)</f>
        <v>36600.84552</v>
      </c>
      <c r="T1361" s="13"/>
      <c r="U1361" s="18"/>
      <c r="V1361" s="13"/>
      <c r="W1361" s="13"/>
      <c r="X1361" s="13"/>
      <c r="Y1361" s="14"/>
      <c r="Z1361" s="13"/>
      <c r="AA1361" s="13"/>
      <c r="AB1361" s="19"/>
      <c r="AC1361" s="19"/>
      <c r="AD1361" s="13"/>
      <c r="AE1361" s="15"/>
      <c r="AF1361" s="20"/>
      <c r="AO1361" s="20"/>
      <c r="AP1361" s="20"/>
      <c r="BI1361" s="15">
        <f>SUM(BI1360)</f>
        <v>228755.2845</v>
      </c>
      <c r="BJ1361" s="14"/>
      <c r="BK1361" s="15">
        <f>SUM(BK1360)</f>
        <v>36600.84552</v>
      </c>
      <c r="BL1361" s="13"/>
      <c r="BM1361" s="18"/>
    </row>
    <row r="1362" ht="12.75" customHeight="1">
      <c r="A1362" s="13"/>
      <c r="B1362" s="14"/>
      <c r="C1362" s="14"/>
      <c r="D1362" s="14"/>
      <c r="E1362" s="14"/>
      <c r="F1362" s="14"/>
      <c r="G1362" s="13"/>
      <c r="H1362" s="13"/>
      <c r="I1362" s="13"/>
      <c r="J1362" s="13"/>
      <c r="K1362" s="21"/>
      <c r="L1362" s="17"/>
      <c r="M1362" s="17"/>
      <c r="N1362" s="14"/>
      <c r="O1362" s="13"/>
      <c r="P1362" s="13"/>
      <c r="Q1362" s="15"/>
      <c r="R1362" s="14"/>
      <c r="S1362" s="15"/>
      <c r="T1362" s="13"/>
      <c r="U1362" s="18"/>
      <c r="V1362" s="13"/>
      <c r="W1362" s="13"/>
      <c r="X1362" s="13"/>
      <c r="Y1362" s="14"/>
      <c r="Z1362" s="13"/>
      <c r="AA1362" s="13"/>
      <c r="AB1362" s="19"/>
      <c r="AC1362" s="19"/>
      <c r="AD1362" s="13"/>
      <c r="AE1362" s="15"/>
      <c r="AF1362" s="20"/>
      <c r="AO1362" s="20"/>
      <c r="AP1362" s="20"/>
      <c r="BI1362" s="15"/>
      <c r="BJ1362" s="14"/>
      <c r="BK1362" s="15"/>
      <c r="BL1362" s="13"/>
      <c r="BM1362" s="18"/>
    </row>
    <row r="1363" ht="12.75" customHeight="1">
      <c r="A1363" s="13"/>
      <c r="B1363" s="14"/>
      <c r="C1363" s="14"/>
      <c r="D1363" s="14"/>
      <c r="E1363" s="14"/>
      <c r="F1363" s="14"/>
      <c r="G1363" s="13"/>
      <c r="H1363" s="13"/>
      <c r="I1363" s="13"/>
      <c r="J1363" s="13"/>
      <c r="K1363" s="21"/>
      <c r="L1363" s="17"/>
      <c r="M1363" s="17"/>
      <c r="N1363" s="14"/>
      <c r="O1363" s="13"/>
      <c r="P1363" s="13"/>
      <c r="Q1363" s="15"/>
      <c r="R1363" s="14"/>
      <c r="S1363" s="15"/>
      <c r="T1363" s="13"/>
      <c r="U1363" s="18"/>
      <c r="V1363" s="13"/>
      <c r="W1363" s="13"/>
      <c r="X1363" s="13"/>
      <c r="Y1363" s="14"/>
      <c r="Z1363" s="13"/>
      <c r="AA1363" s="13"/>
      <c r="AB1363" s="19"/>
      <c r="AC1363" s="19"/>
      <c r="AD1363" s="13"/>
      <c r="AE1363" s="15"/>
      <c r="AF1363" s="20"/>
      <c r="AO1363" s="20"/>
      <c r="AP1363" s="20"/>
      <c r="BI1363" s="15"/>
      <c r="BJ1363" s="14"/>
      <c r="BK1363" s="15"/>
      <c r="BL1363" s="13"/>
      <c r="BM1363" s="18"/>
    </row>
    <row r="1364" ht="12.75" customHeight="1">
      <c r="A1364" s="13">
        <v>601.0</v>
      </c>
      <c r="B1364" s="14" t="str">
        <f>AR1364</f>
        <v>EIN980826AZ2</v>
      </c>
      <c r="C1364" s="14" t="s">
        <v>1187</v>
      </c>
      <c r="D1364" s="14" t="str">
        <f>AT1364</f>
        <v>cesar.gonzalez@zf.com</v>
      </c>
      <c r="E1364" s="14" t="str">
        <f>AS1364</f>
        <v>65550</v>
      </c>
      <c r="F1364" s="14">
        <v>601.0</v>
      </c>
      <c r="G1364" s="13">
        <v>5.52323956E8</v>
      </c>
      <c r="H1364" s="15">
        <f>Q1365</f>
        <v>201420.4397</v>
      </c>
      <c r="I1364" s="13">
        <v>233647.71</v>
      </c>
      <c r="J1364" s="15">
        <f>S1365</f>
        <v>32227.27034</v>
      </c>
      <c r="K1364" s="21">
        <v>45014.5</v>
      </c>
      <c r="L1364" s="17" t="s">
        <v>48</v>
      </c>
      <c r="M1364" s="17" t="s">
        <v>49</v>
      </c>
      <c r="N1364" s="14">
        <v>1.0</v>
      </c>
      <c r="O1364" s="13">
        <v>233647.71</v>
      </c>
      <c r="P1364" s="13">
        <v>233647.71</v>
      </c>
      <c r="Q1364" s="15">
        <v>201420.43965517243</v>
      </c>
      <c r="R1364" s="14" t="s">
        <v>50</v>
      </c>
      <c r="S1364" s="15">
        <v>32227.27034482759</v>
      </c>
      <c r="T1364" s="13" t="s">
        <v>51</v>
      </c>
      <c r="U1364" s="18">
        <v>0.16</v>
      </c>
      <c r="V1364" s="13" t="s">
        <v>1192</v>
      </c>
      <c r="W1364" s="13" t="s">
        <v>53</v>
      </c>
      <c r="X1364" s="13" t="s">
        <v>48</v>
      </c>
      <c r="Y1364" s="14">
        <v>1.0</v>
      </c>
      <c r="Z1364" s="13">
        <v>233647.71</v>
      </c>
      <c r="AA1364" s="13" t="s">
        <v>54</v>
      </c>
      <c r="AB1364" s="19">
        <v>14397.0</v>
      </c>
      <c r="AC1364" s="19">
        <v>1.0</v>
      </c>
      <c r="AD1364" s="13">
        <v>233647.71</v>
      </c>
      <c r="AE1364" s="15">
        <v>0.0</v>
      </c>
      <c r="AF1364" s="20"/>
      <c r="AG1364" s="2">
        <v>233647.71</v>
      </c>
      <c r="AH1364" s="2" t="s">
        <v>1192</v>
      </c>
      <c r="AI1364" s="2" t="s">
        <v>53</v>
      </c>
      <c r="AJ1364" s="2" t="s">
        <v>56</v>
      </c>
      <c r="AK1364" s="2">
        <v>0.0</v>
      </c>
      <c r="AL1364" s="2" t="s">
        <v>57</v>
      </c>
      <c r="AM1364" s="2">
        <v>1.0</v>
      </c>
      <c r="AN1364" s="2">
        <v>233647.71</v>
      </c>
      <c r="AO1364" s="20">
        <f>+AN1364/1.16</f>
        <v>201420.4397</v>
      </c>
      <c r="AP1364" s="20">
        <f>+AO1364*0.16</f>
        <v>32227.27034</v>
      </c>
      <c r="AQ1364" s="2" t="s">
        <v>1191</v>
      </c>
      <c r="AR1364" s="2" t="s">
        <v>1186</v>
      </c>
      <c r="AS1364" s="2" t="s">
        <v>1189</v>
      </c>
      <c r="AT1364" s="2" t="s">
        <v>1188</v>
      </c>
      <c r="BI1364" s="15">
        <v>201420.43965517243</v>
      </c>
      <c r="BJ1364" s="14" t="s">
        <v>50</v>
      </c>
      <c r="BK1364" s="15">
        <v>32227.27034482759</v>
      </c>
      <c r="BL1364" s="13" t="s">
        <v>51</v>
      </c>
      <c r="BM1364" s="18">
        <v>0.16</v>
      </c>
    </row>
    <row r="1365" ht="12.75" hidden="1" customHeight="1">
      <c r="A1365" s="13"/>
      <c r="B1365" s="14"/>
      <c r="C1365" s="14"/>
      <c r="D1365" s="14"/>
      <c r="E1365" s="14"/>
      <c r="F1365" s="14"/>
      <c r="G1365" s="13"/>
      <c r="H1365" s="13"/>
      <c r="I1365" s="13"/>
      <c r="J1365" s="13"/>
      <c r="K1365" s="21"/>
      <c r="L1365" s="17"/>
      <c r="M1365" s="17"/>
      <c r="N1365" s="14"/>
      <c r="O1365" s="13"/>
      <c r="P1365" s="13"/>
      <c r="Q1365" s="15">
        <f>SUM(Q1364)</f>
        <v>201420.4397</v>
      </c>
      <c r="R1365" s="14"/>
      <c r="S1365" s="15">
        <f>SUM(S1364)</f>
        <v>32227.27034</v>
      </c>
      <c r="T1365" s="13"/>
      <c r="U1365" s="18"/>
      <c r="V1365" s="13"/>
      <c r="W1365" s="13"/>
      <c r="X1365" s="13"/>
      <c r="Y1365" s="14"/>
      <c r="Z1365" s="13"/>
      <c r="AA1365" s="13"/>
      <c r="AB1365" s="19"/>
      <c r="AC1365" s="19"/>
      <c r="AD1365" s="13"/>
      <c r="AE1365" s="15"/>
      <c r="AF1365" s="20"/>
      <c r="AO1365" s="20"/>
      <c r="AP1365" s="20"/>
      <c r="BI1365" s="15">
        <f>SUM(BI1364)</f>
        <v>201420.4397</v>
      </c>
      <c r="BJ1365" s="14"/>
      <c r="BK1365" s="15">
        <f>SUM(BK1364)</f>
        <v>32227.27034</v>
      </c>
      <c r="BL1365" s="13"/>
      <c r="BM1365" s="18"/>
    </row>
    <row r="1366" ht="12.75" customHeight="1">
      <c r="A1366" s="13"/>
      <c r="B1366" s="14"/>
      <c r="C1366" s="14"/>
      <c r="D1366" s="14"/>
      <c r="E1366" s="14"/>
      <c r="F1366" s="14"/>
      <c r="G1366" s="13"/>
      <c r="H1366" s="13"/>
      <c r="I1366" s="13"/>
      <c r="J1366" s="13"/>
      <c r="K1366" s="21"/>
      <c r="L1366" s="17"/>
      <c r="M1366" s="17"/>
      <c r="N1366" s="14"/>
      <c r="O1366" s="13"/>
      <c r="P1366" s="13"/>
      <c r="Q1366" s="15"/>
      <c r="R1366" s="14"/>
      <c r="S1366" s="15"/>
      <c r="T1366" s="13"/>
      <c r="U1366" s="18"/>
      <c r="V1366" s="13"/>
      <c r="W1366" s="13"/>
      <c r="X1366" s="13"/>
      <c r="Y1366" s="14"/>
      <c r="Z1366" s="13"/>
      <c r="AA1366" s="13"/>
      <c r="AB1366" s="19"/>
      <c r="AC1366" s="19"/>
      <c r="AD1366" s="13"/>
      <c r="AE1366" s="15"/>
      <c r="AF1366" s="20"/>
      <c r="AO1366" s="20"/>
      <c r="AP1366" s="20"/>
      <c r="BI1366" s="15"/>
      <c r="BJ1366" s="14"/>
      <c r="BK1366" s="15"/>
      <c r="BL1366" s="13"/>
      <c r="BM1366" s="18"/>
    </row>
    <row r="1367" ht="12.75" customHeight="1">
      <c r="A1367" s="13"/>
      <c r="B1367" s="14"/>
      <c r="C1367" s="14"/>
      <c r="D1367" s="14"/>
      <c r="E1367" s="14"/>
      <c r="F1367" s="14"/>
      <c r="G1367" s="13"/>
      <c r="H1367" s="13"/>
      <c r="I1367" s="13"/>
      <c r="J1367" s="13"/>
      <c r="K1367" s="21"/>
      <c r="L1367" s="17"/>
      <c r="M1367" s="17"/>
      <c r="N1367" s="14"/>
      <c r="O1367" s="13"/>
      <c r="P1367" s="13"/>
      <c r="Q1367" s="15"/>
      <c r="R1367" s="14"/>
      <c r="S1367" s="15"/>
      <c r="T1367" s="13"/>
      <c r="U1367" s="18"/>
      <c r="V1367" s="13"/>
      <c r="W1367" s="13"/>
      <c r="X1367" s="13"/>
      <c r="Y1367" s="14"/>
      <c r="Z1367" s="13"/>
      <c r="AA1367" s="13"/>
      <c r="AB1367" s="19"/>
      <c r="AC1367" s="19"/>
      <c r="AD1367" s="13"/>
      <c r="AE1367" s="15"/>
      <c r="AF1367" s="20"/>
      <c r="AO1367" s="20"/>
      <c r="AP1367" s="20"/>
      <c r="BI1367" s="15"/>
      <c r="BJ1367" s="14"/>
      <c r="BK1367" s="15"/>
      <c r="BL1367" s="13"/>
      <c r="BM1367" s="18"/>
    </row>
    <row r="1368" ht="12.75" customHeight="1">
      <c r="A1368" s="13">
        <v>601.0</v>
      </c>
      <c r="B1368" s="14" t="str">
        <f>AR1368</f>
        <v>MCM781122NV9</v>
      </c>
      <c r="C1368" s="14" t="s">
        <v>1194</v>
      </c>
      <c r="D1368" s="14" t="str">
        <f>AT1368</f>
        <v>soraya.hernandez@questum.com</v>
      </c>
      <c r="E1368" s="14" t="str">
        <f>AS1368</f>
        <v>52300</v>
      </c>
      <c r="F1368" s="14">
        <v>601.0</v>
      </c>
      <c r="G1368" s="13">
        <v>5.5233296E8</v>
      </c>
      <c r="H1368" s="15">
        <f>Q1369</f>
        <v>37022.64655</v>
      </c>
      <c r="I1368" s="13">
        <v>42946.270000000004</v>
      </c>
      <c r="J1368" s="15">
        <f>S1369</f>
        <v>5923.623448</v>
      </c>
      <c r="K1368" s="21">
        <v>44994.5</v>
      </c>
      <c r="L1368" s="17" t="s">
        <v>48</v>
      </c>
      <c r="M1368" s="17" t="s">
        <v>49</v>
      </c>
      <c r="N1368" s="14">
        <v>1.0</v>
      </c>
      <c r="O1368" s="13">
        <v>42946.270000000004</v>
      </c>
      <c r="P1368" s="13">
        <v>42946.270000000004</v>
      </c>
      <c r="Q1368" s="15">
        <v>37022.646551724145</v>
      </c>
      <c r="R1368" s="14" t="s">
        <v>50</v>
      </c>
      <c r="S1368" s="15">
        <v>5923.623448275864</v>
      </c>
      <c r="T1368" s="13" t="s">
        <v>51</v>
      </c>
      <c r="U1368" s="18">
        <v>0.16</v>
      </c>
      <c r="V1368" s="13" t="s">
        <v>1197</v>
      </c>
      <c r="W1368" s="13" t="s">
        <v>53</v>
      </c>
      <c r="X1368" s="13" t="s">
        <v>48</v>
      </c>
      <c r="Y1368" s="14">
        <v>1.0</v>
      </c>
      <c r="Z1368" s="13">
        <v>42946.270000000004</v>
      </c>
      <c r="AA1368" s="13" t="s">
        <v>54</v>
      </c>
      <c r="AB1368" s="19">
        <v>13071.0</v>
      </c>
      <c r="AC1368" s="19">
        <v>1.0</v>
      </c>
      <c r="AD1368" s="13">
        <v>42946.270000000004</v>
      </c>
      <c r="AE1368" s="15">
        <v>0.0</v>
      </c>
      <c r="AF1368" s="20"/>
      <c r="AG1368" s="2">
        <v>42946.270000000004</v>
      </c>
      <c r="AH1368" s="2" t="s">
        <v>1197</v>
      </c>
      <c r="AI1368" s="2" t="s">
        <v>53</v>
      </c>
      <c r="AJ1368" s="2" t="s">
        <v>56</v>
      </c>
      <c r="AK1368" s="2">
        <v>0.0</v>
      </c>
      <c r="AL1368" s="2" t="s">
        <v>57</v>
      </c>
      <c r="AM1368" s="2">
        <v>1.0</v>
      </c>
      <c r="AN1368" s="2">
        <v>42946.270000000004</v>
      </c>
      <c r="AO1368" s="20">
        <f>+AN1368/1.16</f>
        <v>37022.64655</v>
      </c>
      <c r="AP1368" s="20">
        <f>+AO1368*0.16</f>
        <v>5923.623448</v>
      </c>
      <c r="AQ1368" s="2" t="s">
        <v>1198</v>
      </c>
      <c r="AR1368" s="2" t="s">
        <v>1193</v>
      </c>
      <c r="AS1368" s="2" t="s">
        <v>1196</v>
      </c>
      <c r="AT1368" s="2" t="s">
        <v>1195</v>
      </c>
      <c r="BI1368" s="15">
        <v>37022.646551724145</v>
      </c>
      <c r="BJ1368" s="14" t="s">
        <v>50</v>
      </c>
      <c r="BK1368" s="15">
        <v>5923.623448275864</v>
      </c>
      <c r="BL1368" s="13" t="s">
        <v>51</v>
      </c>
      <c r="BM1368" s="18">
        <v>0.16</v>
      </c>
    </row>
    <row r="1369" ht="12.75" hidden="1" customHeight="1">
      <c r="A1369" s="13"/>
      <c r="B1369" s="14"/>
      <c r="C1369" s="14"/>
      <c r="D1369" s="14"/>
      <c r="E1369" s="14"/>
      <c r="F1369" s="14"/>
      <c r="G1369" s="13"/>
      <c r="H1369" s="13"/>
      <c r="I1369" s="13"/>
      <c r="J1369" s="13"/>
      <c r="K1369" s="21"/>
      <c r="L1369" s="17"/>
      <c r="M1369" s="17"/>
      <c r="N1369" s="14"/>
      <c r="O1369" s="13"/>
      <c r="P1369" s="13"/>
      <c r="Q1369" s="15">
        <f>SUM(Q1368)</f>
        <v>37022.64655</v>
      </c>
      <c r="R1369" s="14"/>
      <c r="S1369" s="15">
        <f>SUM(S1368)</f>
        <v>5923.623448</v>
      </c>
      <c r="T1369" s="13"/>
      <c r="U1369" s="18"/>
      <c r="V1369" s="13"/>
      <c r="W1369" s="13"/>
      <c r="X1369" s="13"/>
      <c r="Y1369" s="14"/>
      <c r="Z1369" s="13"/>
      <c r="AA1369" s="13"/>
      <c r="AB1369" s="19"/>
      <c r="AC1369" s="19"/>
      <c r="AD1369" s="13"/>
      <c r="AE1369" s="15"/>
      <c r="AF1369" s="20"/>
      <c r="AO1369" s="20"/>
      <c r="AP1369" s="20"/>
      <c r="BI1369" s="15">
        <f>SUM(BI1368)</f>
        <v>37022.64655</v>
      </c>
      <c r="BJ1369" s="14"/>
      <c r="BK1369" s="15">
        <f>SUM(BK1368)</f>
        <v>5923.623448</v>
      </c>
      <c r="BL1369" s="13"/>
      <c r="BM1369" s="18"/>
    </row>
    <row r="1370" ht="12.75" customHeight="1">
      <c r="A1370" s="13"/>
      <c r="B1370" s="14"/>
      <c r="C1370" s="14"/>
      <c r="D1370" s="14"/>
      <c r="E1370" s="14"/>
      <c r="F1370" s="14"/>
      <c r="G1370" s="13"/>
      <c r="H1370" s="13"/>
      <c r="I1370" s="13"/>
      <c r="J1370" s="13"/>
      <c r="K1370" s="21"/>
      <c r="L1370" s="17"/>
      <c r="M1370" s="17"/>
      <c r="N1370" s="14"/>
      <c r="O1370" s="13"/>
      <c r="P1370" s="13"/>
      <c r="Q1370" s="15"/>
      <c r="R1370" s="14"/>
      <c r="S1370" s="15"/>
      <c r="T1370" s="13"/>
      <c r="U1370" s="18"/>
      <c r="V1370" s="13"/>
      <c r="W1370" s="13"/>
      <c r="X1370" s="13"/>
      <c r="Y1370" s="14"/>
      <c r="Z1370" s="13"/>
      <c r="AA1370" s="13"/>
      <c r="AB1370" s="19"/>
      <c r="AC1370" s="19"/>
      <c r="AD1370" s="13"/>
      <c r="AE1370" s="15"/>
      <c r="AF1370" s="20"/>
      <c r="AO1370" s="20"/>
      <c r="AP1370" s="20"/>
      <c r="BI1370" s="15"/>
      <c r="BJ1370" s="14"/>
      <c r="BK1370" s="15"/>
      <c r="BL1370" s="13"/>
      <c r="BM1370" s="18"/>
    </row>
    <row r="1371" ht="12.75" customHeight="1">
      <c r="A1371" s="13"/>
      <c r="B1371" s="14"/>
      <c r="C1371" s="14"/>
      <c r="D1371" s="14"/>
      <c r="E1371" s="14"/>
      <c r="F1371" s="14"/>
      <c r="G1371" s="13"/>
      <c r="H1371" s="13"/>
      <c r="I1371" s="13"/>
      <c r="J1371" s="13"/>
      <c r="K1371" s="21"/>
      <c r="L1371" s="17"/>
      <c r="M1371" s="17"/>
      <c r="N1371" s="14"/>
      <c r="O1371" s="13"/>
      <c r="P1371" s="13"/>
      <c r="Q1371" s="15"/>
      <c r="R1371" s="14"/>
      <c r="S1371" s="15"/>
      <c r="T1371" s="13"/>
      <c r="U1371" s="18"/>
      <c r="V1371" s="13"/>
      <c r="W1371" s="13"/>
      <c r="X1371" s="13"/>
      <c r="Y1371" s="14"/>
      <c r="Z1371" s="13"/>
      <c r="AA1371" s="13"/>
      <c r="AB1371" s="19"/>
      <c r="AC1371" s="19"/>
      <c r="AD1371" s="13"/>
      <c r="AE1371" s="15"/>
      <c r="AF1371" s="20"/>
      <c r="AO1371" s="20"/>
      <c r="AP1371" s="20"/>
      <c r="BI1371" s="15"/>
      <c r="BJ1371" s="14"/>
      <c r="BK1371" s="15"/>
      <c r="BL1371" s="13"/>
      <c r="BM1371" s="18"/>
    </row>
    <row r="1372" ht="12.75" customHeight="1">
      <c r="A1372" s="13">
        <v>601.0</v>
      </c>
      <c r="B1372" s="14" t="str">
        <f>AR1372</f>
        <v>LEM831109223</v>
      </c>
      <c r="C1372" s="14" t="s">
        <v>1200</v>
      </c>
      <c r="D1372" s="14" t="str">
        <f>AT1372</f>
        <v>guadalupe.perez@tevamexico.com</v>
      </c>
      <c r="E1372" s="14" t="str">
        <f>AS1372</f>
        <v>16030</v>
      </c>
      <c r="F1372" s="14">
        <v>601.0</v>
      </c>
      <c r="G1372" s="13">
        <v>5.52361955E8</v>
      </c>
      <c r="H1372" s="15">
        <f>Q1375</f>
        <v>17506.18</v>
      </c>
      <c r="I1372" s="13">
        <v>20307.16</v>
      </c>
      <c r="J1372" s="15">
        <f>S1375</f>
        <v>2800.98</v>
      </c>
      <c r="K1372" s="21">
        <v>45012.5</v>
      </c>
      <c r="L1372" s="17" t="s">
        <v>48</v>
      </c>
      <c r="M1372" s="17" t="s">
        <v>49</v>
      </c>
      <c r="N1372" s="14">
        <v>1.0</v>
      </c>
      <c r="O1372" s="13">
        <v>20307.16</v>
      </c>
      <c r="P1372" s="13">
        <v>20307.16</v>
      </c>
      <c r="Q1372" s="15">
        <v>7430.810344827587</v>
      </c>
      <c r="R1372" s="14" t="s">
        <v>50</v>
      </c>
      <c r="S1372" s="15">
        <v>1188.929655172414</v>
      </c>
      <c r="T1372" s="13" t="s">
        <v>51</v>
      </c>
      <c r="U1372" s="18">
        <v>0.16</v>
      </c>
      <c r="V1372" s="13" t="s">
        <v>1203</v>
      </c>
      <c r="W1372" s="13" t="s">
        <v>53</v>
      </c>
      <c r="X1372" s="13" t="s">
        <v>48</v>
      </c>
      <c r="Y1372" s="14">
        <v>1.0</v>
      </c>
      <c r="Z1372" s="13">
        <v>8619.74</v>
      </c>
      <c r="AA1372" s="13" t="s">
        <v>54</v>
      </c>
      <c r="AB1372" s="19">
        <v>14157.0</v>
      </c>
      <c r="AC1372" s="19">
        <v>1.0</v>
      </c>
      <c r="AD1372" s="13">
        <v>8619.74</v>
      </c>
      <c r="AE1372" s="15">
        <v>0.0</v>
      </c>
      <c r="AF1372" s="20"/>
      <c r="AG1372" s="2">
        <v>20307.16</v>
      </c>
      <c r="AH1372" s="2" t="s">
        <v>1203</v>
      </c>
      <c r="AI1372" s="2" t="s">
        <v>53</v>
      </c>
      <c r="AJ1372" s="2" t="s">
        <v>56</v>
      </c>
      <c r="AK1372" s="2">
        <v>0.0</v>
      </c>
      <c r="AL1372" s="2" t="s">
        <v>57</v>
      </c>
      <c r="AM1372" s="2">
        <v>1.0</v>
      </c>
      <c r="AN1372" s="2">
        <v>8619.74</v>
      </c>
      <c r="AO1372" s="20">
        <f t="shared" ref="AO1372:AO1374" si="169">+AN1372/1.16</f>
        <v>7430.810345</v>
      </c>
      <c r="AP1372" s="20">
        <f t="shared" ref="AP1372:AP1374" si="170">+AO1372*0.16</f>
        <v>1188.929655</v>
      </c>
      <c r="AQ1372" s="2" t="s">
        <v>1204</v>
      </c>
      <c r="AR1372" s="2" t="s">
        <v>1199</v>
      </c>
      <c r="AS1372" s="2" t="s">
        <v>1202</v>
      </c>
      <c r="AT1372" s="2" t="s">
        <v>1201</v>
      </c>
      <c r="BI1372" s="15">
        <v>7430.810344827587</v>
      </c>
      <c r="BJ1372" s="14" t="s">
        <v>50</v>
      </c>
      <c r="BK1372" s="15">
        <v>1188.929655172414</v>
      </c>
      <c r="BL1372" s="13" t="s">
        <v>51</v>
      </c>
      <c r="BM1372" s="18">
        <v>0.16</v>
      </c>
    </row>
    <row r="1373" ht="12.75" customHeight="1">
      <c r="A1373" s="13"/>
      <c r="B1373" s="14"/>
      <c r="C1373" s="14"/>
      <c r="D1373" s="14"/>
      <c r="E1373" s="14"/>
      <c r="F1373" s="14"/>
      <c r="G1373" s="13"/>
      <c r="H1373" s="13"/>
      <c r="I1373" s="13"/>
      <c r="J1373" s="13"/>
      <c r="K1373" s="21"/>
      <c r="L1373" s="17" t="s">
        <v>48</v>
      </c>
      <c r="M1373" s="17" t="s">
        <v>49</v>
      </c>
      <c r="N1373" s="14">
        <v>1.0</v>
      </c>
      <c r="O1373" s="13"/>
      <c r="P1373" s="13"/>
      <c r="Q1373" s="15">
        <v>3143.456896551724</v>
      </c>
      <c r="R1373" s="14" t="s">
        <v>50</v>
      </c>
      <c r="S1373" s="15">
        <v>502.9531034482759</v>
      </c>
      <c r="T1373" s="13" t="s">
        <v>51</v>
      </c>
      <c r="U1373" s="18">
        <v>0.16</v>
      </c>
      <c r="V1373" s="13" t="s">
        <v>1205</v>
      </c>
      <c r="W1373" s="13" t="s">
        <v>53</v>
      </c>
      <c r="X1373" s="13" t="s">
        <v>48</v>
      </c>
      <c r="Y1373" s="14">
        <v>1.0</v>
      </c>
      <c r="Z1373" s="13">
        <v>3646.41</v>
      </c>
      <c r="AA1373" s="13" t="s">
        <v>54</v>
      </c>
      <c r="AB1373" s="19">
        <v>14158.0</v>
      </c>
      <c r="AC1373" s="19">
        <v>1.0</v>
      </c>
      <c r="AD1373" s="13">
        <v>3646.41</v>
      </c>
      <c r="AE1373" s="15">
        <v>0.0</v>
      </c>
      <c r="AF1373" s="20"/>
      <c r="AH1373" s="2" t="s">
        <v>1205</v>
      </c>
      <c r="AI1373" s="2" t="s">
        <v>53</v>
      </c>
      <c r="AJ1373" s="2" t="s">
        <v>56</v>
      </c>
      <c r="AK1373" s="2">
        <v>0.0</v>
      </c>
      <c r="AL1373" s="2" t="s">
        <v>57</v>
      </c>
      <c r="AM1373" s="2">
        <v>1.0</v>
      </c>
      <c r="AN1373" s="2">
        <v>3646.41</v>
      </c>
      <c r="AO1373" s="20">
        <f t="shared" si="169"/>
        <v>3143.456897</v>
      </c>
      <c r="AP1373" s="20">
        <f t="shared" si="170"/>
        <v>502.9531034</v>
      </c>
      <c r="BI1373" s="15">
        <v>3143.456896551724</v>
      </c>
      <c r="BJ1373" s="14" t="s">
        <v>50</v>
      </c>
      <c r="BK1373" s="15">
        <v>502.9531034482759</v>
      </c>
      <c r="BL1373" s="13" t="s">
        <v>51</v>
      </c>
      <c r="BM1373" s="18">
        <v>0.16</v>
      </c>
    </row>
    <row r="1374" ht="12.75" customHeight="1">
      <c r="A1374" s="13"/>
      <c r="B1374" s="14"/>
      <c r="C1374" s="14"/>
      <c r="D1374" s="14"/>
      <c r="E1374" s="14"/>
      <c r="F1374" s="14"/>
      <c r="G1374" s="13"/>
      <c r="H1374" s="13"/>
      <c r="I1374" s="13"/>
      <c r="J1374" s="13"/>
      <c r="K1374" s="21"/>
      <c r="L1374" s="17" t="s">
        <v>48</v>
      </c>
      <c r="M1374" s="17" t="s">
        <v>49</v>
      </c>
      <c r="N1374" s="14">
        <v>1.0</v>
      </c>
      <c r="O1374" s="13"/>
      <c r="P1374" s="13"/>
      <c r="Q1374" s="15">
        <v>6931.9051724137935</v>
      </c>
      <c r="R1374" s="14" t="s">
        <v>50</v>
      </c>
      <c r="S1374" s="15">
        <v>1109.104827586207</v>
      </c>
      <c r="T1374" s="13" t="s">
        <v>51</v>
      </c>
      <c r="U1374" s="18">
        <v>0.16</v>
      </c>
      <c r="V1374" s="13" t="s">
        <v>1206</v>
      </c>
      <c r="W1374" s="13" t="s">
        <v>53</v>
      </c>
      <c r="X1374" s="13" t="s">
        <v>48</v>
      </c>
      <c r="Y1374" s="14">
        <v>1.0</v>
      </c>
      <c r="Z1374" s="13">
        <v>8041.01</v>
      </c>
      <c r="AA1374" s="13" t="s">
        <v>54</v>
      </c>
      <c r="AB1374" s="19">
        <v>14163.0</v>
      </c>
      <c r="AC1374" s="19">
        <v>1.0</v>
      </c>
      <c r="AD1374" s="13">
        <v>8041.01</v>
      </c>
      <c r="AE1374" s="15">
        <v>0.0</v>
      </c>
      <c r="AF1374" s="20"/>
      <c r="AH1374" s="2" t="s">
        <v>1206</v>
      </c>
      <c r="AI1374" s="2" t="s">
        <v>53</v>
      </c>
      <c r="AJ1374" s="2" t="s">
        <v>56</v>
      </c>
      <c r="AK1374" s="2">
        <v>0.0</v>
      </c>
      <c r="AL1374" s="2" t="s">
        <v>57</v>
      </c>
      <c r="AM1374" s="2">
        <v>1.0</v>
      </c>
      <c r="AN1374" s="2">
        <v>8041.01</v>
      </c>
      <c r="AO1374" s="20">
        <f t="shared" si="169"/>
        <v>6931.905172</v>
      </c>
      <c r="AP1374" s="20">
        <f t="shared" si="170"/>
        <v>1109.104828</v>
      </c>
      <c r="BI1374" s="15">
        <v>6931.9051724137935</v>
      </c>
      <c r="BJ1374" s="14" t="s">
        <v>50</v>
      </c>
      <c r="BK1374" s="15">
        <v>1109.104827586207</v>
      </c>
      <c r="BL1374" s="13" t="s">
        <v>51</v>
      </c>
      <c r="BM1374" s="18">
        <v>0.16</v>
      </c>
    </row>
    <row r="1375" ht="12.75" hidden="1" customHeight="1">
      <c r="A1375" s="13"/>
      <c r="B1375" s="14"/>
      <c r="C1375" s="14"/>
      <c r="D1375" s="14"/>
      <c r="E1375" s="14"/>
      <c r="F1375" s="14"/>
      <c r="G1375" s="13"/>
      <c r="H1375" s="13"/>
      <c r="I1375" s="13"/>
      <c r="J1375" s="13"/>
      <c r="K1375" s="21"/>
      <c r="L1375" s="17"/>
      <c r="M1375" s="17"/>
      <c r="N1375" s="14"/>
      <c r="O1375" s="13"/>
      <c r="P1375" s="13"/>
      <c r="Q1375" s="15">
        <f t="array" ref="Q1375">SUM(ROUND(Q1372:Q1374,2))</f>
        <v>17506.18</v>
      </c>
      <c r="R1375" s="14"/>
      <c r="S1375" s="15">
        <f t="array" ref="S1375">SUM(ROUND(S1372:S1374,2))</f>
        <v>2800.98</v>
      </c>
      <c r="T1375" s="13"/>
      <c r="U1375" s="18"/>
      <c r="V1375" s="13"/>
      <c r="W1375" s="13"/>
      <c r="X1375" s="13"/>
      <c r="Y1375" s="14"/>
      <c r="Z1375" s="13"/>
      <c r="AA1375" s="13"/>
      <c r="AB1375" s="19"/>
      <c r="AC1375" s="19"/>
      <c r="AD1375" s="13"/>
      <c r="AE1375" s="15"/>
      <c r="AF1375" s="20"/>
      <c r="AO1375" s="20"/>
      <c r="AP1375" s="20"/>
      <c r="BI1375" s="15">
        <f t="array" ref="BI1375">SUM(ROUND(BI1372:BI1374,2))</f>
        <v>17506.18</v>
      </c>
      <c r="BJ1375" s="14"/>
      <c r="BK1375" s="15">
        <f t="array" ref="BK1375">SUM(ROUND(BK1372:BK1374,2))</f>
        <v>2800.98</v>
      </c>
      <c r="BL1375" s="13"/>
      <c r="BM1375" s="18"/>
    </row>
    <row r="1376" ht="12.75" customHeight="1">
      <c r="A1376" s="13"/>
      <c r="B1376" s="14"/>
      <c r="C1376" s="14"/>
      <c r="D1376" s="14"/>
      <c r="E1376" s="14"/>
      <c r="F1376" s="14"/>
      <c r="G1376" s="13"/>
      <c r="H1376" s="13"/>
      <c r="I1376" s="13"/>
      <c r="J1376" s="13"/>
      <c r="K1376" s="21"/>
      <c r="L1376" s="17"/>
      <c r="M1376" s="17"/>
      <c r="N1376" s="14"/>
      <c r="O1376" s="13"/>
      <c r="P1376" s="13"/>
      <c r="Q1376" s="15"/>
      <c r="R1376" s="14"/>
      <c r="S1376" s="15"/>
      <c r="T1376" s="13"/>
      <c r="U1376" s="18"/>
      <c r="V1376" s="13"/>
      <c r="W1376" s="13"/>
      <c r="X1376" s="13"/>
      <c r="Y1376" s="14"/>
      <c r="Z1376" s="13"/>
      <c r="AA1376" s="13"/>
      <c r="AB1376" s="19"/>
      <c r="AC1376" s="19"/>
      <c r="AD1376" s="13"/>
      <c r="AE1376" s="15"/>
      <c r="AF1376" s="20"/>
      <c r="AO1376" s="20"/>
      <c r="AP1376" s="20"/>
      <c r="BI1376" s="15"/>
      <c r="BJ1376" s="14"/>
      <c r="BK1376" s="15"/>
      <c r="BL1376" s="13"/>
      <c r="BM1376" s="18"/>
    </row>
    <row r="1377" ht="12.75" customHeight="1">
      <c r="A1377" s="13"/>
      <c r="B1377" s="14"/>
      <c r="C1377" s="14"/>
      <c r="D1377" s="14"/>
      <c r="E1377" s="14"/>
      <c r="F1377" s="14"/>
      <c r="G1377" s="13"/>
      <c r="H1377" s="13"/>
      <c r="I1377" s="13"/>
      <c r="J1377" s="13"/>
      <c r="K1377" s="21"/>
      <c r="L1377" s="17"/>
      <c r="M1377" s="17"/>
      <c r="N1377" s="14"/>
      <c r="O1377" s="13"/>
      <c r="P1377" s="13"/>
      <c r="Q1377" s="15"/>
      <c r="R1377" s="14"/>
      <c r="S1377" s="15"/>
      <c r="T1377" s="13"/>
      <c r="U1377" s="18"/>
      <c r="V1377" s="13"/>
      <c r="W1377" s="13"/>
      <c r="X1377" s="13"/>
      <c r="Y1377" s="14"/>
      <c r="Z1377" s="13"/>
      <c r="AA1377" s="13"/>
      <c r="AB1377" s="19"/>
      <c r="AC1377" s="19"/>
      <c r="AD1377" s="13"/>
      <c r="AE1377" s="15"/>
      <c r="AF1377" s="20"/>
      <c r="AO1377" s="20"/>
      <c r="AP1377" s="20"/>
      <c r="BI1377" s="15"/>
      <c r="BJ1377" s="14"/>
      <c r="BK1377" s="15"/>
      <c r="BL1377" s="13"/>
      <c r="BM1377" s="18"/>
    </row>
    <row r="1378" ht="12.75" customHeight="1">
      <c r="A1378" s="13">
        <v>601.0</v>
      </c>
      <c r="B1378" s="14" t="str">
        <f>AR1378</f>
        <v>SME970701V65</v>
      </c>
      <c r="C1378" s="14" t="s">
        <v>1208</v>
      </c>
      <c r="D1378" s="14" t="str">
        <f>AT1378</f>
        <v>guadalupe.perez@tevamexico.com</v>
      </c>
      <c r="E1378" s="14" t="str">
        <f>AS1378</f>
        <v>52000</v>
      </c>
      <c r="F1378" s="14">
        <v>601.0</v>
      </c>
      <c r="G1378" s="13">
        <v>5.52361957E8</v>
      </c>
      <c r="H1378" s="15">
        <f>Q1381</f>
        <v>48658.9</v>
      </c>
      <c r="I1378" s="13">
        <v>56444.33</v>
      </c>
      <c r="J1378" s="15">
        <f>S1381</f>
        <v>7785.43</v>
      </c>
      <c r="K1378" s="21">
        <v>45012.5</v>
      </c>
      <c r="L1378" s="17" t="s">
        <v>48</v>
      </c>
      <c r="M1378" s="17" t="s">
        <v>49</v>
      </c>
      <c r="N1378" s="14">
        <v>1.0</v>
      </c>
      <c r="O1378" s="13">
        <v>56444.33</v>
      </c>
      <c r="P1378" s="13">
        <v>56444.33</v>
      </c>
      <c r="Q1378" s="15">
        <v>17450.36206896552</v>
      </c>
      <c r="R1378" s="14" t="s">
        <v>50</v>
      </c>
      <c r="S1378" s="15">
        <v>2792.0579310344833</v>
      </c>
      <c r="T1378" s="13" t="s">
        <v>51</v>
      </c>
      <c r="U1378" s="18">
        <v>0.16</v>
      </c>
      <c r="V1378" s="13" t="s">
        <v>1209</v>
      </c>
      <c r="W1378" s="13" t="s">
        <v>53</v>
      </c>
      <c r="X1378" s="13" t="s">
        <v>48</v>
      </c>
      <c r="Y1378" s="14">
        <v>1.0</v>
      </c>
      <c r="Z1378" s="13">
        <v>20242.420000000002</v>
      </c>
      <c r="AA1378" s="13" t="s">
        <v>54</v>
      </c>
      <c r="AB1378" s="19">
        <v>14161.0</v>
      </c>
      <c r="AC1378" s="19">
        <v>1.0</v>
      </c>
      <c r="AD1378" s="13">
        <v>20242.420000000002</v>
      </c>
      <c r="AE1378" s="15">
        <v>0.0</v>
      </c>
      <c r="AF1378" s="20"/>
      <c r="AG1378" s="2">
        <v>56444.33</v>
      </c>
      <c r="AH1378" s="2" t="s">
        <v>1209</v>
      </c>
      <c r="AI1378" s="2" t="s">
        <v>53</v>
      </c>
      <c r="AJ1378" s="2" t="s">
        <v>56</v>
      </c>
      <c r="AK1378" s="2">
        <v>0.0</v>
      </c>
      <c r="AL1378" s="2" t="s">
        <v>57</v>
      </c>
      <c r="AM1378" s="2">
        <v>1.0</v>
      </c>
      <c r="AN1378" s="2">
        <v>20242.420000000002</v>
      </c>
      <c r="AO1378" s="20">
        <f t="shared" ref="AO1378:AO1380" si="171">+AN1378/1.16</f>
        <v>17450.36207</v>
      </c>
      <c r="AP1378" s="20">
        <f t="shared" ref="AP1378:AP1380" si="172">+AO1378*0.16</f>
        <v>2792.057931</v>
      </c>
      <c r="AQ1378" s="2" t="s">
        <v>1210</v>
      </c>
      <c r="AR1378" s="2" t="s">
        <v>1207</v>
      </c>
      <c r="AS1378" s="2" t="s">
        <v>1159</v>
      </c>
      <c r="AT1378" s="2" t="s">
        <v>1201</v>
      </c>
      <c r="BI1378" s="15">
        <v>17450.36206896552</v>
      </c>
      <c r="BJ1378" s="14" t="s">
        <v>50</v>
      </c>
      <c r="BK1378" s="15">
        <v>2792.0579310344833</v>
      </c>
      <c r="BL1378" s="13" t="s">
        <v>51</v>
      </c>
      <c r="BM1378" s="18">
        <v>0.16</v>
      </c>
    </row>
    <row r="1379" ht="12.75" customHeight="1">
      <c r="A1379" s="13"/>
      <c r="B1379" s="14"/>
      <c r="C1379" s="14"/>
      <c r="D1379" s="14"/>
      <c r="E1379" s="14"/>
      <c r="F1379" s="14"/>
      <c r="G1379" s="13"/>
      <c r="H1379" s="13"/>
      <c r="I1379" s="13"/>
      <c r="J1379" s="13"/>
      <c r="K1379" s="21"/>
      <c r="L1379" s="17" t="s">
        <v>48</v>
      </c>
      <c r="M1379" s="17" t="s">
        <v>49</v>
      </c>
      <c r="N1379" s="14">
        <v>1.0</v>
      </c>
      <c r="O1379" s="13"/>
      <c r="P1379" s="13"/>
      <c r="Q1379" s="15">
        <v>28191.982758620692</v>
      </c>
      <c r="R1379" s="14" t="s">
        <v>50</v>
      </c>
      <c r="S1379" s="15">
        <v>4510.7172413793105</v>
      </c>
      <c r="T1379" s="13" t="s">
        <v>51</v>
      </c>
      <c r="U1379" s="18">
        <v>0.16</v>
      </c>
      <c r="V1379" s="13" t="s">
        <v>1211</v>
      </c>
      <c r="W1379" s="13" t="s">
        <v>53</v>
      </c>
      <c r="X1379" s="13" t="s">
        <v>48</v>
      </c>
      <c r="Y1379" s="14">
        <v>1.0</v>
      </c>
      <c r="Z1379" s="13">
        <v>32702.7</v>
      </c>
      <c r="AA1379" s="13" t="s">
        <v>54</v>
      </c>
      <c r="AB1379" s="19">
        <v>14162.0</v>
      </c>
      <c r="AC1379" s="19">
        <v>1.0</v>
      </c>
      <c r="AD1379" s="13">
        <v>32702.7</v>
      </c>
      <c r="AE1379" s="15">
        <v>0.0</v>
      </c>
      <c r="AF1379" s="20"/>
      <c r="AH1379" s="2" t="s">
        <v>1211</v>
      </c>
      <c r="AI1379" s="2" t="s">
        <v>53</v>
      </c>
      <c r="AJ1379" s="2" t="s">
        <v>56</v>
      </c>
      <c r="AK1379" s="2">
        <v>0.0</v>
      </c>
      <c r="AL1379" s="2" t="s">
        <v>57</v>
      </c>
      <c r="AM1379" s="2">
        <v>1.0</v>
      </c>
      <c r="AN1379" s="2">
        <v>32702.7</v>
      </c>
      <c r="AO1379" s="20">
        <f t="shared" si="171"/>
        <v>28191.98276</v>
      </c>
      <c r="AP1379" s="20">
        <f t="shared" si="172"/>
        <v>4510.717241</v>
      </c>
      <c r="BI1379" s="15">
        <v>28191.982758620692</v>
      </c>
      <c r="BJ1379" s="14" t="s">
        <v>50</v>
      </c>
      <c r="BK1379" s="15">
        <v>4510.7172413793105</v>
      </c>
      <c r="BL1379" s="13" t="s">
        <v>51</v>
      </c>
      <c r="BM1379" s="18">
        <v>0.16</v>
      </c>
    </row>
    <row r="1380" ht="12.75" customHeight="1">
      <c r="A1380" s="13"/>
      <c r="B1380" s="14"/>
      <c r="C1380" s="14"/>
      <c r="D1380" s="14"/>
      <c r="E1380" s="14"/>
      <c r="F1380" s="14"/>
      <c r="G1380" s="13"/>
      <c r="H1380" s="13"/>
      <c r="I1380" s="13"/>
      <c r="J1380" s="13"/>
      <c r="K1380" s="21"/>
      <c r="L1380" s="17" t="s">
        <v>48</v>
      </c>
      <c r="M1380" s="17" t="s">
        <v>49</v>
      </c>
      <c r="N1380" s="14">
        <v>1.0</v>
      </c>
      <c r="O1380" s="13"/>
      <c r="P1380" s="13"/>
      <c r="Q1380" s="15">
        <v>3016.5603448275865</v>
      </c>
      <c r="R1380" s="14" t="s">
        <v>50</v>
      </c>
      <c r="S1380" s="15">
        <v>482.6496551724139</v>
      </c>
      <c r="T1380" s="13" t="s">
        <v>51</v>
      </c>
      <c r="U1380" s="18">
        <v>0.16</v>
      </c>
      <c r="V1380" s="13" t="s">
        <v>1212</v>
      </c>
      <c r="W1380" s="13" t="s">
        <v>53</v>
      </c>
      <c r="X1380" s="13" t="s">
        <v>48</v>
      </c>
      <c r="Y1380" s="14">
        <v>1.0</v>
      </c>
      <c r="Z1380" s="13">
        <v>3499.21</v>
      </c>
      <c r="AA1380" s="13" t="s">
        <v>54</v>
      </c>
      <c r="AB1380" s="19">
        <v>14164.0</v>
      </c>
      <c r="AC1380" s="19">
        <v>1.0</v>
      </c>
      <c r="AD1380" s="13">
        <v>3499.21</v>
      </c>
      <c r="AE1380" s="15">
        <v>0.0</v>
      </c>
      <c r="AF1380" s="20"/>
      <c r="AH1380" s="2" t="s">
        <v>1212</v>
      </c>
      <c r="AI1380" s="2" t="s">
        <v>53</v>
      </c>
      <c r="AJ1380" s="2" t="s">
        <v>56</v>
      </c>
      <c r="AK1380" s="2">
        <v>0.0</v>
      </c>
      <c r="AL1380" s="2" t="s">
        <v>57</v>
      </c>
      <c r="AM1380" s="2">
        <v>1.0</v>
      </c>
      <c r="AN1380" s="2">
        <v>3499.21</v>
      </c>
      <c r="AO1380" s="20">
        <f t="shared" si="171"/>
        <v>3016.560345</v>
      </c>
      <c r="AP1380" s="20">
        <f t="shared" si="172"/>
        <v>482.6496552</v>
      </c>
      <c r="BI1380" s="15">
        <v>3016.5603448275865</v>
      </c>
      <c r="BJ1380" s="14" t="s">
        <v>50</v>
      </c>
      <c r="BK1380" s="15">
        <v>482.6496551724139</v>
      </c>
      <c r="BL1380" s="13" t="s">
        <v>51</v>
      </c>
      <c r="BM1380" s="18">
        <v>0.16</v>
      </c>
    </row>
    <row r="1381" ht="12.75" hidden="1" customHeight="1">
      <c r="A1381" s="13"/>
      <c r="B1381" s="14"/>
      <c r="C1381" s="14"/>
      <c r="D1381" s="14"/>
      <c r="E1381" s="14"/>
      <c r="F1381" s="14"/>
      <c r="G1381" s="13"/>
      <c r="H1381" s="13"/>
      <c r="I1381" s="13"/>
      <c r="J1381" s="13"/>
      <c r="K1381" s="21"/>
      <c r="L1381" s="17"/>
      <c r="M1381" s="17"/>
      <c r="N1381" s="14"/>
      <c r="O1381" s="13"/>
      <c r="P1381" s="13"/>
      <c r="Q1381" s="15">
        <f t="array" ref="Q1381">SUM(ROUND(Q1378:Q1380,2))</f>
        <v>48658.9</v>
      </c>
      <c r="R1381" s="14"/>
      <c r="S1381" s="15">
        <f t="array" ref="S1381">SUM(ROUND(S1378:S1380,2))</f>
        <v>7785.43</v>
      </c>
      <c r="T1381" s="13"/>
      <c r="U1381" s="18"/>
      <c r="V1381" s="13"/>
      <c r="W1381" s="13"/>
      <c r="X1381" s="13"/>
      <c r="Y1381" s="14"/>
      <c r="Z1381" s="13"/>
      <c r="AA1381" s="13"/>
      <c r="AB1381" s="19"/>
      <c r="AC1381" s="19"/>
      <c r="AD1381" s="13"/>
      <c r="AE1381" s="15"/>
      <c r="AF1381" s="20"/>
      <c r="AO1381" s="20"/>
      <c r="AP1381" s="20"/>
      <c r="BI1381" s="15">
        <f t="array" ref="BI1381">SUM(ROUND(BI1378:BI1380,2))</f>
        <v>48658.9</v>
      </c>
      <c r="BJ1381" s="14"/>
      <c r="BK1381" s="15">
        <f t="array" ref="BK1381">SUM(ROUND(BK1378:BK1380,2))</f>
        <v>7785.43</v>
      </c>
      <c r="BL1381" s="13"/>
      <c r="BM1381" s="18"/>
    </row>
    <row r="1382" ht="12.75" customHeight="1">
      <c r="A1382" s="13"/>
      <c r="B1382" s="14"/>
      <c r="C1382" s="14"/>
      <c r="D1382" s="14"/>
      <c r="E1382" s="14"/>
      <c r="F1382" s="14"/>
      <c r="G1382" s="13"/>
      <c r="H1382" s="13"/>
      <c r="I1382" s="13"/>
      <c r="J1382" s="13"/>
      <c r="K1382" s="21"/>
      <c r="L1382" s="17"/>
      <c r="M1382" s="17"/>
      <c r="N1382" s="14"/>
      <c r="O1382" s="13"/>
      <c r="P1382" s="13"/>
      <c r="Q1382" s="15"/>
      <c r="R1382" s="14"/>
      <c r="S1382" s="15"/>
      <c r="T1382" s="13"/>
      <c r="U1382" s="18"/>
      <c r="V1382" s="13"/>
      <c r="W1382" s="13"/>
      <c r="X1382" s="13"/>
      <c r="Y1382" s="14"/>
      <c r="Z1382" s="13"/>
      <c r="AA1382" s="13"/>
      <c r="AB1382" s="19"/>
      <c r="AC1382" s="19"/>
      <c r="AD1382" s="13"/>
      <c r="AE1382" s="15"/>
      <c r="AF1382" s="20"/>
      <c r="AO1382" s="20"/>
      <c r="AP1382" s="20"/>
      <c r="BI1382" s="15"/>
      <c r="BJ1382" s="14"/>
      <c r="BK1382" s="15"/>
      <c r="BL1382" s="13"/>
      <c r="BM1382" s="18"/>
    </row>
    <row r="1383" ht="12.75" customHeight="1">
      <c r="A1383" s="13"/>
      <c r="B1383" s="14"/>
      <c r="C1383" s="14"/>
      <c r="D1383" s="14"/>
      <c r="E1383" s="14"/>
      <c r="F1383" s="14"/>
      <c r="G1383" s="13"/>
      <c r="H1383" s="13"/>
      <c r="I1383" s="13"/>
      <c r="J1383" s="13"/>
      <c r="K1383" s="21"/>
      <c r="L1383" s="17"/>
      <c r="M1383" s="17"/>
      <c r="N1383" s="14"/>
      <c r="O1383" s="13"/>
      <c r="P1383" s="13"/>
      <c r="Q1383" s="15"/>
      <c r="R1383" s="14"/>
      <c r="S1383" s="15"/>
      <c r="T1383" s="13"/>
      <c r="U1383" s="18"/>
      <c r="V1383" s="13"/>
      <c r="W1383" s="13"/>
      <c r="X1383" s="13"/>
      <c r="Y1383" s="14"/>
      <c r="Z1383" s="13"/>
      <c r="AA1383" s="13"/>
      <c r="AB1383" s="19"/>
      <c r="AC1383" s="19"/>
      <c r="AD1383" s="13"/>
      <c r="AE1383" s="15"/>
      <c r="AF1383" s="20"/>
      <c r="AO1383" s="20"/>
      <c r="AP1383" s="20"/>
      <c r="BI1383" s="15"/>
      <c r="BJ1383" s="14"/>
      <c r="BK1383" s="15"/>
      <c r="BL1383" s="13"/>
      <c r="BM1383" s="18"/>
    </row>
    <row r="1384" ht="12.75" customHeight="1">
      <c r="A1384" s="13">
        <v>601.0</v>
      </c>
      <c r="B1384" s="14" t="str">
        <f>AR1384</f>
        <v>DME761202CP9</v>
      </c>
      <c r="C1384" s="14" t="s">
        <v>1214</v>
      </c>
      <c r="D1384" s="14" t="str">
        <f>AT1384</f>
        <v>lourdes.regaladogutierrez@danone.com</v>
      </c>
      <c r="E1384" s="14" t="str">
        <f>AS1384</f>
        <v>36541</v>
      </c>
      <c r="F1384" s="14">
        <v>601.0</v>
      </c>
      <c r="G1384" s="13">
        <v>5.52380956E8</v>
      </c>
      <c r="H1384" s="15">
        <f t="shared" ref="H1384:H1385" si="173">Q1385</f>
        <v>331655.5172</v>
      </c>
      <c r="I1384" s="13">
        <v>384720.4</v>
      </c>
      <c r="J1384" s="15">
        <f>S1385</f>
        <v>53064.88276</v>
      </c>
      <c r="K1384" s="21">
        <v>45001.5</v>
      </c>
      <c r="L1384" s="17" t="s">
        <v>48</v>
      </c>
      <c r="M1384" s="17" t="s">
        <v>49</v>
      </c>
      <c r="N1384" s="14">
        <v>1.0</v>
      </c>
      <c r="O1384" s="13">
        <v>384720.4</v>
      </c>
      <c r="P1384" s="13">
        <v>384720.4</v>
      </c>
      <c r="Q1384" s="15">
        <v>331655.51724137936</v>
      </c>
      <c r="R1384" s="14" t="s">
        <v>50</v>
      </c>
      <c r="S1384" s="15">
        <v>53064.8827586207</v>
      </c>
      <c r="T1384" s="13" t="s">
        <v>51</v>
      </c>
      <c r="U1384" s="18">
        <v>0.16</v>
      </c>
      <c r="V1384" s="13" t="s">
        <v>1217</v>
      </c>
      <c r="W1384" s="13" t="s">
        <v>53</v>
      </c>
      <c r="X1384" s="13" t="s">
        <v>48</v>
      </c>
      <c r="Y1384" s="14">
        <v>1.0</v>
      </c>
      <c r="Z1384" s="13">
        <v>384720.4</v>
      </c>
      <c r="AA1384" s="13" t="s">
        <v>54</v>
      </c>
      <c r="AB1384" s="19">
        <v>13901.0</v>
      </c>
      <c r="AC1384" s="19">
        <v>1.0</v>
      </c>
      <c r="AD1384" s="13">
        <v>384720.4</v>
      </c>
      <c r="AE1384" s="15">
        <v>0.0</v>
      </c>
      <c r="AF1384" s="20"/>
      <c r="AG1384" s="2">
        <v>384720.4</v>
      </c>
      <c r="AH1384" s="2" t="s">
        <v>1217</v>
      </c>
      <c r="AI1384" s="2" t="s">
        <v>53</v>
      </c>
      <c r="AJ1384" s="2" t="s">
        <v>56</v>
      </c>
      <c r="AK1384" s="2">
        <v>0.0</v>
      </c>
      <c r="AL1384" s="2" t="s">
        <v>57</v>
      </c>
      <c r="AM1384" s="2">
        <v>1.0</v>
      </c>
      <c r="AN1384" s="2">
        <v>384720.4</v>
      </c>
      <c r="AO1384" s="20">
        <f>+AN1384/1.16</f>
        <v>331655.5172</v>
      </c>
      <c r="AP1384" s="20">
        <f>+AO1384*0.16</f>
        <v>53064.88276</v>
      </c>
      <c r="AQ1384" s="2" t="s">
        <v>1218</v>
      </c>
      <c r="AR1384" s="2" t="s">
        <v>1213</v>
      </c>
      <c r="AS1384" s="2" t="s">
        <v>1216</v>
      </c>
      <c r="AT1384" s="2" t="s">
        <v>1215</v>
      </c>
      <c r="BI1384" s="15">
        <v>331655.51724137936</v>
      </c>
      <c r="BJ1384" s="14" t="s">
        <v>50</v>
      </c>
      <c r="BK1384" s="15">
        <v>53064.8827586207</v>
      </c>
      <c r="BL1384" s="13" t="s">
        <v>51</v>
      </c>
      <c r="BM1384" s="18">
        <v>0.16</v>
      </c>
    </row>
    <row r="1385" ht="12.75" hidden="1" customHeight="1">
      <c r="A1385" s="13"/>
      <c r="B1385" s="14"/>
      <c r="C1385" s="14"/>
      <c r="D1385" s="14"/>
      <c r="E1385" s="14"/>
      <c r="F1385" s="14"/>
      <c r="G1385" s="13"/>
      <c r="H1385" s="15" t="str">
        <f t="shared" si="173"/>
        <v/>
      </c>
      <c r="I1385" s="13"/>
      <c r="J1385" s="13"/>
      <c r="K1385" s="21"/>
      <c r="L1385" s="17"/>
      <c r="M1385" s="17"/>
      <c r="N1385" s="14"/>
      <c r="O1385" s="13"/>
      <c r="P1385" s="13"/>
      <c r="Q1385" s="15">
        <f>SUM(Q1384)</f>
        <v>331655.5172</v>
      </c>
      <c r="R1385" s="14"/>
      <c r="S1385" s="15">
        <f>SUM(S1384)</f>
        <v>53064.88276</v>
      </c>
      <c r="T1385" s="13"/>
      <c r="U1385" s="18"/>
      <c r="V1385" s="13"/>
      <c r="W1385" s="13"/>
      <c r="X1385" s="13"/>
      <c r="Y1385" s="14"/>
      <c r="Z1385" s="13"/>
      <c r="AA1385" s="13"/>
      <c r="AB1385" s="19"/>
      <c r="AC1385" s="19"/>
      <c r="AD1385" s="13"/>
      <c r="AE1385" s="15"/>
      <c r="AF1385" s="20"/>
      <c r="AO1385" s="20"/>
      <c r="AP1385" s="20"/>
      <c r="BI1385" s="15">
        <f>SUM(BI1384)</f>
        <v>331655.5172</v>
      </c>
      <c r="BJ1385" s="14"/>
      <c r="BK1385" s="15">
        <f>SUM(BK1384)</f>
        <v>53064.88276</v>
      </c>
      <c r="BL1385" s="13"/>
      <c r="BM1385" s="18"/>
    </row>
    <row r="1386" ht="12.75" customHeight="1">
      <c r="A1386" s="13"/>
      <c r="B1386" s="14"/>
      <c r="C1386" s="14"/>
      <c r="D1386" s="14"/>
      <c r="E1386" s="14"/>
      <c r="F1386" s="14"/>
      <c r="G1386" s="13"/>
      <c r="H1386" s="15"/>
      <c r="I1386" s="13"/>
      <c r="J1386" s="15"/>
      <c r="K1386" s="21"/>
      <c r="L1386" s="17"/>
      <c r="M1386" s="17"/>
      <c r="N1386" s="14"/>
      <c r="O1386" s="13"/>
      <c r="P1386" s="13"/>
      <c r="Q1386" s="15"/>
      <c r="R1386" s="14"/>
      <c r="S1386" s="15"/>
      <c r="T1386" s="13"/>
      <c r="U1386" s="18"/>
      <c r="V1386" s="13"/>
      <c r="W1386" s="13"/>
      <c r="X1386" s="13"/>
      <c r="Y1386" s="14"/>
      <c r="Z1386" s="13"/>
      <c r="AA1386" s="13"/>
      <c r="AB1386" s="19"/>
      <c r="AC1386" s="19"/>
      <c r="AD1386" s="13"/>
      <c r="AE1386" s="15"/>
      <c r="AF1386" s="20"/>
      <c r="AO1386" s="20"/>
      <c r="AP1386" s="20"/>
      <c r="BI1386" s="15"/>
      <c r="BJ1386" s="14"/>
      <c r="BK1386" s="15"/>
      <c r="BL1386" s="13"/>
      <c r="BM1386" s="18"/>
    </row>
    <row r="1387" ht="12.75" customHeight="1">
      <c r="A1387" s="13"/>
      <c r="B1387" s="14"/>
      <c r="C1387" s="14"/>
      <c r="D1387" s="14"/>
      <c r="E1387" s="14"/>
      <c r="F1387" s="14"/>
      <c r="G1387" s="13"/>
      <c r="H1387" s="15">
        <f t="shared" ref="H1387:H1388" si="174">Q1388</f>
        <v>165903.0345</v>
      </c>
      <c r="I1387" s="13"/>
      <c r="J1387" s="15">
        <f t="shared" ref="J1387:J1388" si="175">S1388</f>
        <v>26544.48552</v>
      </c>
      <c r="K1387" s="21"/>
      <c r="L1387" s="17"/>
      <c r="M1387" s="17"/>
      <c r="N1387" s="14"/>
      <c r="O1387" s="13"/>
      <c r="P1387" s="13"/>
      <c r="Q1387" s="15"/>
      <c r="R1387" s="14"/>
      <c r="S1387" s="15"/>
      <c r="T1387" s="13"/>
      <c r="U1387" s="18"/>
      <c r="V1387" s="13"/>
      <c r="W1387" s="13"/>
      <c r="X1387" s="13"/>
      <c r="Y1387" s="14"/>
      <c r="Z1387" s="13"/>
      <c r="AA1387" s="13"/>
      <c r="AB1387" s="19"/>
      <c r="AC1387" s="19"/>
      <c r="AD1387" s="13"/>
      <c r="AE1387" s="15"/>
      <c r="AF1387" s="20"/>
      <c r="AO1387" s="20"/>
      <c r="AP1387" s="20"/>
      <c r="BI1387" s="15"/>
      <c r="BJ1387" s="14"/>
      <c r="BK1387" s="15"/>
      <c r="BL1387" s="13"/>
      <c r="BM1387" s="18"/>
    </row>
    <row r="1388" ht="12.75" customHeight="1">
      <c r="A1388" s="13">
        <v>601.0</v>
      </c>
      <c r="B1388" s="14" t="str">
        <f>AR1388</f>
        <v>BON9206241N5</v>
      </c>
      <c r="C1388" s="14" t="s">
        <v>1220</v>
      </c>
      <c r="D1388" s="14" t="str">
        <f>AT1388</f>
        <v>lourdes.regaladogutierrez@danone.com</v>
      </c>
      <c r="E1388" s="14" t="str">
        <f>AS1388</f>
        <v>50200</v>
      </c>
      <c r="F1388" s="14">
        <v>601.0</v>
      </c>
      <c r="G1388" s="13">
        <v>5.52380957E8</v>
      </c>
      <c r="H1388" s="15">
        <f t="shared" si="174"/>
        <v>165903.0345</v>
      </c>
      <c r="I1388" s="13">
        <v>192447.52</v>
      </c>
      <c r="J1388" s="15">
        <f t="shared" si="175"/>
        <v>26544.48552</v>
      </c>
      <c r="K1388" s="21">
        <v>45001.5</v>
      </c>
      <c r="L1388" s="17" t="s">
        <v>48</v>
      </c>
      <c r="M1388" s="17" t="s">
        <v>49</v>
      </c>
      <c r="N1388" s="14">
        <v>1.0</v>
      </c>
      <c r="O1388" s="13">
        <v>192447.52</v>
      </c>
      <c r="P1388" s="13">
        <v>192447.52</v>
      </c>
      <c r="Q1388" s="15">
        <v>165903.0344827586</v>
      </c>
      <c r="R1388" s="14" t="s">
        <v>50</v>
      </c>
      <c r="S1388" s="15">
        <v>26544.485517241377</v>
      </c>
      <c r="T1388" s="13" t="s">
        <v>51</v>
      </c>
      <c r="U1388" s="18">
        <v>0.16</v>
      </c>
      <c r="V1388" s="13" t="s">
        <v>1222</v>
      </c>
      <c r="W1388" s="13" t="s">
        <v>53</v>
      </c>
      <c r="X1388" s="13" t="s">
        <v>48</v>
      </c>
      <c r="Y1388" s="14">
        <v>1.0</v>
      </c>
      <c r="Z1388" s="13">
        <v>192447.52</v>
      </c>
      <c r="AA1388" s="13" t="s">
        <v>54</v>
      </c>
      <c r="AB1388" s="19">
        <v>13902.0</v>
      </c>
      <c r="AC1388" s="19">
        <v>1.0</v>
      </c>
      <c r="AD1388" s="13">
        <v>192447.52</v>
      </c>
      <c r="AE1388" s="15">
        <v>0.0</v>
      </c>
      <c r="AF1388" s="20"/>
      <c r="AG1388" s="2">
        <v>192447.52</v>
      </c>
      <c r="AH1388" s="2" t="s">
        <v>1222</v>
      </c>
      <c r="AI1388" s="2" t="s">
        <v>53</v>
      </c>
      <c r="AJ1388" s="2" t="s">
        <v>56</v>
      </c>
      <c r="AK1388" s="2">
        <v>0.0</v>
      </c>
      <c r="AL1388" s="2" t="s">
        <v>57</v>
      </c>
      <c r="AM1388" s="2">
        <v>1.0</v>
      </c>
      <c r="AN1388" s="2">
        <v>192447.52</v>
      </c>
      <c r="AO1388" s="20">
        <f>+AN1388/1.16</f>
        <v>165903.0345</v>
      </c>
      <c r="AP1388" s="20">
        <f>+AO1388*0.16</f>
        <v>26544.48552</v>
      </c>
      <c r="AQ1388" s="2" t="s">
        <v>1223</v>
      </c>
      <c r="AR1388" s="2" t="s">
        <v>1219</v>
      </c>
      <c r="AS1388" s="2" t="s">
        <v>1221</v>
      </c>
      <c r="AT1388" s="2" t="s">
        <v>1215</v>
      </c>
      <c r="BI1388" s="15">
        <v>165903.0344827586</v>
      </c>
      <c r="BJ1388" s="14" t="s">
        <v>50</v>
      </c>
      <c r="BK1388" s="15">
        <v>26544.485517241377</v>
      </c>
      <c r="BL1388" s="13" t="s">
        <v>51</v>
      </c>
      <c r="BM1388" s="18">
        <v>0.16</v>
      </c>
    </row>
    <row r="1389" ht="12.75" hidden="1" customHeight="1">
      <c r="A1389" s="13"/>
      <c r="B1389" s="14"/>
      <c r="C1389" s="14"/>
      <c r="D1389" s="14"/>
      <c r="E1389" s="14"/>
      <c r="F1389" s="14"/>
      <c r="G1389" s="13"/>
      <c r="H1389" s="15"/>
      <c r="I1389" s="13"/>
      <c r="J1389" s="15"/>
      <c r="K1389" s="21"/>
      <c r="L1389" s="17"/>
      <c r="M1389" s="17"/>
      <c r="N1389" s="14"/>
      <c r="O1389" s="13"/>
      <c r="P1389" s="13"/>
      <c r="Q1389" s="15">
        <f>SUM(Q1388)</f>
        <v>165903.0345</v>
      </c>
      <c r="R1389" s="14"/>
      <c r="S1389" s="15">
        <f>SUM(S1388)</f>
        <v>26544.48552</v>
      </c>
      <c r="T1389" s="13"/>
      <c r="U1389" s="18"/>
      <c r="V1389" s="13"/>
      <c r="W1389" s="13"/>
      <c r="X1389" s="13"/>
      <c r="Y1389" s="14"/>
      <c r="Z1389" s="13"/>
      <c r="AA1389" s="13"/>
      <c r="AB1389" s="19"/>
      <c r="AC1389" s="19"/>
      <c r="AD1389" s="13"/>
      <c r="AE1389" s="15"/>
      <c r="AF1389" s="20"/>
      <c r="AO1389" s="20"/>
      <c r="AP1389" s="20"/>
      <c r="BI1389" s="15">
        <f>SUM(BI1388)</f>
        <v>165903.0345</v>
      </c>
      <c r="BJ1389" s="14"/>
      <c r="BK1389" s="15">
        <f>SUM(BK1388)</f>
        <v>26544.48552</v>
      </c>
      <c r="BL1389" s="13"/>
      <c r="BM1389" s="18"/>
    </row>
    <row r="1390" ht="12.75" customHeight="1">
      <c r="A1390" s="13"/>
      <c r="B1390" s="14"/>
      <c r="C1390" s="14"/>
      <c r="D1390" s="14"/>
      <c r="E1390" s="14"/>
      <c r="F1390" s="14"/>
      <c r="G1390" s="13"/>
      <c r="H1390" s="15"/>
      <c r="I1390" s="13"/>
      <c r="J1390" s="15"/>
      <c r="K1390" s="21"/>
      <c r="L1390" s="17"/>
      <c r="M1390" s="17"/>
      <c r="N1390" s="14"/>
      <c r="O1390" s="13"/>
      <c r="P1390" s="13"/>
      <c r="Q1390" s="15"/>
      <c r="R1390" s="14"/>
      <c r="S1390" s="15"/>
      <c r="T1390" s="13"/>
      <c r="U1390" s="18"/>
      <c r="V1390" s="13"/>
      <c r="W1390" s="13"/>
      <c r="X1390" s="13"/>
      <c r="Y1390" s="14"/>
      <c r="Z1390" s="13"/>
      <c r="AA1390" s="13"/>
      <c r="AB1390" s="19"/>
      <c r="AC1390" s="19"/>
      <c r="AD1390" s="13"/>
      <c r="AE1390" s="15"/>
      <c r="AF1390" s="20"/>
      <c r="AO1390" s="20"/>
      <c r="AP1390" s="20"/>
      <c r="BI1390" s="15"/>
      <c r="BJ1390" s="14"/>
      <c r="BK1390" s="15"/>
      <c r="BL1390" s="13"/>
      <c r="BM1390" s="18"/>
    </row>
    <row r="1391" ht="12.75" customHeight="1">
      <c r="A1391" s="13"/>
      <c r="B1391" s="14"/>
      <c r="C1391" s="14"/>
      <c r="D1391" s="14"/>
      <c r="E1391" s="14"/>
      <c r="F1391" s="14"/>
      <c r="G1391" s="13"/>
      <c r="H1391" s="15"/>
      <c r="I1391" s="13"/>
      <c r="J1391" s="15"/>
      <c r="K1391" s="21"/>
      <c r="L1391" s="17"/>
      <c r="M1391" s="17"/>
      <c r="N1391" s="14"/>
      <c r="O1391" s="13"/>
      <c r="P1391" s="13"/>
      <c r="Q1391" s="15"/>
      <c r="R1391" s="14"/>
      <c r="S1391" s="15"/>
      <c r="T1391" s="13"/>
      <c r="U1391" s="18"/>
      <c r="V1391" s="13"/>
      <c r="W1391" s="13"/>
      <c r="X1391" s="13"/>
      <c r="Y1391" s="14"/>
      <c r="Z1391" s="13"/>
      <c r="AA1391" s="13"/>
      <c r="AB1391" s="19"/>
      <c r="AC1391" s="19"/>
      <c r="AD1391" s="13"/>
      <c r="AE1391" s="15"/>
      <c r="AF1391" s="20"/>
      <c r="AO1391" s="20"/>
      <c r="AP1391" s="20"/>
      <c r="BI1391" s="15"/>
      <c r="BJ1391" s="14"/>
      <c r="BK1391" s="15"/>
      <c r="BL1391" s="13"/>
      <c r="BM1391" s="18"/>
    </row>
    <row r="1392" ht="12.75" customHeight="1">
      <c r="A1392" s="13">
        <v>601.0</v>
      </c>
      <c r="B1392" s="14" t="str">
        <f>AR1392</f>
        <v>EAM001231D51</v>
      </c>
      <c r="C1392" s="14" t="s">
        <v>1225</v>
      </c>
      <c r="D1392" s="14" t="str">
        <f>AT1392</f>
        <v>lourdes.regaladogutierrez@danone.com</v>
      </c>
      <c r="E1392" s="14" t="str">
        <f>AS1392</f>
        <v>09880</v>
      </c>
      <c r="F1392" s="14">
        <v>601.0</v>
      </c>
      <c r="G1392" s="13">
        <v>5.52380959E8</v>
      </c>
      <c r="H1392" s="15">
        <f>Q1393</f>
        <v>162655.819</v>
      </c>
      <c r="I1392" s="13">
        <v>188680.75</v>
      </c>
      <c r="J1392" s="15">
        <f>S1393</f>
        <v>26024.93103</v>
      </c>
      <c r="K1392" s="21">
        <v>45001.5</v>
      </c>
      <c r="L1392" s="17" t="s">
        <v>48</v>
      </c>
      <c r="M1392" s="17" t="s">
        <v>49</v>
      </c>
      <c r="N1392" s="14">
        <v>1.0</v>
      </c>
      <c r="O1392" s="13">
        <v>188680.75</v>
      </c>
      <c r="P1392" s="13">
        <v>188680.75</v>
      </c>
      <c r="Q1392" s="15">
        <v>162655.81896551725</v>
      </c>
      <c r="R1392" s="14" t="s">
        <v>50</v>
      </c>
      <c r="S1392" s="15">
        <v>26024.93103448276</v>
      </c>
      <c r="T1392" s="13" t="s">
        <v>51</v>
      </c>
      <c r="U1392" s="18">
        <v>0.16</v>
      </c>
      <c r="V1392" s="13" t="s">
        <v>1227</v>
      </c>
      <c r="W1392" s="13" t="s">
        <v>53</v>
      </c>
      <c r="X1392" s="13" t="s">
        <v>48</v>
      </c>
      <c r="Y1392" s="14">
        <v>1.0</v>
      </c>
      <c r="Z1392" s="13">
        <v>188680.75</v>
      </c>
      <c r="AA1392" s="13" t="s">
        <v>54</v>
      </c>
      <c r="AB1392" s="19">
        <v>13903.0</v>
      </c>
      <c r="AC1392" s="19">
        <v>1.0</v>
      </c>
      <c r="AD1392" s="13">
        <v>188680.75</v>
      </c>
      <c r="AE1392" s="15">
        <v>0.0</v>
      </c>
      <c r="AF1392" s="20"/>
      <c r="AG1392" s="2">
        <v>188680.75</v>
      </c>
      <c r="AH1392" s="2" t="s">
        <v>1227</v>
      </c>
      <c r="AI1392" s="2" t="s">
        <v>53</v>
      </c>
      <c r="AJ1392" s="2" t="s">
        <v>56</v>
      </c>
      <c r="AK1392" s="2">
        <v>0.0</v>
      </c>
      <c r="AL1392" s="2" t="s">
        <v>57</v>
      </c>
      <c r="AM1392" s="2">
        <v>1.0</v>
      </c>
      <c r="AN1392" s="2">
        <v>188680.75</v>
      </c>
      <c r="AO1392" s="20">
        <f>+AN1392/1.16</f>
        <v>162655.819</v>
      </c>
      <c r="AP1392" s="20">
        <f>+AO1392*0.16</f>
        <v>26024.93103</v>
      </c>
      <c r="AQ1392" s="2" t="s">
        <v>1228</v>
      </c>
      <c r="AR1392" s="2" t="s">
        <v>1224</v>
      </c>
      <c r="AS1392" s="2" t="s">
        <v>1226</v>
      </c>
      <c r="AT1392" s="2" t="s">
        <v>1215</v>
      </c>
      <c r="BI1392" s="15">
        <v>162655.81896551725</v>
      </c>
      <c r="BJ1392" s="14" t="s">
        <v>50</v>
      </c>
      <c r="BK1392" s="15">
        <v>26024.93103448276</v>
      </c>
      <c r="BL1392" s="13" t="s">
        <v>51</v>
      </c>
      <c r="BM1392" s="18">
        <v>0.16</v>
      </c>
    </row>
    <row r="1393" ht="12.75" hidden="1" customHeight="1">
      <c r="A1393" s="13"/>
      <c r="B1393" s="14"/>
      <c r="C1393" s="14"/>
      <c r="D1393" s="14"/>
      <c r="E1393" s="14"/>
      <c r="F1393" s="14"/>
      <c r="G1393" s="13"/>
      <c r="H1393" s="15"/>
      <c r="I1393" s="13"/>
      <c r="J1393" s="15"/>
      <c r="K1393" s="21"/>
      <c r="L1393" s="17"/>
      <c r="M1393" s="17"/>
      <c r="N1393" s="14"/>
      <c r="O1393" s="13"/>
      <c r="P1393" s="13"/>
      <c r="Q1393" s="15">
        <f>SUM(Q1392)</f>
        <v>162655.819</v>
      </c>
      <c r="R1393" s="14"/>
      <c r="S1393" s="15">
        <f>SUM(S1392)</f>
        <v>26024.93103</v>
      </c>
      <c r="T1393" s="13"/>
      <c r="U1393" s="18"/>
      <c r="V1393" s="13"/>
      <c r="W1393" s="13"/>
      <c r="X1393" s="13"/>
      <c r="Y1393" s="14"/>
      <c r="Z1393" s="13"/>
      <c r="AA1393" s="13"/>
      <c r="AB1393" s="19"/>
      <c r="AC1393" s="19"/>
      <c r="AD1393" s="13"/>
      <c r="AE1393" s="15"/>
      <c r="AF1393" s="20"/>
      <c r="AO1393" s="20"/>
      <c r="AP1393" s="20"/>
      <c r="BI1393" s="15">
        <f>SUM(BI1392)</f>
        <v>162655.819</v>
      </c>
      <c r="BJ1393" s="14"/>
      <c r="BK1393" s="15">
        <f>SUM(BK1392)</f>
        <v>26024.93103</v>
      </c>
      <c r="BL1393" s="13"/>
      <c r="BM1393" s="18"/>
    </row>
    <row r="1394" ht="12.75" customHeight="1">
      <c r="A1394" s="13"/>
      <c r="B1394" s="14"/>
      <c r="C1394" s="14"/>
      <c r="D1394" s="14"/>
      <c r="E1394" s="14"/>
      <c r="F1394" s="14"/>
      <c r="G1394" s="13"/>
      <c r="H1394" s="15"/>
      <c r="I1394" s="13"/>
      <c r="J1394" s="15"/>
      <c r="K1394" s="21"/>
      <c r="L1394" s="17"/>
      <c r="M1394" s="17"/>
      <c r="N1394" s="14"/>
      <c r="O1394" s="13"/>
      <c r="P1394" s="13"/>
      <c r="Q1394" s="15"/>
      <c r="R1394" s="14"/>
      <c r="S1394" s="15"/>
      <c r="T1394" s="13"/>
      <c r="U1394" s="18"/>
      <c r="V1394" s="13"/>
      <c r="W1394" s="13"/>
      <c r="X1394" s="13"/>
      <c r="Y1394" s="14"/>
      <c r="Z1394" s="13"/>
      <c r="AA1394" s="13"/>
      <c r="AB1394" s="19"/>
      <c r="AC1394" s="19"/>
      <c r="AD1394" s="13"/>
      <c r="AE1394" s="15"/>
      <c r="AF1394" s="20"/>
      <c r="AO1394" s="20"/>
      <c r="AP1394" s="20"/>
      <c r="BI1394" s="15"/>
      <c r="BJ1394" s="14"/>
      <c r="BK1394" s="15"/>
      <c r="BL1394" s="13"/>
      <c r="BM1394" s="18"/>
    </row>
    <row r="1395" ht="12.75" customHeight="1">
      <c r="A1395" s="13"/>
      <c r="B1395" s="14"/>
      <c r="C1395" s="14"/>
      <c r="D1395" s="14"/>
      <c r="E1395" s="14"/>
      <c r="F1395" s="14"/>
      <c r="G1395" s="13"/>
      <c r="H1395" s="15"/>
      <c r="I1395" s="13"/>
      <c r="J1395" s="15"/>
      <c r="K1395" s="21"/>
      <c r="L1395" s="17"/>
      <c r="M1395" s="17"/>
      <c r="N1395" s="14"/>
      <c r="O1395" s="13"/>
      <c r="P1395" s="13"/>
      <c r="Q1395" s="15"/>
      <c r="R1395" s="14"/>
      <c r="S1395" s="15"/>
      <c r="T1395" s="13"/>
      <c r="U1395" s="18"/>
      <c r="V1395" s="13"/>
      <c r="W1395" s="13"/>
      <c r="X1395" s="13"/>
      <c r="Y1395" s="14"/>
      <c r="Z1395" s="13"/>
      <c r="AA1395" s="13"/>
      <c r="AB1395" s="19"/>
      <c r="AC1395" s="19"/>
      <c r="AD1395" s="13"/>
      <c r="AE1395" s="15"/>
      <c r="AF1395" s="20"/>
      <c r="AO1395" s="20"/>
      <c r="AP1395" s="20"/>
      <c r="BI1395" s="15"/>
      <c r="BJ1395" s="14"/>
      <c r="BK1395" s="15"/>
      <c r="BL1395" s="13"/>
      <c r="BM1395" s="18"/>
    </row>
    <row r="1396" ht="12.75" customHeight="1">
      <c r="A1396" s="13">
        <v>601.0</v>
      </c>
      <c r="B1396" s="14" t="str">
        <f>AR1396</f>
        <v>TMM1201098F6</v>
      </c>
      <c r="C1396" s="14" t="s">
        <v>1230</v>
      </c>
      <c r="D1396" s="14" t="str">
        <f>AT1396</f>
        <v>ignacio.diaz@tmaz.mx</v>
      </c>
      <c r="E1396" s="14" t="str">
        <f>AS1396</f>
        <v>82000</v>
      </c>
      <c r="F1396" s="14">
        <v>601.0</v>
      </c>
      <c r="G1396" s="13">
        <v>5.52383958E8</v>
      </c>
      <c r="H1396" s="15">
        <f>Q1397</f>
        <v>9805.12931</v>
      </c>
      <c r="I1396" s="13">
        <v>11373.95</v>
      </c>
      <c r="J1396" s="15">
        <f>S1397</f>
        <v>1568.82069</v>
      </c>
      <c r="K1396" s="21">
        <v>45002.5</v>
      </c>
      <c r="L1396" s="17" t="s">
        <v>48</v>
      </c>
      <c r="M1396" s="17" t="s">
        <v>49</v>
      </c>
      <c r="N1396" s="14">
        <v>1.0</v>
      </c>
      <c r="O1396" s="13">
        <v>11373.95</v>
      </c>
      <c r="P1396" s="13">
        <v>11373.95</v>
      </c>
      <c r="Q1396" s="15">
        <v>9805.12931034483</v>
      </c>
      <c r="R1396" s="14" t="s">
        <v>50</v>
      </c>
      <c r="S1396" s="15">
        <v>1568.8206896551728</v>
      </c>
      <c r="T1396" s="13" t="s">
        <v>51</v>
      </c>
      <c r="U1396" s="18">
        <v>0.16</v>
      </c>
      <c r="V1396" s="13" t="s">
        <v>1233</v>
      </c>
      <c r="W1396" s="13" t="s">
        <v>53</v>
      </c>
      <c r="X1396" s="13" t="s">
        <v>48</v>
      </c>
      <c r="Y1396" s="14">
        <v>1.0</v>
      </c>
      <c r="Z1396" s="13">
        <v>11373.95</v>
      </c>
      <c r="AA1396" s="13" t="s">
        <v>54</v>
      </c>
      <c r="AB1396" s="19">
        <v>14465.0</v>
      </c>
      <c r="AC1396" s="19">
        <v>1.0</v>
      </c>
      <c r="AD1396" s="13">
        <v>11373.95</v>
      </c>
      <c r="AE1396" s="15">
        <v>0.0</v>
      </c>
      <c r="AF1396" s="20"/>
      <c r="AG1396" s="2">
        <v>11373.95</v>
      </c>
      <c r="AH1396" s="2" t="s">
        <v>1233</v>
      </c>
      <c r="AI1396" s="2" t="s">
        <v>53</v>
      </c>
      <c r="AJ1396" s="2" t="s">
        <v>56</v>
      </c>
      <c r="AK1396" s="2">
        <v>0.0</v>
      </c>
      <c r="AL1396" s="2" t="s">
        <v>57</v>
      </c>
      <c r="AM1396" s="2">
        <v>1.0</v>
      </c>
      <c r="AN1396" s="2">
        <v>11373.95</v>
      </c>
      <c r="AO1396" s="20">
        <f>+AN1396/1.16</f>
        <v>9805.12931</v>
      </c>
      <c r="AP1396" s="20">
        <f>+AO1396*0.16</f>
        <v>1568.82069</v>
      </c>
      <c r="AQ1396" s="2" t="s">
        <v>1234</v>
      </c>
      <c r="AR1396" s="2" t="s">
        <v>1229</v>
      </c>
      <c r="AS1396" s="2" t="s">
        <v>1232</v>
      </c>
      <c r="AT1396" s="2" t="s">
        <v>1231</v>
      </c>
      <c r="BI1396" s="15">
        <v>9805.12931034483</v>
      </c>
      <c r="BJ1396" s="14" t="s">
        <v>50</v>
      </c>
      <c r="BK1396" s="15">
        <v>1568.8206896551728</v>
      </c>
      <c r="BL1396" s="13" t="s">
        <v>51</v>
      </c>
      <c r="BM1396" s="18">
        <v>0.16</v>
      </c>
    </row>
    <row r="1397" ht="12.75" hidden="1" customHeight="1">
      <c r="A1397" s="13"/>
      <c r="B1397" s="14"/>
      <c r="C1397" s="14"/>
      <c r="D1397" s="14"/>
      <c r="E1397" s="14"/>
      <c r="F1397" s="14"/>
      <c r="G1397" s="13"/>
      <c r="H1397" s="13"/>
      <c r="I1397" s="13"/>
      <c r="J1397" s="13"/>
      <c r="K1397" s="21"/>
      <c r="L1397" s="17"/>
      <c r="M1397" s="17"/>
      <c r="N1397" s="14"/>
      <c r="O1397" s="13"/>
      <c r="P1397" s="13"/>
      <c r="Q1397" s="15">
        <f>SUM(Q1396)</f>
        <v>9805.12931</v>
      </c>
      <c r="R1397" s="14"/>
      <c r="S1397" s="15">
        <f>SUM(S1396)</f>
        <v>1568.82069</v>
      </c>
      <c r="T1397" s="13"/>
      <c r="U1397" s="18"/>
      <c r="V1397" s="13"/>
      <c r="W1397" s="13"/>
      <c r="X1397" s="13"/>
      <c r="Y1397" s="14"/>
      <c r="Z1397" s="13"/>
      <c r="AA1397" s="13"/>
      <c r="AB1397" s="19"/>
      <c r="AC1397" s="19"/>
      <c r="AD1397" s="13"/>
      <c r="AE1397" s="15"/>
      <c r="AF1397" s="20"/>
      <c r="AO1397" s="20"/>
      <c r="AP1397" s="20"/>
      <c r="BI1397" s="15">
        <f>SUM(BI1396)</f>
        <v>9805.12931</v>
      </c>
      <c r="BJ1397" s="14"/>
      <c r="BK1397" s="15">
        <f>SUM(BK1396)</f>
        <v>1568.82069</v>
      </c>
      <c r="BL1397" s="13"/>
      <c r="BM1397" s="18"/>
    </row>
    <row r="1398" ht="12.75" customHeight="1">
      <c r="A1398" s="13"/>
      <c r="B1398" s="14"/>
      <c r="C1398" s="14"/>
      <c r="D1398" s="14"/>
      <c r="E1398" s="14"/>
      <c r="F1398" s="14"/>
      <c r="G1398" s="13"/>
      <c r="H1398" s="13"/>
      <c r="I1398" s="13"/>
      <c r="J1398" s="13"/>
      <c r="K1398" s="21"/>
      <c r="L1398" s="17"/>
      <c r="M1398" s="17"/>
      <c r="N1398" s="14"/>
      <c r="O1398" s="13"/>
      <c r="P1398" s="13"/>
      <c r="Q1398" s="15"/>
      <c r="R1398" s="14"/>
      <c r="S1398" s="15"/>
      <c r="T1398" s="13"/>
      <c r="U1398" s="18"/>
      <c r="V1398" s="13"/>
      <c r="W1398" s="13"/>
      <c r="X1398" s="13"/>
      <c r="Y1398" s="14"/>
      <c r="Z1398" s="13"/>
      <c r="AA1398" s="13"/>
      <c r="AB1398" s="19"/>
      <c r="AC1398" s="19"/>
      <c r="AD1398" s="13"/>
      <c r="AE1398" s="15"/>
      <c r="AF1398" s="20"/>
      <c r="AO1398" s="20"/>
      <c r="AP1398" s="20"/>
      <c r="BI1398" s="15"/>
      <c r="BJ1398" s="14"/>
      <c r="BK1398" s="15"/>
      <c r="BL1398" s="13"/>
      <c r="BM1398" s="18"/>
    </row>
    <row r="1399" ht="12.75" customHeight="1">
      <c r="A1399" s="13"/>
      <c r="B1399" s="14"/>
      <c r="C1399" s="14"/>
      <c r="D1399" s="14"/>
      <c r="E1399" s="14"/>
      <c r="F1399" s="14"/>
      <c r="G1399" s="13"/>
      <c r="H1399" s="13"/>
      <c r="I1399" s="13"/>
      <c r="J1399" s="13"/>
      <c r="K1399" s="21"/>
      <c r="L1399" s="17"/>
      <c r="M1399" s="17"/>
      <c r="N1399" s="14"/>
      <c r="O1399" s="13"/>
      <c r="P1399" s="13"/>
      <c r="Q1399" s="15"/>
      <c r="R1399" s="14"/>
      <c r="S1399" s="15"/>
      <c r="T1399" s="13"/>
      <c r="U1399" s="18"/>
      <c r="V1399" s="13"/>
      <c r="W1399" s="13"/>
      <c r="X1399" s="13"/>
      <c r="Y1399" s="14"/>
      <c r="Z1399" s="13"/>
      <c r="AA1399" s="13"/>
      <c r="AB1399" s="19"/>
      <c r="AC1399" s="19"/>
      <c r="AD1399" s="13"/>
      <c r="AE1399" s="15"/>
      <c r="AF1399" s="20"/>
      <c r="AO1399" s="20"/>
      <c r="AP1399" s="20"/>
      <c r="BI1399" s="15"/>
      <c r="BJ1399" s="14"/>
      <c r="BK1399" s="15"/>
      <c r="BL1399" s="13"/>
      <c r="BM1399" s="18"/>
    </row>
    <row r="1400" ht="12.75" customHeight="1">
      <c r="A1400" s="13">
        <v>601.0</v>
      </c>
      <c r="B1400" s="14" t="str">
        <f>AR1400</f>
        <v>CME730129A79</v>
      </c>
      <c r="C1400" s="14" t="s">
        <v>1236</v>
      </c>
      <c r="D1400" s="14" t="str">
        <f>AT1400</f>
        <v>servgestioninmobiliaria@naturgy.com</v>
      </c>
      <c r="E1400" s="14" t="str">
        <f>AS1400</f>
        <v>11510</v>
      </c>
      <c r="F1400" s="14">
        <v>601.0</v>
      </c>
      <c r="G1400" s="13">
        <v>5.52438955E8</v>
      </c>
      <c r="H1400" s="15">
        <f>Q1409</f>
        <v>371261.83</v>
      </c>
      <c r="I1400" s="13">
        <v>430663.72000000003</v>
      </c>
      <c r="J1400" s="15">
        <f>S1409</f>
        <v>59401.89</v>
      </c>
      <c r="K1400" s="21">
        <v>45008.5</v>
      </c>
      <c r="L1400" s="17" t="s">
        <v>48</v>
      </c>
      <c r="M1400" s="17" t="s">
        <v>49</v>
      </c>
      <c r="N1400" s="14">
        <v>1.0</v>
      </c>
      <c r="O1400" s="13">
        <v>430663.72000000003</v>
      </c>
      <c r="P1400" s="13">
        <v>430663.72000000003</v>
      </c>
      <c r="Q1400" s="15">
        <v>23549.189655172417</v>
      </c>
      <c r="R1400" s="14" t="s">
        <v>50</v>
      </c>
      <c r="S1400" s="15">
        <v>3767.870344827587</v>
      </c>
      <c r="T1400" s="13" t="s">
        <v>51</v>
      </c>
      <c r="U1400" s="18">
        <v>0.16</v>
      </c>
      <c r="V1400" s="13" t="s">
        <v>1238</v>
      </c>
      <c r="W1400" s="13" t="s">
        <v>53</v>
      </c>
      <c r="X1400" s="13" t="s">
        <v>48</v>
      </c>
      <c r="Y1400" s="14">
        <v>1.0</v>
      </c>
      <c r="Z1400" s="13">
        <v>27317.06</v>
      </c>
      <c r="AA1400" s="13" t="s">
        <v>54</v>
      </c>
      <c r="AB1400" s="19">
        <v>12761.0</v>
      </c>
      <c r="AC1400" s="19">
        <v>1.0</v>
      </c>
      <c r="AD1400" s="13">
        <v>27317.06</v>
      </c>
      <c r="AE1400" s="15">
        <v>0.0</v>
      </c>
      <c r="AF1400" s="20"/>
      <c r="AG1400" s="2">
        <v>430663.72000000003</v>
      </c>
      <c r="AH1400" s="2" t="s">
        <v>1238</v>
      </c>
      <c r="AI1400" s="2" t="s">
        <v>53</v>
      </c>
      <c r="AJ1400" s="2" t="s">
        <v>56</v>
      </c>
      <c r="AK1400" s="2">
        <v>0.0</v>
      </c>
      <c r="AL1400" s="2" t="s">
        <v>57</v>
      </c>
      <c r="AM1400" s="2">
        <v>1.0</v>
      </c>
      <c r="AN1400" s="2">
        <v>27317.06</v>
      </c>
      <c r="AO1400" s="20">
        <f t="shared" ref="AO1400:AO1408" si="176">+AN1400/1.16</f>
        <v>23549.18966</v>
      </c>
      <c r="AP1400" s="20">
        <f t="shared" ref="AP1400:AP1408" si="177">+AO1400*0.16</f>
        <v>3767.870345</v>
      </c>
      <c r="AQ1400" s="2" t="s">
        <v>1239</v>
      </c>
      <c r="AR1400" s="2" t="s">
        <v>1235</v>
      </c>
      <c r="AS1400" s="2" t="s">
        <v>1123</v>
      </c>
      <c r="AT1400" s="2" t="s">
        <v>1237</v>
      </c>
      <c r="BI1400" s="15">
        <v>23549.189655172417</v>
      </c>
      <c r="BJ1400" s="14" t="s">
        <v>50</v>
      </c>
      <c r="BK1400" s="15">
        <v>3767.870344827587</v>
      </c>
      <c r="BL1400" s="13" t="s">
        <v>51</v>
      </c>
      <c r="BM1400" s="18">
        <v>0.16</v>
      </c>
    </row>
    <row r="1401" ht="12.75" customHeight="1">
      <c r="A1401" s="13"/>
      <c r="B1401" s="14"/>
      <c r="C1401" s="14"/>
      <c r="D1401" s="14"/>
      <c r="E1401" s="14"/>
      <c r="F1401" s="14"/>
      <c r="G1401" s="13"/>
      <c r="H1401" s="13"/>
      <c r="I1401" s="13"/>
      <c r="J1401" s="13"/>
      <c r="K1401" s="21"/>
      <c r="L1401" s="17" t="s">
        <v>48</v>
      </c>
      <c r="M1401" s="17" t="s">
        <v>49</v>
      </c>
      <c r="N1401" s="14">
        <v>1.0</v>
      </c>
      <c r="O1401" s="13"/>
      <c r="P1401" s="13"/>
      <c r="Q1401" s="15">
        <v>23549.189655172417</v>
      </c>
      <c r="R1401" s="14" t="s">
        <v>50</v>
      </c>
      <c r="S1401" s="15">
        <v>3767.870344827587</v>
      </c>
      <c r="T1401" s="13" t="s">
        <v>51</v>
      </c>
      <c r="U1401" s="18">
        <v>0.16</v>
      </c>
      <c r="V1401" s="13" t="s">
        <v>1240</v>
      </c>
      <c r="W1401" s="13" t="s">
        <v>53</v>
      </c>
      <c r="X1401" s="13" t="s">
        <v>48</v>
      </c>
      <c r="Y1401" s="14">
        <v>1.0</v>
      </c>
      <c r="Z1401" s="13">
        <v>27317.06</v>
      </c>
      <c r="AA1401" s="13" t="s">
        <v>54</v>
      </c>
      <c r="AB1401" s="19">
        <v>12762.0</v>
      </c>
      <c r="AC1401" s="19">
        <v>1.0</v>
      </c>
      <c r="AD1401" s="13">
        <v>27317.06</v>
      </c>
      <c r="AE1401" s="15">
        <v>0.0</v>
      </c>
      <c r="AF1401" s="20"/>
      <c r="AH1401" s="2" t="s">
        <v>1240</v>
      </c>
      <c r="AI1401" s="2" t="s">
        <v>53</v>
      </c>
      <c r="AJ1401" s="2" t="s">
        <v>56</v>
      </c>
      <c r="AK1401" s="2">
        <v>0.0</v>
      </c>
      <c r="AL1401" s="2" t="s">
        <v>57</v>
      </c>
      <c r="AM1401" s="2">
        <v>1.0</v>
      </c>
      <c r="AN1401" s="2">
        <v>27317.06</v>
      </c>
      <c r="AO1401" s="20">
        <f t="shared" si="176"/>
        <v>23549.18966</v>
      </c>
      <c r="AP1401" s="20">
        <f t="shared" si="177"/>
        <v>3767.870345</v>
      </c>
      <c r="BI1401" s="15">
        <v>23549.189655172417</v>
      </c>
      <c r="BJ1401" s="14" t="s">
        <v>50</v>
      </c>
      <c r="BK1401" s="15">
        <v>3767.870344827587</v>
      </c>
      <c r="BL1401" s="13" t="s">
        <v>51</v>
      </c>
      <c r="BM1401" s="18">
        <v>0.16</v>
      </c>
    </row>
    <row r="1402" ht="12.75" customHeight="1">
      <c r="A1402" s="13"/>
      <c r="B1402" s="14"/>
      <c r="C1402" s="14"/>
      <c r="D1402" s="14"/>
      <c r="E1402" s="14"/>
      <c r="F1402" s="14"/>
      <c r="G1402" s="13"/>
      <c r="H1402" s="13"/>
      <c r="I1402" s="13"/>
      <c r="J1402" s="13"/>
      <c r="K1402" s="21"/>
      <c r="L1402" s="17" t="s">
        <v>48</v>
      </c>
      <c r="M1402" s="17" t="s">
        <v>49</v>
      </c>
      <c r="N1402" s="14">
        <v>1.0</v>
      </c>
      <c r="O1402" s="13"/>
      <c r="P1402" s="13"/>
      <c r="Q1402" s="15">
        <v>134996.93965517243</v>
      </c>
      <c r="R1402" s="14" t="s">
        <v>50</v>
      </c>
      <c r="S1402" s="15">
        <v>21599.51034482759</v>
      </c>
      <c r="T1402" s="13" t="s">
        <v>51</v>
      </c>
      <c r="U1402" s="18">
        <v>0.16</v>
      </c>
      <c r="V1402" s="13" t="s">
        <v>1241</v>
      </c>
      <c r="W1402" s="13" t="s">
        <v>53</v>
      </c>
      <c r="X1402" s="13" t="s">
        <v>48</v>
      </c>
      <c r="Y1402" s="14">
        <v>1.0</v>
      </c>
      <c r="Z1402" s="13">
        <v>156596.45</v>
      </c>
      <c r="AA1402" s="13" t="s">
        <v>54</v>
      </c>
      <c r="AB1402" s="19">
        <v>12763.0</v>
      </c>
      <c r="AC1402" s="19">
        <v>1.0</v>
      </c>
      <c r="AD1402" s="13">
        <v>156596.45</v>
      </c>
      <c r="AE1402" s="15">
        <v>0.0</v>
      </c>
      <c r="AF1402" s="20"/>
      <c r="AH1402" s="2" t="s">
        <v>1241</v>
      </c>
      <c r="AI1402" s="2" t="s">
        <v>53</v>
      </c>
      <c r="AJ1402" s="2" t="s">
        <v>56</v>
      </c>
      <c r="AK1402" s="2">
        <v>0.0</v>
      </c>
      <c r="AL1402" s="2" t="s">
        <v>57</v>
      </c>
      <c r="AM1402" s="2">
        <v>1.0</v>
      </c>
      <c r="AN1402" s="2">
        <v>156596.45</v>
      </c>
      <c r="AO1402" s="20">
        <f t="shared" si="176"/>
        <v>134996.9397</v>
      </c>
      <c r="AP1402" s="20">
        <f t="shared" si="177"/>
        <v>21599.51034</v>
      </c>
      <c r="BI1402" s="15">
        <v>134996.93965517243</v>
      </c>
      <c r="BJ1402" s="14" t="s">
        <v>50</v>
      </c>
      <c r="BK1402" s="15">
        <v>21599.51034482759</v>
      </c>
      <c r="BL1402" s="13" t="s">
        <v>51</v>
      </c>
      <c r="BM1402" s="18">
        <v>0.16</v>
      </c>
    </row>
    <row r="1403" ht="12.75" customHeight="1">
      <c r="A1403" s="13"/>
      <c r="B1403" s="14"/>
      <c r="C1403" s="14"/>
      <c r="D1403" s="14"/>
      <c r="E1403" s="14"/>
      <c r="F1403" s="14"/>
      <c r="G1403" s="13"/>
      <c r="H1403" s="13"/>
      <c r="I1403" s="13"/>
      <c r="J1403" s="13"/>
      <c r="K1403" s="21"/>
      <c r="L1403" s="17" t="s">
        <v>48</v>
      </c>
      <c r="M1403" s="17" t="s">
        <v>49</v>
      </c>
      <c r="N1403" s="14">
        <v>1.0</v>
      </c>
      <c r="O1403" s="13"/>
      <c r="P1403" s="13"/>
      <c r="Q1403" s="15">
        <v>34615.620689655174</v>
      </c>
      <c r="R1403" s="14" t="s">
        <v>50</v>
      </c>
      <c r="S1403" s="15">
        <v>5538.499310344828</v>
      </c>
      <c r="T1403" s="13" t="s">
        <v>51</v>
      </c>
      <c r="U1403" s="18">
        <v>0.16</v>
      </c>
      <c r="V1403" s="13" t="s">
        <v>1242</v>
      </c>
      <c r="W1403" s="13" t="s">
        <v>53</v>
      </c>
      <c r="X1403" s="13" t="s">
        <v>48</v>
      </c>
      <c r="Y1403" s="14">
        <v>1.0</v>
      </c>
      <c r="Z1403" s="13">
        <v>40154.12</v>
      </c>
      <c r="AA1403" s="13" t="s">
        <v>54</v>
      </c>
      <c r="AB1403" s="19">
        <v>13114.0</v>
      </c>
      <c r="AC1403" s="19">
        <v>1.0</v>
      </c>
      <c r="AD1403" s="13">
        <v>40154.12</v>
      </c>
      <c r="AE1403" s="15">
        <v>0.0</v>
      </c>
      <c r="AF1403" s="20"/>
      <c r="AH1403" s="2" t="s">
        <v>1242</v>
      </c>
      <c r="AI1403" s="2" t="s">
        <v>53</v>
      </c>
      <c r="AJ1403" s="2" t="s">
        <v>56</v>
      </c>
      <c r="AK1403" s="2">
        <v>0.0</v>
      </c>
      <c r="AL1403" s="2" t="s">
        <v>57</v>
      </c>
      <c r="AM1403" s="2">
        <v>1.0</v>
      </c>
      <c r="AN1403" s="2">
        <v>40154.12</v>
      </c>
      <c r="AO1403" s="20">
        <f t="shared" si="176"/>
        <v>34615.62069</v>
      </c>
      <c r="AP1403" s="20">
        <f t="shared" si="177"/>
        <v>5538.49931</v>
      </c>
      <c r="BI1403" s="15">
        <v>34615.620689655174</v>
      </c>
      <c r="BJ1403" s="14" t="s">
        <v>50</v>
      </c>
      <c r="BK1403" s="15">
        <v>5538.499310344828</v>
      </c>
      <c r="BL1403" s="13" t="s">
        <v>51</v>
      </c>
      <c r="BM1403" s="18">
        <v>0.16</v>
      </c>
    </row>
    <row r="1404" ht="12.75" customHeight="1">
      <c r="A1404" s="13"/>
      <c r="B1404" s="14"/>
      <c r="C1404" s="14"/>
      <c r="D1404" s="14"/>
      <c r="E1404" s="14"/>
      <c r="F1404" s="14"/>
      <c r="G1404" s="13"/>
      <c r="H1404" s="13"/>
      <c r="I1404" s="13"/>
      <c r="J1404" s="13"/>
      <c r="K1404" s="21"/>
      <c r="L1404" s="17" t="s">
        <v>48</v>
      </c>
      <c r="M1404" s="17" t="s">
        <v>49</v>
      </c>
      <c r="N1404" s="14">
        <v>1.0</v>
      </c>
      <c r="O1404" s="13"/>
      <c r="P1404" s="13"/>
      <c r="Q1404" s="15">
        <v>37870.43965517241</v>
      </c>
      <c r="R1404" s="14" t="s">
        <v>50</v>
      </c>
      <c r="S1404" s="15">
        <v>6059.270344827586</v>
      </c>
      <c r="T1404" s="13" t="s">
        <v>51</v>
      </c>
      <c r="U1404" s="18">
        <v>0.16</v>
      </c>
      <c r="V1404" s="13" t="s">
        <v>1243</v>
      </c>
      <c r="W1404" s="13" t="s">
        <v>53</v>
      </c>
      <c r="X1404" s="13" t="s">
        <v>48</v>
      </c>
      <c r="Y1404" s="14">
        <v>1.0</v>
      </c>
      <c r="Z1404" s="13">
        <v>43929.71</v>
      </c>
      <c r="AA1404" s="13" t="s">
        <v>54</v>
      </c>
      <c r="AB1404" s="19">
        <v>13381.0</v>
      </c>
      <c r="AC1404" s="19">
        <v>1.0</v>
      </c>
      <c r="AD1404" s="13">
        <v>43929.71</v>
      </c>
      <c r="AE1404" s="15">
        <v>0.0</v>
      </c>
      <c r="AF1404" s="20"/>
      <c r="AH1404" s="2" t="s">
        <v>1243</v>
      </c>
      <c r="AI1404" s="2" t="s">
        <v>53</v>
      </c>
      <c r="AJ1404" s="2" t="s">
        <v>56</v>
      </c>
      <c r="AK1404" s="2">
        <v>0.0</v>
      </c>
      <c r="AL1404" s="2" t="s">
        <v>57</v>
      </c>
      <c r="AM1404" s="2">
        <v>1.0</v>
      </c>
      <c r="AN1404" s="2">
        <v>43929.71</v>
      </c>
      <c r="AO1404" s="20">
        <f t="shared" si="176"/>
        <v>37870.43966</v>
      </c>
      <c r="AP1404" s="20">
        <f t="shared" si="177"/>
        <v>6059.270345</v>
      </c>
      <c r="BI1404" s="15">
        <v>37870.43965517241</v>
      </c>
      <c r="BJ1404" s="14" t="s">
        <v>50</v>
      </c>
      <c r="BK1404" s="15">
        <v>6059.270344827586</v>
      </c>
      <c r="BL1404" s="13" t="s">
        <v>51</v>
      </c>
      <c r="BM1404" s="18">
        <v>0.16</v>
      </c>
    </row>
    <row r="1405" ht="12.75" customHeight="1">
      <c r="A1405" s="13"/>
      <c r="B1405" s="14"/>
      <c r="C1405" s="14"/>
      <c r="D1405" s="14"/>
      <c r="E1405" s="14"/>
      <c r="F1405" s="14"/>
      <c r="G1405" s="13"/>
      <c r="H1405" s="13"/>
      <c r="I1405" s="13"/>
      <c r="J1405" s="13"/>
      <c r="K1405" s="21"/>
      <c r="L1405" s="17" t="s">
        <v>48</v>
      </c>
      <c r="M1405" s="17" t="s">
        <v>49</v>
      </c>
      <c r="N1405" s="14">
        <v>1.0</v>
      </c>
      <c r="O1405" s="13"/>
      <c r="P1405" s="13"/>
      <c r="Q1405" s="15">
        <v>31984.801724137935</v>
      </c>
      <c r="R1405" s="14" t="s">
        <v>50</v>
      </c>
      <c r="S1405" s="15">
        <v>5117.56827586207</v>
      </c>
      <c r="T1405" s="13" t="s">
        <v>51</v>
      </c>
      <c r="U1405" s="18">
        <v>0.16</v>
      </c>
      <c r="V1405" s="13" t="s">
        <v>1244</v>
      </c>
      <c r="W1405" s="13" t="s">
        <v>53</v>
      </c>
      <c r="X1405" s="13" t="s">
        <v>48</v>
      </c>
      <c r="Y1405" s="14">
        <v>1.0</v>
      </c>
      <c r="Z1405" s="13">
        <v>37102.37</v>
      </c>
      <c r="AA1405" s="13" t="s">
        <v>54</v>
      </c>
      <c r="AB1405" s="19">
        <v>13939.0</v>
      </c>
      <c r="AC1405" s="19">
        <v>1.0</v>
      </c>
      <c r="AD1405" s="13">
        <v>37102.37</v>
      </c>
      <c r="AE1405" s="15">
        <v>0.0</v>
      </c>
      <c r="AF1405" s="20"/>
      <c r="AH1405" s="2" t="s">
        <v>1244</v>
      </c>
      <c r="AI1405" s="2" t="s">
        <v>53</v>
      </c>
      <c r="AJ1405" s="2" t="s">
        <v>56</v>
      </c>
      <c r="AK1405" s="2">
        <v>0.0</v>
      </c>
      <c r="AL1405" s="2" t="s">
        <v>57</v>
      </c>
      <c r="AM1405" s="2">
        <v>1.0</v>
      </c>
      <c r="AN1405" s="2">
        <v>37102.37</v>
      </c>
      <c r="AO1405" s="20">
        <f t="shared" si="176"/>
        <v>31984.80172</v>
      </c>
      <c r="AP1405" s="20">
        <f t="shared" si="177"/>
        <v>5117.568276</v>
      </c>
      <c r="BI1405" s="15">
        <v>31984.801724137935</v>
      </c>
      <c r="BJ1405" s="14" t="s">
        <v>50</v>
      </c>
      <c r="BK1405" s="15">
        <v>5117.56827586207</v>
      </c>
      <c r="BL1405" s="13" t="s">
        <v>51</v>
      </c>
      <c r="BM1405" s="18">
        <v>0.16</v>
      </c>
    </row>
    <row r="1406" ht="12.75" customHeight="1">
      <c r="A1406" s="13"/>
      <c r="B1406" s="14"/>
      <c r="C1406" s="14"/>
      <c r="D1406" s="14"/>
      <c r="E1406" s="14"/>
      <c r="F1406" s="14"/>
      <c r="G1406" s="13"/>
      <c r="H1406" s="13"/>
      <c r="I1406" s="13"/>
      <c r="J1406" s="13"/>
      <c r="K1406" s="21"/>
      <c r="L1406" s="17" t="s">
        <v>48</v>
      </c>
      <c r="M1406" s="17" t="s">
        <v>49</v>
      </c>
      <c r="N1406" s="14">
        <v>1.0</v>
      </c>
      <c r="O1406" s="13"/>
      <c r="P1406" s="13"/>
      <c r="Q1406" s="15">
        <v>30005.482758620692</v>
      </c>
      <c r="R1406" s="14" t="s">
        <v>50</v>
      </c>
      <c r="S1406" s="15">
        <v>4800.877241379311</v>
      </c>
      <c r="T1406" s="13" t="s">
        <v>51</v>
      </c>
      <c r="U1406" s="18">
        <v>0.16</v>
      </c>
      <c r="V1406" s="13" t="s">
        <v>1245</v>
      </c>
      <c r="W1406" s="13" t="s">
        <v>53</v>
      </c>
      <c r="X1406" s="13" t="s">
        <v>48</v>
      </c>
      <c r="Y1406" s="14">
        <v>1.0</v>
      </c>
      <c r="Z1406" s="13">
        <v>34806.36</v>
      </c>
      <c r="AA1406" s="13" t="s">
        <v>54</v>
      </c>
      <c r="AB1406" s="19">
        <v>13989.0</v>
      </c>
      <c r="AC1406" s="19">
        <v>1.0</v>
      </c>
      <c r="AD1406" s="13">
        <v>34806.36</v>
      </c>
      <c r="AE1406" s="15">
        <v>0.0</v>
      </c>
      <c r="AF1406" s="20"/>
      <c r="AH1406" s="2" t="s">
        <v>1245</v>
      </c>
      <c r="AI1406" s="2" t="s">
        <v>53</v>
      </c>
      <c r="AJ1406" s="2" t="s">
        <v>56</v>
      </c>
      <c r="AK1406" s="2">
        <v>0.0</v>
      </c>
      <c r="AL1406" s="2" t="s">
        <v>57</v>
      </c>
      <c r="AM1406" s="2">
        <v>1.0</v>
      </c>
      <c r="AN1406" s="2">
        <v>34806.36</v>
      </c>
      <c r="AO1406" s="20">
        <f t="shared" si="176"/>
        <v>30005.48276</v>
      </c>
      <c r="AP1406" s="20">
        <f t="shared" si="177"/>
        <v>4800.877241</v>
      </c>
      <c r="BI1406" s="15">
        <v>30005.482758620692</v>
      </c>
      <c r="BJ1406" s="14" t="s">
        <v>50</v>
      </c>
      <c r="BK1406" s="15">
        <v>4800.877241379311</v>
      </c>
      <c r="BL1406" s="13" t="s">
        <v>51</v>
      </c>
      <c r="BM1406" s="18">
        <v>0.16</v>
      </c>
    </row>
    <row r="1407" ht="12.75" customHeight="1">
      <c r="A1407" s="13"/>
      <c r="B1407" s="14"/>
      <c r="C1407" s="14"/>
      <c r="D1407" s="14"/>
      <c r="E1407" s="14"/>
      <c r="F1407" s="14"/>
      <c r="G1407" s="13"/>
      <c r="H1407" s="13"/>
      <c r="I1407" s="13"/>
      <c r="J1407" s="13"/>
      <c r="K1407" s="21"/>
      <c r="L1407" s="17" t="s">
        <v>48</v>
      </c>
      <c r="M1407" s="17" t="s">
        <v>49</v>
      </c>
      <c r="N1407" s="14">
        <v>1.0</v>
      </c>
      <c r="O1407" s="13"/>
      <c r="P1407" s="13"/>
      <c r="Q1407" s="15">
        <v>28057.775862068967</v>
      </c>
      <c r="R1407" s="14" t="s">
        <v>50</v>
      </c>
      <c r="S1407" s="15">
        <v>4489.244137931035</v>
      </c>
      <c r="T1407" s="13" t="s">
        <v>51</v>
      </c>
      <c r="U1407" s="18">
        <v>0.16</v>
      </c>
      <c r="V1407" s="13" t="s">
        <v>1246</v>
      </c>
      <c r="W1407" s="13" t="s">
        <v>53</v>
      </c>
      <c r="X1407" s="13" t="s">
        <v>48</v>
      </c>
      <c r="Y1407" s="14">
        <v>1.0</v>
      </c>
      <c r="Z1407" s="13">
        <v>32547.02</v>
      </c>
      <c r="AA1407" s="13" t="s">
        <v>54</v>
      </c>
      <c r="AB1407" s="19">
        <v>13994.0</v>
      </c>
      <c r="AC1407" s="19">
        <v>1.0</v>
      </c>
      <c r="AD1407" s="13">
        <v>32547.02</v>
      </c>
      <c r="AE1407" s="15">
        <v>0.0</v>
      </c>
      <c r="AF1407" s="20"/>
      <c r="AH1407" s="2" t="s">
        <v>1246</v>
      </c>
      <c r="AI1407" s="2" t="s">
        <v>53</v>
      </c>
      <c r="AJ1407" s="2" t="s">
        <v>56</v>
      </c>
      <c r="AK1407" s="2">
        <v>0.0</v>
      </c>
      <c r="AL1407" s="2" t="s">
        <v>57</v>
      </c>
      <c r="AM1407" s="2">
        <v>1.0</v>
      </c>
      <c r="AN1407" s="2">
        <v>32547.02</v>
      </c>
      <c r="AO1407" s="20">
        <f t="shared" si="176"/>
        <v>28057.77586</v>
      </c>
      <c r="AP1407" s="20">
        <f t="shared" si="177"/>
        <v>4489.244138</v>
      </c>
      <c r="BI1407" s="15">
        <v>28057.775862068967</v>
      </c>
      <c r="BJ1407" s="14" t="s">
        <v>50</v>
      </c>
      <c r="BK1407" s="15">
        <v>4489.244137931035</v>
      </c>
      <c r="BL1407" s="13" t="s">
        <v>51</v>
      </c>
      <c r="BM1407" s="18">
        <v>0.16</v>
      </c>
    </row>
    <row r="1408" ht="12.75" customHeight="1">
      <c r="A1408" s="13"/>
      <c r="B1408" s="14"/>
      <c r="C1408" s="14"/>
      <c r="D1408" s="14"/>
      <c r="E1408" s="14"/>
      <c r="F1408" s="14"/>
      <c r="G1408" s="13"/>
      <c r="H1408" s="13"/>
      <c r="I1408" s="13"/>
      <c r="J1408" s="13"/>
      <c r="K1408" s="21"/>
      <c r="L1408" s="17" t="s">
        <v>48</v>
      </c>
      <c r="M1408" s="17" t="s">
        <v>49</v>
      </c>
      <c r="N1408" s="14">
        <v>1.0</v>
      </c>
      <c r="O1408" s="13"/>
      <c r="P1408" s="13"/>
      <c r="Q1408" s="15">
        <v>26632.387931034486</v>
      </c>
      <c r="R1408" s="14" t="s">
        <v>50</v>
      </c>
      <c r="S1408" s="15">
        <v>4261.182068965518</v>
      </c>
      <c r="T1408" s="13" t="s">
        <v>51</v>
      </c>
      <c r="U1408" s="18">
        <v>0.16</v>
      </c>
      <c r="V1408" s="13" t="s">
        <v>1247</v>
      </c>
      <c r="W1408" s="13" t="s">
        <v>53</v>
      </c>
      <c r="X1408" s="13" t="s">
        <v>48</v>
      </c>
      <c r="Y1408" s="14">
        <v>1.0</v>
      </c>
      <c r="Z1408" s="13">
        <v>30893.57</v>
      </c>
      <c r="AA1408" s="13" t="s">
        <v>54</v>
      </c>
      <c r="AB1408" s="19">
        <v>14641.0</v>
      </c>
      <c r="AC1408" s="19">
        <v>1.0</v>
      </c>
      <c r="AD1408" s="13">
        <v>30893.57</v>
      </c>
      <c r="AE1408" s="15">
        <v>0.0</v>
      </c>
      <c r="AF1408" s="20"/>
      <c r="AH1408" s="2" t="s">
        <v>1247</v>
      </c>
      <c r="AI1408" s="2" t="s">
        <v>53</v>
      </c>
      <c r="AJ1408" s="2" t="s">
        <v>56</v>
      </c>
      <c r="AK1408" s="2">
        <v>0.0</v>
      </c>
      <c r="AL1408" s="2" t="s">
        <v>57</v>
      </c>
      <c r="AM1408" s="2">
        <v>1.0</v>
      </c>
      <c r="AN1408" s="2">
        <v>30893.57</v>
      </c>
      <c r="AO1408" s="20">
        <f t="shared" si="176"/>
        <v>26632.38793</v>
      </c>
      <c r="AP1408" s="20">
        <f t="shared" si="177"/>
        <v>4261.182069</v>
      </c>
      <c r="BI1408" s="15">
        <v>26632.387931034486</v>
      </c>
      <c r="BJ1408" s="14" t="s">
        <v>50</v>
      </c>
      <c r="BK1408" s="15">
        <v>4261.182068965518</v>
      </c>
      <c r="BL1408" s="13" t="s">
        <v>51</v>
      </c>
      <c r="BM1408" s="18">
        <v>0.16</v>
      </c>
    </row>
    <row r="1409" ht="12.75" hidden="1" customHeight="1">
      <c r="A1409" s="13"/>
      <c r="B1409" s="14"/>
      <c r="C1409" s="14"/>
      <c r="D1409" s="14"/>
      <c r="E1409" s="14"/>
      <c r="F1409" s="14"/>
      <c r="G1409" s="13"/>
      <c r="H1409" s="13"/>
      <c r="I1409" s="13"/>
      <c r="J1409" s="13"/>
      <c r="K1409" s="21"/>
      <c r="L1409" s="17"/>
      <c r="M1409" s="17"/>
      <c r="N1409" s="14"/>
      <c r="O1409" s="13"/>
      <c r="P1409" s="13"/>
      <c r="Q1409" s="15">
        <f t="array" ref="Q1409">SUM(ROUND(Q1400:Q1408,2))</f>
        <v>371261.83</v>
      </c>
      <c r="R1409" s="14"/>
      <c r="S1409" s="15">
        <f t="array" ref="S1409">SUM(ROUND(S1400:S1408,2))</f>
        <v>59401.89</v>
      </c>
      <c r="T1409" s="13"/>
      <c r="U1409" s="18"/>
      <c r="V1409" s="13"/>
      <c r="W1409" s="13"/>
      <c r="X1409" s="13"/>
      <c r="Y1409" s="14"/>
      <c r="Z1409" s="13"/>
      <c r="AA1409" s="13"/>
      <c r="AB1409" s="19"/>
      <c r="AC1409" s="19"/>
      <c r="AD1409" s="13"/>
      <c r="AE1409" s="15"/>
      <c r="AF1409" s="20"/>
      <c r="AO1409" s="20"/>
      <c r="AP1409" s="20"/>
      <c r="BI1409" s="15">
        <f t="array" ref="BI1409">SUM(ROUND(BI1400:BI1408,2))</f>
        <v>371261.83</v>
      </c>
      <c r="BJ1409" s="14"/>
      <c r="BK1409" s="15">
        <f t="array" ref="BK1409">SUM(ROUND(BK1400:BK1408,2))</f>
        <v>59401.89</v>
      </c>
      <c r="BL1409" s="13"/>
      <c r="BM1409" s="18"/>
    </row>
    <row r="1410" ht="12.75" customHeight="1">
      <c r="A1410" s="13"/>
      <c r="B1410" s="14"/>
      <c r="C1410" s="14"/>
      <c r="D1410" s="14"/>
      <c r="E1410" s="14"/>
      <c r="F1410" s="14"/>
      <c r="G1410" s="13"/>
      <c r="H1410" s="13"/>
      <c r="I1410" s="13"/>
      <c r="J1410" s="13"/>
      <c r="K1410" s="21"/>
      <c r="L1410" s="17"/>
      <c r="M1410" s="17"/>
      <c r="N1410" s="14"/>
      <c r="O1410" s="13"/>
      <c r="P1410" s="13"/>
      <c r="Q1410" s="15"/>
      <c r="R1410" s="14"/>
      <c r="S1410" s="15"/>
      <c r="T1410" s="13"/>
      <c r="U1410" s="18"/>
      <c r="V1410" s="13"/>
      <c r="W1410" s="13"/>
      <c r="X1410" s="13"/>
      <c r="Y1410" s="14"/>
      <c r="Z1410" s="13"/>
      <c r="AA1410" s="13"/>
      <c r="AB1410" s="19"/>
      <c r="AC1410" s="19"/>
      <c r="AD1410" s="13"/>
      <c r="AE1410" s="15"/>
      <c r="AF1410" s="20"/>
      <c r="AO1410" s="20"/>
      <c r="AP1410" s="20"/>
      <c r="BI1410" s="15"/>
      <c r="BJ1410" s="14"/>
      <c r="BK1410" s="15"/>
      <c r="BL1410" s="13"/>
      <c r="BM1410" s="18"/>
    </row>
    <row r="1411" ht="12.75" customHeight="1">
      <c r="A1411" s="13"/>
      <c r="B1411" s="14"/>
      <c r="C1411" s="14"/>
      <c r="D1411" s="14"/>
      <c r="E1411" s="14"/>
      <c r="F1411" s="14"/>
      <c r="G1411" s="13"/>
      <c r="H1411" s="13"/>
      <c r="I1411" s="13"/>
      <c r="J1411" s="13"/>
      <c r="K1411" s="21"/>
      <c r="L1411" s="17"/>
      <c r="M1411" s="17"/>
      <c r="N1411" s="14"/>
      <c r="O1411" s="13"/>
      <c r="P1411" s="13"/>
      <c r="Q1411" s="15"/>
      <c r="R1411" s="14"/>
      <c r="S1411" s="15"/>
      <c r="T1411" s="13"/>
      <c r="U1411" s="18"/>
      <c r="V1411" s="13"/>
      <c r="W1411" s="13"/>
      <c r="X1411" s="13"/>
      <c r="Y1411" s="14"/>
      <c r="Z1411" s="13"/>
      <c r="AA1411" s="13"/>
      <c r="AB1411" s="19"/>
      <c r="AC1411" s="19"/>
      <c r="AD1411" s="13"/>
      <c r="AE1411" s="15"/>
      <c r="AF1411" s="20"/>
      <c r="AO1411" s="20"/>
      <c r="AP1411" s="20"/>
      <c r="BI1411" s="15"/>
      <c r="BJ1411" s="14"/>
      <c r="BK1411" s="15"/>
      <c r="BL1411" s="13"/>
      <c r="BM1411" s="18"/>
    </row>
    <row r="1412" ht="12.75" customHeight="1">
      <c r="A1412" s="13">
        <v>601.0</v>
      </c>
      <c r="B1412" s="14" t="str">
        <f>AR1412</f>
        <v>GNM9712017P7</v>
      </c>
      <c r="C1412" s="14" t="s">
        <v>1249</v>
      </c>
      <c r="D1412" s="14" t="str">
        <f>AT1412</f>
        <v>soportecompras_latam@naturgy.com</v>
      </c>
      <c r="E1412" s="14" t="str">
        <f>AS1412</f>
        <v>11410</v>
      </c>
      <c r="F1412" s="14">
        <v>601.0</v>
      </c>
      <c r="G1412" s="13">
        <v>5.52438956E8</v>
      </c>
      <c r="H1412" s="15">
        <f>Q1420</f>
        <v>415511.33</v>
      </c>
      <c r="I1412" s="13">
        <v>481993.14</v>
      </c>
      <c r="J1412" s="15">
        <f>S1420</f>
        <v>66481.81</v>
      </c>
      <c r="K1412" s="21">
        <v>45008.5</v>
      </c>
      <c r="L1412" s="17" t="s">
        <v>48</v>
      </c>
      <c r="M1412" s="17" t="s">
        <v>49</v>
      </c>
      <c r="N1412" s="14">
        <v>1.0</v>
      </c>
      <c r="O1412" s="13">
        <v>481993.14</v>
      </c>
      <c r="P1412" s="13">
        <v>481993.14</v>
      </c>
      <c r="Q1412" s="15">
        <v>5899.810344827586</v>
      </c>
      <c r="R1412" s="14" t="s">
        <v>50</v>
      </c>
      <c r="S1412" s="15">
        <v>943.9696551724138</v>
      </c>
      <c r="T1412" s="13" t="s">
        <v>51</v>
      </c>
      <c r="U1412" s="18">
        <v>0.16</v>
      </c>
      <c r="V1412" s="13" t="s">
        <v>1252</v>
      </c>
      <c r="W1412" s="13" t="s">
        <v>53</v>
      </c>
      <c r="X1412" s="13" t="s">
        <v>48</v>
      </c>
      <c r="Y1412" s="14">
        <v>1.0</v>
      </c>
      <c r="Z1412" s="13">
        <v>6843.78</v>
      </c>
      <c r="AA1412" s="13" t="s">
        <v>54</v>
      </c>
      <c r="AB1412" s="19">
        <v>12764.0</v>
      </c>
      <c r="AC1412" s="19">
        <v>1.0</v>
      </c>
      <c r="AD1412" s="13">
        <v>6843.78</v>
      </c>
      <c r="AE1412" s="15">
        <v>0.0</v>
      </c>
      <c r="AF1412" s="20"/>
      <c r="AG1412" s="2">
        <v>481993.14</v>
      </c>
      <c r="AH1412" s="2" t="s">
        <v>1252</v>
      </c>
      <c r="AI1412" s="2" t="s">
        <v>53</v>
      </c>
      <c r="AJ1412" s="2" t="s">
        <v>56</v>
      </c>
      <c r="AK1412" s="2">
        <v>0.0</v>
      </c>
      <c r="AL1412" s="2" t="s">
        <v>57</v>
      </c>
      <c r="AM1412" s="2">
        <v>1.0</v>
      </c>
      <c r="AN1412" s="2">
        <v>6843.78</v>
      </c>
      <c r="AO1412" s="20">
        <f t="shared" ref="AO1412:AO1419" si="178">+AN1412/1.16</f>
        <v>5899.810345</v>
      </c>
      <c r="AP1412" s="20">
        <f t="shared" ref="AP1412:AP1419" si="179">+AO1412*0.16</f>
        <v>943.9696552</v>
      </c>
      <c r="AQ1412" s="2" t="s">
        <v>1253</v>
      </c>
      <c r="AR1412" s="2" t="s">
        <v>1248</v>
      </c>
      <c r="AS1412" s="2" t="s">
        <v>1251</v>
      </c>
      <c r="AT1412" s="2" t="s">
        <v>1250</v>
      </c>
      <c r="BI1412" s="15">
        <v>5899.810344827586</v>
      </c>
      <c r="BJ1412" s="14" t="s">
        <v>50</v>
      </c>
      <c r="BK1412" s="15">
        <v>943.9696551724138</v>
      </c>
      <c r="BL1412" s="13" t="s">
        <v>51</v>
      </c>
      <c r="BM1412" s="18">
        <v>0.16</v>
      </c>
    </row>
    <row r="1413" ht="12.75" customHeight="1">
      <c r="A1413" s="13"/>
      <c r="B1413" s="14"/>
      <c r="C1413" s="14"/>
      <c r="D1413" s="14"/>
      <c r="E1413" s="14"/>
      <c r="F1413" s="14"/>
      <c r="G1413" s="13"/>
      <c r="H1413" s="13"/>
      <c r="I1413" s="13"/>
      <c r="J1413" s="13"/>
      <c r="K1413" s="21"/>
      <c r="L1413" s="17" t="s">
        <v>48</v>
      </c>
      <c r="M1413" s="17" t="s">
        <v>49</v>
      </c>
      <c r="N1413" s="14">
        <v>1.0</v>
      </c>
      <c r="O1413" s="13"/>
      <c r="P1413" s="13"/>
      <c r="Q1413" s="15">
        <v>48291.44827586207</v>
      </c>
      <c r="R1413" s="14" t="s">
        <v>50</v>
      </c>
      <c r="S1413" s="15">
        <v>7726.631724137932</v>
      </c>
      <c r="T1413" s="13" t="s">
        <v>51</v>
      </c>
      <c r="U1413" s="18">
        <v>0.16</v>
      </c>
      <c r="V1413" s="13" t="s">
        <v>1254</v>
      </c>
      <c r="W1413" s="13" t="s">
        <v>53</v>
      </c>
      <c r="X1413" s="13" t="s">
        <v>48</v>
      </c>
      <c r="Y1413" s="14">
        <v>1.0</v>
      </c>
      <c r="Z1413" s="13">
        <v>56018.08</v>
      </c>
      <c r="AA1413" s="13" t="s">
        <v>54</v>
      </c>
      <c r="AB1413" s="19">
        <v>12765.0</v>
      </c>
      <c r="AC1413" s="19">
        <v>1.0</v>
      </c>
      <c r="AD1413" s="13">
        <v>56018.08</v>
      </c>
      <c r="AE1413" s="15">
        <v>0.0</v>
      </c>
      <c r="AF1413" s="20"/>
      <c r="AH1413" s="2" t="s">
        <v>1254</v>
      </c>
      <c r="AI1413" s="2" t="s">
        <v>53</v>
      </c>
      <c r="AJ1413" s="2" t="s">
        <v>56</v>
      </c>
      <c r="AK1413" s="2">
        <v>0.0</v>
      </c>
      <c r="AL1413" s="2" t="s">
        <v>57</v>
      </c>
      <c r="AM1413" s="2">
        <v>1.0</v>
      </c>
      <c r="AN1413" s="2">
        <v>56018.08</v>
      </c>
      <c r="AO1413" s="20">
        <f t="shared" si="178"/>
        <v>48291.44828</v>
      </c>
      <c r="AP1413" s="20">
        <f t="shared" si="179"/>
        <v>7726.631724</v>
      </c>
      <c r="BI1413" s="15">
        <v>48291.44827586207</v>
      </c>
      <c r="BJ1413" s="14" t="s">
        <v>50</v>
      </c>
      <c r="BK1413" s="15">
        <v>7726.631724137932</v>
      </c>
      <c r="BL1413" s="13" t="s">
        <v>51</v>
      </c>
      <c r="BM1413" s="18">
        <v>0.16</v>
      </c>
    </row>
    <row r="1414" ht="12.75" customHeight="1">
      <c r="A1414" s="13"/>
      <c r="B1414" s="14"/>
      <c r="C1414" s="14"/>
      <c r="D1414" s="14"/>
      <c r="E1414" s="14"/>
      <c r="F1414" s="14"/>
      <c r="G1414" s="13"/>
      <c r="H1414" s="13"/>
      <c r="I1414" s="13"/>
      <c r="J1414" s="13"/>
      <c r="K1414" s="21"/>
      <c r="L1414" s="17" t="s">
        <v>48</v>
      </c>
      <c r="M1414" s="17" t="s">
        <v>49</v>
      </c>
      <c r="N1414" s="14">
        <v>1.0</v>
      </c>
      <c r="O1414" s="13"/>
      <c r="P1414" s="13"/>
      <c r="Q1414" s="15">
        <v>48291.44827586207</v>
      </c>
      <c r="R1414" s="14" t="s">
        <v>50</v>
      </c>
      <c r="S1414" s="15">
        <v>7726.631724137932</v>
      </c>
      <c r="T1414" s="13" t="s">
        <v>51</v>
      </c>
      <c r="U1414" s="18">
        <v>0.16</v>
      </c>
      <c r="V1414" s="13" t="s">
        <v>1255</v>
      </c>
      <c r="W1414" s="13" t="s">
        <v>53</v>
      </c>
      <c r="X1414" s="13" t="s">
        <v>48</v>
      </c>
      <c r="Y1414" s="14">
        <v>1.0</v>
      </c>
      <c r="Z1414" s="13">
        <v>56018.08</v>
      </c>
      <c r="AA1414" s="13" t="s">
        <v>54</v>
      </c>
      <c r="AB1414" s="19">
        <v>12767.0</v>
      </c>
      <c r="AC1414" s="19">
        <v>1.0</v>
      </c>
      <c r="AD1414" s="13">
        <v>56018.08</v>
      </c>
      <c r="AE1414" s="15">
        <v>0.0</v>
      </c>
      <c r="AF1414" s="20"/>
      <c r="AH1414" s="2" t="s">
        <v>1255</v>
      </c>
      <c r="AI1414" s="2" t="s">
        <v>53</v>
      </c>
      <c r="AJ1414" s="2" t="s">
        <v>56</v>
      </c>
      <c r="AK1414" s="2">
        <v>0.0</v>
      </c>
      <c r="AL1414" s="2" t="s">
        <v>57</v>
      </c>
      <c r="AM1414" s="2">
        <v>1.0</v>
      </c>
      <c r="AN1414" s="2">
        <v>56018.08</v>
      </c>
      <c r="AO1414" s="20">
        <f t="shared" si="178"/>
        <v>48291.44828</v>
      </c>
      <c r="AP1414" s="20">
        <f t="shared" si="179"/>
        <v>7726.631724</v>
      </c>
      <c r="BI1414" s="15">
        <v>48291.44827586207</v>
      </c>
      <c r="BJ1414" s="14" t="s">
        <v>50</v>
      </c>
      <c r="BK1414" s="15">
        <v>7726.631724137932</v>
      </c>
      <c r="BL1414" s="13" t="s">
        <v>51</v>
      </c>
      <c r="BM1414" s="18">
        <v>0.16</v>
      </c>
    </row>
    <row r="1415" ht="12.75" customHeight="1">
      <c r="A1415" s="13"/>
      <c r="B1415" s="14"/>
      <c r="C1415" s="14"/>
      <c r="D1415" s="14"/>
      <c r="E1415" s="14"/>
      <c r="F1415" s="14"/>
      <c r="G1415" s="13"/>
      <c r="H1415" s="13"/>
      <c r="I1415" s="13"/>
      <c r="J1415" s="13"/>
      <c r="K1415" s="21"/>
      <c r="L1415" s="17" t="s">
        <v>48</v>
      </c>
      <c r="M1415" s="17" t="s">
        <v>49</v>
      </c>
      <c r="N1415" s="14">
        <v>1.0</v>
      </c>
      <c r="O1415" s="13"/>
      <c r="P1415" s="13"/>
      <c r="Q1415" s="15">
        <v>150733.10344827586</v>
      </c>
      <c r="R1415" s="14" t="s">
        <v>50</v>
      </c>
      <c r="S1415" s="15">
        <v>24117.296551724135</v>
      </c>
      <c r="T1415" s="13" t="s">
        <v>51</v>
      </c>
      <c r="U1415" s="18">
        <v>0.16</v>
      </c>
      <c r="V1415" s="13" t="s">
        <v>1256</v>
      </c>
      <c r="W1415" s="13" t="s">
        <v>53</v>
      </c>
      <c r="X1415" s="13" t="s">
        <v>48</v>
      </c>
      <c r="Y1415" s="14">
        <v>1.0</v>
      </c>
      <c r="Z1415" s="13">
        <v>174850.4</v>
      </c>
      <c r="AA1415" s="13" t="s">
        <v>54</v>
      </c>
      <c r="AB1415" s="19">
        <v>12768.0</v>
      </c>
      <c r="AC1415" s="19">
        <v>1.0</v>
      </c>
      <c r="AD1415" s="13">
        <v>174850.4</v>
      </c>
      <c r="AE1415" s="15">
        <v>0.0</v>
      </c>
      <c r="AF1415" s="20"/>
      <c r="AH1415" s="2" t="s">
        <v>1256</v>
      </c>
      <c r="AI1415" s="2" t="s">
        <v>53</v>
      </c>
      <c r="AJ1415" s="2" t="s">
        <v>56</v>
      </c>
      <c r="AK1415" s="2">
        <v>0.0</v>
      </c>
      <c r="AL1415" s="2" t="s">
        <v>57</v>
      </c>
      <c r="AM1415" s="2">
        <v>1.0</v>
      </c>
      <c r="AN1415" s="2">
        <v>174850.4</v>
      </c>
      <c r="AO1415" s="20">
        <f t="shared" si="178"/>
        <v>150733.1034</v>
      </c>
      <c r="AP1415" s="20">
        <f t="shared" si="179"/>
        <v>24117.29655</v>
      </c>
      <c r="BI1415" s="15">
        <v>150733.10344827586</v>
      </c>
      <c r="BJ1415" s="14" t="s">
        <v>50</v>
      </c>
      <c r="BK1415" s="15">
        <v>24117.296551724135</v>
      </c>
      <c r="BL1415" s="13" t="s">
        <v>51</v>
      </c>
      <c r="BM1415" s="18">
        <v>0.16</v>
      </c>
    </row>
    <row r="1416" ht="12.75" customHeight="1">
      <c r="A1416" s="13"/>
      <c r="B1416" s="14"/>
      <c r="C1416" s="14"/>
      <c r="D1416" s="14"/>
      <c r="E1416" s="14"/>
      <c r="F1416" s="14"/>
      <c r="G1416" s="13"/>
      <c r="H1416" s="13"/>
      <c r="I1416" s="13"/>
      <c r="J1416" s="13"/>
      <c r="K1416" s="21"/>
      <c r="L1416" s="17" t="s">
        <v>48</v>
      </c>
      <c r="M1416" s="17" t="s">
        <v>49</v>
      </c>
      <c r="N1416" s="14">
        <v>1.0</v>
      </c>
      <c r="O1416" s="13"/>
      <c r="P1416" s="13"/>
      <c r="Q1416" s="15">
        <v>5899.810344827586</v>
      </c>
      <c r="R1416" s="14" t="s">
        <v>50</v>
      </c>
      <c r="S1416" s="15">
        <v>943.9696551724138</v>
      </c>
      <c r="T1416" s="13" t="s">
        <v>51</v>
      </c>
      <c r="U1416" s="18">
        <v>0.16</v>
      </c>
      <c r="V1416" s="13" t="s">
        <v>1257</v>
      </c>
      <c r="W1416" s="13" t="s">
        <v>53</v>
      </c>
      <c r="X1416" s="13" t="s">
        <v>48</v>
      </c>
      <c r="Y1416" s="14">
        <v>1.0</v>
      </c>
      <c r="Z1416" s="13">
        <v>6843.78</v>
      </c>
      <c r="AA1416" s="13" t="s">
        <v>54</v>
      </c>
      <c r="AB1416" s="19">
        <v>12769.0</v>
      </c>
      <c r="AC1416" s="19">
        <v>1.0</v>
      </c>
      <c r="AD1416" s="13">
        <v>6843.78</v>
      </c>
      <c r="AE1416" s="15">
        <v>0.0</v>
      </c>
      <c r="AF1416" s="20"/>
      <c r="AH1416" s="2" t="s">
        <v>1257</v>
      </c>
      <c r="AI1416" s="2" t="s">
        <v>53</v>
      </c>
      <c r="AJ1416" s="2" t="s">
        <v>56</v>
      </c>
      <c r="AK1416" s="2">
        <v>0.0</v>
      </c>
      <c r="AL1416" s="2" t="s">
        <v>57</v>
      </c>
      <c r="AM1416" s="2">
        <v>1.0</v>
      </c>
      <c r="AN1416" s="2">
        <v>6843.78</v>
      </c>
      <c r="AO1416" s="20">
        <f t="shared" si="178"/>
        <v>5899.810345</v>
      </c>
      <c r="AP1416" s="20">
        <f t="shared" si="179"/>
        <v>943.9696552</v>
      </c>
      <c r="BI1416" s="15">
        <v>5899.810344827586</v>
      </c>
      <c r="BJ1416" s="14" t="s">
        <v>50</v>
      </c>
      <c r="BK1416" s="15">
        <v>943.9696551724138</v>
      </c>
      <c r="BL1416" s="13" t="s">
        <v>51</v>
      </c>
      <c r="BM1416" s="18">
        <v>0.16</v>
      </c>
    </row>
    <row r="1417" ht="12.75" customHeight="1">
      <c r="A1417" s="13"/>
      <c r="B1417" s="14"/>
      <c r="C1417" s="14"/>
      <c r="D1417" s="14"/>
      <c r="E1417" s="14"/>
      <c r="F1417" s="14"/>
      <c r="G1417" s="13"/>
      <c r="H1417" s="13"/>
      <c r="I1417" s="13"/>
      <c r="J1417" s="13"/>
      <c r="K1417" s="21"/>
      <c r="L1417" s="17" t="s">
        <v>48</v>
      </c>
      <c r="M1417" s="17" t="s">
        <v>49</v>
      </c>
      <c r="N1417" s="14">
        <v>1.0</v>
      </c>
      <c r="O1417" s="13"/>
      <c r="P1417" s="13"/>
      <c r="Q1417" s="15">
        <v>54811.646551724145</v>
      </c>
      <c r="R1417" s="14" t="s">
        <v>50</v>
      </c>
      <c r="S1417" s="15">
        <v>8769.863448275863</v>
      </c>
      <c r="T1417" s="13" t="s">
        <v>51</v>
      </c>
      <c r="U1417" s="18">
        <v>0.16</v>
      </c>
      <c r="V1417" s="13" t="s">
        <v>1258</v>
      </c>
      <c r="W1417" s="13" t="s">
        <v>53</v>
      </c>
      <c r="X1417" s="13" t="s">
        <v>48</v>
      </c>
      <c r="Y1417" s="14">
        <v>1.0</v>
      </c>
      <c r="Z1417" s="13">
        <v>63581.51</v>
      </c>
      <c r="AA1417" s="13" t="s">
        <v>54</v>
      </c>
      <c r="AB1417" s="19">
        <v>13377.0</v>
      </c>
      <c r="AC1417" s="19">
        <v>1.0</v>
      </c>
      <c r="AD1417" s="13">
        <v>63581.51</v>
      </c>
      <c r="AE1417" s="15">
        <v>0.0</v>
      </c>
      <c r="AF1417" s="20"/>
      <c r="AH1417" s="2" t="s">
        <v>1258</v>
      </c>
      <c r="AI1417" s="2" t="s">
        <v>53</v>
      </c>
      <c r="AJ1417" s="2" t="s">
        <v>56</v>
      </c>
      <c r="AK1417" s="2">
        <v>0.0</v>
      </c>
      <c r="AL1417" s="2" t="s">
        <v>57</v>
      </c>
      <c r="AM1417" s="2">
        <v>1.0</v>
      </c>
      <c r="AN1417" s="2">
        <v>63581.51</v>
      </c>
      <c r="AO1417" s="20">
        <f t="shared" si="178"/>
        <v>54811.64655</v>
      </c>
      <c r="AP1417" s="20">
        <f t="shared" si="179"/>
        <v>8769.863448</v>
      </c>
      <c r="BI1417" s="15">
        <v>54811.646551724145</v>
      </c>
      <c r="BJ1417" s="14" t="s">
        <v>50</v>
      </c>
      <c r="BK1417" s="15">
        <v>8769.863448275863</v>
      </c>
      <c r="BL1417" s="13" t="s">
        <v>51</v>
      </c>
      <c r="BM1417" s="18">
        <v>0.16</v>
      </c>
    </row>
    <row r="1418" ht="12.75" customHeight="1">
      <c r="A1418" s="13"/>
      <c r="B1418" s="14"/>
      <c r="C1418" s="14"/>
      <c r="D1418" s="14"/>
      <c r="E1418" s="14"/>
      <c r="F1418" s="14"/>
      <c r="G1418" s="13"/>
      <c r="H1418" s="13"/>
      <c r="I1418" s="13"/>
      <c r="J1418" s="13"/>
      <c r="K1418" s="21"/>
      <c r="L1418" s="17" t="s">
        <v>48</v>
      </c>
      <c r="M1418" s="17" t="s">
        <v>49</v>
      </c>
      <c r="N1418" s="14">
        <v>1.0</v>
      </c>
      <c r="O1418" s="13"/>
      <c r="P1418" s="13"/>
      <c r="Q1418" s="15">
        <v>51447.827586206906</v>
      </c>
      <c r="R1418" s="14" t="s">
        <v>50</v>
      </c>
      <c r="S1418" s="15">
        <v>8231.652413793105</v>
      </c>
      <c r="T1418" s="13" t="s">
        <v>51</v>
      </c>
      <c r="U1418" s="18">
        <v>0.16</v>
      </c>
      <c r="V1418" s="13" t="s">
        <v>1259</v>
      </c>
      <c r="W1418" s="13" t="s">
        <v>53</v>
      </c>
      <c r="X1418" s="13" t="s">
        <v>48</v>
      </c>
      <c r="Y1418" s="14">
        <v>1.0</v>
      </c>
      <c r="Z1418" s="13">
        <v>59679.48</v>
      </c>
      <c r="AA1418" s="13" t="s">
        <v>54</v>
      </c>
      <c r="AB1418" s="19">
        <v>13940.0</v>
      </c>
      <c r="AC1418" s="19">
        <v>1.0</v>
      </c>
      <c r="AD1418" s="13">
        <v>59679.48</v>
      </c>
      <c r="AE1418" s="15">
        <v>0.0</v>
      </c>
      <c r="AF1418" s="20"/>
      <c r="AH1418" s="2" t="s">
        <v>1259</v>
      </c>
      <c r="AI1418" s="2" t="s">
        <v>53</v>
      </c>
      <c r="AJ1418" s="2" t="s">
        <v>56</v>
      </c>
      <c r="AK1418" s="2">
        <v>0.0</v>
      </c>
      <c r="AL1418" s="2" t="s">
        <v>57</v>
      </c>
      <c r="AM1418" s="2">
        <v>1.0</v>
      </c>
      <c r="AN1418" s="2">
        <v>59679.48</v>
      </c>
      <c r="AO1418" s="20">
        <f t="shared" si="178"/>
        <v>51447.82759</v>
      </c>
      <c r="AP1418" s="20">
        <f t="shared" si="179"/>
        <v>8231.652414</v>
      </c>
      <c r="BI1418" s="15">
        <v>51447.827586206906</v>
      </c>
      <c r="BJ1418" s="14" t="s">
        <v>50</v>
      </c>
      <c r="BK1418" s="15">
        <v>8231.652413793105</v>
      </c>
      <c r="BL1418" s="13" t="s">
        <v>51</v>
      </c>
      <c r="BM1418" s="18">
        <v>0.16</v>
      </c>
    </row>
    <row r="1419" ht="12.75" customHeight="1">
      <c r="A1419" s="13"/>
      <c r="B1419" s="14"/>
      <c r="C1419" s="14"/>
      <c r="D1419" s="14"/>
      <c r="E1419" s="14"/>
      <c r="F1419" s="14"/>
      <c r="G1419" s="13"/>
      <c r="H1419" s="13"/>
      <c r="I1419" s="13"/>
      <c r="J1419" s="13"/>
      <c r="K1419" s="21"/>
      <c r="L1419" s="17" t="s">
        <v>48</v>
      </c>
      <c r="M1419" s="17" t="s">
        <v>49</v>
      </c>
      <c r="N1419" s="14">
        <v>1.0</v>
      </c>
      <c r="O1419" s="13"/>
      <c r="P1419" s="13"/>
      <c r="Q1419" s="15">
        <v>50136.232758620696</v>
      </c>
      <c r="R1419" s="14" t="s">
        <v>50</v>
      </c>
      <c r="S1419" s="15">
        <v>8021.797241379311</v>
      </c>
      <c r="T1419" s="13" t="s">
        <v>51</v>
      </c>
      <c r="U1419" s="18">
        <v>0.16</v>
      </c>
      <c r="V1419" s="13" t="s">
        <v>1260</v>
      </c>
      <c r="W1419" s="13" t="s">
        <v>53</v>
      </c>
      <c r="X1419" s="13" t="s">
        <v>48</v>
      </c>
      <c r="Y1419" s="14">
        <v>1.0</v>
      </c>
      <c r="Z1419" s="13">
        <v>58158.03</v>
      </c>
      <c r="AA1419" s="13" t="s">
        <v>54</v>
      </c>
      <c r="AB1419" s="19">
        <v>13990.0</v>
      </c>
      <c r="AC1419" s="19">
        <v>1.0</v>
      </c>
      <c r="AD1419" s="13">
        <v>58158.03</v>
      </c>
      <c r="AE1419" s="15">
        <v>0.0</v>
      </c>
      <c r="AF1419" s="20"/>
      <c r="AH1419" s="2" t="s">
        <v>1260</v>
      </c>
      <c r="AI1419" s="2" t="s">
        <v>53</v>
      </c>
      <c r="AJ1419" s="2" t="s">
        <v>56</v>
      </c>
      <c r="AK1419" s="2">
        <v>0.0</v>
      </c>
      <c r="AL1419" s="2" t="s">
        <v>57</v>
      </c>
      <c r="AM1419" s="2">
        <v>1.0</v>
      </c>
      <c r="AN1419" s="2">
        <v>58158.03</v>
      </c>
      <c r="AO1419" s="20">
        <f t="shared" si="178"/>
        <v>50136.23276</v>
      </c>
      <c r="AP1419" s="20">
        <f t="shared" si="179"/>
        <v>8021.797241</v>
      </c>
      <c r="BI1419" s="15">
        <v>50136.232758620696</v>
      </c>
      <c r="BJ1419" s="14" t="s">
        <v>50</v>
      </c>
      <c r="BK1419" s="15">
        <v>8021.797241379311</v>
      </c>
      <c r="BL1419" s="13" t="s">
        <v>51</v>
      </c>
      <c r="BM1419" s="18">
        <v>0.16</v>
      </c>
    </row>
    <row r="1420" ht="12.75" hidden="1" customHeight="1">
      <c r="A1420" s="13"/>
      <c r="B1420" s="14"/>
      <c r="C1420" s="14"/>
      <c r="D1420" s="14"/>
      <c r="E1420" s="14"/>
      <c r="F1420" s="14"/>
      <c r="G1420" s="13"/>
      <c r="H1420" s="13"/>
      <c r="I1420" s="13"/>
      <c r="J1420" s="13"/>
      <c r="K1420" s="21"/>
      <c r="L1420" s="17"/>
      <c r="M1420" s="17"/>
      <c r="N1420" s="14"/>
      <c r="O1420" s="13"/>
      <c r="P1420" s="13"/>
      <c r="Q1420" s="15">
        <f t="array" ref="Q1420">SUM(ROUND(Q1412:Q1419,2))</f>
        <v>415511.33</v>
      </c>
      <c r="R1420" s="14"/>
      <c r="S1420" s="15">
        <f t="array" ref="S1420">SUM(ROUND(S1412:S1419,2))</f>
        <v>66481.81</v>
      </c>
      <c r="T1420" s="13"/>
      <c r="U1420" s="18"/>
      <c r="V1420" s="13"/>
      <c r="W1420" s="13"/>
      <c r="X1420" s="13"/>
      <c r="Y1420" s="14"/>
      <c r="Z1420" s="13"/>
      <c r="AA1420" s="13"/>
      <c r="AB1420" s="19"/>
      <c r="AC1420" s="19"/>
      <c r="AD1420" s="13"/>
      <c r="AE1420" s="15"/>
      <c r="AF1420" s="20"/>
      <c r="AO1420" s="20"/>
      <c r="AP1420" s="20"/>
      <c r="BI1420" s="15">
        <f t="array" ref="BI1420">SUM(ROUND(BI1412:BI1419,2))</f>
        <v>415511.33</v>
      </c>
      <c r="BJ1420" s="14"/>
      <c r="BK1420" s="15">
        <f t="array" ref="BK1420">SUM(ROUND(BK1412:BK1419,2))</f>
        <v>66481.81</v>
      </c>
      <c r="BL1420" s="13"/>
      <c r="BM1420" s="18"/>
    </row>
    <row r="1421" ht="12.75" customHeight="1">
      <c r="A1421" s="13"/>
      <c r="B1421" s="14"/>
      <c r="C1421" s="14"/>
      <c r="D1421" s="14"/>
      <c r="E1421" s="14"/>
      <c r="F1421" s="14"/>
      <c r="G1421" s="13"/>
      <c r="H1421" s="13"/>
      <c r="I1421" s="13"/>
      <c r="J1421" s="13"/>
      <c r="K1421" s="21"/>
      <c r="L1421" s="17"/>
      <c r="M1421" s="17"/>
      <c r="N1421" s="14"/>
      <c r="O1421" s="13"/>
      <c r="P1421" s="13"/>
      <c r="Q1421" s="15"/>
      <c r="R1421" s="14"/>
      <c r="S1421" s="15"/>
      <c r="T1421" s="13"/>
      <c r="U1421" s="18"/>
      <c r="V1421" s="13"/>
      <c r="W1421" s="13"/>
      <c r="X1421" s="13"/>
      <c r="Y1421" s="14"/>
      <c r="Z1421" s="13"/>
      <c r="AA1421" s="13"/>
      <c r="AB1421" s="19"/>
      <c r="AC1421" s="19"/>
      <c r="AD1421" s="13"/>
      <c r="AE1421" s="15"/>
      <c r="AF1421" s="20"/>
      <c r="AO1421" s="20"/>
      <c r="AP1421" s="20"/>
      <c r="BI1421" s="15"/>
      <c r="BJ1421" s="14"/>
      <c r="BK1421" s="15"/>
      <c r="BL1421" s="13"/>
      <c r="BM1421" s="18"/>
    </row>
    <row r="1422" ht="12.75" customHeight="1">
      <c r="A1422" s="13"/>
      <c r="B1422" s="14"/>
      <c r="C1422" s="14"/>
      <c r="D1422" s="14"/>
      <c r="E1422" s="14"/>
      <c r="F1422" s="14"/>
      <c r="G1422" s="13"/>
      <c r="H1422" s="13"/>
      <c r="I1422" s="13"/>
      <c r="J1422" s="13"/>
      <c r="K1422" s="21"/>
      <c r="L1422" s="17"/>
      <c r="M1422" s="17"/>
      <c r="N1422" s="14"/>
      <c r="O1422" s="13"/>
      <c r="P1422" s="13"/>
      <c r="Q1422" s="15"/>
      <c r="R1422" s="14"/>
      <c r="S1422" s="15"/>
      <c r="T1422" s="13"/>
      <c r="U1422" s="18"/>
      <c r="V1422" s="13"/>
      <c r="W1422" s="13"/>
      <c r="X1422" s="13"/>
      <c r="Y1422" s="14"/>
      <c r="Z1422" s="13"/>
      <c r="AA1422" s="13"/>
      <c r="AB1422" s="19"/>
      <c r="AC1422" s="19"/>
      <c r="AD1422" s="13"/>
      <c r="AE1422" s="15"/>
      <c r="AF1422" s="20"/>
      <c r="AO1422" s="20"/>
      <c r="AP1422" s="20"/>
      <c r="BI1422" s="15"/>
      <c r="BJ1422" s="14"/>
      <c r="BK1422" s="15"/>
      <c r="BL1422" s="13"/>
      <c r="BM1422" s="18"/>
    </row>
    <row r="1423" ht="12.75" customHeight="1">
      <c r="A1423" s="13">
        <v>601.0</v>
      </c>
      <c r="B1423" s="14" t="str">
        <f>AR1423</f>
        <v>EMM830609T73</v>
      </c>
      <c r="C1423" s="14" t="s">
        <v>1262</v>
      </c>
      <c r="D1423" s="14" t="str">
        <f>AT1423</f>
        <v>proveedoresmm@manualmoderno.com</v>
      </c>
      <c r="E1423" s="14" t="str">
        <f>AS1423</f>
        <v>06100</v>
      </c>
      <c r="F1423" s="14">
        <v>601.0</v>
      </c>
      <c r="G1423" s="13">
        <v>5.52453955E8</v>
      </c>
      <c r="H1423" s="15">
        <f>Q1424</f>
        <v>4972.793103</v>
      </c>
      <c r="I1423" s="13">
        <v>5768.4400000000005</v>
      </c>
      <c r="J1423" s="15">
        <f>S1424</f>
        <v>795.6468966</v>
      </c>
      <c r="K1423" s="21">
        <v>45009.5</v>
      </c>
      <c r="L1423" s="17" t="s">
        <v>48</v>
      </c>
      <c r="M1423" s="17" t="s">
        <v>49</v>
      </c>
      <c r="N1423" s="14">
        <v>1.0</v>
      </c>
      <c r="O1423" s="13">
        <v>5768.4400000000005</v>
      </c>
      <c r="P1423" s="13">
        <v>5768.4400000000005</v>
      </c>
      <c r="Q1423" s="15">
        <v>4972.793103448276</v>
      </c>
      <c r="R1423" s="14" t="s">
        <v>50</v>
      </c>
      <c r="S1423" s="15">
        <v>795.6468965517242</v>
      </c>
      <c r="T1423" s="13" t="s">
        <v>51</v>
      </c>
      <c r="U1423" s="18">
        <v>0.16</v>
      </c>
      <c r="V1423" s="13" t="s">
        <v>1265</v>
      </c>
      <c r="W1423" s="13" t="s">
        <v>53</v>
      </c>
      <c r="X1423" s="13" t="s">
        <v>48</v>
      </c>
      <c r="Y1423" s="14">
        <v>1.0</v>
      </c>
      <c r="Z1423" s="13">
        <v>5768.4400000000005</v>
      </c>
      <c r="AA1423" s="13" t="s">
        <v>54</v>
      </c>
      <c r="AB1423" s="19">
        <v>14651.0</v>
      </c>
      <c r="AC1423" s="19">
        <v>1.0</v>
      </c>
      <c r="AD1423" s="13">
        <v>5768.4400000000005</v>
      </c>
      <c r="AE1423" s="15">
        <v>0.0</v>
      </c>
      <c r="AF1423" s="20"/>
      <c r="AG1423" s="2">
        <v>5768.4400000000005</v>
      </c>
      <c r="AH1423" s="2" t="s">
        <v>1265</v>
      </c>
      <c r="AI1423" s="2" t="s">
        <v>53</v>
      </c>
      <c r="AJ1423" s="2" t="s">
        <v>56</v>
      </c>
      <c r="AK1423" s="2">
        <v>0.0</v>
      </c>
      <c r="AL1423" s="2" t="s">
        <v>57</v>
      </c>
      <c r="AM1423" s="2">
        <v>1.0</v>
      </c>
      <c r="AN1423" s="2">
        <v>5768.4400000000005</v>
      </c>
      <c r="AO1423" s="20">
        <f>+AN1423/1.16</f>
        <v>4972.793103</v>
      </c>
      <c r="AP1423" s="20">
        <f>+AO1423*0.16</f>
        <v>795.6468966</v>
      </c>
      <c r="AQ1423" s="2" t="s">
        <v>1266</v>
      </c>
      <c r="AR1423" s="2" t="s">
        <v>1261</v>
      </c>
      <c r="AS1423" s="2" t="s">
        <v>1264</v>
      </c>
      <c r="AT1423" s="2" t="s">
        <v>1263</v>
      </c>
      <c r="BI1423" s="15">
        <v>4972.793103448276</v>
      </c>
      <c r="BJ1423" s="14" t="s">
        <v>50</v>
      </c>
      <c r="BK1423" s="15">
        <v>795.6468965517242</v>
      </c>
      <c r="BL1423" s="13" t="s">
        <v>51</v>
      </c>
      <c r="BM1423" s="18">
        <v>0.16</v>
      </c>
    </row>
    <row r="1424" ht="12.75" hidden="1" customHeight="1">
      <c r="A1424" s="13"/>
      <c r="B1424" s="14"/>
      <c r="C1424" s="14"/>
      <c r="D1424" s="14"/>
      <c r="E1424" s="14"/>
      <c r="F1424" s="14"/>
      <c r="G1424" s="13"/>
      <c r="H1424" s="13"/>
      <c r="I1424" s="13"/>
      <c r="J1424" s="13"/>
      <c r="K1424" s="21"/>
      <c r="L1424" s="17"/>
      <c r="M1424" s="17"/>
      <c r="N1424" s="14"/>
      <c r="O1424" s="13"/>
      <c r="P1424" s="13"/>
      <c r="Q1424" s="15">
        <f>SUM(Q1423)</f>
        <v>4972.793103</v>
      </c>
      <c r="R1424" s="14"/>
      <c r="S1424" s="15">
        <f>SUM(S1423)</f>
        <v>795.6468966</v>
      </c>
      <c r="T1424" s="13"/>
      <c r="U1424" s="18"/>
      <c r="V1424" s="13"/>
      <c r="W1424" s="13"/>
      <c r="X1424" s="13"/>
      <c r="Y1424" s="14"/>
      <c r="Z1424" s="13"/>
      <c r="AA1424" s="13"/>
      <c r="AB1424" s="19"/>
      <c r="AC1424" s="19"/>
      <c r="AD1424" s="13"/>
      <c r="AE1424" s="15"/>
      <c r="AF1424" s="20"/>
      <c r="AO1424" s="20"/>
      <c r="AP1424" s="20"/>
      <c r="BI1424" s="15">
        <f>SUM(BI1423)</f>
        <v>4972.793103</v>
      </c>
      <c r="BJ1424" s="14"/>
      <c r="BK1424" s="15">
        <f>SUM(BK1423)</f>
        <v>795.6468966</v>
      </c>
      <c r="BL1424" s="13"/>
      <c r="BM1424" s="18"/>
    </row>
    <row r="1425" ht="12.75" customHeight="1">
      <c r="A1425" s="13"/>
      <c r="B1425" s="14"/>
      <c r="C1425" s="14"/>
      <c r="D1425" s="14"/>
      <c r="E1425" s="14"/>
      <c r="F1425" s="14"/>
      <c r="G1425" s="13"/>
      <c r="H1425" s="13"/>
      <c r="I1425" s="13"/>
      <c r="J1425" s="13"/>
      <c r="K1425" s="21"/>
      <c r="L1425" s="17"/>
      <c r="M1425" s="17"/>
      <c r="N1425" s="14"/>
      <c r="O1425" s="13"/>
      <c r="P1425" s="13"/>
      <c r="Q1425" s="15"/>
      <c r="R1425" s="14"/>
      <c r="S1425" s="15"/>
      <c r="T1425" s="13"/>
      <c r="U1425" s="18"/>
      <c r="V1425" s="13"/>
      <c r="W1425" s="13"/>
      <c r="X1425" s="13"/>
      <c r="Y1425" s="14"/>
      <c r="Z1425" s="13"/>
      <c r="AA1425" s="13"/>
      <c r="AB1425" s="19"/>
      <c r="AC1425" s="19"/>
      <c r="AD1425" s="13"/>
      <c r="AE1425" s="15"/>
      <c r="AF1425" s="20"/>
      <c r="AO1425" s="20"/>
      <c r="AP1425" s="20"/>
      <c r="BI1425" s="15"/>
      <c r="BJ1425" s="14"/>
      <c r="BK1425" s="15"/>
      <c r="BL1425" s="13"/>
      <c r="BM1425" s="18"/>
    </row>
    <row r="1426" ht="12.75" customHeight="1">
      <c r="A1426" s="13"/>
      <c r="B1426" s="14"/>
      <c r="C1426" s="14"/>
      <c r="D1426" s="14"/>
      <c r="E1426" s="14"/>
      <c r="F1426" s="14"/>
      <c r="G1426" s="13"/>
      <c r="H1426" s="13"/>
      <c r="I1426" s="13"/>
      <c r="J1426" s="13"/>
      <c r="K1426" s="21"/>
      <c r="L1426" s="17"/>
      <c r="M1426" s="17"/>
      <c r="N1426" s="14"/>
      <c r="O1426" s="13"/>
      <c r="P1426" s="13"/>
      <c r="Q1426" s="15"/>
      <c r="R1426" s="14"/>
      <c r="S1426" s="15"/>
      <c r="T1426" s="13"/>
      <c r="U1426" s="18"/>
      <c r="V1426" s="13"/>
      <c r="W1426" s="13"/>
      <c r="X1426" s="13"/>
      <c r="Y1426" s="14"/>
      <c r="Z1426" s="13"/>
      <c r="AA1426" s="13"/>
      <c r="AB1426" s="19"/>
      <c r="AC1426" s="19"/>
      <c r="AD1426" s="13"/>
      <c r="AE1426" s="15"/>
      <c r="AF1426" s="20"/>
      <c r="AO1426" s="20"/>
      <c r="AP1426" s="20"/>
      <c r="BI1426" s="15"/>
      <c r="BJ1426" s="14"/>
      <c r="BK1426" s="15"/>
      <c r="BL1426" s="13"/>
      <c r="BM1426" s="18"/>
    </row>
    <row r="1427" ht="12.75" customHeight="1">
      <c r="A1427" s="13">
        <v>601.0</v>
      </c>
      <c r="B1427" s="14" t="str">
        <f>AR1427</f>
        <v>BME000112KN2</v>
      </c>
      <c r="C1427" s="14" t="s">
        <v>1268</v>
      </c>
      <c r="D1427" s="14" t="str">
        <f>AT1427</f>
        <v>vicente.ramirez@questum.com</v>
      </c>
      <c r="E1427" s="14" t="str">
        <f>AS1427</f>
        <v/>
      </c>
      <c r="F1427" s="14">
        <v>601.0</v>
      </c>
      <c r="G1427" s="13">
        <v>5.52456956E8</v>
      </c>
      <c r="H1427" s="15">
        <f>Q1429</f>
        <v>49417.83621</v>
      </c>
      <c r="I1427" s="13">
        <v>57324.69</v>
      </c>
      <c r="J1427" s="15">
        <f>S1429</f>
        <v>7906.853793</v>
      </c>
      <c r="K1427" s="21">
        <v>45009.5</v>
      </c>
      <c r="L1427" s="17" t="s">
        <v>48</v>
      </c>
      <c r="M1427" s="17" t="s">
        <v>49</v>
      </c>
      <c r="N1427" s="14">
        <v>1.0</v>
      </c>
      <c r="O1427" s="13">
        <v>57324.69</v>
      </c>
      <c r="P1427" s="13">
        <v>57324.69</v>
      </c>
      <c r="Q1427" s="15">
        <v>24589.93103448276</v>
      </c>
      <c r="R1427" s="14" t="s">
        <v>50</v>
      </c>
      <c r="S1427" s="15">
        <v>3934.388965517242</v>
      </c>
      <c r="T1427" s="13" t="s">
        <v>51</v>
      </c>
      <c r="U1427" s="18">
        <v>0.16</v>
      </c>
      <c r="V1427" s="13" t="s">
        <v>1270</v>
      </c>
      <c r="W1427" s="13" t="s">
        <v>53</v>
      </c>
      <c r="X1427" s="13" t="s">
        <v>48</v>
      </c>
      <c r="Y1427" s="14">
        <v>1.0</v>
      </c>
      <c r="Z1427" s="13">
        <v>28524.32</v>
      </c>
      <c r="AA1427" s="13" t="s">
        <v>54</v>
      </c>
      <c r="AB1427" s="19">
        <v>14557.0</v>
      </c>
      <c r="AC1427" s="19">
        <v>1.0</v>
      </c>
      <c r="AD1427" s="13">
        <v>28524.32</v>
      </c>
      <c r="AE1427" s="15">
        <v>0.0</v>
      </c>
      <c r="AF1427" s="20"/>
      <c r="AG1427" s="2">
        <v>57324.69</v>
      </c>
      <c r="AH1427" s="2" t="s">
        <v>1270</v>
      </c>
      <c r="AI1427" s="2" t="s">
        <v>53</v>
      </c>
      <c r="AJ1427" s="2" t="s">
        <v>56</v>
      </c>
      <c r="AK1427" s="2">
        <v>0.0</v>
      </c>
      <c r="AL1427" s="2" t="s">
        <v>57</v>
      </c>
      <c r="AM1427" s="2">
        <v>1.0</v>
      </c>
      <c r="AN1427" s="2">
        <v>28524.32</v>
      </c>
      <c r="AO1427" s="20">
        <f t="shared" ref="AO1427:AO1428" si="180">+AN1427/1.16</f>
        <v>24589.93103</v>
      </c>
      <c r="AP1427" s="20">
        <f t="shared" ref="AP1427:AP1428" si="181">+AO1427*0.16</f>
        <v>3934.388966</v>
      </c>
      <c r="AQ1427" s="2" t="s">
        <v>1271</v>
      </c>
      <c r="AR1427" s="2" t="s">
        <v>1267</v>
      </c>
      <c r="AS1427" s="2" t="s">
        <v>822</v>
      </c>
      <c r="AT1427" s="2" t="s">
        <v>1269</v>
      </c>
      <c r="BI1427" s="15">
        <v>24589.93103448276</v>
      </c>
      <c r="BJ1427" s="14" t="s">
        <v>50</v>
      </c>
      <c r="BK1427" s="15">
        <v>3934.388965517242</v>
      </c>
      <c r="BL1427" s="13" t="s">
        <v>51</v>
      </c>
      <c r="BM1427" s="18">
        <v>0.16</v>
      </c>
    </row>
    <row r="1428" ht="12.75" customHeight="1">
      <c r="A1428" s="13"/>
      <c r="B1428" s="14"/>
      <c r="C1428" s="14"/>
      <c r="D1428" s="14"/>
      <c r="E1428" s="14"/>
      <c r="F1428" s="14"/>
      <c r="G1428" s="13"/>
      <c r="H1428" s="13"/>
      <c r="I1428" s="13"/>
      <c r="J1428" s="13"/>
      <c r="K1428" s="21"/>
      <c r="L1428" s="17" t="s">
        <v>48</v>
      </c>
      <c r="M1428" s="17" t="s">
        <v>49</v>
      </c>
      <c r="N1428" s="14">
        <v>1.0</v>
      </c>
      <c r="O1428" s="13"/>
      <c r="P1428" s="13"/>
      <c r="Q1428" s="15">
        <v>24827.905172413793</v>
      </c>
      <c r="R1428" s="14" t="s">
        <v>50</v>
      </c>
      <c r="S1428" s="15">
        <v>3972.464827586207</v>
      </c>
      <c r="T1428" s="13" t="s">
        <v>51</v>
      </c>
      <c r="U1428" s="18">
        <v>0.16</v>
      </c>
      <c r="V1428" s="13" t="s">
        <v>1272</v>
      </c>
      <c r="W1428" s="13" t="s">
        <v>53</v>
      </c>
      <c r="X1428" s="13" t="s">
        <v>48</v>
      </c>
      <c r="Y1428" s="14">
        <v>1.0</v>
      </c>
      <c r="Z1428" s="13">
        <v>28800.37</v>
      </c>
      <c r="AA1428" s="13" t="s">
        <v>54</v>
      </c>
      <c r="AB1428" s="19">
        <v>14567.0</v>
      </c>
      <c r="AC1428" s="19">
        <v>1.0</v>
      </c>
      <c r="AD1428" s="13">
        <v>28800.37</v>
      </c>
      <c r="AE1428" s="15">
        <v>0.0</v>
      </c>
      <c r="AF1428" s="20"/>
      <c r="AH1428" s="2" t="s">
        <v>1272</v>
      </c>
      <c r="AI1428" s="2" t="s">
        <v>53</v>
      </c>
      <c r="AJ1428" s="2" t="s">
        <v>56</v>
      </c>
      <c r="AK1428" s="2">
        <v>0.0</v>
      </c>
      <c r="AL1428" s="2" t="s">
        <v>57</v>
      </c>
      <c r="AM1428" s="2">
        <v>1.0</v>
      </c>
      <c r="AN1428" s="2">
        <v>28800.37</v>
      </c>
      <c r="AO1428" s="20">
        <f t="shared" si="180"/>
        <v>24827.90517</v>
      </c>
      <c r="AP1428" s="20">
        <f t="shared" si="181"/>
        <v>3972.464828</v>
      </c>
      <c r="BI1428" s="15">
        <v>24827.905172413793</v>
      </c>
      <c r="BJ1428" s="14" t="s">
        <v>50</v>
      </c>
      <c r="BK1428" s="15">
        <v>3972.464827586207</v>
      </c>
      <c r="BL1428" s="13" t="s">
        <v>51</v>
      </c>
      <c r="BM1428" s="18">
        <v>0.16</v>
      </c>
    </row>
    <row r="1429" ht="12.75" hidden="1" customHeight="1">
      <c r="A1429" s="13"/>
      <c r="B1429" s="14"/>
      <c r="C1429" s="14"/>
      <c r="D1429" s="14"/>
      <c r="E1429" s="14"/>
      <c r="F1429" s="14"/>
      <c r="G1429" s="13"/>
      <c r="H1429" s="13"/>
      <c r="I1429" s="13"/>
      <c r="J1429" s="13"/>
      <c r="K1429" s="21"/>
      <c r="L1429" s="17"/>
      <c r="M1429" s="17"/>
      <c r="N1429" s="14"/>
      <c r="O1429" s="13"/>
      <c r="P1429" s="13"/>
      <c r="Q1429" s="15">
        <f>SUM(Q1427:Q1428)</f>
        <v>49417.83621</v>
      </c>
      <c r="R1429" s="14"/>
      <c r="S1429" s="15">
        <f>SUM(S1427:S1428)</f>
        <v>7906.853793</v>
      </c>
      <c r="T1429" s="13"/>
      <c r="U1429" s="18"/>
      <c r="V1429" s="13"/>
      <c r="W1429" s="13"/>
      <c r="X1429" s="13"/>
      <c r="Y1429" s="14"/>
      <c r="Z1429" s="13"/>
      <c r="AA1429" s="13"/>
      <c r="AB1429" s="19"/>
      <c r="AC1429" s="19"/>
      <c r="AD1429" s="13"/>
      <c r="AE1429" s="15"/>
      <c r="AF1429" s="20"/>
      <c r="AO1429" s="20"/>
      <c r="AP1429" s="20"/>
      <c r="BI1429" s="15">
        <f>SUM(BI1427:BI1428)</f>
        <v>49417.83621</v>
      </c>
      <c r="BJ1429" s="14"/>
      <c r="BK1429" s="15">
        <f>SUM(BK1427:BK1428)</f>
        <v>7906.853793</v>
      </c>
      <c r="BL1429" s="13"/>
      <c r="BM1429" s="18"/>
    </row>
    <row r="1430" ht="12.75" customHeight="1">
      <c r="A1430" s="13"/>
      <c r="B1430" s="14"/>
      <c r="C1430" s="14"/>
      <c r="D1430" s="14"/>
      <c r="E1430" s="14"/>
      <c r="F1430" s="14"/>
      <c r="G1430" s="13"/>
      <c r="H1430" s="13"/>
      <c r="I1430" s="13"/>
      <c r="J1430" s="13"/>
      <c r="K1430" s="21"/>
      <c r="L1430" s="17"/>
      <c r="M1430" s="17"/>
      <c r="N1430" s="14"/>
      <c r="O1430" s="13"/>
      <c r="P1430" s="13"/>
      <c r="Q1430" s="15"/>
      <c r="R1430" s="14"/>
      <c r="S1430" s="15"/>
      <c r="T1430" s="13"/>
      <c r="U1430" s="18"/>
      <c r="V1430" s="13"/>
      <c r="W1430" s="13"/>
      <c r="X1430" s="13"/>
      <c r="Y1430" s="14"/>
      <c r="Z1430" s="13"/>
      <c r="AA1430" s="13"/>
      <c r="AB1430" s="19"/>
      <c r="AC1430" s="19"/>
      <c r="AD1430" s="13"/>
      <c r="AE1430" s="15"/>
      <c r="AF1430" s="20"/>
      <c r="AO1430" s="20"/>
      <c r="AP1430" s="20"/>
      <c r="BI1430" s="15"/>
      <c r="BJ1430" s="14"/>
      <c r="BK1430" s="15"/>
      <c r="BL1430" s="13"/>
      <c r="BM1430" s="18"/>
    </row>
    <row r="1431" ht="12.75" customHeight="1">
      <c r="A1431" s="13"/>
      <c r="B1431" s="14"/>
      <c r="C1431" s="14"/>
      <c r="D1431" s="14"/>
      <c r="E1431" s="14"/>
      <c r="F1431" s="14"/>
      <c r="G1431" s="13"/>
      <c r="H1431" s="13"/>
      <c r="I1431" s="13"/>
      <c r="J1431" s="13"/>
      <c r="K1431" s="21"/>
      <c r="L1431" s="17"/>
      <c r="M1431" s="17"/>
      <c r="N1431" s="14"/>
      <c r="O1431" s="13"/>
      <c r="P1431" s="13"/>
      <c r="Q1431" s="15"/>
      <c r="R1431" s="14"/>
      <c r="S1431" s="15"/>
      <c r="T1431" s="13"/>
      <c r="U1431" s="18"/>
      <c r="V1431" s="13"/>
      <c r="W1431" s="13"/>
      <c r="X1431" s="13"/>
      <c r="Y1431" s="14"/>
      <c r="Z1431" s="13"/>
      <c r="AA1431" s="13"/>
      <c r="AB1431" s="19"/>
      <c r="AC1431" s="19"/>
      <c r="AD1431" s="13"/>
      <c r="AE1431" s="15"/>
      <c r="AF1431" s="20"/>
      <c r="AO1431" s="20"/>
      <c r="AP1431" s="20"/>
      <c r="BI1431" s="15"/>
      <c r="BJ1431" s="14"/>
      <c r="BK1431" s="15"/>
      <c r="BL1431" s="13"/>
      <c r="BM1431" s="18"/>
    </row>
    <row r="1432" ht="12.75" customHeight="1">
      <c r="A1432" s="13">
        <v>601.0</v>
      </c>
      <c r="B1432" s="14" t="str">
        <f>AR1432</f>
        <v>QCT970723D67</v>
      </c>
      <c r="C1432" s="14" t="s">
        <v>1274</v>
      </c>
      <c r="D1432" s="14" t="str">
        <f>AT1432</f>
        <v>alejandro.alviso@questum.com</v>
      </c>
      <c r="E1432" s="14" t="str">
        <f>AS1432</f>
        <v>25100</v>
      </c>
      <c r="F1432" s="14">
        <v>601.0</v>
      </c>
      <c r="G1432" s="13">
        <v>5.52457955E8</v>
      </c>
      <c r="H1432" s="15">
        <f>Q1433</f>
        <v>13782.17241</v>
      </c>
      <c r="I1432" s="13">
        <v>15987.32</v>
      </c>
      <c r="J1432" s="15">
        <f>S1433</f>
        <v>2205.147586</v>
      </c>
      <c r="K1432" s="21">
        <v>44987.5</v>
      </c>
      <c r="L1432" s="17" t="s">
        <v>48</v>
      </c>
      <c r="M1432" s="17" t="s">
        <v>49</v>
      </c>
      <c r="N1432" s="14">
        <v>1.0</v>
      </c>
      <c r="O1432" s="13">
        <v>15987.32</v>
      </c>
      <c r="P1432" s="13">
        <v>15987.32</v>
      </c>
      <c r="Q1432" s="15">
        <v>13782.172413793103</v>
      </c>
      <c r="R1432" s="14" t="s">
        <v>50</v>
      </c>
      <c r="S1432" s="15">
        <v>2205.1475862068964</v>
      </c>
      <c r="T1432" s="13" t="s">
        <v>51</v>
      </c>
      <c r="U1432" s="18">
        <v>0.16</v>
      </c>
      <c r="V1432" s="13" t="s">
        <v>1277</v>
      </c>
      <c r="W1432" s="13" t="s">
        <v>53</v>
      </c>
      <c r="X1432" s="13" t="s">
        <v>48</v>
      </c>
      <c r="Y1432" s="14">
        <v>1.0</v>
      </c>
      <c r="Z1432" s="13">
        <v>15987.32</v>
      </c>
      <c r="AA1432" s="13" t="s">
        <v>54</v>
      </c>
      <c r="AB1432" s="19">
        <v>11896.0</v>
      </c>
      <c r="AC1432" s="19">
        <v>1.0</v>
      </c>
      <c r="AD1432" s="13">
        <v>15987.32</v>
      </c>
      <c r="AE1432" s="15">
        <v>0.0</v>
      </c>
      <c r="AF1432" s="20"/>
      <c r="AG1432" s="2">
        <v>15987.32</v>
      </c>
      <c r="AH1432" s="2" t="s">
        <v>1277</v>
      </c>
      <c r="AI1432" s="2" t="s">
        <v>53</v>
      </c>
      <c r="AJ1432" s="2" t="s">
        <v>56</v>
      </c>
      <c r="AK1432" s="2">
        <v>0.0</v>
      </c>
      <c r="AL1432" s="2" t="s">
        <v>57</v>
      </c>
      <c r="AM1432" s="2">
        <v>1.0</v>
      </c>
      <c r="AN1432" s="2">
        <v>15987.32</v>
      </c>
      <c r="AO1432" s="20">
        <f>+AN1432/1.16</f>
        <v>13782.17241</v>
      </c>
      <c r="AP1432" s="20">
        <f>+AO1432*0.16</f>
        <v>2205.147586</v>
      </c>
      <c r="AQ1432" s="2" t="s">
        <v>1278</v>
      </c>
      <c r="AR1432" s="2" t="s">
        <v>1273</v>
      </c>
      <c r="AS1432" s="2" t="s">
        <v>1276</v>
      </c>
      <c r="AT1432" s="2" t="s">
        <v>1275</v>
      </c>
      <c r="BI1432" s="15">
        <v>13782.172413793103</v>
      </c>
      <c r="BJ1432" s="14" t="s">
        <v>50</v>
      </c>
      <c r="BK1432" s="15">
        <v>2205.1475862068964</v>
      </c>
      <c r="BL1432" s="13" t="s">
        <v>51</v>
      </c>
      <c r="BM1432" s="18">
        <v>0.16</v>
      </c>
    </row>
    <row r="1433" ht="12.75" hidden="1" customHeight="1">
      <c r="A1433" s="13"/>
      <c r="B1433" s="14"/>
      <c r="C1433" s="14"/>
      <c r="D1433" s="14"/>
      <c r="E1433" s="14"/>
      <c r="F1433" s="14"/>
      <c r="G1433" s="13"/>
      <c r="H1433" s="13"/>
      <c r="I1433" s="13"/>
      <c r="J1433" s="15"/>
      <c r="K1433" s="21"/>
      <c r="L1433" s="17"/>
      <c r="M1433" s="17"/>
      <c r="N1433" s="14"/>
      <c r="O1433" s="13"/>
      <c r="P1433" s="13"/>
      <c r="Q1433" s="15">
        <f>SUM(Q1432)</f>
        <v>13782.17241</v>
      </c>
      <c r="R1433" s="14"/>
      <c r="S1433" s="15">
        <f>SUM(S1432)</f>
        <v>2205.147586</v>
      </c>
      <c r="T1433" s="13"/>
      <c r="U1433" s="18"/>
      <c r="V1433" s="13"/>
      <c r="W1433" s="13"/>
      <c r="X1433" s="13"/>
      <c r="Y1433" s="14"/>
      <c r="Z1433" s="13"/>
      <c r="AA1433" s="13"/>
      <c r="AB1433" s="19"/>
      <c r="AC1433" s="19"/>
      <c r="AD1433" s="13"/>
      <c r="AE1433" s="15"/>
      <c r="AF1433" s="20"/>
      <c r="AO1433" s="20"/>
      <c r="AP1433" s="20"/>
      <c r="BI1433" s="15">
        <f>SUM(BI1432)</f>
        <v>13782.17241</v>
      </c>
      <c r="BJ1433" s="14"/>
      <c r="BK1433" s="15">
        <f>SUM(BK1432)</f>
        <v>2205.147586</v>
      </c>
      <c r="BL1433" s="13"/>
      <c r="BM1433" s="18"/>
    </row>
    <row r="1434" ht="12.75" customHeight="1">
      <c r="A1434" s="13"/>
      <c r="B1434" s="14"/>
      <c r="C1434" s="14"/>
      <c r="D1434" s="14"/>
      <c r="E1434" s="14"/>
      <c r="F1434" s="14"/>
      <c r="G1434" s="13"/>
      <c r="H1434" s="15"/>
      <c r="I1434" s="13"/>
      <c r="J1434" s="15"/>
      <c r="K1434" s="21"/>
      <c r="L1434" s="17"/>
      <c r="M1434" s="17"/>
      <c r="N1434" s="14"/>
      <c r="O1434" s="13"/>
      <c r="P1434" s="13"/>
      <c r="Q1434" s="15"/>
      <c r="R1434" s="14"/>
      <c r="S1434" s="15"/>
      <c r="T1434" s="13"/>
      <c r="U1434" s="18"/>
      <c r="V1434" s="13"/>
      <c r="W1434" s="13"/>
      <c r="X1434" s="13"/>
      <c r="Y1434" s="14"/>
      <c r="Z1434" s="13"/>
      <c r="AA1434" s="13"/>
      <c r="AB1434" s="19"/>
      <c r="AC1434" s="19"/>
      <c r="AD1434" s="13"/>
      <c r="AE1434" s="15"/>
      <c r="AF1434" s="20"/>
      <c r="AO1434" s="20"/>
      <c r="AP1434" s="20"/>
      <c r="BI1434" s="15"/>
      <c r="BJ1434" s="14"/>
      <c r="BK1434" s="15"/>
      <c r="BL1434" s="13"/>
      <c r="BM1434" s="18"/>
    </row>
    <row r="1435" ht="12.75" customHeight="1">
      <c r="A1435" s="13"/>
      <c r="B1435" s="14"/>
      <c r="C1435" s="14"/>
      <c r="D1435" s="14"/>
      <c r="E1435" s="14"/>
      <c r="F1435" s="14"/>
      <c r="G1435" s="13"/>
      <c r="H1435" s="15"/>
      <c r="I1435" s="13"/>
      <c r="J1435" s="15"/>
      <c r="K1435" s="21"/>
      <c r="L1435" s="17"/>
      <c r="M1435" s="17"/>
      <c r="N1435" s="14"/>
      <c r="O1435" s="13"/>
      <c r="P1435" s="13"/>
      <c r="Q1435" s="15"/>
      <c r="R1435" s="14"/>
      <c r="S1435" s="15"/>
      <c r="T1435" s="13"/>
      <c r="U1435" s="18"/>
      <c r="V1435" s="13"/>
      <c r="W1435" s="13"/>
      <c r="X1435" s="13"/>
      <c r="Y1435" s="14"/>
      <c r="Z1435" s="13"/>
      <c r="AA1435" s="13"/>
      <c r="AB1435" s="19"/>
      <c r="AC1435" s="19"/>
      <c r="AD1435" s="13"/>
      <c r="AE1435" s="15"/>
      <c r="AF1435" s="20"/>
      <c r="AO1435" s="20"/>
      <c r="AP1435" s="20"/>
      <c r="BI1435" s="15"/>
      <c r="BJ1435" s="14"/>
      <c r="BK1435" s="15"/>
      <c r="BL1435" s="13"/>
      <c r="BM1435" s="18"/>
    </row>
    <row r="1436" ht="12.75" customHeight="1">
      <c r="A1436" s="13">
        <v>601.0</v>
      </c>
      <c r="B1436" s="14" t="str">
        <f>AR1436</f>
        <v>MAS080522HK5</v>
      </c>
      <c r="C1436" s="14" t="s">
        <v>1280</v>
      </c>
      <c r="D1436" s="14" t="str">
        <f>AT1436</f>
        <v>raul.estrada@magna.com</v>
      </c>
      <c r="E1436" s="14" t="str">
        <f>AS1436</f>
        <v>54730</v>
      </c>
      <c r="F1436" s="14">
        <v>601.0</v>
      </c>
      <c r="G1436" s="13">
        <v>5.52529956E8</v>
      </c>
      <c r="H1436" s="15">
        <f>Q1437</f>
        <v>20913.75</v>
      </c>
      <c r="I1436" s="13">
        <v>24259.95</v>
      </c>
      <c r="J1436" s="15">
        <f>S1437</f>
        <v>3346.2</v>
      </c>
      <c r="K1436" s="21">
        <v>45009.5</v>
      </c>
      <c r="L1436" s="17" t="s">
        <v>48</v>
      </c>
      <c r="M1436" s="17" t="s">
        <v>49</v>
      </c>
      <c r="N1436" s="14">
        <v>1.0</v>
      </c>
      <c r="O1436" s="13">
        <v>24259.95</v>
      </c>
      <c r="P1436" s="13">
        <v>24259.95</v>
      </c>
      <c r="Q1436" s="15">
        <v>20913.750000000004</v>
      </c>
      <c r="R1436" s="14" t="s">
        <v>50</v>
      </c>
      <c r="S1436" s="15">
        <v>3346.2000000000007</v>
      </c>
      <c r="T1436" s="13" t="s">
        <v>51</v>
      </c>
      <c r="U1436" s="18">
        <v>0.16</v>
      </c>
      <c r="V1436" s="13" t="s">
        <v>1283</v>
      </c>
      <c r="W1436" s="13" t="s">
        <v>53</v>
      </c>
      <c r="X1436" s="13" t="s">
        <v>48</v>
      </c>
      <c r="Y1436" s="14">
        <v>1.0</v>
      </c>
      <c r="Z1436" s="13">
        <v>24259.95</v>
      </c>
      <c r="AA1436" s="13" t="s">
        <v>54</v>
      </c>
      <c r="AB1436" s="19">
        <v>13934.0</v>
      </c>
      <c r="AC1436" s="19">
        <v>1.0</v>
      </c>
      <c r="AD1436" s="13">
        <v>24259.95</v>
      </c>
      <c r="AE1436" s="15">
        <v>0.0</v>
      </c>
      <c r="AF1436" s="20"/>
      <c r="AG1436" s="2">
        <v>24259.95</v>
      </c>
      <c r="AH1436" s="2" t="s">
        <v>1283</v>
      </c>
      <c r="AI1436" s="2" t="s">
        <v>53</v>
      </c>
      <c r="AJ1436" s="2" t="s">
        <v>56</v>
      </c>
      <c r="AK1436" s="2">
        <v>0.0</v>
      </c>
      <c r="AL1436" s="2" t="s">
        <v>57</v>
      </c>
      <c r="AM1436" s="2">
        <v>1.0</v>
      </c>
      <c r="AN1436" s="2">
        <v>24259.95</v>
      </c>
      <c r="AO1436" s="20">
        <f>+AN1436/1.16</f>
        <v>20913.75</v>
      </c>
      <c r="AP1436" s="20">
        <f>+AO1436*0.16</f>
        <v>3346.2</v>
      </c>
      <c r="AQ1436" s="2" t="s">
        <v>1284</v>
      </c>
      <c r="AR1436" s="2" t="s">
        <v>1279</v>
      </c>
      <c r="AS1436" s="2" t="s">
        <v>1282</v>
      </c>
      <c r="AT1436" s="2" t="s">
        <v>1281</v>
      </c>
      <c r="BI1436" s="15">
        <v>20913.750000000004</v>
      </c>
      <c r="BJ1436" s="14" t="s">
        <v>50</v>
      </c>
      <c r="BK1436" s="15">
        <v>3346.2000000000007</v>
      </c>
      <c r="BL1436" s="13" t="s">
        <v>51</v>
      </c>
      <c r="BM1436" s="18">
        <v>0.16</v>
      </c>
    </row>
    <row r="1437" ht="12.75" hidden="1" customHeight="1">
      <c r="A1437" s="13"/>
      <c r="B1437" s="14"/>
      <c r="C1437" s="14"/>
      <c r="D1437" s="14"/>
      <c r="E1437" s="14"/>
      <c r="F1437" s="14"/>
      <c r="G1437" s="13"/>
      <c r="H1437" s="15"/>
      <c r="I1437" s="13"/>
      <c r="J1437" s="15"/>
      <c r="K1437" s="21"/>
      <c r="L1437" s="17"/>
      <c r="M1437" s="17"/>
      <c r="N1437" s="14"/>
      <c r="O1437" s="13"/>
      <c r="P1437" s="13"/>
      <c r="Q1437" s="15">
        <f>SUM(Q1436)</f>
        <v>20913.75</v>
      </c>
      <c r="R1437" s="14"/>
      <c r="S1437" s="15">
        <f>SUM(S1436)</f>
        <v>3346.2</v>
      </c>
      <c r="T1437" s="13"/>
      <c r="U1437" s="18"/>
      <c r="V1437" s="13"/>
      <c r="W1437" s="13"/>
      <c r="X1437" s="13"/>
      <c r="Y1437" s="14"/>
      <c r="Z1437" s="13"/>
      <c r="AA1437" s="13"/>
      <c r="AB1437" s="19"/>
      <c r="AC1437" s="19"/>
      <c r="AD1437" s="13"/>
      <c r="AE1437" s="15"/>
      <c r="AF1437" s="20"/>
      <c r="AO1437" s="20"/>
      <c r="AP1437" s="20"/>
      <c r="BI1437" s="15">
        <f>SUM(BI1436)</f>
        <v>20913.75</v>
      </c>
      <c r="BJ1437" s="14"/>
      <c r="BK1437" s="15">
        <f>SUM(BK1436)</f>
        <v>3346.2</v>
      </c>
      <c r="BL1437" s="13"/>
      <c r="BM1437" s="18"/>
    </row>
    <row r="1438" ht="12.75" customHeight="1">
      <c r="A1438" s="13"/>
      <c r="B1438" s="14"/>
      <c r="C1438" s="14"/>
      <c r="D1438" s="14"/>
      <c r="E1438" s="14"/>
      <c r="F1438" s="14"/>
      <c r="G1438" s="13"/>
      <c r="H1438" s="15"/>
      <c r="I1438" s="13"/>
      <c r="J1438" s="15"/>
      <c r="K1438" s="21"/>
      <c r="L1438" s="17"/>
      <c r="M1438" s="17"/>
      <c r="N1438" s="14"/>
      <c r="O1438" s="13"/>
      <c r="P1438" s="13"/>
      <c r="Q1438" s="15"/>
      <c r="R1438" s="14"/>
      <c r="S1438" s="15"/>
      <c r="T1438" s="13"/>
      <c r="U1438" s="18"/>
      <c r="V1438" s="13"/>
      <c r="W1438" s="13"/>
      <c r="X1438" s="13"/>
      <c r="Y1438" s="14"/>
      <c r="Z1438" s="13"/>
      <c r="AA1438" s="13"/>
      <c r="AB1438" s="19"/>
      <c r="AC1438" s="19"/>
      <c r="AD1438" s="13"/>
      <c r="AE1438" s="15"/>
      <c r="AF1438" s="20"/>
      <c r="AO1438" s="20"/>
      <c r="AP1438" s="20"/>
      <c r="BI1438" s="15"/>
      <c r="BJ1438" s="14"/>
      <c r="BK1438" s="15"/>
      <c r="BL1438" s="13"/>
      <c r="BM1438" s="18"/>
    </row>
    <row r="1439" ht="12.75" customHeight="1">
      <c r="A1439" s="13"/>
      <c r="B1439" s="14"/>
      <c r="C1439" s="14"/>
      <c r="D1439" s="14"/>
      <c r="E1439" s="14"/>
      <c r="F1439" s="14"/>
      <c r="G1439" s="13"/>
      <c r="H1439" s="15"/>
      <c r="I1439" s="13"/>
      <c r="J1439" s="15"/>
      <c r="K1439" s="21"/>
      <c r="L1439" s="17"/>
      <c r="M1439" s="17"/>
      <c r="N1439" s="14"/>
      <c r="O1439" s="13"/>
      <c r="P1439" s="13"/>
      <c r="Q1439" s="15"/>
      <c r="R1439" s="14"/>
      <c r="S1439" s="15"/>
      <c r="T1439" s="13"/>
      <c r="U1439" s="18"/>
      <c r="V1439" s="13"/>
      <c r="W1439" s="13"/>
      <c r="X1439" s="13"/>
      <c r="Y1439" s="14"/>
      <c r="Z1439" s="13"/>
      <c r="AA1439" s="13"/>
      <c r="AB1439" s="19"/>
      <c r="AC1439" s="19"/>
      <c r="AD1439" s="13"/>
      <c r="AE1439" s="15"/>
      <c r="AF1439" s="20"/>
      <c r="AO1439" s="20"/>
      <c r="AP1439" s="20"/>
      <c r="BI1439" s="15"/>
      <c r="BJ1439" s="14"/>
      <c r="BK1439" s="15"/>
      <c r="BL1439" s="13"/>
      <c r="BM1439" s="18"/>
    </row>
    <row r="1440" ht="12.75" customHeight="1">
      <c r="A1440" s="13">
        <v>601.0</v>
      </c>
      <c r="B1440" s="14" t="str">
        <f>AR1440</f>
        <v>CRE1204241V6</v>
      </c>
      <c r="C1440" s="14" t="s">
        <v>1286</v>
      </c>
      <c r="D1440" s="14" t="str">
        <f>AT1440</f>
        <v>recepcionfaccm2r@cm2.mx</v>
      </c>
      <c r="E1440" s="14" t="str">
        <f>AS1440</f>
        <v>11850</v>
      </c>
      <c r="F1440" s="14">
        <v>601.0</v>
      </c>
      <c r="G1440" s="13">
        <v>5.52690955E8</v>
      </c>
      <c r="H1440" s="15">
        <f>Q1441</f>
        <v>6201.672414</v>
      </c>
      <c r="I1440" s="13">
        <v>7193.9400000000005</v>
      </c>
      <c r="J1440" s="15">
        <f>S1441</f>
        <v>992.2675862</v>
      </c>
      <c r="K1440" s="21">
        <v>44999.5</v>
      </c>
      <c r="L1440" s="17" t="s">
        <v>48</v>
      </c>
      <c r="M1440" s="17" t="s">
        <v>49</v>
      </c>
      <c r="N1440" s="14">
        <v>1.0</v>
      </c>
      <c r="O1440" s="13">
        <v>7193.9400000000005</v>
      </c>
      <c r="P1440" s="13">
        <v>7193.9400000000005</v>
      </c>
      <c r="Q1440" s="15">
        <v>6201.672413793104</v>
      </c>
      <c r="R1440" s="14" t="s">
        <v>50</v>
      </c>
      <c r="S1440" s="15">
        <v>992.2675862068967</v>
      </c>
      <c r="T1440" s="13" t="s">
        <v>51</v>
      </c>
      <c r="U1440" s="18">
        <v>0.16</v>
      </c>
      <c r="V1440" s="13" t="s">
        <v>1289</v>
      </c>
      <c r="W1440" s="13" t="s">
        <v>53</v>
      </c>
      <c r="X1440" s="13" t="s">
        <v>48</v>
      </c>
      <c r="Y1440" s="14">
        <v>1.0</v>
      </c>
      <c r="Z1440" s="13">
        <v>7193.9400000000005</v>
      </c>
      <c r="AA1440" s="13" t="s">
        <v>54</v>
      </c>
      <c r="AB1440" s="19">
        <v>14752.0</v>
      </c>
      <c r="AC1440" s="19">
        <v>1.0</v>
      </c>
      <c r="AD1440" s="13">
        <v>7193.9400000000005</v>
      </c>
      <c r="AE1440" s="15">
        <v>0.0</v>
      </c>
      <c r="AF1440" s="20"/>
      <c r="AG1440" s="2">
        <v>7193.9400000000005</v>
      </c>
      <c r="AH1440" s="2" t="s">
        <v>1289</v>
      </c>
      <c r="AI1440" s="2" t="s">
        <v>53</v>
      </c>
      <c r="AJ1440" s="2" t="s">
        <v>56</v>
      </c>
      <c r="AK1440" s="2">
        <v>0.0</v>
      </c>
      <c r="AL1440" s="2" t="s">
        <v>57</v>
      </c>
      <c r="AM1440" s="2">
        <v>1.0</v>
      </c>
      <c r="AN1440" s="2">
        <v>7193.9400000000005</v>
      </c>
      <c r="AO1440" s="20">
        <f>+AN1440/1.16</f>
        <v>6201.672414</v>
      </c>
      <c r="AP1440" s="20">
        <f>+AO1440*0.16</f>
        <v>992.2675862</v>
      </c>
      <c r="AQ1440" s="2" t="s">
        <v>1290</v>
      </c>
      <c r="AR1440" s="2" t="s">
        <v>1285</v>
      </c>
      <c r="AS1440" s="2" t="s">
        <v>1288</v>
      </c>
      <c r="AT1440" s="2" t="s">
        <v>1287</v>
      </c>
      <c r="BI1440" s="15">
        <v>6201.672413793104</v>
      </c>
      <c r="BJ1440" s="14" t="s">
        <v>50</v>
      </c>
      <c r="BK1440" s="15">
        <v>992.2675862068967</v>
      </c>
      <c r="BL1440" s="13" t="s">
        <v>51</v>
      </c>
      <c r="BM1440" s="18">
        <v>0.16</v>
      </c>
    </row>
    <row r="1441" ht="12.75" hidden="1" customHeight="1">
      <c r="A1441" s="13"/>
      <c r="B1441" s="14"/>
      <c r="C1441" s="14"/>
      <c r="D1441" s="14"/>
      <c r="E1441" s="14"/>
      <c r="F1441" s="14"/>
      <c r="G1441" s="13"/>
      <c r="H1441" s="15"/>
      <c r="I1441" s="13"/>
      <c r="J1441" s="15"/>
      <c r="K1441" s="21"/>
      <c r="L1441" s="17"/>
      <c r="M1441" s="17"/>
      <c r="N1441" s="14"/>
      <c r="O1441" s="13"/>
      <c r="P1441" s="13"/>
      <c r="Q1441" s="15">
        <f>SUM(Q1440)</f>
        <v>6201.672414</v>
      </c>
      <c r="R1441" s="14"/>
      <c r="S1441" s="15">
        <f>SUM(S1440)</f>
        <v>992.2675862</v>
      </c>
      <c r="T1441" s="13"/>
      <c r="U1441" s="18"/>
      <c r="V1441" s="13"/>
      <c r="W1441" s="13"/>
      <c r="X1441" s="13"/>
      <c r="Y1441" s="14"/>
      <c r="Z1441" s="13"/>
      <c r="AA1441" s="13"/>
      <c r="AB1441" s="19"/>
      <c r="AC1441" s="19"/>
      <c r="AD1441" s="13"/>
      <c r="AE1441" s="15"/>
      <c r="AF1441" s="20"/>
      <c r="AO1441" s="20"/>
      <c r="AP1441" s="20"/>
      <c r="BI1441" s="15">
        <f>SUM(BI1440)</f>
        <v>6201.672414</v>
      </c>
      <c r="BJ1441" s="14"/>
      <c r="BK1441" s="15">
        <f>SUM(BK1440)</f>
        <v>992.2675862</v>
      </c>
      <c r="BL1441" s="13"/>
      <c r="BM1441" s="18"/>
    </row>
    <row r="1442" ht="12.75" customHeight="1">
      <c r="A1442" s="13"/>
      <c r="B1442" s="14"/>
      <c r="C1442" s="14"/>
      <c r="D1442" s="14"/>
      <c r="E1442" s="14"/>
      <c r="F1442" s="14"/>
      <c r="G1442" s="13"/>
      <c r="H1442" s="15"/>
      <c r="I1442" s="13"/>
      <c r="J1442" s="15"/>
      <c r="K1442" s="21"/>
      <c r="L1442" s="17"/>
      <c r="M1442" s="17"/>
      <c r="N1442" s="14"/>
      <c r="O1442" s="13"/>
      <c r="P1442" s="13"/>
      <c r="Q1442" s="15"/>
      <c r="R1442" s="14"/>
      <c r="S1442" s="15"/>
      <c r="T1442" s="13"/>
      <c r="U1442" s="18"/>
      <c r="V1442" s="13"/>
      <c r="W1442" s="13"/>
      <c r="X1442" s="13"/>
      <c r="Y1442" s="14"/>
      <c r="Z1442" s="13"/>
      <c r="AA1442" s="13"/>
      <c r="AB1442" s="19"/>
      <c r="AC1442" s="19"/>
      <c r="AD1442" s="13"/>
      <c r="AE1442" s="15"/>
      <c r="AF1442" s="20"/>
      <c r="AO1442" s="20"/>
      <c r="AP1442" s="20"/>
      <c r="BI1442" s="15"/>
      <c r="BJ1442" s="14"/>
      <c r="BK1442" s="15"/>
      <c r="BL1442" s="13"/>
      <c r="BM1442" s="18"/>
    </row>
    <row r="1443" ht="12.75" customHeight="1">
      <c r="A1443" s="13"/>
      <c r="B1443" s="14"/>
      <c r="C1443" s="14"/>
      <c r="D1443" s="14"/>
      <c r="E1443" s="14"/>
      <c r="F1443" s="14"/>
      <c r="G1443" s="13"/>
      <c r="H1443" s="15"/>
      <c r="I1443" s="13"/>
      <c r="J1443" s="15"/>
      <c r="K1443" s="21"/>
      <c r="L1443" s="17"/>
      <c r="M1443" s="17"/>
      <c r="N1443" s="14"/>
      <c r="O1443" s="13"/>
      <c r="P1443" s="13"/>
      <c r="Q1443" s="15"/>
      <c r="R1443" s="14"/>
      <c r="S1443" s="15"/>
      <c r="T1443" s="13"/>
      <c r="U1443" s="18"/>
      <c r="V1443" s="13"/>
      <c r="W1443" s="13"/>
      <c r="X1443" s="13"/>
      <c r="Y1443" s="14"/>
      <c r="Z1443" s="13"/>
      <c r="AA1443" s="13"/>
      <c r="AB1443" s="19"/>
      <c r="AC1443" s="19"/>
      <c r="AD1443" s="13"/>
      <c r="AE1443" s="15"/>
      <c r="AF1443" s="20"/>
      <c r="AO1443" s="20"/>
      <c r="AP1443" s="20"/>
      <c r="BI1443" s="15"/>
      <c r="BJ1443" s="14"/>
      <c r="BK1443" s="15"/>
      <c r="BL1443" s="13"/>
      <c r="BM1443" s="18"/>
    </row>
    <row r="1444" ht="12.75" customHeight="1">
      <c r="A1444" s="13">
        <v>601.0</v>
      </c>
      <c r="B1444" s="14" t="str">
        <f>AR1444</f>
        <v>QAP8305205H4</v>
      </c>
      <c r="C1444" s="14" t="s">
        <v>1292</v>
      </c>
      <c r="D1444" s="14" t="str">
        <f>AT1444</f>
        <v>pgarcia@apollo.mx</v>
      </c>
      <c r="E1444" s="14" t="str">
        <f>AS1444</f>
        <v>50223</v>
      </c>
      <c r="F1444" s="14">
        <v>601.0</v>
      </c>
      <c r="G1444" s="13">
        <v>5.52714955E8</v>
      </c>
      <c r="H1444" s="15">
        <f>Q1445</f>
        <v>84164</v>
      </c>
      <c r="I1444" s="13">
        <v>97630.24</v>
      </c>
      <c r="J1444" s="15">
        <f>S1445</f>
        <v>13466.24</v>
      </c>
      <c r="K1444" s="21">
        <v>44999.5</v>
      </c>
      <c r="L1444" s="17" t="s">
        <v>48</v>
      </c>
      <c r="M1444" s="17" t="s">
        <v>49</v>
      </c>
      <c r="N1444" s="14">
        <v>1.0</v>
      </c>
      <c r="O1444" s="13">
        <v>97630.24</v>
      </c>
      <c r="P1444" s="13">
        <v>97630.24</v>
      </c>
      <c r="Q1444" s="15">
        <v>84164.00000000001</v>
      </c>
      <c r="R1444" s="14" t="s">
        <v>50</v>
      </c>
      <c r="S1444" s="15">
        <v>13466.240000000003</v>
      </c>
      <c r="T1444" s="13" t="s">
        <v>51</v>
      </c>
      <c r="U1444" s="18">
        <v>0.16</v>
      </c>
      <c r="V1444" s="13" t="s">
        <v>1295</v>
      </c>
      <c r="W1444" s="13" t="s">
        <v>53</v>
      </c>
      <c r="X1444" s="13" t="s">
        <v>48</v>
      </c>
      <c r="Y1444" s="14">
        <v>1.0</v>
      </c>
      <c r="Z1444" s="13">
        <v>97630.24</v>
      </c>
      <c r="AA1444" s="13" t="s">
        <v>54</v>
      </c>
      <c r="AB1444" s="19">
        <v>14478.0</v>
      </c>
      <c r="AC1444" s="19">
        <v>1.0</v>
      </c>
      <c r="AD1444" s="13">
        <v>97630.24</v>
      </c>
      <c r="AE1444" s="15">
        <v>0.0</v>
      </c>
      <c r="AF1444" s="20"/>
      <c r="AG1444" s="2">
        <v>97630.24</v>
      </c>
      <c r="AH1444" s="2" t="s">
        <v>1295</v>
      </c>
      <c r="AI1444" s="2" t="s">
        <v>53</v>
      </c>
      <c r="AJ1444" s="2" t="s">
        <v>56</v>
      </c>
      <c r="AK1444" s="2">
        <v>0.0</v>
      </c>
      <c r="AL1444" s="2" t="s">
        <v>57</v>
      </c>
      <c r="AM1444" s="2">
        <v>1.0</v>
      </c>
      <c r="AN1444" s="2">
        <v>97630.24</v>
      </c>
      <c r="AO1444" s="20">
        <f>+AN1444/1.16</f>
        <v>84164</v>
      </c>
      <c r="AP1444" s="20">
        <f>+AO1444*0.16</f>
        <v>13466.24</v>
      </c>
      <c r="AQ1444" s="2" t="s">
        <v>1296</v>
      </c>
      <c r="AR1444" s="2" t="s">
        <v>1291</v>
      </c>
      <c r="AS1444" s="2" t="s">
        <v>1294</v>
      </c>
      <c r="AT1444" s="2" t="s">
        <v>1293</v>
      </c>
      <c r="BI1444" s="15">
        <v>84164.00000000001</v>
      </c>
      <c r="BJ1444" s="14" t="s">
        <v>50</v>
      </c>
      <c r="BK1444" s="15">
        <v>13466.240000000003</v>
      </c>
      <c r="BL1444" s="13" t="s">
        <v>51</v>
      </c>
      <c r="BM1444" s="18">
        <v>0.16</v>
      </c>
    </row>
    <row r="1445" ht="12.75" hidden="1" customHeight="1">
      <c r="A1445" s="13"/>
      <c r="B1445" s="14"/>
      <c r="C1445" s="14"/>
      <c r="D1445" s="14"/>
      <c r="E1445" s="14"/>
      <c r="F1445" s="14"/>
      <c r="G1445" s="13"/>
      <c r="H1445" s="13"/>
      <c r="I1445" s="13"/>
      <c r="J1445" s="13"/>
      <c r="K1445" s="21"/>
      <c r="L1445" s="17"/>
      <c r="M1445" s="17"/>
      <c r="N1445" s="14"/>
      <c r="O1445" s="13"/>
      <c r="P1445" s="13"/>
      <c r="Q1445" s="15">
        <f>SUM(Q1444)</f>
        <v>84164</v>
      </c>
      <c r="R1445" s="14"/>
      <c r="S1445" s="15">
        <f>SUM(S1444)</f>
        <v>13466.24</v>
      </c>
      <c r="T1445" s="13"/>
      <c r="U1445" s="18"/>
      <c r="V1445" s="13"/>
      <c r="W1445" s="13"/>
      <c r="X1445" s="13"/>
      <c r="Y1445" s="14"/>
      <c r="Z1445" s="13"/>
      <c r="AA1445" s="13"/>
      <c r="AB1445" s="19"/>
      <c r="AC1445" s="19"/>
      <c r="AD1445" s="13"/>
      <c r="AE1445" s="15"/>
      <c r="AF1445" s="20"/>
      <c r="AO1445" s="20"/>
      <c r="AP1445" s="20"/>
      <c r="BI1445" s="15">
        <f>SUM(BI1444)</f>
        <v>84164</v>
      </c>
      <c r="BJ1445" s="14"/>
      <c r="BK1445" s="15">
        <f>SUM(BK1444)</f>
        <v>13466.24</v>
      </c>
      <c r="BL1445" s="13"/>
      <c r="BM1445" s="18"/>
    </row>
    <row r="1446" ht="12.75" customHeight="1">
      <c r="A1446" s="13"/>
      <c r="B1446" s="14"/>
      <c r="C1446" s="14"/>
      <c r="D1446" s="14"/>
      <c r="E1446" s="14"/>
      <c r="F1446" s="14"/>
      <c r="G1446" s="13"/>
      <c r="H1446" s="13"/>
      <c r="I1446" s="13"/>
      <c r="J1446" s="13"/>
      <c r="K1446" s="21"/>
      <c r="L1446" s="17"/>
      <c r="M1446" s="17"/>
      <c r="N1446" s="14"/>
      <c r="O1446" s="13"/>
      <c r="P1446" s="13"/>
      <c r="Q1446" s="15"/>
      <c r="R1446" s="14"/>
      <c r="S1446" s="15"/>
      <c r="T1446" s="13"/>
      <c r="U1446" s="18"/>
      <c r="V1446" s="13"/>
      <c r="W1446" s="13"/>
      <c r="X1446" s="13"/>
      <c r="Y1446" s="14"/>
      <c r="Z1446" s="13"/>
      <c r="AA1446" s="13"/>
      <c r="AB1446" s="19"/>
      <c r="AC1446" s="19"/>
      <c r="AD1446" s="13"/>
      <c r="AE1446" s="15"/>
      <c r="AF1446" s="20"/>
      <c r="AO1446" s="20"/>
      <c r="AP1446" s="20"/>
      <c r="BI1446" s="15"/>
      <c r="BJ1446" s="14"/>
      <c r="BK1446" s="15"/>
      <c r="BL1446" s="13"/>
      <c r="BM1446" s="18"/>
    </row>
    <row r="1447" ht="12.75" customHeight="1">
      <c r="A1447" s="13"/>
      <c r="B1447" s="14"/>
      <c r="C1447" s="14"/>
      <c r="D1447" s="14"/>
      <c r="E1447" s="14"/>
      <c r="F1447" s="14"/>
      <c r="G1447" s="13"/>
      <c r="H1447" s="13"/>
      <c r="I1447" s="13"/>
      <c r="J1447" s="13"/>
      <c r="K1447" s="21"/>
      <c r="L1447" s="17"/>
      <c r="M1447" s="17"/>
      <c r="N1447" s="14"/>
      <c r="O1447" s="13"/>
      <c r="P1447" s="13"/>
      <c r="Q1447" s="15"/>
      <c r="R1447" s="14"/>
      <c r="S1447" s="15"/>
      <c r="T1447" s="13"/>
      <c r="U1447" s="18"/>
      <c r="V1447" s="13"/>
      <c r="W1447" s="13"/>
      <c r="X1447" s="13"/>
      <c r="Y1447" s="14"/>
      <c r="Z1447" s="13"/>
      <c r="AA1447" s="13"/>
      <c r="AB1447" s="19"/>
      <c r="AC1447" s="19"/>
      <c r="AD1447" s="13"/>
      <c r="AE1447" s="15"/>
      <c r="AF1447" s="20"/>
      <c r="AO1447" s="20"/>
      <c r="AP1447" s="20"/>
      <c r="BI1447" s="15"/>
      <c r="BJ1447" s="14"/>
      <c r="BK1447" s="15"/>
      <c r="BL1447" s="13"/>
      <c r="BM1447" s="18"/>
    </row>
    <row r="1448" ht="12.75" customHeight="1">
      <c r="A1448" s="13">
        <v>601.0</v>
      </c>
      <c r="B1448" s="14" t="str">
        <f>AR1448</f>
        <v>DWM920408N18</v>
      </c>
      <c r="C1448" s="14" t="s">
        <v>1298</v>
      </c>
      <c r="D1448" s="14" t="str">
        <f>AT1448</f>
        <v>eordonez@clubdemo.com</v>
      </c>
      <c r="E1448" s="14" t="str">
        <f>AS1448</f>
        <v>11520</v>
      </c>
      <c r="F1448" s="14">
        <v>601.0</v>
      </c>
      <c r="G1448" s="13">
        <v>5.52723955E8</v>
      </c>
      <c r="H1448" s="15">
        <f>Q1451</f>
        <v>101156.8879</v>
      </c>
      <c r="I1448" s="13">
        <v>117341.99</v>
      </c>
      <c r="J1448" s="15">
        <f>S1451</f>
        <v>16185.10207</v>
      </c>
      <c r="K1448" s="21">
        <v>44998.5</v>
      </c>
      <c r="L1448" s="17" t="s">
        <v>48</v>
      </c>
      <c r="M1448" s="17" t="s">
        <v>49</v>
      </c>
      <c r="N1448" s="14">
        <v>1.0</v>
      </c>
      <c r="O1448" s="13">
        <v>117341.99</v>
      </c>
      <c r="P1448" s="13">
        <v>117341.99</v>
      </c>
      <c r="Q1448" s="15">
        <v>1956.887931034483</v>
      </c>
      <c r="R1448" s="14" t="s">
        <v>50</v>
      </c>
      <c r="S1448" s="15">
        <v>313.1020689655173</v>
      </c>
      <c r="T1448" s="13" t="s">
        <v>51</v>
      </c>
      <c r="U1448" s="18">
        <v>0.16</v>
      </c>
      <c r="V1448" s="13" t="s">
        <v>1301</v>
      </c>
      <c r="W1448" s="13" t="s">
        <v>53</v>
      </c>
      <c r="X1448" s="13" t="s">
        <v>48</v>
      </c>
      <c r="Y1448" s="14">
        <v>1.0</v>
      </c>
      <c r="Z1448" s="13">
        <v>2269.9900000000002</v>
      </c>
      <c r="AA1448" s="13" t="s">
        <v>54</v>
      </c>
      <c r="AB1448" s="19">
        <v>14196.0</v>
      </c>
      <c r="AC1448" s="19">
        <v>1.0</v>
      </c>
      <c r="AD1448" s="13">
        <v>2269.9900000000002</v>
      </c>
      <c r="AE1448" s="15">
        <v>0.0</v>
      </c>
      <c r="AF1448" s="20"/>
      <c r="AG1448" s="2">
        <v>117341.99</v>
      </c>
      <c r="AH1448" s="2" t="s">
        <v>1301</v>
      </c>
      <c r="AI1448" s="2" t="s">
        <v>53</v>
      </c>
      <c r="AJ1448" s="2" t="s">
        <v>56</v>
      </c>
      <c r="AK1448" s="2">
        <v>0.0</v>
      </c>
      <c r="AL1448" s="2" t="s">
        <v>57</v>
      </c>
      <c r="AM1448" s="2">
        <v>1.0</v>
      </c>
      <c r="AN1448" s="2">
        <v>2269.9900000000002</v>
      </c>
      <c r="AO1448" s="20">
        <f t="shared" ref="AO1448:AO1450" si="182">+AN1448/1.16</f>
        <v>1956.887931</v>
      </c>
      <c r="AP1448" s="20">
        <f t="shared" ref="AP1448:AP1450" si="183">+AO1448*0.16</f>
        <v>313.102069</v>
      </c>
      <c r="AQ1448" s="2" t="s">
        <v>1302</v>
      </c>
      <c r="AR1448" s="2" t="s">
        <v>1297</v>
      </c>
      <c r="AS1448" s="2" t="s">
        <v>1300</v>
      </c>
      <c r="AT1448" s="2" t="s">
        <v>1299</v>
      </c>
      <c r="BI1448" s="15">
        <v>1956.887931034483</v>
      </c>
      <c r="BJ1448" s="14" t="s">
        <v>50</v>
      </c>
      <c r="BK1448" s="15">
        <v>313.1020689655173</v>
      </c>
      <c r="BL1448" s="13" t="s">
        <v>51</v>
      </c>
      <c r="BM1448" s="18">
        <v>0.16</v>
      </c>
    </row>
    <row r="1449" ht="12.75" customHeight="1">
      <c r="A1449" s="13"/>
      <c r="B1449" s="14"/>
      <c r="C1449" s="14"/>
      <c r="D1449" s="14"/>
      <c r="E1449" s="14"/>
      <c r="F1449" s="14"/>
      <c r="G1449" s="13"/>
      <c r="H1449" s="13"/>
      <c r="I1449" s="13"/>
      <c r="J1449" s="13"/>
      <c r="K1449" s="21"/>
      <c r="L1449" s="17" t="s">
        <v>48</v>
      </c>
      <c r="M1449" s="17" t="s">
        <v>49</v>
      </c>
      <c r="N1449" s="14">
        <v>1.0</v>
      </c>
      <c r="O1449" s="13"/>
      <c r="P1449" s="13"/>
      <c r="Q1449" s="15">
        <v>49600.0</v>
      </c>
      <c r="R1449" s="14" t="s">
        <v>50</v>
      </c>
      <c r="S1449" s="15">
        <v>7936.0</v>
      </c>
      <c r="T1449" s="13" t="s">
        <v>51</v>
      </c>
      <c r="U1449" s="18">
        <v>0.16</v>
      </c>
      <c r="V1449" s="13" t="s">
        <v>1303</v>
      </c>
      <c r="W1449" s="13" t="s">
        <v>53</v>
      </c>
      <c r="X1449" s="13" t="s">
        <v>48</v>
      </c>
      <c r="Y1449" s="14">
        <v>1.0</v>
      </c>
      <c r="Z1449" s="13">
        <v>57536.0</v>
      </c>
      <c r="AA1449" s="13" t="s">
        <v>54</v>
      </c>
      <c r="AB1449" s="19">
        <v>14441.0</v>
      </c>
      <c r="AC1449" s="19">
        <v>1.0</v>
      </c>
      <c r="AD1449" s="13">
        <v>57536.0</v>
      </c>
      <c r="AE1449" s="15">
        <v>0.0</v>
      </c>
      <c r="AF1449" s="20"/>
      <c r="AH1449" s="2" t="s">
        <v>1303</v>
      </c>
      <c r="AI1449" s="2" t="s">
        <v>53</v>
      </c>
      <c r="AJ1449" s="2" t="s">
        <v>56</v>
      </c>
      <c r="AK1449" s="2">
        <v>0.0</v>
      </c>
      <c r="AL1449" s="2" t="s">
        <v>57</v>
      </c>
      <c r="AM1449" s="2">
        <v>1.0</v>
      </c>
      <c r="AN1449" s="2">
        <v>57536.0</v>
      </c>
      <c r="AO1449" s="20">
        <f t="shared" si="182"/>
        <v>49600</v>
      </c>
      <c r="AP1449" s="20">
        <f t="shared" si="183"/>
        <v>7936</v>
      </c>
      <c r="BI1449" s="15">
        <v>49600.0</v>
      </c>
      <c r="BJ1449" s="14" t="s">
        <v>50</v>
      </c>
      <c r="BK1449" s="15">
        <v>7936.0</v>
      </c>
      <c r="BL1449" s="13" t="s">
        <v>51</v>
      </c>
      <c r="BM1449" s="18">
        <v>0.16</v>
      </c>
    </row>
    <row r="1450" ht="12.75" customHeight="1">
      <c r="A1450" s="13"/>
      <c r="B1450" s="14"/>
      <c r="C1450" s="14"/>
      <c r="D1450" s="14"/>
      <c r="E1450" s="14"/>
      <c r="F1450" s="14"/>
      <c r="G1450" s="13"/>
      <c r="H1450" s="13"/>
      <c r="I1450" s="13"/>
      <c r="J1450" s="13"/>
      <c r="K1450" s="21"/>
      <c r="L1450" s="17" t="s">
        <v>48</v>
      </c>
      <c r="M1450" s="17" t="s">
        <v>49</v>
      </c>
      <c r="N1450" s="14">
        <v>1.0</v>
      </c>
      <c r="O1450" s="13"/>
      <c r="P1450" s="13"/>
      <c r="Q1450" s="15">
        <v>49600.0</v>
      </c>
      <c r="R1450" s="14" t="s">
        <v>50</v>
      </c>
      <c r="S1450" s="15">
        <v>7936.0</v>
      </c>
      <c r="T1450" s="13" t="s">
        <v>51</v>
      </c>
      <c r="U1450" s="18">
        <v>0.16</v>
      </c>
      <c r="V1450" s="13" t="s">
        <v>1304</v>
      </c>
      <c r="W1450" s="13" t="s">
        <v>53</v>
      </c>
      <c r="X1450" s="13" t="s">
        <v>48</v>
      </c>
      <c r="Y1450" s="14">
        <v>1.0</v>
      </c>
      <c r="Z1450" s="13">
        <v>57536.0</v>
      </c>
      <c r="AA1450" s="13" t="s">
        <v>54</v>
      </c>
      <c r="AB1450" s="19">
        <v>14753.0</v>
      </c>
      <c r="AC1450" s="19">
        <v>1.0</v>
      </c>
      <c r="AD1450" s="13">
        <v>57536.0</v>
      </c>
      <c r="AE1450" s="15">
        <v>0.0</v>
      </c>
      <c r="AF1450" s="20"/>
      <c r="AH1450" s="2" t="s">
        <v>1304</v>
      </c>
      <c r="AI1450" s="2" t="s">
        <v>53</v>
      </c>
      <c r="AJ1450" s="2" t="s">
        <v>56</v>
      </c>
      <c r="AK1450" s="2">
        <v>0.0</v>
      </c>
      <c r="AL1450" s="2" t="s">
        <v>57</v>
      </c>
      <c r="AM1450" s="2">
        <v>1.0</v>
      </c>
      <c r="AN1450" s="2">
        <v>57536.0</v>
      </c>
      <c r="AO1450" s="20">
        <f t="shared" si="182"/>
        <v>49600</v>
      </c>
      <c r="AP1450" s="20">
        <f t="shared" si="183"/>
        <v>7936</v>
      </c>
      <c r="BI1450" s="15">
        <v>49600.0</v>
      </c>
      <c r="BJ1450" s="14" t="s">
        <v>50</v>
      </c>
      <c r="BK1450" s="15">
        <v>7936.0</v>
      </c>
      <c r="BL1450" s="13" t="s">
        <v>51</v>
      </c>
      <c r="BM1450" s="18">
        <v>0.16</v>
      </c>
    </row>
    <row r="1451" ht="12.75" hidden="1" customHeight="1">
      <c r="A1451" s="13"/>
      <c r="B1451" s="14"/>
      <c r="C1451" s="14"/>
      <c r="D1451" s="14"/>
      <c r="E1451" s="14"/>
      <c r="F1451" s="14"/>
      <c r="G1451" s="13"/>
      <c r="H1451" s="13"/>
      <c r="I1451" s="13"/>
      <c r="J1451" s="13"/>
      <c r="K1451" s="21"/>
      <c r="L1451" s="17"/>
      <c r="M1451" s="17"/>
      <c r="N1451" s="14"/>
      <c r="O1451" s="13"/>
      <c r="P1451" s="13"/>
      <c r="Q1451" s="15">
        <f>SUM(Q1448:Q1450)</f>
        <v>101156.8879</v>
      </c>
      <c r="R1451" s="14"/>
      <c r="S1451" s="15">
        <f>SUM(S1448:S1450)</f>
        <v>16185.10207</v>
      </c>
      <c r="T1451" s="13"/>
      <c r="U1451" s="18"/>
      <c r="V1451" s="13"/>
      <c r="W1451" s="13"/>
      <c r="X1451" s="13"/>
      <c r="Y1451" s="14"/>
      <c r="Z1451" s="13"/>
      <c r="AA1451" s="13"/>
      <c r="AB1451" s="19"/>
      <c r="AC1451" s="19"/>
      <c r="AD1451" s="13"/>
      <c r="AE1451" s="15"/>
      <c r="AF1451" s="20"/>
      <c r="AO1451" s="20"/>
      <c r="AP1451" s="20"/>
      <c r="BI1451" s="15">
        <f>SUM(BI1448:BI1450)</f>
        <v>101156.8879</v>
      </c>
      <c r="BJ1451" s="14"/>
      <c r="BK1451" s="15">
        <f>SUM(BK1448:BK1450)</f>
        <v>16185.10207</v>
      </c>
      <c r="BL1451" s="13"/>
      <c r="BM1451" s="18"/>
    </row>
    <row r="1452" ht="12.75" customHeight="1">
      <c r="A1452" s="13"/>
      <c r="B1452" s="14"/>
      <c r="C1452" s="14"/>
      <c r="D1452" s="14"/>
      <c r="E1452" s="14"/>
      <c r="F1452" s="14"/>
      <c r="G1452" s="13"/>
      <c r="H1452" s="13"/>
      <c r="I1452" s="13"/>
      <c r="J1452" s="13"/>
      <c r="K1452" s="21"/>
      <c r="L1452" s="17"/>
      <c r="M1452" s="17"/>
      <c r="N1452" s="14"/>
      <c r="O1452" s="13"/>
      <c r="P1452" s="13"/>
      <c r="Q1452" s="15"/>
      <c r="R1452" s="14"/>
      <c r="S1452" s="15"/>
      <c r="T1452" s="13"/>
      <c r="U1452" s="18"/>
      <c r="V1452" s="13"/>
      <c r="W1452" s="13"/>
      <c r="X1452" s="13"/>
      <c r="Y1452" s="14"/>
      <c r="Z1452" s="13"/>
      <c r="AA1452" s="13"/>
      <c r="AB1452" s="19"/>
      <c r="AC1452" s="19"/>
      <c r="AD1452" s="13"/>
      <c r="AE1452" s="15"/>
      <c r="AF1452" s="20"/>
      <c r="AO1452" s="20"/>
      <c r="AP1452" s="20"/>
      <c r="BI1452" s="15"/>
      <c r="BJ1452" s="14"/>
      <c r="BK1452" s="15"/>
      <c r="BL1452" s="13"/>
      <c r="BM1452" s="18"/>
    </row>
    <row r="1453" ht="12.75" customHeight="1">
      <c r="A1453" s="13"/>
      <c r="B1453" s="14"/>
      <c r="C1453" s="14"/>
      <c r="D1453" s="14"/>
      <c r="E1453" s="14"/>
      <c r="F1453" s="14"/>
      <c r="G1453" s="13"/>
      <c r="H1453" s="13"/>
      <c r="I1453" s="13"/>
      <c r="J1453" s="13"/>
      <c r="K1453" s="21"/>
      <c r="L1453" s="17"/>
      <c r="M1453" s="17"/>
      <c r="N1453" s="14"/>
      <c r="O1453" s="13"/>
      <c r="P1453" s="13"/>
      <c r="Q1453" s="15"/>
      <c r="R1453" s="14"/>
      <c r="S1453" s="15"/>
      <c r="T1453" s="13"/>
      <c r="U1453" s="18"/>
      <c r="V1453" s="13"/>
      <c r="W1453" s="13"/>
      <c r="X1453" s="13"/>
      <c r="Y1453" s="14"/>
      <c r="Z1453" s="13"/>
      <c r="AA1453" s="13"/>
      <c r="AB1453" s="19"/>
      <c r="AC1453" s="19"/>
      <c r="AD1453" s="13"/>
      <c r="AE1453" s="15"/>
      <c r="AF1453" s="20"/>
      <c r="AO1453" s="20"/>
      <c r="AP1453" s="20"/>
      <c r="BI1453" s="15"/>
      <c r="BJ1453" s="14"/>
      <c r="BK1453" s="15"/>
      <c r="BL1453" s="13"/>
      <c r="BM1453" s="18"/>
    </row>
    <row r="1454" ht="12.75" customHeight="1">
      <c r="A1454" s="13">
        <v>601.0</v>
      </c>
      <c r="B1454" s="14" t="str">
        <f>AR1454</f>
        <v>AME970109GW0</v>
      </c>
      <c r="C1454" s="14" t="s">
        <v>1306</v>
      </c>
      <c r="D1454" s="14" t="str">
        <f>AT1454</f>
        <v>liliana.hernandez@autozone.com</v>
      </c>
      <c r="E1454" s="14" t="str">
        <f>AS1454</f>
        <v>64753</v>
      </c>
      <c r="F1454" s="14">
        <v>601.0</v>
      </c>
      <c r="G1454" s="13">
        <v>5.52752958E8</v>
      </c>
      <c r="H1454" s="15">
        <f>Q1461</f>
        <v>11246.93</v>
      </c>
      <c r="I1454" s="13">
        <v>13046.45</v>
      </c>
      <c r="J1454" s="15">
        <f>S1461</f>
        <v>1799.52</v>
      </c>
      <c r="K1454" s="21">
        <v>44995.5</v>
      </c>
      <c r="L1454" s="17" t="s">
        <v>48</v>
      </c>
      <c r="M1454" s="17" t="s">
        <v>49</v>
      </c>
      <c r="N1454" s="14">
        <v>1.0</v>
      </c>
      <c r="O1454" s="13">
        <v>13046.45</v>
      </c>
      <c r="P1454" s="13">
        <v>13046.45</v>
      </c>
      <c r="Q1454" s="15">
        <v>1534.4741379310346</v>
      </c>
      <c r="R1454" s="14" t="s">
        <v>50</v>
      </c>
      <c r="S1454" s="15">
        <v>245.51586206896556</v>
      </c>
      <c r="T1454" s="13" t="s">
        <v>51</v>
      </c>
      <c r="U1454" s="18">
        <v>0.16</v>
      </c>
      <c r="V1454" s="13" t="s">
        <v>1309</v>
      </c>
      <c r="W1454" s="13" t="s">
        <v>53</v>
      </c>
      <c r="X1454" s="13" t="s">
        <v>48</v>
      </c>
      <c r="Y1454" s="14">
        <v>1.0</v>
      </c>
      <c r="Z1454" s="13">
        <v>1779.99</v>
      </c>
      <c r="AA1454" s="13" t="s">
        <v>54</v>
      </c>
      <c r="AB1454" s="19">
        <v>14491.0</v>
      </c>
      <c r="AC1454" s="19">
        <v>1.0</v>
      </c>
      <c r="AD1454" s="13">
        <v>1779.99</v>
      </c>
      <c r="AE1454" s="15">
        <v>0.0</v>
      </c>
      <c r="AF1454" s="20"/>
      <c r="AG1454" s="2">
        <v>13046.45</v>
      </c>
      <c r="AH1454" s="2" t="s">
        <v>1309</v>
      </c>
      <c r="AI1454" s="2" t="s">
        <v>53</v>
      </c>
      <c r="AJ1454" s="2" t="s">
        <v>56</v>
      </c>
      <c r="AK1454" s="2">
        <v>0.0</v>
      </c>
      <c r="AL1454" s="2" t="s">
        <v>57</v>
      </c>
      <c r="AM1454" s="2">
        <v>1.0</v>
      </c>
      <c r="AN1454" s="2">
        <v>1779.99</v>
      </c>
      <c r="AO1454" s="20">
        <f t="shared" ref="AO1454:AO1460" si="184">+AN1454/1.16</f>
        <v>1534.474138</v>
      </c>
      <c r="AP1454" s="20">
        <f t="shared" ref="AP1454:AP1460" si="185">+AO1454*0.16</f>
        <v>245.5158621</v>
      </c>
      <c r="AQ1454" s="2" t="s">
        <v>1310</v>
      </c>
      <c r="AR1454" s="2" t="s">
        <v>1305</v>
      </c>
      <c r="AS1454" s="2" t="s">
        <v>1308</v>
      </c>
      <c r="AT1454" s="2" t="s">
        <v>1307</v>
      </c>
      <c r="BI1454" s="15">
        <v>1534.4741379310346</v>
      </c>
      <c r="BJ1454" s="14" t="s">
        <v>50</v>
      </c>
      <c r="BK1454" s="15">
        <v>245.51586206896556</v>
      </c>
      <c r="BL1454" s="13" t="s">
        <v>51</v>
      </c>
      <c r="BM1454" s="18">
        <v>0.16</v>
      </c>
    </row>
    <row r="1455" ht="12.75" customHeight="1">
      <c r="A1455" s="13"/>
      <c r="B1455" s="14"/>
      <c r="C1455" s="14"/>
      <c r="D1455" s="14"/>
      <c r="E1455" s="14"/>
      <c r="F1455" s="14"/>
      <c r="G1455" s="13"/>
      <c r="H1455" s="13"/>
      <c r="I1455" s="13"/>
      <c r="J1455" s="13"/>
      <c r="K1455" s="21"/>
      <c r="L1455" s="17" t="s">
        <v>48</v>
      </c>
      <c r="M1455" s="17" t="s">
        <v>49</v>
      </c>
      <c r="N1455" s="14">
        <v>1.0</v>
      </c>
      <c r="O1455" s="13"/>
      <c r="P1455" s="13"/>
      <c r="Q1455" s="15">
        <v>1628.3103448275865</v>
      </c>
      <c r="R1455" s="14" t="s">
        <v>50</v>
      </c>
      <c r="S1455" s="15">
        <v>260.52965517241387</v>
      </c>
      <c r="T1455" s="13" t="s">
        <v>51</v>
      </c>
      <c r="U1455" s="18">
        <v>0.16</v>
      </c>
      <c r="V1455" s="13" t="s">
        <v>1311</v>
      </c>
      <c r="W1455" s="13" t="s">
        <v>53</v>
      </c>
      <c r="X1455" s="13" t="s">
        <v>48</v>
      </c>
      <c r="Y1455" s="14">
        <v>1.0</v>
      </c>
      <c r="Z1455" s="13">
        <v>1888.8400000000001</v>
      </c>
      <c r="AA1455" s="13" t="s">
        <v>54</v>
      </c>
      <c r="AB1455" s="19">
        <v>14492.0</v>
      </c>
      <c r="AC1455" s="19">
        <v>1.0</v>
      </c>
      <c r="AD1455" s="13">
        <v>1888.8400000000001</v>
      </c>
      <c r="AE1455" s="15">
        <v>0.0</v>
      </c>
      <c r="AF1455" s="20"/>
      <c r="AH1455" s="2" t="s">
        <v>1311</v>
      </c>
      <c r="AI1455" s="2" t="s">
        <v>53</v>
      </c>
      <c r="AJ1455" s="2" t="s">
        <v>56</v>
      </c>
      <c r="AK1455" s="2">
        <v>0.0</v>
      </c>
      <c r="AL1455" s="2" t="s">
        <v>57</v>
      </c>
      <c r="AM1455" s="2">
        <v>1.0</v>
      </c>
      <c r="AN1455" s="2">
        <v>1888.8400000000001</v>
      </c>
      <c r="AO1455" s="20">
        <f t="shared" si="184"/>
        <v>1628.310345</v>
      </c>
      <c r="AP1455" s="20">
        <f t="shared" si="185"/>
        <v>260.5296552</v>
      </c>
      <c r="BI1455" s="15">
        <v>1628.3103448275865</v>
      </c>
      <c r="BJ1455" s="14" t="s">
        <v>50</v>
      </c>
      <c r="BK1455" s="15">
        <v>260.52965517241387</v>
      </c>
      <c r="BL1455" s="13" t="s">
        <v>51</v>
      </c>
      <c r="BM1455" s="18">
        <v>0.16</v>
      </c>
    </row>
    <row r="1456" ht="12.75" customHeight="1">
      <c r="A1456" s="13"/>
      <c r="B1456" s="14"/>
      <c r="C1456" s="14"/>
      <c r="D1456" s="14"/>
      <c r="E1456" s="14"/>
      <c r="F1456" s="14"/>
      <c r="G1456" s="13"/>
      <c r="H1456" s="13"/>
      <c r="I1456" s="13"/>
      <c r="J1456" s="13"/>
      <c r="K1456" s="21"/>
      <c r="L1456" s="17" t="s">
        <v>48</v>
      </c>
      <c r="M1456" s="17" t="s">
        <v>49</v>
      </c>
      <c r="N1456" s="14">
        <v>1.0</v>
      </c>
      <c r="O1456" s="13"/>
      <c r="P1456" s="13"/>
      <c r="Q1456" s="15">
        <v>1747.4310344827588</v>
      </c>
      <c r="R1456" s="14" t="s">
        <v>50</v>
      </c>
      <c r="S1456" s="15">
        <v>279.58896551724143</v>
      </c>
      <c r="T1456" s="13" t="s">
        <v>51</v>
      </c>
      <c r="U1456" s="18">
        <v>0.16</v>
      </c>
      <c r="V1456" s="13" t="s">
        <v>1312</v>
      </c>
      <c r="W1456" s="13" t="s">
        <v>53</v>
      </c>
      <c r="X1456" s="13" t="s">
        <v>48</v>
      </c>
      <c r="Y1456" s="14">
        <v>1.0</v>
      </c>
      <c r="Z1456" s="13">
        <v>2027.02</v>
      </c>
      <c r="AA1456" s="13" t="s">
        <v>54</v>
      </c>
      <c r="AB1456" s="19">
        <v>14493.0</v>
      </c>
      <c r="AC1456" s="19">
        <v>1.0</v>
      </c>
      <c r="AD1456" s="13">
        <v>2027.02</v>
      </c>
      <c r="AE1456" s="15">
        <v>0.0</v>
      </c>
      <c r="AF1456" s="20"/>
      <c r="AH1456" s="2" t="s">
        <v>1312</v>
      </c>
      <c r="AI1456" s="2" t="s">
        <v>53</v>
      </c>
      <c r="AJ1456" s="2" t="s">
        <v>56</v>
      </c>
      <c r="AK1456" s="2">
        <v>0.0</v>
      </c>
      <c r="AL1456" s="2" t="s">
        <v>57</v>
      </c>
      <c r="AM1456" s="2">
        <v>1.0</v>
      </c>
      <c r="AN1456" s="2">
        <v>2027.02</v>
      </c>
      <c r="AO1456" s="20">
        <f t="shared" si="184"/>
        <v>1747.431034</v>
      </c>
      <c r="AP1456" s="20">
        <f t="shared" si="185"/>
        <v>279.5889655</v>
      </c>
      <c r="BI1456" s="15">
        <v>1747.4310344827588</v>
      </c>
      <c r="BJ1456" s="14" t="s">
        <v>50</v>
      </c>
      <c r="BK1456" s="15">
        <v>279.58896551724143</v>
      </c>
      <c r="BL1456" s="13" t="s">
        <v>51</v>
      </c>
      <c r="BM1456" s="18">
        <v>0.16</v>
      </c>
    </row>
    <row r="1457" ht="12.75" customHeight="1">
      <c r="A1457" s="13"/>
      <c r="B1457" s="14"/>
      <c r="C1457" s="14"/>
      <c r="D1457" s="14"/>
      <c r="E1457" s="14"/>
      <c r="F1457" s="14"/>
      <c r="G1457" s="13"/>
      <c r="H1457" s="13"/>
      <c r="I1457" s="13"/>
      <c r="J1457" s="13"/>
      <c r="K1457" s="21"/>
      <c r="L1457" s="17" t="s">
        <v>48</v>
      </c>
      <c r="M1457" s="17" t="s">
        <v>49</v>
      </c>
      <c r="N1457" s="14">
        <v>1.0</v>
      </c>
      <c r="O1457" s="13"/>
      <c r="P1457" s="13"/>
      <c r="Q1457" s="15">
        <v>1581.387931034483</v>
      </c>
      <c r="R1457" s="14" t="s">
        <v>50</v>
      </c>
      <c r="S1457" s="15">
        <v>253.0220689655173</v>
      </c>
      <c r="T1457" s="13" t="s">
        <v>51</v>
      </c>
      <c r="U1457" s="18">
        <v>0.16</v>
      </c>
      <c r="V1457" s="13" t="s">
        <v>1313</v>
      </c>
      <c r="W1457" s="13" t="s">
        <v>53</v>
      </c>
      <c r="X1457" s="13" t="s">
        <v>48</v>
      </c>
      <c r="Y1457" s="14">
        <v>1.0</v>
      </c>
      <c r="Z1457" s="13">
        <v>1834.41</v>
      </c>
      <c r="AA1457" s="13" t="s">
        <v>54</v>
      </c>
      <c r="AB1457" s="19">
        <v>14494.0</v>
      </c>
      <c r="AC1457" s="19">
        <v>1.0</v>
      </c>
      <c r="AD1457" s="13">
        <v>1834.41</v>
      </c>
      <c r="AE1457" s="15">
        <v>0.0</v>
      </c>
      <c r="AF1457" s="20"/>
      <c r="AH1457" s="2" t="s">
        <v>1313</v>
      </c>
      <c r="AI1457" s="2" t="s">
        <v>53</v>
      </c>
      <c r="AJ1457" s="2" t="s">
        <v>56</v>
      </c>
      <c r="AK1457" s="2">
        <v>0.0</v>
      </c>
      <c r="AL1457" s="2" t="s">
        <v>57</v>
      </c>
      <c r="AM1457" s="2">
        <v>1.0</v>
      </c>
      <c r="AN1457" s="2">
        <v>1834.41</v>
      </c>
      <c r="AO1457" s="20">
        <f t="shared" si="184"/>
        <v>1581.387931</v>
      </c>
      <c r="AP1457" s="20">
        <f t="shared" si="185"/>
        <v>253.022069</v>
      </c>
      <c r="BI1457" s="15">
        <v>1581.387931034483</v>
      </c>
      <c r="BJ1457" s="14" t="s">
        <v>50</v>
      </c>
      <c r="BK1457" s="15">
        <v>253.0220689655173</v>
      </c>
      <c r="BL1457" s="13" t="s">
        <v>51</v>
      </c>
      <c r="BM1457" s="18">
        <v>0.16</v>
      </c>
    </row>
    <row r="1458" ht="12.75" customHeight="1">
      <c r="A1458" s="13"/>
      <c r="B1458" s="14"/>
      <c r="C1458" s="14"/>
      <c r="D1458" s="14"/>
      <c r="E1458" s="14"/>
      <c r="F1458" s="14"/>
      <c r="G1458" s="13"/>
      <c r="H1458" s="13"/>
      <c r="I1458" s="13"/>
      <c r="J1458" s="13"/>
      <c r="K1458" s="21"/>
      <c r="L1458" s="17" t="s">
        <v>48</v>
      </c>
      <c r="M1458" s="17" t="s">
        <v>49</v>
      </c>
      <c r="N1458" s="14">
        <v>1.0</v>
      </c>
      <c r="O1458" s="13"/>
      <c r="P1458" s="13"/>
      <c r="Q1458" s="15">
        <v>1534.4741379310346</v>
      </c>
      <c r="R1458" s="14" t="s">
        <v>50</v>
      </c>
      <c r="S1458" s="15">
        <v>245.51586206896556</v>
      </c>
      <c r="T1458" s="13" t="s">
        <v>51</v>
      </c>
      <c r="U1458" s="18">
        <v>0.16</v>
      </c>
      <c r="V1458" s="13" t="s">
        <v>1314</v>
      </c>
      <c r="W1458" s="13" t="s">
        <v>53</v>
      </c>
      <c r="X1458" s="13" t="s">
        <v>48</v>
      </c>
      <c r="Y1458" s="14">
        <v>1.0</v>
      </c>
      <c r="Z1458" s="13">
        <v>1779.99</v>
      </c>
      <c r="AA1458" s="13" t="s">
        <v>54</v>
      </c>
      <c r="AB1458" s="19">
        <v>14495.0</v>
      </c>
      <c r="AC1458" s="19">
        <v>1.0</v>
      </c>
      <c r="AD1458" s="13">
        <v>1779.99</v>
      </c>
      <c r="AE1458" s="15">
        <v>0.0</v>
      </c>
      <c r="AF1458" s="20"/>
      <c r="AH1458" s="2" t="s">
        <v>1314</v>
      </c>
      <c r="AI1458" s="2" t="s">
        <v>53</v>
      </c>
      <c r="AJ1458" s="2" t="s">
        <v>56</v>
      </c>
      <c r="AK1458" s="2">
        <v>0.0</v>
      </c>
      <c r="AL1458" s="2" t="s">
        <v>57</v>
      </c>
      <c r="AM1458" s="2">
        <v>1.0</v>
      </c>
      <c r="AN1458" s="2">
        <v>1779.99</v>
      </c>
      <c r="AO1458" s="20">
        <f t="shared" si="184"/>
        <v>1534.474138</v>
      </c>
      <c r="AP1458" s="20">
        <f t="shared" si="185"/>
        <v>245.5158621</v>
      </c>
      <c r="BI1458" s="15">
        <v>1534.4741379310346</v>
      </c>
      <c r="BJ1458" s="14" t="s">
        <v>50</v>
      </c>
      <c r="BK1458" s="15">
        <v>245.51586206896556</v>
      </c>
      <c r="BL1458" s="13" t="s">
        <v>51</v>
      </c>
      <c r="BM1458" s="18">
        <v>0.16</v>
      </c>
    </row>
    <row r="1459" ht="12.75" customHeight="1">
      <c r="A1459" s="13"/>
      <c r="B1459" s="14"/>
      <c r="C1459" s="14"/>
      <c r="D1459" s="14"/>
      <c r="E1459" s="14"/>
      <c r="F1459" s="14"/>
      <c r="G1459" s="13"/>
      <c r="H1459" s="13"/>
      <c r="I1459" s="13"/>
      <c r="J1459" s="13"/>
      <c r="K1459" s="21"/>
      <c r="L1459" s="17" t="s">
        <v>48</v>
      </c>
      <c r="M1459" s="17" t="s">
        <v>49</v>
      </c>
      <c r="N1459" s="14">
        <v>1.0</v>
      </c>
      <c r="O1459" s="13"/>
      <c r="P1459" s="13"/>
      <c r="Q1459" s="15">
        <v>1603.3620689655174</v>
      </c>
      <c r="R1459" s="14" t="s">
        <v>50</v>
      </c>
      <c r="S1459" s="15">
        <v>256.53793103448277</v>
      </c>
      <c r="T1459" s="13" t="s">
        <v>51</v>
      </c>
      <c r="U1459" s="18">
        <v>0.16</v>
      </c>
      <c r="V1459" s="13" t="s">
        <v>1315</v>
      </c>
      <c r="W1459" s="13" t="s">
        <v>53</v>
      </c>
      <c r="X1459" s="13" t="s">
        <v>48</v>
      </c>
      <c r="Y1459" s="14">
        <v>1.0</v>
      </c>
      <c r="Z1459" s="13">
        <v>1859.9</v>
      </c>
      <c r="AA1459" s="13" t="s">
        <v>54</v>
      </c>
      <c r="AB1459" s="19">
        <v>14497.0</v>
      </c>
      <c r="AC1459" s="19">
        <v>1.0</v>
      </c>
      <c r="AD1459" s="13">
        <v>1859.9</v>
      </c>
      <c r="AE1459" s="15">
        <v>0.0</v>
      </c>
      <c r="AF1459" s="20"/>
      <c r="AH1459" s="2" t="s">
        <v>1315</v>
      </c>
      <c r="AI1459" s="2" t="s">
        <v>53</v>
      </c>
      <c r="AJ1459" s="2" t="s">
        <v>56</v>
      </c>
      <c r="AK1459" s="2">
        <v>0.0</v>
      </c>
      <c r="AL1459" s="2" t="s">
        <v>57</v>
      </c>
      <c r="AM1459" s="2">
        <v>1.0</v>
      </c>
      <c r="AN1459" s="2">
        <v>1859.9</v>
      </c>
      <c r="AO1459" s="20">
        <f t="shared" si="184"/>
        <v>1603.362069</v>
      </c>
      <c r="AP1459" s="20">
        <f t="shared" si="185"/>
        <v>256.537931</v>
      </c>
      <c r="BI1459" s="15">
        <v>1603.3620689655174</v>
      </c>
      <c r="BJ1459" s="14" t="s">
        <v>50</v>
      </c>
      <c r="BK1459" s="15">
        <v>256.53793103448277</v>
      </c>
      <c r="BL1459" s="13" t="s">
        <v>51</v>
      </c>
      <c r="BM1459" s="18">
        <v>0.16</v>
      </c>
    </row>
    <row r="1460" ht="12.75" customHeight="1">
      <c r="A1460" s="13"/>
      <c r="B1460" s="14"/>
      <c r="C1460" s="14"/>
      <c r="D1460" s="14"/>
      <c r="E1460" s="14"/>
      <c r="F1460" s="14"/>
      <c r="G1460" s="13"/>
      <c r="H1460" s="13"/>
      <c r="I1460" s="13"/>
      <c r="J1460" s="13"/>
      <c r="K1460" s="21"/>
      <c r="L1460" s="17" t="s">
        <v>48</v>
      </c>
      <c r="M1460" s="17" t="s">
        <v>49</v>
      </c>
      <c r="N1460" s="14">
        <v>1.0</v>
      </c>
      <c r="O1460" s="13"/>
      <c r="P1460" s="13"/>
      <c r="Q1460" s="15">
        <v>1617.5</v>
      </c>
      <c r="R1460" s="14" t="s">
        <v>50</v>
      </c>
      <c r="S1460" s="15">
        <v>258.8</v>
      </c>
      <c r="T1460" s="13" t="s">
        <v>51</v>
      </c>
      <c r="U1460" s="18">
        <v>0.16</v>
      </c>
      <c r="V1460" s="13" t="s">
        <v>1316</v>
      </c>
      <c r="W1460" s="13" t="s">
        <v>53</v>
      </c>
      <c r="X1460" s="13" t="s">
        <v>48</v>
      </c>
      <c r="Y1460" s="14">
        <v>1.0</v>
      </c>
      <c r="Z1460" s="13">
        <v>1876.3</v>
      </c>
      <c r="AA1460" s="13" t="s">
        <v>54</v>
      </c>
      <c r="AB1460" s="19">
        <v>14498.0</v>
      </c>
      <c r="AC1460" s="19">
        <v>1.0</v>
      </c>
      <c r="AD1460" s="13">
        <v>1876.3</v>
      </c>
      <c r="AE1460" s="15">
        <v>0.0</v>
      </c>
      <c r="AF1460" s="20"/>
      <c r="AH1460" s="2" t="s">
        <v>1316</v>
      </c>
      <c r="AI1460" s="2" t="s">
        <v>53</v>
      </c>
      <c r="AJ1460" s="2" t="s">
        <v>56</v>
      </c>
      <c r="AK1460" s="2">
        <v>0.0</v>
      </c>
      <c r="AL1460" s="2" t="s">
        <v>57</v>
      </c>
      <c r="AM1460" s="2">
        <v>1.0</v>
      </c>
      <c r="AN1460" s="2">
        <v>1876.3</v>
      </c>
      <c r="AO1460" s="20">
        <f t="shared" si="184"/>
        <v>1617.5</v>
      </c>
      <c r="AP1460" s="20">
        <f t="shared" si="185"/>
        <v>258.8</v>
      </c>
      <c r="BI1460" s="15">
        <v>1617.5</v>
      </c>
      <c r="BJ1460" s="14" t="s">
        <v>50</v>
      </c>
      <c r="BK1460" s="15">
        <v>258.8</v>
      </c>
      <c r="BL1460" s="13" t="s">
        <v>51</v>
      </c>
      <c r="BM1460" s="18">
        <v>0.16</v>
      </c>
    </row>
    <row r="1461" ht="12.75" hidden="1" customHeight="1">
      <c r="A1461" s="13"/>
      <c r="B1461" s="14"/>
      <c r="C1461" s="14"/>
      <c r="D1461" s="14"/>
      <c r="E1461" s="14"/>
      <c r="F1461" s="14"/>
      <c r="G1461" s="13"/>
      <c r="H1461" s="13"/>
      <c r="I1461" s="13"/>
      <c r="J1461" s="13"/>
      <c r="K1461" s="21"/>
      <c r="L1461" s="17"/>
      <c r="M1461" s="17"/>
      <c r="N1461" s="14"/>
      <c r="O1461" s="13"/>
      <c r="P1461" s="13"/>
      <c r="Q1461" s="15">
        <f t="array" ref="Q1461">SUM(ROUND(Q1454:Q1460,2))</f>
        <v>11246.93</v>
      </c>
      <c r="R1461" s="14"/>
      <c r="S1461" s="15">
        <f t="array" ref="S1461">SUM(ROUND(S1454:S1460,2))</f>
        <v>1799.52</v>
      </c>
      <c r="T1461" s="13"/>
      <c r="U1461" s="18"/>
      <c r="V1461" s="13"/>
      <c r="W1461" s="13"/>
      <c r="X1461" s="13"/>
      <c r="Y1461" s="14"/>
      <c r="Z1461" s="13"/>
      <c r="AA1461" s="13"/>
      <c r="AB1461" s="19"/>
      <c r="AC1461" s="19"/>
      <c r="AD1461" s="13"/>
      <c r="AE1461" s="15"/>
      <c r="AF1461" s="20"/>
      <c r="AO1461" s="20"/>
      <c r="AP1461" s="20"/>
      <c r="BI1461" s="15">
        <f t="array" ref="BI1461">SUM(ROUND(BI1454:BI1460,2))</f>
        <v>11246.93</v>
      </c>
      <c r="BJ1461" s="14"/>
      <c r="BK1461" s="15">
        <f t="array" ref="BK1461">SUM(ROUND(BK1454:BK1460,2))</f>
        <v>1799.52</v>
      </c>
      <c r="BL1461" s="13"/>
      <c r="BM1461" s="18"/>
    </row>
    <row r="1462" ht="12.75" customHeight="1">
      <c r="A1462" s="13"/>
      <c r="B1462" s="14"/>
      <c r="C1462" s="14"/>
      <c r="D1462" s="14"/>
      <c r="E1462" s="14"/>
      <c r="F1462" s="14"/>
      <c r="G1462" s="13"/>
      <c r="H1462" s="13"/>
      <c r="I1462" s="13"/>
      <c r="J1462" s="13"/>
      <c r="K1462" s="21"/>
      <c r="L1462" s="17"/>
      <c r="M1462" s="17"/>
      <c r="N1462" s="14"/>
      <c r="O1462" s="13"/>
      <c r="P1462" s="13"/>
      <c r="Q1462" s="15"/>
      <c r="R1462" s="14"/>
      <c r="S1462" s="15"/>
      <c r="T1462" s="13"/>
      <c r="U1462" s="18"/>
      <c r="V1462" s="13"/>
      <c r="W1462" s="13"/>
      <c r="X1462" s="13"/>
      <c r="Y1462" s="14"/>
      <c r="Z1462" s="13"/>
      <c r="AA1462" s="13"/>
      <c r="AB1462" s="19"/>
      <c r="AC1462" s="19"/>
      <c r="AD1462" s="13"/>
      <c r="AE1462" s="15"/>
      <c r="AF1462" s="20"/>
      <c r="AO1462" s="20"/>
      <c r="AP1462" s="20"/>
      <c r="BI1462" s="15"/>
      <c r="BJ1462" s="14"/>
      <c r="BK1462" s="15"/>
      <c r="BL1462" s="13"/>
      <c r="BM1462" s="18"/>
    </row>
    <row r="1463" ht="12.75" customHeight="1">
      <c r="A1463" s="13"/>
      <c r="B1463" s="14"/>
      <c r="C1463" s="14"/>
      <c r="D1463" s="14"/>
      <c r="E1463" s="14"/>
      <c r="F1463" s="14"/>
      <c r="G1463" s="13"/>
      <c r="H1463" s="13"/>
      <c r="I1463" s="13"/>
      <c r="J1463" s="13"/>
      <c r="K1463" s="21"/>
      <c r="L1463" s="17"/>
      <c r="M1463" s="17"/>
      <c r="N1463" s="14"/>
      <c r="O1463" s="13"/>
      <c r="P1463" s="13"/>
      <c r="Q1463" s="15"/>
      <c r="R1463" s="14"/>
      <c r="S1463" s="15"/>
      <c r="T1463" s="13"/>
      <c r="U1463" s="18"/>
      <c r="V1463" s="13"/>
      <c r="W1463" s="13"/>
      <c r="X1463" s="13"/>
      <c r="Y1463" s="14"/>
      <c r="Z1463" s="13"/>
      <c r="AA1463" s="13"/>
      <c r="AB1463" s="19"/>
      <c r="AC1463" s="19"/>
      <c r="AD1463" s="13"/>
      <c r="AE1463" s="15"/>
      <c r="AF1463" s="20"/>
      <c r="AO1463" s="20"/>
      <c r="AP1463" s="20"/>
      <c r="BI1463" s="15"/>
      <c r="BJ1463" s="14"/>
      <c r="BK1463" s="15"/>
      <c r="BL1463" s="13"/>
      <c r="BM1463" s="18"/>
    </row>
    <row r="1464" ht="12.75" customHeight="1">
      <c r="A1464" s="13">
        <v>601.0</v>
      </c>
      <c r="B1464" s="14" t="str">
        <f>AR1464</f>
        <v>ZCO980914I98</v>
      </c>
      <c r="C1464" s="14" t="s">
        <v>1318</v>
      </c>
      <c r="D1464" s="14" t="str">
        <f>AT1464</f>
        <v>liliana.hernandez@autozone.com</v>
      </c>
      <c r="E1464" s="14" t="str">
        <f>AS1464</f>
        <v>88240</v>
      </c>
      <c r="F1464" s="14">
        <v>601.0</v>
      </c>
      <c r="G1464" s="13">
        <v>5.52753956E8</v>
      </c>
      <c r="H1464" s="15">
        <f>Q1466</f>
        <v>27124.67241</v>
      </c>
      <c r="I1464" s="13">
        <v>31464.62</v>
      </c>
      <c r="J1464" s="15">
        <f>S1466</f>
        <v>4339.947586</v>
      </c>
      <c r="K1464" s="21">
        <v>45016.5</v>
      </c>
      <c r="L1464" s="17" t="s">
        <v>48</v>
      </c>
      <c r="M1464" s="17" t="s">
        <v>49</v>
      </c>
      <c r="N1464" s="14">
        <v>1.0</v>
      </c>
      <c r="O1464" s="13">
        <v>31464.62</v>
      </c>
      <c r="P1464" s="13">
        <v>31464.62</v>
      </c>
      <c r="Q1464" s="15">
        <v>9370.172413793103</v>
      </c>
      <c r="R1464" s="14" t="s">
        <v>50</v>
      </c>
      <c r="S1464" s="15">
        <v>1499.2275862068966</v>
      </c>
      <c r="T1464" s="13" t="s">
        <v>51</v>
      </c>
      <c r="U1464" s="18">
        <v>0.16</v>
      </c>
      <c r="V1464" s="13" t="s">
        <v>1320</v>
      </c>
      <c r="W1464" s="13" t="s">
        <v>53</v>
      </c>
      <c r="X1464" s="13" t="s">
        <v>48</v>
      </c>
      <c r="Y1464" s="14">
        <v>1.0</v>
      </c>
      <c r="Z1464" s="13">
        <v>10869.4</v>
      </c>
      <c r="AA1464" s="13" t="s">
        <v>54</v>
      </c>
      <c r="AB1464" s="19">
        <v>14500.0</v>
      </c>
      <c r="AC1464" s="19">
        <v>1.0</v>
      </c>
      <c r="AD1464" s="13">
        <v>10869.4</v>
      </c>
      <c r="AE1464" s="15">
        <v>0.0</v>
      </c>
      <c r="AF1464" s="20"/>
      <c r="AG1464" s="22">
        <v>31464.62</v>
      </c>
      <c r="AH1464" s="22" t="s">
        <v>1320</v>
      </c>
      <c r="AI1464" s="22" t="s">
        <v>53</v>
      </c>
      <c r="AJ1464" s="22" t="s">
        <v>56</v>
      </c>
      <c r="AK1464" s="22">
        <v>0.0</v>
      </c>
      <c r="AL1464" s="22" t="s">
        <v>57</v>
      </c>
      <c r="AM1464" s="22">
        <v>1.0</v>
      </c>
      <c r="AN1464" s="22">
        <v>10869.4</v>
      </c>
      <c r="AO1464" s="20">
        <f t="shared" ref="AO1464:AO1465" si="186">+AN1464/1.16</f>
        <v>9370.172414</v>
      </c>
      <c r="AP1464" s="20">
        <f t="shared" ref="AP1464:AP1465" si="187">+AO1464*0.16</f>
        <v>1499.227586</v>
      </c>
      <c r="AQ1464" s="22" t="s">
        <v>1321</v>
      </c>
      <c r="AR1464" s="22" t="s">
        <v>1317</v>
      </c>
      <c r="AS1464" s="22" t="s">
        <v>1319</v>
      </c>
      <c r="AT1464" s="22" t="s">
        <v>1307</v>
      </c>
      <c r="AU1464" s="22"/>
      <c r="AV1464" s="22"/>
      <c r="AW1464" s="22"/>
      <c r="AX1464" s="22"/>
      <c r="AY1464" s="22"/>
      <c r="AZ1464" s="22"/>
      <c r="BA1464" s="22"/>
      <c r="BB1464" s="22"/>
      <c r="BC1464" s="22"/>
      <c r="BD1464" s="22"/>
      <c r="BE1464" s="22"/>
      <c r="BF1464" s="22"/>
      <c r="BG1464" s="22"/>
      <c r="BH1464" s="22"/>
      <c r="BI1464" s="15">
        <v>9370.172413793103</v>
      </c>
      <c r="BJ1464" s="14" t="s">
        <v>50</v>
      </c>
      <c r="BK1464" s="15">
        <v>1499.2275862068966</v>
      </c>
      <c r="BL1464" s="13" t="s">
        <v>51</v>
      </c>
      <c r="BM1464" s="18">
        <v>0.16</v>
      </c>
    </row>
    <row r="1465" ht="12.75" customHeight="1">
      <c r="A1465" s="13"/>
      <c r="B1465" s="14"/>
      <c r="C1465" s="14"/>
      <c r="D1465" s="14"/>
      <c r="E1465" s="14"/>
      <c r="F1465" s="14"/>
      <c r="G1465" s="13"/>
      <c r="H1465" s="13"/>
      <c r="I1465" s="13"/>
      <c r="J1465" s="13"/>
      <c r="K1465" s="21"/>
      <c r="L1465" s="17" t="s">
        <v>48</v>
      </c>
      <c r="M1465" s="17" t="s">
        <v>49</v>
      </c>
      <c r="N1465" s="14">
        <v>1.0</v>
      </c>
      <c r="O1465" s="13"/>
      <c r="P1465" s="13"/>
      <c r="Q1465" s="15">
        <v>17754.500000000004</v>
      </c>
      <c r="R1465" s="14" t="s">
        <v>50</v>
      </c>
      <c r="S1465" s="15">
        <v>2840.7200000000007</v>
      </c>
      <c r="T1465" s="13" t="s">
        <v>51</v>
      </c>
      <c r="U1465" s="18">
        <v>0.16</v>
      </c>
      <c r="V1465" s="13" t="s">
        <v>1322</v>
      </c>
      <c r="W1465" s="13" t="s">
        <v>53</v>
      </c>
      <c r="X1465" s="13" t="s">
        <v>48</v>
      </c>
      <c r="Y1465" s="14">
        <v>1.0</v>
      </c>
      <c r="Z1465" s="13">
        <v>20595.22</v>
      </c>
      <c r="AA1465" s="13" t="s">
        <v>54</v>
      </c>
      <c r="AB1465" s="19">
        <v>14501.0</v>
      </c>
      <c r="AC1465" s="19">
        <v>1.0</v>
      </c>
      <c r="AD1465" s="13">
        <v>20595.22</v>
      </c>
      <c r="AE1465" s="15">
        <v>0.0</v>
      </c>
      <c r="AF1465" s="20"/>
      <c r="AH1465" s="2" t="s">
        <v>1322</v>
      </c>
      <c r="AI1465" s="2" t="s">
        <v>53</v>
      </c>
      <c r="AJ1465" s="2" t="s">
        <v>56</v>
      </c>
      <c r="AK1465" s="2">
        <v>0.0</v>
      </c>
      <c r="AL1465" s="2" t="s">
        <v>57</v>
      </c>
      <c r="AM1465" s="2">
        <v>1.0</v>
      </c>
      <c r="AN1465" s="2">
        <v>20595.22</v>
      </c>
      <c r="AO1465" s="20">
        <f t="shared" si="186"/>
        <v>17754.5</v>
      </c>
      <c r="AP1465" s="20">
        <f t="shared" si="187"/>
        <v>2840.72</v>
      </c>
      <c r="BI1465" s="15">
        <v>17754.500000000004</v>
      </c>
      <c r="BJ1465" s="14" t="s">
        <v>50</v>
      </c>
      <c r="BK1465" s="15">
        <v>2840.7200000000007</v>
      </c>
      <c r="BL1465" s="13" t="s">
        <v>51</v>
      </c>
      <c r="BM1465" s="18">
        <v>0.16</v>
      </c>
    </row>
    <row r="1466" ht="12.75" hidden="1" customHeight="1">
      <c r="A1466" s="13"/>
      <c r="B1466" s="14"/>
      <c r="C1466" s="14"/>
      <c r="D1466" s="14"/>
      <c r="E1466" s="14"/>
      <c r="F1466" s="14"/>
      <c r="G1466" s="13"/>
      <c r="H1466" s="13"/>
      <c r="I1466" s="13"/>
      <c r="J1466" s="13"/>
      <c r="K1466" s="21"/>
      <c r="L1466" s="17"/>
      <c r="M1466" s="17"/>
      <c r="N1466" s="14"/>
      <c r="O1466" s="13"/>
      <c r="P1466" s="13"/>
      <c r="Q1466" s="15">
        <f>SUM(Q1464:Q1465)</f>
        <v>27124.67241</v>
      </c>
      <c r="R1466" s="14"/>
      <c r="S1466" s="15">
        <f>SUM(S1464:S1465)</f>
        <v>4339.947586</v>
      </c>
      <c r="T1466" s="13"/>
      <c r="U1466" s="18"/>
      <c r="V1466" s="13"/>
      <c r="W1466" s="13"/>
      <c r="X1466" s="13"/>
      <c r="Y1466" s="14"/>
      <c r="Z1466" s="13"/>
      <c r="AA1466" s="13"/>
      <c r="AB1466" s="19"/>
      <c r="AC1466" s="19"/>
      <c r="AD1466" s="13"/>
      <c r="AE1466" s="15"/>
      <c r="AF1466" s="20"/>
      <c r="AO1466" s="20"/>
      <c r="AP1466" s="20"/>
      <c r="BI1466" s="15">
        <f>SUM(BI1464:BI1465)</f>
        <v>27124.67241</v>
      </c>
      <c r="BJ1466" s="14"/>
      <c r="BK1466" s="15">
        <f>SUM(BK1464:BK1465)</f>
        <v>4339.947586</v>
      </c>
      <c r="BL1466" s="13"/>
      <c r="BM1466" s="18"/>
    </row>
    <row r="1467" ht="12.75" customHeight="1">
      <c r="A1467" s="13"/>
      <c r="B1467" s="14"/>
      <c r="C1467" s="14"/>
      <c r="D1467" s="14"/>
      <c r="E1467" s="14"/>
      <c r="F1467" s="14"/>
      <c r="G1467" s="13"/>
      <c r="H1467" s="13"/>
      <c r="I1467" s="13"/>
      <c r="J1467" s="13"/>
      <c r="K1467" s="21"/>
      <c r="L1467" s="17"/>
      <c r="M1467" s="17"/>
      <c r="N1467" s="14"/>
      <c r="O1467" s="13"/>
      <c r="P1467" s="13"/>
      <c r="Q1467" s="15"/>
      <c r="R1467" s="14"/>
      <c r="S1467" s="15"/>
      <c r="T1467" s="13"/>
      <c r="U1467" s="18"/>
      <c r="V1467" s="13"/>
      <c r="W1467" s="13"/>
      <c r="X1467" s="13"/>
      <c r="Y1467" s="14"/>
      <c r="Z1467" s="13"/>
      <c r="AA1467" s="13"/>
      <c r="AB1467" s="19"/>
      <c r="AC1467" s="19"/>
      <c r="AD1467" s="13"/>
      <c r="AE1467" s="15"/>
      <c r="AF1467" s="20"/>
      <c r="AO1467" s="20"/>
      <c r="AP1467" s="20"/>
      <c r="BI1467" s="15"/>
      <c r="BJ1467" s="14"/>
      <c r="BK1467" s="15"/>
      <c r="BL1467" s="13"/>
      <c r="BM1467" s="18"/>
    </row>
    <row r="1468" ht="12.75" customHeight="1">
      <c r="A1468" s="13"/>
      <c r="B1468" s="14"/>
      <c r="C1468" s="14"/>
      <c r="D1468" s="14"/>
      <c r="E1468" s="14"/>
      <c r="F1468" s="14"/>
      <c r="G1468" s="13"/>
      <c r="H1468" s="13"/>
      <c r="I1468" s="13"/>
      <c r="J1468" s="13"/>
      <c r="K1468" s="21"/>
      <c r="L1468" s="17"/>
      <c r="M1468" s="17"/>
      <c r="N1468" s="14"/>
      <c r="O1468" s="13"/>
      <c r="P1468" s="13"/>
      <c r="Q1468" s="15"/>
      <c r="R1468" s="14"/>
      <c r="S1468" s="15"/>
      <c r="T1468" s="13"/>
      <c r="U1468" s="18"/>
      <c r="V1468" s="13"/>
      <c r="W1468" s="13"/>
      <c r="X1468" s="13"/>
      <c r="Y1468" s="14"/>
      <c r="Z1468" s="13"/>
      <c r="AA1468" s="13"/>
      <c r="AB1468" s="19"/>
      <c r="AC1468" s="19"/>
      <c r="AD1468" s="13"/>
      <c r="AE1468" s="15"/>
      <c r="AF1468" s="20"/>
      <c r="AO1468" s="20"/>
      <c r="AP1468" s="20"/>
      <c r="BI1468" s="15"/>
      <c r="BJ1468" s="14"/>
      <c r="BK1468" s="15"/>
      <c r="BL1468" s="13"/>
      <c r="BM1468" s="18"/>
    </row>
    <row r="1469" ht="13.5" customHeight="1">
      <c r="A1469" s="13">
        <v>601.0</v>
      </c>
      <c r="B1469" s="14" t="str">
        <f>AR1469</f>
        <v>SZO970109NQ5</v>
      </c>
      <c r="C1469" s="14" t="s">
        <v>1324</v>
      </c>
      <c r="D1469" s="14" t="str">
        <f>AT1469</f>
        <v>liliana.hernandez@autozone.com</v>
      </c>
      <c r="E1469" s="14" t="str">
        <f>AS1469</f>
        <v>31136</v>
      </c>
      <c r="F1469" s="14">
        <v>601.0</v>
      </c>
      <c r="G1469" s="13">
        <v>5.52753957E8</v>
      </c>
      <c r="H1469" s="15">
        <f>Q1470</f>
        <v>7438.827586</v>
      </c>
      <c r="I1469" s="13">
        <v>8629.04</v>
      </c>
      <c r="J1469" s="15">
        <f>S1470</f>
        <v>1190.212414</v>
      </c>
      <c r="K1469" s="21">
        <v>44995.5</v>
      </c>
      <c r="L1469" s="17" t="s">
        <v>48</v>
      </c>
      <c r="M1469" s="17" t="s">
        <v>49</v>
      </c>
      <c r="N1469" s="14">
        <v>1.0</v>
      </c>
      <c r="O1469" s="13">
        <v>8629.04</v>
      </c>
      <c r="P1469" s="13">
        <v>8629.04</v>
      </c>
      <c r="Q1469" s="15">
        <v>7438.827586206898</v>
      </c>
      <c r="R1469" s="14" t="s">
        <v>50</v>
      </c>
      <c r="S1469" s="15">
        <v>1190.2124137931037</v>
      </c>
      <c r="T1469" s="13" t="s">
        <v>51</v>
      </c>
      <c r="U1469" s="18">
        <v>0.16</v>
      </c>
      <c r="V1469" s="13" t="s">
        <v>1326</v>
      </c>
      <c r="W1469" s="13" t="s">
        <v>53</v>
      </c>
      <c r="X1469" s="13" t="s">
        <v>48</v>
      </c>
      <c r="Y1469" s="14">
        <v>1.0</v>
      </c>
      <c r="Z1469" s="13">
        <v>8629.04</v>
      </c>
      <c r="AA1469" s="13" t="s">
        <v>54</v>
      </c>
      <c r="AB1469" s="19">
        <v>14499.0</v>
      </c>
      <c r="AC1469" s="19">
        <v>1.0</v>
      </c>
      <c r="AD1469" s="13">
        <v>8629.04</v>
      </c>
      <c r="AE1469" s="15">
        <v>0.0</v>
      </c>
      <c r="AF1469" s="20"/>
      <c r="AG1469" s="2">
        <v>8629.04</v>
      </c>
      <c r="AH1469" s="2" t="s">
        <v>1326</v>
      </c>
      <c r="AI1469" s="2" t="s">
        <v>53</v>
      </c>
      <c r="AJ1469" s="2" t="s">
        <v>56</v>
      </c>
      <c r="AK1469" s="2">
        <v>0.0</v>
      </c>
      <c r="AL1469" s="2" t="s">
        <v>57</v>
      </c>
      <c r="AM1469" s="2">
        <v>1.0</v>
      </c>
      <c r="AN1469" s="2">
        <v>8629.04</v>
      </c>
      <c r="AO1469" s="20">
        <f>+AN1469/1.16</f>
        <v>7438.827586</v>
      </c>
      <c r="AP1469" s="20">
        <f>+AO1469*0.16</f>
        <v>1190.212414</v>
      </c>
      <c r="AQ1469" s="2" t="s">
        <v>1327</v>
      </c>
      <c r="AR1469" s="2" t="s">
        <v>1323</v>
      </c>
      <c r="AS1469" s="2" t="s">
        <v>1325</v>
      </c>
      <c r="AT1469" s="2" t="s">
        <v>1307</v>
      </c>
      <c r="BI1469" s="15">
        <v>7438.827586206898</v>
      </c>
      <c r="BJ1469" s="14" t="s">
        <v>50</v>
      </c>
      <c r="BK1469" s="15">
        <v>1190.2124137931037</v>
      </c>
      <c r="BL1469" s="13" t="s">
        <v>51</v>
      </c>
      <c r="BM1469" s="18">
        <v>0.16</v>
      </c>
    </row>
    <row r="1470" ht="12.75" hidden="1" customHeight="1">
      <c r="A1470" s="13"/>
      <c r="B1470" s="14"/>
      <c r="C1470" s="14"/>
      <c r="D1470" s="14"/>
      <c r="E1470" s="14"/>
      <c r="F1470" s="14"/>
      <c r="G1470" s="13"/>
      <c r="H1470" s="13"/>
      <c r="I1470" s="13"/>
      <c r="J1470" s="13"/>
      <c r="K1470" s="21"/>
      <c r="L1470" s="17"/>
      <c r="M1470" s="17"/>
      <c r="N1470" s="14"/>
      <c r="O1470" s="13"/>
      <c r="P1470" s="13"/>
      <c r="Q1470" s="15">
        <f>SUM(Q1469)</f>
        <v>7438.827586</v>
      </c>
      <c r="R1470" s="14"/>
      <c r="S1470" s="15">
        <f>SUM(S1469)</f>
        <v>1190.212414</v>
      </c>
      <c r="T1470" s="13"/>
      <c r="U1470" s="18"/>
      <c r="V1470" s="13"/>
      <c r="W1470" s="13"/>
      <c r="X1470" s="13"/>
      <c r="Y1470" s="14"/>
      <c r="Z1470" s="13"/>
      <c r="AA1470" s="13"/>
      <c r="AB1470" s="19"/>
      <c r="AC1470" s="19"/>
      <c r="AD1470" s="13"/>
      <c r="AE1470" s="15"/>
      <c r="AF1470" s="20"/>
      <c r="AO1470" s="20"/>
      <c r="AP1470" s="20"/>
      <c r="BI1470" s="15">
        <f>SUM(BI1469)</f>
        <v>7438.827586</v>
      </c>
      <c r="BJ1470" s="14"/>
      <c r="BK1470" s="15">
        <f>SUM(BK1469)</f>
        <v>1190.212414</v>
      </c>
      <c r="BL1470" s="13"/>
      <c r="BM1470" s="18"/>
    </row>
    <row r="1471" ht="12.75" customHeight="1">
      <c r="A1471" s="13"/>
      <c r="B1471" s="14"/>
      <c r="C1471" s="14"/>
      <c r="D1471" s="14"/>
      <c r="E1471" s="14"/>
      <c r="F1471" s="14"/>
      <c r="G1471" s="13"/>
      <c r="H1471" s="13"/>
      <c r="I1471" s="13"/>
      <c r="J1471" s="13"/>
      <c r="K1471" s="21"/>
      <c r="L1471" s="17"/>
      <c r="M1471" s="17"/>
      <c r="N1471" s="14"/>
      <c r="O1471" s="13"/>
      <c r="P1471" s="13"/>
      <c r="Q1471" s="15"/>
      <c r="R1471" s="14"/>
      <c r="S1471" s="15"/>
      <c r="T1471" s="13"/>
      <c r="U1471" s="18"/>
      <c r="V1471" s="13"/>
      <c r="W1471" s="13"/>
      <c r="X1471" s="13"/>
      <c r="Y1471" s="14"/>
      <c r="Z1471" s="13"/>
      <c r="AA1471" s="13"/>
      <c r="AB1471" s="19"/>
      <c r="AC1471" s="19"/>
      <c r="AD1471" s="13"/>
      <c r="AE1471" s="15"/>
      <c r="AF1471" s="20"/>
      <c r="AO1471" s="20"/>
      <c r="AP1471" s="20"/>
      <c r="BI1471" s="15"/>
      <c r="BJ1471" s="14"/>
      <c r="BK1471" s="15"/>
      <c r="BL1471" s="13"/>
      <c r="BM1471" s="18"/>
    </row>
    <row r="1472" ht="12.75" customHeight="1">
      <c r="A1472" s="13">
        <v>601.0</v>
      </c>
      <c r="B1472" s="14" t="str">
        <f>AR1472</f>
        <v>CTE940909N67</v>
      </c>
      <c r="C1472" s="14" t="str">
        <f>AQ1472</f>
        <v>COPI-TECA</v>
      </c>
      <c r="D1472" s="14" t="str">
        <f>AT1472</f>
        <v>cobranza@copiteca.com</v>
      </c>
      <c r="E1472" s="14" t="str">
        <f>AS1472</f>
        <v>53950</v>
      </c>
      <c r="F1472" s="14">
        <v>601.0</v>
      </c>
      <c r="G1472" s="13">
        <v>5.52757957E8</v>
      </c>
      <c r="H1472" s="15">
        <f>Q1473</f>
        <v>34892.55172</v>
      </c>
      <c r="I1472" s="13">
        <v>40475.36</v>
      </c>
      <c r="J1472" s="15">
        <f>S1473</f>
        <v>5582.808276</v>
      </c>
      <c r="K1472" s="21">
        <v>44988.5</v>
      </c>
      <c r="L1472" s="17" t="s">
        <v>48</v>
      </c>
      <c r="M1472" s="17" t="s">
        <v>49</v>
      </c>
      <c r="N1472" s="14">
        <v>1.0</v>
      </c>
      <c r="O1472" s="13">
        <v>40475.36</v>
      </c>
      <c r="P1472" s="13">
        <v>40475.36</v>
      </c>
      <c r="Q1472" s="15">
        <v>34892.551724137935</v>
      </c>
      <c r="R1472" s="14" t="s">
        <v>50</v>
      </c>
      <c r="S1472" s="15">
        <v>5582.808275862069</v>
      </c>
      <c r="T1472" s="13" t="s">
        <v>51</v>
      </c>
      <c r="U1472" s="18">
        <v>0.16</v>
      </c>
      <c r="V1472" s="13" t="s">
        <v>1332</v>
      </c>
      <c r="W1472" s="13" t="s">
        <v>59</v>
      </c>
      <c r="X1472" s="13" t="s">
        <v>48</v>
      </c>
      <c r="Y1472" s="14">
        <v>1.0</v>
      </c>
      <c r="Z1472" s="13">
        <v>40475.36</v>
      </c>
      <c r="AA1472" s="13" t="s">
        <v>54</v>
      </c>
      <c r="AB1472" s="19">
        <v>206169.0</v>
      </c>
      <c r="AC1472" s="19">
        <v>1.0</v>
      </c>
      <c r="AD1472" s="13">
        <v>40475.36</v>
      </c>
      <c r="AE1472" s="15">
        <v>0.0</v>
      </c>
      <c r="AF1472" s="20"/>
      <c r="AG1472" s="2">
        <v>40475.36</v>
      </c>
      <c r="AH1472" s="2" t="s">
        <v>1332</v>
      </c>
      <c r="AI1472" s="2" t="s">
        <v>59</v>
      </c>
      <c r="AJ1472" s="2" t="s">
        <v>56</v>
      </c>
      <c r="AK1472" s="2">
        <v>0.0</v>
      </c>
      <c r="AL1472" s="2" t="s">
        <v>57</v>
      </c>
      <c r="AM1472" s="2">
        <v>1.0</v>
      </c>
      <c r="AN1472" s="2">
        <v>40475.36</v>
      </c>
      <c r="AO1472" s="20">
        <f>+AN1472/1.16</f>
        <v>34892.55172</v>
      </c>
      <c r="AP1472" s="20">
        <f>+AO1472*0.16</f>
        <v>5582.808276</v>
      </c>
      <c r="AQ1472" s="2" t="s">
        <v>1329</v>
      </c>
      <c r="AR1472" s="2" t="s">
        <v>1328</v>
      </c>
      <c r="AS1472" s="2" t="s">
        <v>1331</v>
      </c>
      <c r="AT1472" s="2" t="s">
        <v>1330</v>
      </c>
      <c r="BI1472" s="15">
        <v>34892.551724137935</v>
      </c>
      <c r="BJ1472" s="14" t="s">
        <v>50</v>
      </c>
      <c r="BK1472" s="15">
        <v>5582.808275862069</v>
      </c>
      <c r="BL1472" s="13" t="s">
        <v>51</v>
      </c>
      <c r="BM1472" s="18">
        <v>0.16</v>
      </c>
    </row>
    <row r="1473" ht="12.75" hidden="1" customHeight="1">
      <c r="A1473" s="13"/>
      <c r="B1473" s="14"/>
      <c r="C1473" s="14"/>
      <c r="D1473" s="14"/>
      <c r="E1473" s="14"/>
      <c r="F1473" s="14"/>
      <c r="G1473" s="13"/>
      <c r="H1473" s="13"/>
      <c r="I1473" s="13"/>
      <c r="J1473" s="15"/>
      <c r="K1473" s="21"/>
      <c r="L1473" s="17"/>
      <c r="M1473" s="17"/>
      <c r="N1473" s="14"/>
      <c r="O1473" s="13"/>
      <c r="P1473" s="13"/>
      <c r="Q1473" s="15">
        <f>SUM(Q1472)</f>
        <v>34892.55172</v>
      </c>
      <c r="R1473" s="14"/>
      <c r="S1473" s="15">
        <f>SUM(S1472)</f>
        <v>5582.808276</v>
      </c>
      <c r="T1473" s="13"/>
      <c r="U1473" s="18"/>
      <c r="V1473" s="13"/>
      <c r="W1473" s="13"/>
      <c r="X1473" s="13"/>
      <c r="Y1473" s="14"/>
      <c r="Z1473" s="13"/>
      <c r="AA1473" s="13"/>
      <c r="AB1473" s="19"/>
      <c r="AC1473" s="19"/>
      <c r="AD1473" s="13"/>
      <c r="AE1473" s="15"/>
      <c r="AF1473" s="20"/>
      <c r="AO1473" s="20"/>
      <c r="AP1473" s="20"/>
      <c r="BI1473" s="15">
        <f>SUM(BI1472)</f>
        <v>34892.55172</v>
      </c>
      <c r="BJ1473" s="14"/>
      <c r="BK1473" s="15">
        <f>SUM(BK1472)</f>
        <v>5582.808276</v>
      </c>
      <c r="BL1473" s="13"/>
      <c r="BM1473" s="18"/>
    </row>
    <row r="1474" ht="12.75" customHeight="1">
      <c r="A1474" s="13"/>
      <c r="B1474" s="14"/>
      <c r="C1474" s="14"/>
      <c r="D1474" s="14"/>
      <c r="E1474" s="14"/>
      <c r="F1474" s="14"/>
      <c r="G1474" s="13"/>
      <c r="H1474" s="15"/>
      <c r="I1474" s="13"/>
      <c r="J1474" s="15"/>
      <c r="K1474" s="21"/>
      <c r="L1474" s="17"/>
      <c r="M1474" s="17"/>
      <c r="N1474" s="14"/>
      <c r="O1474" s="13"/>
      <c r="P1474" s="13"/>
      <c r="Q1474" s="15"/>
      <c r="R1474" s="14"/>
      <c r="S1474" s="15"/>
      <c r="T1474" s="13"/>
      <c r="U1474" s="18"/>
      <c r="V1474" s="13"/>
      <c r="W1474" s="13"/>
      <c r="X1474" s="13"/>
      <c r="Y1474" s="14"/>
      <c r="Z1474" s="13"/>
      <c r="AA1474" s="13"/>
      <c r="AB1474" s="19"/>
      <c r="AC1474" s="19"/>
      <c r="AD1474" s="13"/>
      <c r="AE1474" s="15"/>
      <c r="AF1474" s="20"/>
      <c r="AO1474" s="20"/>
      <c r="AP1474" s="20"/>
      <c r="BI1474" s="15"/>
      <c r="BJ1474" s="14"/>
      <c r="BK1474" s="15"/>
      <c r="BL1474" s="13"/>
      <c r="BM1474" s="18"/>
    </row>
    <row r="1475" ht="12.75" customHeight="1">
      <c r="A1475" s="13"/>
      <c r="B1475" s="14"/>
      <c r="C1475" s="14"/>
      <c r="D1475" s="14"/>
      <c r="E1475" s="14"/>
      <c r="F1475" s="14"/>
      <c r="G1475" s="13"/>
      <c r="H1475" s="15"/>
      <c r="I1475" s="13"/>
      <c r="J1475" s="15"/>
      <c r="K1475" s="21"/>
      <c r="L1475" s="17"/>
      <c r="M1475" s="17"/>
      <c r="N1475" s="14"/>
      <c r="O1475" s="13"/>
      <c r="P1475" s="13"/>
      <c r="Q1475" s="15"/>
      <c r="R1475" s="14"/>
      <c r="S1475" s="15"/>
      <c r="T1475" s="13"/>
      <c r="U1475" s="18"/>
      <c r="V1475" s="13"/>
      <c r="W1475" s="13"/>
      <c r="X1475" s="13"/>
      <c r="Y1475" s="14"/>
      <c r="Z1475" s="13"/>
      <c r="AA1475" s="13"/>
      <c r="AB1475" s="19"/>
      <c r="AC1475" s="19"/>
      <c r="AD1475" s="13"/>
      <c r="AE1475" s="15"/>
      <c r="AF1475" s="20"/>
      <c r="AO1475" s="20"/>
      <c r="AP1475" s="20"/>
      <c r="BI1475" s="15"/>
      <c r="BJ1475" s="14"/>
      <c r="BK1475" s="15"/>
      <c r="BL1475" s="13"/>
      <c r="BM1475" s="18"/>
    </row>
    <row r="1476" ht="12.75" customHeight="1">
      <c r="A1476" s="13">
        <v>601.0</v>
      </c>
      <c r="B1476" s="14" t="str">
        <f>AR1476</f>
        <v>CTE940909N67</v>
      </c>
      <c r="C1476" s="14" t="str">
        <f>AQ1476</f>
        <v>COPI-TECA</v>
      </c>
      <c r="D1476" s="14" t="str">
        <f>AT1476</f>
        <v>cobranza@copiteca.com</v>
      </c>
      <c r="E1476" s="14" t="str">
        <f>AS1476</f>
        <v>53950</v>
      </c>
      <c r="F1476" s="14">
        <v>601.0</v>
      </c>
      <c r="G1476" s="13">
        <v>5.52757957E8</v>
      </c>
      <c r="H1476" s="15">
        <f>Q1477</f>
        <v>70790.88793</v>
      </c>
      <c r="I1476" s="13">
        <v>82117.43000000001</v>
      </c>
      <c r="J1476" s="15">
        <f>S1477</f>
        <v>11326.54207</v>
      </c>
      <c r="K1476" s="21">
        <v>44991.5</v>
      </c>
      <c r="L1476" s="17" t="s">
        <v>48</v>
      </c>
      <c r="M1476" s="17" t="s">
        <v>49</v>
      </c>
      <c r="N1476" s="14">
        <v>1.0</v>
      </c>
      <c r="O1476" s="13">
        <v>82117.43000000001</v>
      </c>
      <c r="P1476" s="13">
        <v>82117.43000000001</v>
      </c>
      <c r="Q1476" s="15">
        <v>70790.8879310345</v>
      </c>
      <c r="R1476" s="14" t="s">
        <v>50</v>
      </c>
      <c r="S1476" s="15">
        <v>11326.542068965518</v>
      </c>
      <c r="T1476" s="13" t="s">
        <v>51</v>
      </c>
      <c r="U1476" s="18">
        <v>0.16</v>
      </c>
      <c r="V1476" s="13" t="s">
        <v>1333</v>
      </c>
      <c r="W1476" s="13" t="s">
        <v>53</v>
      </c>
      <c r="X1476" s="13" t="s">
        <v>48</v>
      </c>
      <c r="Y1476" s="14">
        <v>1.0</v>
      </c>
      <c r="Z1476" s="13">
        <v>82117.43000000001</v>
      </c>
      <c r="AA1476" s="13" t="s">
        <v>54</v>
      </c>
      <c r="AB1476" s="19">
        <v>14188.0</v>
      </c>
      <c r="AC1476" s="19">
        <v>1.0</v>
      </c>
      <c r="AD1476" s="13">
        <v>82117.43000000001</v>
      </c>
      <c r="AE1476" s="15">
        <v>0.0</v>
      </c>
      <c r="AF1476" s="20"/>
      <c r="AG1476" s="2">
        <v>82117.43000000001</v>
      </c>
      <c r="AH1476" s="2" t="s">
        <v>1333</v>
      </c>
      <c r="AI1476" s="2" t="s">
        <v>53</v>
      </c>
      <c r="AJ1476" s="2" t="s">
        <v>56</v>
      </c>
      <c r="AK1476" s="2">
        <v>0.0</v>
      </c>
      <c r="AL1476" s="2" t="s">
        <v>57</v>
      </c>
      <c r="AM1476" s="2">
        <v>1.0</v>
      </c>
      <c r="AN1476" s="2">
        <v>82117.43000000001</v>
      </c>
      <c r="AO1476" s="20">
        <f>+AN1476/1.16</f>
        <v>70790.88793</v>
      </c>
      <c r="AP1476" s="20">
        <f>+AO1476*0.16</f>
        <v>11326.54207</v>
      </c>
      <c r="AQ1476" s="2" t="s">
        <v>1329</v>
      </c>
      <c r="AR1476" s="2" t="s">
        <v>1328</v>
      </c>
      <c r="AS1476" s="2" t="s">
        <v>1331</v>
      </c>
      <c r="AT1476" s="2" t="s">
        <v>1330</v>
      </c>
      <c r="BI1476" s="15">
        <v>70790.8879310345</v>
      </c>
      <c r="BJ1476" s="14" t="s">
        <v>50</v>
      </c>
      <c r="BK1476" s="15">
        <v>11326.542068965518</v>
      </c>
      <c r="BL1476" s="13" t="s">
        <v>51</v>
      </c>
      <c r="BM1476" s="18">
        <v>0.16</v>
      </c>
    </row>
    <row r="1477" ht="12.75" hidden="1" customHeight="1">
      <c r="A1477" s="13"/>
      <c r="B1477" s="14"/>
      <c r="C1477" s="14"/>
      <c r="D1477" s="14"/>
      <c r="E1477" s="14"/>
      <c r="F1477" s="14"/>
      <c r="G1477" s="13"/>
      <c r="H1477" s="15"/>
      <c r="I1477" s="13"/>
      <c r="J1477" s="15"/>
      <c r="K1477" s="21"/>
      <c r="L1477" s="17"/>
      <c r="M1477" s="17"/>
      <c r="N1477" s="14"/>
      <c r="O1477" s="13"/>
      <c r="P1477" s="13"/>
      <c r="Q1477" s="15">
        <f>SUM(Q1476)</f>
        <v>70790.88793</v>
      </c>
      <c r="R1477" s="14"/>
      <c r="S1477" s="15">
        <f>SUM(S1476)</f>
        <v>11326.54207</v>
      </c>
      <c r="T1477" s="13"/>
      <c r="U1477" s="18"/>
      <c r="V1477" s="13"/>
      <c r="W1477" s="13"/>
      <c r="X1477" s="13"/>
      <c r="Y1477" s="14"/>
      <c r="Z1477" s="13"/>
      <c r="AA1477" s="13"/>
      <c r="AB1477" s="19"/>
      <c r="AC1477" s="19"/>
      <c r="AD1477" s="13"/>
      <c r="AE1477" s="15"/>
      <c r="AF1477" s="20"/>
      <c r="AO1477" s="20"/>
      <c r="AP1477" s="20"/>
      <c r="BI1477" s="15">
        <f>SUM(BI1476)</f>
        <v>70790.88793</v>
      </c>
      <c r="BJ1477" s="14"/>
      <c r="BK1477" s="15">
        <f>SUM(BK1476)</f>
        <v>11326.54207</v>
      </c>
      <c r="BL1477" s="13"/>
      <c r="BM1477" s="18"/>
    </row>
    <row r="1478" ht="12.75" customHeight="1">
      <c r="A1478" s="13"/>
      <c r="B1478" s="14"/>
      <c r="C1478" s="14"/>
      <c r="D1478" s="14"/>
      <c r="E1478" s="14"/>
      <c r="F1478" s="14"/>
      <c r="G1478" s="13"/>
      <c r="H1478" s="15"/>
      <c r="I1478" s="13"/>
      <c r="J1478" s="15"/>
      <c r="K1478" s="21"/>
      <c r="L1478" s="17"/>
      <c r="M1478" s="17"/>
      <c r="N1478" s="14"/>
      <c r="O1478" s="13"/>
      <c r="P1478" s="13"/>
      <c r="Q1478" s="15"/>
      <c r="R1478" s="14"/>
      <c r="S1478" s="15"/>
      <c r="T1478" s="13"/>
      <c r="U1478" s="18"/>
      <c r="V1478" s="13"/>
      <c r="W1478" s="13"/>
      <c r="X1478" s="13"/>
      <c r="Y1478" s="14"/>
      <c r="Z1478" s="13"/>
      <c r="AA1478" s="13"/>
      <c r="AB1478" s="19"/>
      <c r="AC1478" s="19"/>
      <c r="AD1478" s="13"/>
      <c r="AE1478" s="15"/>
      <c r="AF1478" s="20"/>
      <c r="AO1478" s="20"/>
      <c r="AP1478" s="20"/>
      <c r="BI1478" s="15"/>
      <c r="BJ1478" s="14"/>
      <c r="BK1478" s="15"/>
      <c r="BL1478" s="13"/>
      <c r="BM1478" s="18"/>
    </row>
    <row r="1479" ht="12.75" customHeight="1">
      <c r="A1479" s="13"/>
      <c r="B1479" s="14"/>
      <c r="C1479" s="14"/>
      <c r="D1479" s="14"/>
      <c r="E1479" s="14"/>
      <c r="F1479" s="14"/>
      <c r="G1479" s="13"/>
      <c r="H1479" s="15"/>
      <c r="I1479" s="13"/>
      <c r="J1479" s="15"/>
      <c r="K1479" s="21"/>
      <c r="L1479" s="17"/>
      <c r="M1479" s="17"/>
      <c r="N1479" s="14"/>
      <c r="O1479" s="13"/>
      <c r="P1479" s="13"/>
      <c r="Q1479" s="15"/>
      <c r="R1479" s="14"/>
      <c r="S1479" s="15"/>
      <c r="T1479" s="13"/>
      <c r="U1479" s="18"/>
      <c r="V1479" s="13"/>
      <c r="W1479" s="13"/>
      <c r="X1479" s="13"/>
      <c r="Y1479" s="14"/>
      <c r="Z1479" s="13"/>
      <c r="AA1479" s="13"/>
      <c r="AB1479" s="19"/>
      <c r="AC1479" s="19"/>
      <c r="AD1479" s="13"/>
      <c r="AE1479" s="15"/>
      <c r="AF1479" s="20"/>
      <c r="AO1479" s="20"/>
      <c r="AP1479" s="20"/>
      <c r="BI1479" s="15"/>
      <c r="BJ1479" s="14"/>
      <c r="BK1479" s="15"/>
      <c r="BL1479" s="13"/>
      <c r="BM1479" s="18"/>
    </row>
    <row r="1480" ht="12.75" customHeight="1">
      <c r="A1480" s="13">
        <v>601.0</v>
      </c>
      <c r="B1480" s="14" t="str">
        <f>AR1480</f>
        <v>CTE940909N67</v>
      </c>
      <c r="C1480" s="14" t="str">
        <f>AQ1480</f>
        <v>COPI-TECA</v>
      </c>
      <c r="D1480" s="14" t="str">
        <f>AT1480</f>
        <v>cobranza@copiteca.com</v>
      </c>
      <c r="E1480" s="14" t="str">
        <f>AS1480</f>
        <v>53950</v>
      </c>
      <c r="F1480" s="14">
        <v>601.0</v>
      </c>
      <c r="G1480" s="13">
        <v>5.52757957E8</v>
      </c>
      <c r="H1480" s="15">
        <f>Q1481</f>
        <v>98785.43966</v>
      </c>
      <c r="I1480" s="13">
        <v>114591.11</v>
      </c>
      <c r="J1480" s="15">
        <f>S1481</f>
        <v>15805.67034</v>
      </c>
      <c r="K1480" s="21">
        <v>45002.5</v>
      </c>
      <c r="L1480" s="17" t="s">
        <v>48</v>
      </c>
      <c r="M1480" s="17" t="s">
        <v>49</v>
      </c>
      <c r="N1480" s="14">
        <v>1.0</v>
      </c>
      <c r="O1480" s="13">
        <v>114591.11</v>
      </c>
      <c r="P1480" s="13">
        <v>114591.11</v>
      </c>
      <c r="Q1480" s="15">
        <v>98785.43965517242</v>
      </c>
      <c r="R1480" s="14" t="s">
        <v>50</v>
      </c>
      <c r="S1480" s="15">
        <v>15805.670344827588</v>
      </c>
      <c r="T1480" s="13" t="s">
        <v>51</v>
      </c>
      <c r="U1480" s="18">
        <v>0.16</v>
      </c>
      <c r="V1480" s="13" t="s">
        <v>1334</v>
      </c>
      <c r="W1480" s="13" t="s">
        <v>59</v>
      </c>
      <c r="X1480" s="13" t="s">
        <v>48</v>
      </c>
      <c r="Y1480" s="14">
        <v>1.0</v>
      </c>
      <c r="Z1480" s="13">
        <v>114591.11</v>
      </c>
      <c r="AA1480" s="13" t="s">
        <v>54</v>
      </c>
      <c r="AB1480" s="19">
        <v>207192.0</v>
      </c>
      <c r="AC1480" s="19">
        <v>1.0</v>
      </c>
      <c r="AD1480" s="13">
        <v>114591.11</v>
      </c>
      <c r="AE1480" s="15">
        <v>0.0</v>
      </c>
      <c r="AF1480" s="20"/>
      <c r="AG1480" s="2">
        <v>114591.11</v>
      </c>
      <c r="AH1480" s="2" t="s">
        <v>1334</v>
      </c>
      <c r="AI1480" s="2" t="s">
        <v>59</v>
      </c>
      <c r="AJ1480" s="2" t="s">
        <v>56</v>
      </c>
      <c r="AK1480" s="2">
        <v>0.0</v>
      </c>
      <c r="AL1480" s="2" t="s">
        <v>57</v>
      </c>
      <c r="AM1480" s="2">
        <v>1.0</v>
      </c>
      <c r="AN1480" s="2">
        <v>114591.11</v>
      </c>
      <c r="AO1480" s="20">
        <f>+AN1480/1.16</f>
        <v>98785.43966</v>
      </c>
      <c r="AP1480" s="20">
        <f>+AO1480*0.16</f>
        <v>15805.67034</v>
      </c>
      <c r="AQ1480" s="2" t="s">
        <v>1329</v>
      </c>
      <c r="AR1480" s="2" t="s">
        <v>1328</v>
      </c>
      <c r="AS1480" s="2" t="s">
        <v>1331</v>
      </c>
      <c r="AT1480" s="2" t="s">
        <v>1330</v>
      </c>
      <c r="BI1480" s="15">
        <v>98785.43965517242</v>
      </c>
      <c r="BJ1480" s="14" t="s">
        <v>50</v>
      </c>
      <c r="BK1480" s="15">
        <v>15805.670344827588</v>
      </c>
      <c r="BL1480" s="13" t="s">
        <v>51</v>
      </c>
      <c r="BM1480" s="18">
        <v>0.16</v>
      </c>
    </row>
    <row r="1481" ht="12.75" hidden="1" customHeight="1">
      <c r="A1481" s="13"/>
      <c r="B1481" s="14"/>
      <c r="C1481" s="14"/>
      <c r="D1481" s="14"/>
      <c r="E1481" s="14"/>
      <c r="F1481" s="14"/>
      <c r="G1481" s="13"/>
      <c r="H1481" s="15"/>
      <c r="I1481" s="13"/>
      <c r="J1481" s="15"/>
      <c r="K1481" s="21"/>
      <c r="L1481" s="17"/>
      <c r="M1481" s="17"/>
      <c r="N1481" s="14"/>
      <c r="O1481" s="13"/>
      <c r="P1481" s="13"/>
      <c r="Q1481" s="15">
        <f>SUM(Q1480)</f>
        <v>98785.43966</v>
      </c>
      <c r="R1481" s="14"/>
      <c r="S1481" s="15">
        <f>SUM(S1480)</f>
        <v>15805.67034</v>
      </c>
      <c r="T1481" s="13"/>
      <c r="U1481" s="18"/>
      <c r="V1481" s="13"/>
      <c r="W1481" s="13"/>
      <c r="X1481" s="13"/>
      <c r="Y1481" s="14"/>
      <c r="Z1481" s="13"/>
      <c r="AA1481" s="13"/>
      <c r="AB1481" s="19"/>
      <c r="AC1481" s="19"/>
      <c r="AD1481" s="13"/>
      <c r="AE1481" s="15"/>
      <c r="AF1481" s="20"/>
      <c r="AO1481" s="20"/>
      <c r="AP1481" s="20"/>
      <c r="BI1481" s="15">
        <f>SUM(BI1480)</f>
        <v>98785.43966</v>
      </c>
      <c r="BJ1481" s="14"/>
      <c r="BK1481" s="15">
        <f>SUM(BK1480)</f>
        <v>15805.67034</v>
      </c>
      <c r="BL1481" s="13"/>
      <c r="BM1481" s="18"/>
    </row>
    <row r="1482" ht="12.75" customHeight="1">
      <c r="A1482" s="13"/>
      <c r="B1482" s="14"/>
      <c r="C1482" s="14"/>
      <c r="D1482" s="14"/>
      <c r="E1482" s="14"/>
      <c r="F1482" s="14"/>
      <c r="G1482" s="13"/>
      <c r="H1482" s="15"/>
      <c r="I1482" s="13"/>
      <c r="J1482" s="15"/>
      <c r="K1482" s="21"/>
      <c r="L1482" s="17"/>
      <c r="M1482" s="17"/>
      <c r="N1482" s="14"/>
      <c r="O1482" s="13"/>
      <c r="P1482" s="13"/>
      <c r="Q1482" s="15"/>
      <c r="R1482" s="14"/>
      <c r="S1482" s="15"/>
      <c r="T1482" s="13"/>
      <c r="U1482" s="18"/>
      <c r="V1482" s="13"/>
      <c r="W1482" s="13"/>
      <c r="X1482" s="13"/>
      <c r="Y1482" s="14"/>
      <c r="Z1482" s="13"/>
      <c r="AA1482" s="13"/>
      <c r="AB1482" s="19"/>
      <c r="AC1482" s="19"/>
      <c r="AD1482" s="13"/>
      <c r="AE1482" s="15"/>
      <c r="AF1482" s="20"/>
      <c r="AO1482" s="20"/>
      <c r="AP1482" s="20"/>
      <c r="BI1482" s="15"/>
      <c r="BJ1482" s="14"/>
      <c r="BK1482" s="15"/>
      <c r="BL1482" s="13"/>
      <c r="BM1482" s="18"/>
    </row>
    <row r="1483" ht="12.75" customHeight="1">
      <c r="A1483" s="13"/>
      <c r="B1483" s="14"/>
      <c r="C1483" s="14"/>
      <c r="D1483" s="14"/>
      <c r="E1483" s="14"/>
      <c r="F1483" s="14"/>
      <c r="G1483" s="13"/>
      <c r="H1483" s="15"/>
      <c r="I1483" s="13"/>
      <c r="J1483" s="15"/>
      <c r="K1483" s="21"/>
      <c r="L1483" s="17"/>
      <c r="M1483" s="17"/>
      <c r="N1483" s="14"/>
      <c r="O1483" s="13"/>
      <c r="P1483" s="13"/>
      <c r="Q1483" s="15"/>
      <c r="R1483" s="14"/>
      <c r="S1483" s="15"/>
      <c r="T1483" s="13"/>
      <c r="U1483" s="18"/>
      <c r="V1483" s="13"/>
      <c r="W1483" s="13"/>
      <c r="X1483" s="13"/>
      <c r="Y1483" s="14"/>
      <c r="Z1483" s="13"/>
      <c r="AA1483" s="13"/>
      <c r="AB1483" s="19"/>
      <c r="AC1483" s="19"/>
      <c r="AD1483" s="13"/>
      <c r="AE1483" s="15"/>
      <c r="AF1483" s="20"/>
      <c r="AO1483" s="20"/>
      <c r="AP1483" s="20"/>
      <c r="BI1483" s="15"/>
      <c r="BJ1483" s="14"/>
      <c r="BK1483" s="15"/>
      <c r="BL1483" s="13"/>
      <c r="BM1483" s="18"/>
    </row>
    <row r="1484" ht="12.75" customHeight="1">
      <c r="A1484" s="13">
        <v>601.0</v>
      </c>
      <c r="B1484" s="14" t="str">
        <f>AR1484</f>
        <v>CTE940909N67</v>
      </c>
      <c r="C1484" s="14" t="str">
        <f>AQ1484</f>
        <v>COPI-TECA</v>
      </c>
      <c r="D1484" s="14" t="str">
        <f>AT1484</f>
        <v>cobranza@copiteca.com</v>
      </c>
      <c r="E1484" s="14" t="str">
        <f>AS1484</f>
        <v>53950</v>
      </c>
      <c r="F1484" s="14">
        <v>601.0</v>
      </c>
      <c r="G1484" s="13">
        <v>5.52757957E8</v>
      </c>
      <c r="H1484" s="15">
        <f>Q1485</f>
        <v>70790.88793</v>
      </c>
      <c r="I1484" s="13">
        <v>82117.43000000001</v>
      </c>
      <c r="J1484" s="15">
        <f>S1485</f>
        <v>11326.54207</v>
      </c>
      <c r="K1484" s="21">
        <v>45016.5</v>
      </c>
      <c r="L1484" s="17" t="s">
        <v>48</v>
      </c>
      <c r="M1484" s="17" t="s">
        <v>49</v>
      </c>
      <c r="N1484" s="14">
        <v>1.0</v>
      </c>
      <c r="O1484" s="13">
        <v>82117.43000000001</v>
      </c>
      <c r="P1484" s="13">
        <v>82117.43000000001</v>
      </c>
      <c r="Q1484" s="15">
        <v>70790.8879310345</v>
      </c>
      <c r="R1484" s="14" t="s">
        <v>50</v>
      </c>
      <c r="S1484" s="15">
        <v>11326.542068965518</v>
      </c>
      <c r="T1484" s="13" t="s">
        <v>51</v>
      </c>
      <c r="U1484" s="18">
        <v>0.16</v>
      </c>
      <c r="V1484" s="13" t="s">
        <v>1335</v>
      </c>
      <c r="W1484" s="13" t="s">
        <v>53</v>
      </c>
      <c r="X1484" s="13" t="s">
        <v>48</v>
      </c>
      <c r="Y1484" s="14">
        <v>1.0</v>
      </c>
      <c r="Z1484" s="13">
        <v>82117.43000000001</v>
      </c>
      <c r="AA1484" s="13" t="s">
        <v>54</v>
      </c>
      <c r="AB1484" s="19">
        <v>14754.0</v>
      </c>
      <c r="AC1484" s="19">
        <v>1.0</v>
      </c>
      <c r="AD1484" s="13">
        <v>82117.43000000001</v>
      </c>
      <c r="AE1484" s="15">
        <v>0.0</v>
      </c>
      <c r="AF1484" s="20"/>
      <c r="AG1484" s="2">
        <v>82117.43000000001</v>
      </c>
      <c r="AH1484" s="2" t="s">
        <v>1335</v>
      </c>
      <c r="AI1484" s="2" t="s">
        <v>53</v>
      </c>
      <c r="AJ1484" s="2" t="s">
        <v>56</v>
      </c>
      <c r="AK1484" s="2">
        <v>0.0</v>
      </c>
      <c r="AL1484" s="2" t="s">
        <v>57</v>
      </c>
      <c r="AM1484" s="2">
        <v>1.0</v>
      </c>
      <c r="AN1484" s="2">
        <v>82117.43000000001</v>
      </c>
      <c r="AO1484" s="20">
        <f>+AN1484/1.16</f>
        <v>70790.88793</v>
      </c>
      <c r="AP1484" s="20">
        <f>+AO1484*0.16</f>
        <v>11326.54207</v>
      </c>
      <c r="AQ1484" s="2" t="s">
        <v>1329</v>
      </c>
      <c r="AR1484" s="2" t="s">
        <v>1328</v>
      </c>
      <c r="AS1484" s="2" t="s">
        <v>1331</v>
      </c>
      <c r="AT1484" s="2" t="s">
        <v>1330</v>
      </c>
      <c r="BI1484" s="15">
        <v>70790.8879310345</v>
      </c>
      <c r="BJ1484" s="14" t="s">
        <v>50</v>
      </c>
      <c r="BK1484" s="15">
        <v>11326.542068965518</v>
      </c>
      <c r="BL1484" s="13" t="s">
        <v>51</v>
      </c>
      <c r="BM1484" s="18">
        <v>0.16</v>
      </c>
    </row>
    <row r="1485" ht="12.75" hidden="1" customHeight="1">
      <c r="A1485" s="13"/>
      <c r="B1485" s="14"/>
      <c r="C1485" s="14"/>
      <c r="D1485" s="14"/>
      <c r="E1485" s="14"/>
      <c r="F1485" s="14"/>
      <c r="G1485" s="13"/>
      <c r="H1485" s="15"/>
      <c r="I1485" s="13"/>
      <c r="J1485" s="15"/>
      <c r="K1485" s="21"/>
      <c r="L1485" s="17"/>
      <c r="M1485" s="17"/>
      <c r="N1485" s="14"/>
      <c r="O1485" s="13"/>
      <c r="P1485" s="13"/>
      <c r="Q1485" s="15">
        <f>SUM(Q1484)</f>
        <v>70790.88793</v>
      </c>
      <c r="R1485" s="14"/>
      <c r="S1485" s="15">
        <f>SUM(S1484)</f>
        <v>11326.54207</v>
      </c>
      <c r="T1485" s="13"/>
      <c r="U1485" s="18"/>
      <c r="V1485" s="13"/>
      <c r="W1485" s="13"/>
      <c r="X1485" s="13"/>
      <c r="Y1485" s="14"/>
      <c r="Z1485" s="13"/>
      <c r="AA1485" s="13"/>
      <c r="AB1485" s="19"/>
      <c r="AC1485" s="19"/>
      <c r="AD1485" s="13"/>
      <c r="AE1485" s="15"/>
      <c r="AF1485" s="20"/>
      <c r="AO1485" s="20"/>
      <c r="AP1485" s="20"/>
      <c r="BI1485" s="15">
        <f>SUM(BI1484)</f>
        <v>70790.88793</v>
      </c>
      <c r="BJ1485" s="14"/>
      <c r="BK1485" s="15">
        <f>SUM(BK1484)</f>
        <v>11326.54207</v>
      </c>
      <c r="BL1485" s="13"/>
      <c r="BM1485" s="18"/>
    </row>
    <row r="1486" ht="12.75" customHeight="1">
      <c r="A1486" s="13"/>
      <c r="B1486" s="14"/>
      <c r="C1486" s="14"/>
      <c r="D1486" s="14"/>
      <c r="E1486" s="14"/>
      <c r="F1486" s="14"/>
      <c r="G1486" s="13"/>
      <c r="H1486" s="15"/>
      <c r="I1486" s="13"/>
      <c r="J1486" s="15"/>
      <c r="K1486" s="21"/>
      <c r="L1486" s="17"/>
      <c r="M1486" s="17"/>
      <c r="N1486" s="14"/>
      <c r="O1486" s="13"/>
      <c r="P1486" s="13"/>
      <c r="Q1486" s="15"/>
      <c r="R1486" s="14"/>
      <c r="S1486" s="15"/>
      <c r="T1486" s="13"/>
      <c r="U1486" s="18"/>
      <c r="V1486" s="13"/>
      <c r="W1486" s="13"/>
      <c r="X1486" s="13"/>
      <c r="Y1486" s="14"/>
      <c r="Z1486" s="13"/>
      <c r="AA1486" s="13"/>
      <c r="AB1486" s="19"/>
      <c r="AC1486" s="19"/>
      <c r="AD1486" s="13"/>
      <c r="AE1486" s="15"/>
      <c r="AF1486" s="20"/>
      <c r="AO1486" s="20"/>
      <c r="AP1486" s="20"/>
      <c r="BI1486" s="15"/>
      <c r="BJ1486" s="14"/>
      <c r="BK1486" s="15"/>
      <c r="BL1486" s="13"/>
      <c r="BM1486" s="18"/>
    </row>
    <row r="1487" ht="12.75" customHeight="1">
      <c r="A1487" s="13"/>
      <c r="B1487" s="14"/>
      <c r="C1487" s="14"/>
      <c r="D1487" s="14"/>
      <c r="E1487" s="14"/>
      <c r="F1487" s="14"/>
      <c r="G1487" s="13"/>
      <c r="H1487" s="15"/>
      <c r="I1487" s="13"/>
      <c r="J1487" s="15"/>
      <c r="K1487" s="21"/>
      <c r="L1487" s="17"/>
      <c r="M1487" s="17"/>
      <c r="N1487" s="14"/>
      <c r="O1487" s="13"/>
      <c r="P1487" s="13"/>
      <c r="Q1487" s="15"/>
      <c r="R1487" s="14"/>
      <c r="S1487" s="15"/>
      <c r="T1487" s="13"/>
      <c r="U1487" s="18"/>
      <c r="V1487" s="13"/>
      <c r="W1487" s="13"/>
      <c r="X1487" s="13"/>
      <c r="Y1487" s="14"/>
      <c r="Z1487" s="13"/>
      <c r="AA1487" s="13"/>
      <c r="AB1487" s="19"/>
      <c r="AC1487" s="19"/>
      <c r="AD1487" s="13"/>
      <c r="AE1487" s="15"/>
      <c r="AF1487" s="20"/>
      <c r="AO1487" s="20"/>
      <c r="AP1487" s="20"/>
      <c r="BI1487" s="15"/>
      <c r="BJ1487" s="14"/>
      <c r="BK1487" s="15"/>
      <c r="BL1487" s="13"/>
      <c r="BM1487" s="18"/>
    </row>
    <row r="1488" ht="12.75" customHeight="1">
      <c r="A1488" s="13">
        <v>601.0</v>
      </c>
      <c r="B1488" s="14" t="str">
        <f>AR1488</f>
        <v>NES090421JQ8</v>
      </c>
      <c r="C1488" s="14" t="str">
        <f>AQ1488</f>
        <v>NUEVO ESCRIBANO</v>
      </c>
      <c r="D1488" s="14" t="str">
        <f>AT1488</f>
        <v>sistemas@notaria69gdl.com.mx</v>
      </c>
      <c r="E1488" s="14" t="str">
        <f>AS1488</f>
        <v>44130</v>
      </c>
      <c r="F1488" s="14">
        <v>601.0</v>
      </c>
      <c r="G1488" s="13">
        <v>5.52782957E8</v>
      </c>
      <c r="H1488" s="15">
        <f>Q1489</f>
        <v>24678.34483</v>
      </c>
      <c r="I1488" s="13">
        <v>28626.88</v>
      </c>
      <c r="J1488" s="15">
        <f>S1489</f>
        <v>3948.535172</v>
      </c>
      <c r="K1488" s="21">
        <v>45016.5</v>
      </c>
      <c r="L1488" s="17" t="s">
        <v>48</v>
      </c>
      <c r="M1488" s="17" t="s">
        <v>49</v>
      </c>
      <c r="N1488" s="14">
        <v>1.0</v>
      </c>
      <c r="O1488" s="13">
        <v>28626.88</v>
      </c>
      <c r="P1488" s="13">
        <v>28626.88</v>
      </c>
      <c r="Q1488" s="15">
        <v>24678.34482758621</v>
      </c>
      <c r="R1488" s="14" t="s">
        <v>50</v>
      </c>
      <c r="S1488" s="15">
        <v>3948.5351724137936</v>
      </c>
      <c r="T1488" s="13" t="s">
        <v>51</v>
      </c>
      <c r="U1488" s="18">
        <v>0.16</v>
      </c>
      <c r="V1488" s="13" t="s">
        <v>1340</v>
      </c>
      <c r="W1488" s="13" t="s">
        <v>53</v>
      </c>
      <c r="X1488" s="13" t="s">
        <v>48</v>
      </c>
      <c r="Y1488" s="14">
        <v>1.0</v>
      </c>
      <c r="Z1488" s="13">
        <v>28626.88</v>
      </c>
      <c r="AA1488" s="13" t="s">
        <v>54</v>
      </c>
      <c r="AB1488" s="19">
        <v>14977.0</v>
      </c>
      <c r="AC1488" s="19">
        <v>1.0</v>
      </c>
      <c r="AD1488" s="13">
        <v>28626.88</v>
      </c>
      <c r="AE1488" s="15">
        <v>0.0</v>
      </c>
      <c r="AF1488" s="20"/>
      <c r="AG1488" s="2">
        <v>28626.88</v>
      </c>
      <c r="AH1488" s="2" t="s">
        <v>1340</v>
      </c>
      <c r="AI1488" s="2" t="s">
        <v>53</v>
      </c>
      <c r="AJ1488" s="2" t="s">
        <v>56</v>
      </c>
      <c r="AK1488" s="2">
        <v>0.0</v>
      </c>
      <c r="AL1488" s="2" t="s">
        <v>57</v>
      </c>
      <c r="AM1488" s="2">
        <v>1.0</v>
      </c>
      <c r="AN1488" s="2">
        <v>28626.88</v>
      </c>
      <c r="AO1488" s="20">
        <f>+AN1488/1.16</f>
        <v>24678.34483</v>
      </c>
      <c r="AP1488" s="20">
        <f>+AO1488*0.16</f>
        <v>3948.535172</v>
      </c>
      <c r="AQ1488" s="2" t="s">
        <v>1337</v>
      </c>
      <c r="AR1488" s="2" t="s">
        <v>1336</v>
      </c>
      <c r="AS1488" s="2" t="s">
        <v>1339</v>
      </c>
      <c r="AT1488" s="2" t="s">
        <v>1338</v>
      </c>
      <c r="BI1488" s="15">
        <v>24678.34482758621</v>
      </c>
      <c r="BJ1488" s="14" t="s">
        <v>50</v>
      </c>
      <c r="BK1488" s="15">
        <v>3948.5351724137936</v>
      </c>
      <c r="BL1488" s="13" t="s">
        <v>51</v>
      </c>
      <c r="BM1488" s="18">
        <v>0.16</v>
      </c>
    </row>
    <row r="1489" ht="12.75" hidden="1" customHeight="1">
      <c r="A1489" s="13"/>
      <c r="B1489" s="14"/>
      <c r="C1489" s="14"/>
      <c r="D1489" s="14"/>
      <c r="E1489" s="14"/>
      <c r="F1489" s="14"/>
      <c r="G1489" s="13"/>
      <c r="H1489" s="15"/>
      <c r="I1489" s="13"/>
      <c r="J1489" s="15"/>
      <c r="K1489" s="21"/>
      <c r="L1489" s="17"/>
      <c r="M1489" s="17"/>
      <c r="N1489" s="14"/>
      <c r="O1489" s="13"/>
      <c r="P1489" s="13"/>
      <c r="Q1489" s="15">
        <f>SUM(Q1488)</f>
        <v>24678.34483</v>
      </c>
      <c r="R1489" s="14"/>
      <c r="S1489" s="15">
        <f>SUM(S1488)</f>
        <v>3948.535172</v>
      </c>
      <c r="T1489" s="13"/>
      <c r="U1489" s="18"/>
      <c r="V1489" s="13"/>
      <c r="W1489" s="13"/>
      <c r="X1489" s="13"/>
      <c r="Y1489" s="14"/>
      <c r="Z1489" s="13"/>
      <c r="AA1489" s="13"/>
      <c r="AB1489" s="19"/>
      <c r="AC1489" s="19"/>
      <c r="AD1489" s="13"/>
      <c r="AE1489" s="15"/>
      <c r="AF1489" s="20"/>
      <c r="AO1489" s="20"/>
      <c r="AP1489" s="20"/>
      <c r="BI1489" s="15">
        <f>SUM(BI1488)</f>
        <v>24678.34483</v>
      </c>
      <c r="BJ1489" s="14"/>
      <c r="BK1489" s="15">
        <f>SUM(BK1488)</f>
        <v>3948.535172</v>
      </c>
      <c r="BL1489" s="13"/>
      <c r="BM1489" s="18"/>
    </row>
    <row r="1490" ht="12.75" customHeight="1">
      <c r="A1490" s="13"/>
      <c r="B1490" s="14"/>
      <c r="C1490" s="14"/>
      <c r="D1490" s="14"/>
      <c r="E1490" s="14"/>
      <c r="F1490" s="14"/>
      <c r="G1490" s="13"/>
      <c r="H1490" s="15"/>
      <c r="I1490" s="13"/>
      <c r="J1490" s="15"/>
      <c r="K1490" s="21"/>
      <c r="L1490" s="17"/>
      <c r="M1490" s="17"/>
      <c r="N1490" s="14"/>
      <c r="O1490" s="13"/>
      <c r="P1490" s="13"/>
      <c r="Q1490" s="15"/>
      <c r="R1490" s="14"/>
      <c r="S1490" s="15"/>
      <c r="T1490" s="13"/>
      <c r="U1490" s="18"/>
      <c r="V1490" s="13"/>
      <c r="W1490" s="13"/>
      <c r="X1490" s="13"/>
      <c r="Y1490" s="14"/>
      <c r="Z1490" s="13"/>
      <c r="AA1490" s="13"/>
      <c r="AB1490" s="19"/>
      <c r="AC1490" s="19"/>
      <c r="AD1490" s="13"/>
      <c r="AE1490" s="15"/>
      <c r="AF1490" s="20"/>
      <c r="AO1490" s="20"/>
      <c r="AP1490" s="20"/>
      <c r="BI1490" s="15"/>
      <c r="BJ1490" s="14"/>
      <c r="BK1490" s="15"/>
      <c r="BL1490" s="13"/>
      <c r="BM1490" s="18"/>
    </row>
    <row r="1491" ht="12.75" customHeight="1">
      <c r="A1491" s="13"/>
      <c r="B1491" s="14"/>
      <c r="C1491" s="14"/>
      <c r="D1491" s="14"/>
      <c r="E1491" s="14"/>
      <c r="F1491" s="14"/>
      <c r="G1491" s="13"/>
      <c r="H1491" s="15"/>
      <c r="I1491" s="13"/>
      <c r="J1491" s="15"/>
      <c r="K1491" s="21"/>
      <c r="L1491" s="17"/>
      <c r="M1491" s="17"/>
      <c r="N1491" s="14"/>
      <c r="O1491" s="13"/>
      <c r="P1491" s="13"/>
      <c r="Q1491" s="15"/>
      <c r="R1491" s="14"/>
      <c r="S1491" s="15"/>
      <c r="T1491" s="13"/>
      <c r="U1491" s="18"/>
      <c r="V1491" s="13"/>
      <c r="W1491" s="13"/>
      <c r="X1491" s="13"/>
      <c r="Y1491" s="14"/>
      <c r="Z1491" s="13"/>
      <c r="AA1491" s="13"/>
      <c r="AB1491" s="19"/>
      <c r="AC1491" s="19"/>
      <c r="AD1491" s="13"/>
      <c r="AE1491" s="15"/>
      <c r="AF1491" s="20"/>
      <c r="AO1491" s="20"/>
      <c r="AP1491" s="20"/>
      <c r="BI1491" s="15"/>
      <c r="BJ1491" s="14"/>
      <c r="BK1491" s="15"/>
      <c r="BL1491" s="13"/>
      <c r="BM1491" s="18"/>
    </row>
    <row r="1492" ht="12.75" customHeight="1">
      <c r="A1492" s="13">
        <v>601.0</v>
      </c>
      <c r="B1492" s="14" t="str">
        <f>AR1492</f>
        <v>TSF110906I71</v>
      </c>
      <c r="C1492" s="14" t="str">
        <f>AQ1492</f>
        <v>TRW SISTEMAS DE FRENADO</v>
      </c>
      <c r="D1492" s="14" t="str">
        <f>AT1492</f>
        <v>salvadorisrael.perez@zf.com</v>
      </c>
      <c r="E1492" s="14" t="str">
        <f>AS1492</f>
        <v>76246</v>
      </c>
      <c r="F1492" s="14">
        <v>601.0</v>
      </c>
      <c r="G1492" s="13">
        <v>5.52822955E8</v>
      </c>
      <c r="H1492" s="15">
        <f>Q1493</f>
        <v>35995.25862</v>
      </c>
      <c r="I1492" s="13">
        <v>41754.5</v>
      </c>
      <c r="J1492" s="15">
        <f>S1493</f>
        <v>5759.241379</v>
      </c>
      <c r="K1492" s="21">
        <v>44988.5</v>
      </c>
      <c r="L1492" s="17" t="s">
        <v>48</v>
      </c>
      <c r="M1492" s="17" t="s">
        <v>49</v>
      </c>
      <c r="N1492" s="14">
        <v>1.0</v>
      </c>
      <c r="O1492" s="13">
        <v>41754.5</v>
      </c>
      <c r="P1492" s="13">
        <v>41754.5</v>
      </c>
      <c r="Q1492" s="15">
        <v>35995.25862068966</v>
      </c>
      <c r="R1492" s="14" t="s">
        <v>50</v>
      </c>
      <c r="S1492" s="15">
        <v>5759.241379310346</v>
      </c>
      <c r="T1492" s="13" t="s">
        <v>51</v>
      </c>
      <c r="U1492" s="18">
        <v>0.16</v>
      </c>
      <c r="V1492" s="13" t="s">
        <v>1344</v>
      </c>
      <c r="W1492" s="13" t="s">
        <v>53</v>
      </c>
      <c r="X1492" s="13" t="s">
        <v>48</v>
      </c>
      <c r="Y1492" s="14">
        <v>1.0</v>
      </c>
      <c r="Z1492" s="13">
        <v>41754.5</v>
      </c>
      <c r="AA1492" s="13" t="s">
        <v>54</v>
      </c>
      <c r="AB1492" s="19">
        <v>13918.0</v>
      </c>
      <c r="AC1492" s="19">
        <v>1.0</v>
      </c>
      <c r="AD1492" s="13">
        <v>41754.5</v>
      </c>
      <c r="AE1492" s="15">
        <v>0.0</v>
      </c>
      <c r="AF1492" s="20"/>
      <c r="AG1492" s="2">
        <v>41754.5</v>
      </c>
      <c r="AH1492" s="2" t="s">
        <v>1344</v>
      </c>
      <c r="AI1492" s="2" t="s">
        <v>53</v>
      </c>
      <c r="AJ1492" s="2" t="s">
        <v>56</v>
      </c>
      <c r="AK1492" s="2">
        <v>0.0</v>
      </c>
      <c r="AL1492" s="2" t="s">
        <v>57</v>
      </c>
      <c r="AM1492" s="2">
        <v>1.0</v>
      </c>
      <c r="AN1492" s="2">
        <v>41754.5</v>
      </c>
      <c r="AO1492" s="20">
        <f>+AN1492/1.16</f>
        <v>35995.25862</v>
      </c>
      <c r="AP1492" s="20">
        <f>+AO1492*0.16</f>
        <v>5759.241379</v>
      </c>
      <c r="AQ1492" s="2" t="s">
        <v>1342</v>
      </c>
      <c r="AR1492" s="2" t="s">
        <v>1341</v>
      </c>
      <c r="AS1492" s="2" t="s">
        <v>798</v>
      </c>
      <c r="AT1492" s="2" t="s">
        <v>1343</v>
      </c>
      <c r="BI1492" s="15">
        <v>35995.25862068966</v>
      </c>
      <c r="BJ1492" s="14" t="s">
        <v>50</v>
      </c>
      <c r="BK1492" s="15">
        <v>5759.241379310346</v>
      </c>
      <c r="BL1492" s="13" t="s">
        <v>51</v>
      </c>
      <c r="BM1492" s="18">
        <v>0.16</v>
      </c>
    </row>
    <row r="1493" ht="12.75" hidden="1" customHeight="1">
      <c r="A1493" s="13"/>
      <c r="B1493" s="14"/>
      <c r="C1493" s="14"/>
      <c r="D1493" s="14"/>
      <c r="E1493" s="14"/>
      <c r="F1493" s="14"/>
      <c r="G1493" s="13"/>
      <c r="H1493" s="15"/>
      <c r="I1493" s="13"/>
      <c r="J1493" s="15"/>
      <c r="K1493" s="21"/>
      <c r="L1493" s="17"/>
      <c r="M1493" s="17"/>
      <c r="N1493" s="14"/>
      <c r="O1493" s="13"/>
      <c r="P1493" s="13"/>
      <c r="Q1493" s="15">
        <f>SUM(Q1492)</f>
        <v>35995.25862</v>
      </c>
      <c r="R1493" s="14"/>
      <c r="S1493" s="15">
        <f>SUM(S1492)</f>
        <v>5759.241379</v>
      </c>
      <c r="T1493" s="13"/>
      <c r="U1493" s="18"/>
      <c r="V1493" s="13"/>
      <c r="W1493" s="13"/>
      <c r="X1493" s="13"/>
      <c r="Y1493" s="14"/>
      <c r="Z1493" s="13"/>
      <c r="AA1493" s="13"/>
      <c r="AB1493" s="19"/>
      <c r="AC1493" s="19"/>
      <c r="AD1493" s="13"/>
      <c r="AE1493" s="15"/>
      <c r="AF1493" s="20"/>
      <c r="AO1493" s="20"/>
      <c r="AP1493" s="20"/>
      <c r="BI1493" s="15">
        <f>SUM(BI1492)</f>
        <v>35995.25862</v>
      </c>
      <c r="BJ1493" s="14"/>
      <c r="BK1493" s="15">
        <f>SUM(BK1492)</f>
        <v>5759.241379</v>
      </c>
      <c r="BL1493" s="13"/>
      <c r="BM1493" s="18"/>
    </row>
    <row r="1494" ht="12.75" customHeight="1">
      <c r="A1494" s="13"/>
      <c r="B1494" s="14"/>
      <c r="C1494" s="14"/>
      <c r="D1494" s="14"/>
      <c r="E1494" s="14"/>
      <c r="F1494" s="14"/>
      <c r="G1494" s="13"/>
      <c r="H1494" s="15"/>
      <c r="I1494" s="13"/>
      <c r="J1494" s="15"/>
      <c r="K1494" s="21"/>
      <c r="L1494" s="17"/>
      <c r="M1494" s="17"/>
      <c r="N1494" s="14"/>
      <c r="O1494" s="13"/>
      <c r="P1494" s="13"/>
      <c r="Q1494" s="15"/>
      <c r="R1494" s="14"/>
      <c r="S1494" s="15"/>
      <c r="T1494" s="13"/>
      <c r="U1494" s="18"/>
      <c r="V1494" s="13"/>
      <c r="W1494" s="13"/>
      <c r="X1494" s="13"/>
      <c r="Y1494" s="14"/>
      <c r="Z1494" s="13"/>
      <c r="AA1494" s="13"/>
      <c r="AB1494" s="19"/>
      <c r="AC1494" s="19"/>
      <c r="AD1494" s="13"/>
      <c r="AE1494" s="15"/>
      <c r="AF1494" s="20"/>
      <c r="AO1494" s="20"/>
      <c r="AP1494" s="20"/>
      <c r="BI1494" s="15"/>
      <c r="BJ1494" s="14"/>
      <c r="BK1494" s="15"/>
      <c r="BL1494" s="13"/>
      <c r="BM1494" s="18"/>
    </row>
    <row r="1495" ht="12.75" customHeight="1">
      <c r="A1495" s="13"/>
      <c r="B1495" s="14"/>
      <c r="C1495" s="14"/>
      <c r="D1495" s="14"/>
      <c r="E1495" s="14"/>
      <c r="F1495" s="14"/>
      <c r="G1495" s="13"/>
      <c r="H1495" s="15"/>
      <c r="I1495" s="13"/>
      <c r="J1495" s="15"/>
      <c r="K1495" s="21"/>
      <c r="L1495" s="17"/>
      <c r="M1495" s="17"/>
      <c r="N1495" s="14"/>
      <c r="O1495" s="13"/>
      <c r="P1495" s="13"/>
      <c r="Q1495" s="15"/>
      <c r="R1495" s="14"/>
      <c r="S1495" s="15"/>
      <c r="T1495" s="13"/>
      <c r="U1495" s="18"/>
      <c r="V1495" s="13"/>
      <c r="W1495" s="13"/>
      <c r="X1495" s="13"/>
      <c r="Y1495" s="14"/>
      <c r="Z1495" s="13"/>
      <c r="AA1495" s="13"/>
      <c r="AB1495" s="19"/>
      <c r="AC1495" s="19"/>
      <c r="AD1495" s="13"/>
      <c r="AE1495" s="15"/>
      <c r="AF1495" s="20"/>
      <c r="AO1495" s="20"/>
      <c r="AP1495" s="20"/>
      <c r="BI1495" s="15"/>
      <c r="BJ1495" s="14"/>
      <c r="BK1495" s="15"/>
      <c r="BL1495" s="13"/>
      <c r="BM1495" s="18"/>
    </row>
    <row r="1496" ht="12.75" customHeight="1">
      <c r="A1496" s="13">
        <v>601.0</v>
      </c>
      <c r="B1496" s="14" t="str">
        <f>AR1496</f>
        <v>TSF110906I71</v>
      </c>
      <c r="C1496" s="14" t="str">
        <f>AQ1496</f>
        <v>TRW SISTEMAS DE FRENADO</v>
      </c>
      <c r="D1496" s="14" t="str">
        <f>AT1496</f>
        <v>salvadorisrael.perez@zf.com</v>
      </c>
      <c r="E1496" s="14" t="str">
        <f>AS1496</f>
        <v>76246</v>
      </c>
      <c r="F1496" s="14">
        <v>601.0</v>
      </c>
      <c r="G1496" s="13">
        <v>5.52822955E8</v>
      </c>
      <c r="H1496" s="15">
        <f>Q1497</f>
        <v>47520.66379</v>
      </c>
      <c r="I1496" s="13">
        <v>55123.97</v>
      </c>
      <c r="J1496" s="15">
        <f>S1497</f>
        <v>7603.306207</v>
      </c>
      <c r="K1496" s="21">
        <v>45007.5</v>
      </c>
      <c r="L1496" s="17" t="s">
        <v>48</v>
      </c>
      <c r="M1496" s="17" t="s">
        <v>49</v>
      </c>
      <c r="N1496" s="14">
        <v>1.0</v>
      </c>
      <c r="O1496" s="13">
        <v>55123.97</v>
      </c>
      <c r="P1496" s="13">
        <v>55123.97</v>
      </c>
      <c r="Q1496" s="15">
        <v>47520.66379310345</v>
      </c>
      <c r="R1496" s="14" t="s">
        <v>50</v>
      </c>
      <c r="S1496" s="15">
        <v>7603.306206896552</v>
      </c>
      <c r="T1496" s="13" t="s">
        <v>51</v>
      </c>
      <c r="U1496" s="18">
        <v>0.16</v>
      </c>
      <c r="V1496" s="13" t="s">
        <v>1345</v>
      </c>
      <c r="W1496" s="13" t="s">
        <v>53</v>
      </c>
      <c r="X1496" s="13" t="s">
        <v>48</v>
      </c>
      <c r="Y1496" s="14">
        <v>1.0</v>
      </c>
      <c r="Z1496" s="13">
        <v>55123.97</v>
      </c>
      <c r="AA1496" s="13" t="s">
        <v>54</v>
      </c>
      <c r="AB1496" s="19">
        <v>14270.0</v>
      </c>
      <c r="AC1496" s="19">
        <v>1.0</v>
      </c>
      <c r="AD1496" s="13">
        <v>55123.97</v>
      </c>
      <c r="AE1496" s="15">
        <v>0.0</v>
      </c>
      <c r="AF1496" s="20"/>
      <c r="AG1496" s="2">
        <v>55123.97</v>
      </c>
      <c r="AH1496" s="2" t="s">
        <v>1345</v>
      </c>
      <c r="AI1496" s="2" t="s">
        <v>53</v>
      </c>
      <c r="AJ1496" s="2" t="s">
        <v>56</v>
      </c>
      <c r="AK1496" s="2">
        <v>0.0</v>
      </c>
      <c r="AL1496" s="2" t="s">
        <v>57</v>
      </c>
      <c r="AM1496" s="2">
        <v>1.0</v>
      </c>
      <c r="AN1496" s="2">
        <v>55123.97</v>
      </c>
      <c r="AO1496" s="20">
        <f>+AN1496/1.16</f>
        <v>47520.66379</v>
      </c>
      <c r="AP1496" s="20">
        <f>+AO1496*0.16</f>
        <v>7603.306207</v>
      </c>
      <c r="AQ1496" s="2" t="s">
        <v>1342</v>
      </c>
      <c r="AR1496" s="2" t="s">
        <v>1341</v>
      </c>
      <c r="AS1496" s="2" t="s">
        <v>798</v>
      </c>
      <c r="AT1496" s="2" t="s">
        <v>1343</v>
      </c>
      <c r="BI1496" s="15">
        <v>47520.66379310345</v>
      </c>
      <c r="BJ1496" s="14" t="s">
        <v>50</v>
      </c>
      <c r="BK1496" s="15">
        <v>7603.306206896552</v>
      </c>
      <c r="BL1496" s="13" t="s">
        <v>51</v>
      </c>
      <c r="BM1496" s="18">
        <v>0.16</v>
      </c>
    </row>
    <row r="1497" ht="12.75" hidden="1" customHeight="1">
      <c r="A1497" s="13"/>
      <c r="B1497" s="14"/>
      <c r="C1497" s="14"/>
      <c r="D1497" s="14"/>
      <c r="E1497" s="14"/>
      <c r="F1497" s="14"/>
      <c r="G1497" s="13"/>
      <c r="H1497" s="13"/>
      <c r="I1497" s="13"/>
      <c r="J1497" s="13"/>
      <c r="K1497" s="21"/>
      <c r="L1497" s="17"/>
      <c r="M1497" s="17"/>
      <c r="N1497" s="14"/>
      <c r="O1497" s="13"/>
      <c r="P1497" s="13"/>
      <c r="Q1497" s="15">
        <f>SUM(Q1496)</f>
        <v>47520.66379</v>
      </c>
      <c r="R1497" s="14"/>
      <c r="S1497" s="15">
        <f>SUM(S1496)</f>
        <v>7603.306207</v>
      </c>
      <c r="T1497" s="13"/>
      <c r="U1497" s="18"/>
      <c r="V1497" s="13"/>
      <c r="W1497" s="13"/>
      <c r="X1497" s="13"/>
      <c r="Y1497" s="14"/>
      <c r="Z1497" s="13"/>
      <c r="AA1497" s="13"/>
      <c r="AB1497" s="19"/>
      <c r="AC1497" s="19"/>
      <c r="AD1497" s="13"/>
      <c r="AE1497" s="15"/>
      <c r="AF1497" s="20"/>
      <c r="AO1497" s="20"/>
      <c r="AP1497" s="20"/>
      <c r="BI1497" s="15">
        <f>SUM(BI1496)</f>
        <v>47520.66379</v>
      </c>
      <c r="BJ1497" s="14"/>
      <c r="BK1497" s="15">
        <f>SUM(BK1496)</f>
        <v>7603.306207</v>
      </c>
      <c r="BL1497" s="13"/>
      <c r="BM1497" s="18"/>
    </row>
    <row r="1498" ht="12.75" customHeight="1">
      <c r="A1498" s="13"/>
      <c r="B1498" s="14"/>
      <c r="C1498" s="14"/>
      <c r="D1498" s="14"/>
      <c r="E1498" s="14"/>
      <c r="F1498" s="14"/>
      <c r="G1498" s="13"/>
      <c r="H1498" s="13"/>
      <c r="I1498" s="13"/>
      <c r="J1498" s="13"/>
      <c r="K1498" s="21"/>
      <c r="L1498" s="17"/>
      <c r="M1498" s="17"/>
      <c r="N1498" s="14"/>
      <c r="O1498" s="13"/>
      <c r="P1498" s="13"/>
      <c r="Q1498" s="15"/>
      <c r="R1498" s="14"/>
      <c r="S1498" s="15"/>
      <c r="T1498" s="13"/>
      <c r="U1498" s="18"/>
      <c r="V1498" s="13"/>
      <c r="W1498" s="13"/>
      <c r="X1498" s="13"/>
      <c r="Y1498" s="14"/>
      <c r="Z1498" s="13"/>
      <c r="AA1498" s="13"/>
      <c r="AB1498" s="19"/>
      <c r="AC1498" s="19"/>
      <c r="AD1498" s="13"/>
      <c r="AE1498" s="15"/>
      <c r="AF1498" s="20"/>
      <c r="AO1498" s="20"/>
      <c r="AP1498" s="20"/>
      <c r="BI1498" s="15"/>
      <c r="BJ1498" s="14"/>
      <c r="BK1498" s="15"/>
      <c r="BL1498" s="13"/>
      <c r="BM1498" s="18"/>
    </row>
    <row r="1499" ht="12.75" customHeight="1">
      <c r="A1499" s="13"/>
      <c r="B1499" s="14"/>
      <c r="C1499" s="14"/>
      <c r="D1499" s="14"/>
      <c r="E1499" s="14"/>
      <c r="F1499" s="14"/>
      <c r="G1499" s="13"/>
      <c r="H1499" s="13"/>
      <c r="I1499" s="13"/>
      <c r="J1499" s="13"/>
      <c r="K1499" s="21"/>
      <c r="L1499" s="17"/>
      <c r="M1499" s="17"/>
      <c r="N1499" s="14"/>
      <c r="O1499" s="13"/>
      <c r="P1499" s="13"/>
      <c r="Q1499" s="15"/>
      <c r="R1499" s="14"/>
      <c r="S1499" s="15"/>
      <c r="T1499" s="13"/>
      <c r="U1499" s="18"/>
      <c r="V1499" s="13"/>
      <c r="W1499" s="13"/>
      <c r="X1499" s="13"/>
      <c r="Y1499" s="14"/>
      <c r="Z1499" s="13"/>
      <c r="AA1499" s="13"/>
      <c r="AB1499" s="19"/>
      <c r="AC1499" s="19"/>
      <c r="AD1499" s="13"/>
      <c r="AE1499" s="15"/>
      <c r="AF1499" s="20"/>
      <c r="AO1499" s="20"/>
      <c r="AP1499" s="20"/>
      <c r="BI1499" s="15"/>
      <c r="BJ1499" s="14"/>
      <c r="BK1499" s="15"/>
      <c r="BL1499" s="13"/>
      <c r="BM1499" s="18"/>
    </row>
    <row r="1500" ht="12.75" customHeight="1">
      <c r="A1500" s="13">
        <v>601.0</v>
      </c>
      <c r="B1500" s="14" t="str">
        <f>AR1500</f>
        <v>TSD931210493</v>
      </c>
      <c r="C1500" s="14" t="str">
        <f>AQ1500</f>
        <v>TRW SISTEMAS DE DIRECCIONES</v>
      </c>
      <c r="D1500" s="14" t="str">
        <f>AT1500</f>
        <v>carlosadan.chavez@zf.com</v>
      </c>
      <c r="E1500" s="14" t="str">
        <f>AS1500</f>
        <v>76246</v>
      </c>
      <c r="F1500" s="14">
        <v>601.0</v>
      </c>
      <c r="G1500" s="13">
        <v>5.52822956E8</v>
      </c>
      <c r="H1500" s="15">
        <f>Q1502</f>
        <v>37831.60345</v>
      </c>
      <c r="I1500" s="13">
        <v>43884.66</v>
      </c>
      <c r="J1500" s="15">
        <f>S1502</f>
        <v>6053.056552</v>
      </c>
      <c r="K1500" s="21">
        <v>44986.5</v>
      </c>
      <c r="L1500" s="17" t="s">
        <v>48</v>
      </c>
      <c r="M1500" s="17" t="s">
        <v>49</v>
      </c>
      <c r="N1500" s="14">
        <v>1.0</v>
      </c>
      <c r="O1500" s="13">
        <v>43884.66</v>
      </c>
      <c r="P1500" s="13">
        <v>43884.66</v>
      </c>
      <c r="Q1500" s="15">
        <v>17755.80172413793</v>
      </c>
      <c r="R1500" s="14" t="s">
        <v>50</v>
      </c>
      <c r="S1500" s="15">
        <v>2840.928275862069</v>
      </c>
      <c r="T1500" s="13" t="s">
        <v>51</v>
      </c>
      <c r="U1500" s="18">
        <v>0.16</v>
      </c>
      <c r="V1500" s="13" t="s">
        <v>1349</v>
      </c>
      <c r="W1500" s="13" t="s">
        <v>53</v>
      </c>
      <c r="X1500" s="13" t="s">
        <v>48</v>
      </c>
      <c r="Y1500" s="14">
        <v>1.0</v>
      </c>
      <c r="Z1500" s="13">
        <v>20596.73</v>
      </c>
      <c r="AA1500" s="13" t="s">
        <v>54</v>
      </c>
      <c r="AB1500" s="19">
        <v>13920.0</v>
      </c>
      <c r="AC1500" s="19">
        <v>1.0</v>
      </c>
      <c r="AD1500" s="13">
        <v>20596.73</v>
      </c>
      <c r="AE1500" s="15">
        <v>0.0</v>
      </c>
      <c r="AF1500" s="20"/>
      <c r="AG1500" s="2">
        <v>43884.66</v>
      </c>
      <c r="AH1500" s="2" t="s">
        <v>1349</v>
      </c>
      <c r="AI1500" s="2" t="s">
        <v>53</v>
      </c>
      <c r="AJ1500" s="2" t="s">
        <v>56</v>
      </c>
      <c r="AK1500" s="2">
        <v>0.0</v>
      </c>
      <c r="AL1500" s="2" t="s">
        <v>57</v>
      </c>
      <c r="AM1500" s="2">
        <v>1.0</v>
      </c>
      <c r="AN1500" s="2">
        <v>20596.73</v>
      </c>
      <c r="AO1500" s="20">
        <f t="shared" ref="AO1500:AO1501" si="188">+AN1500/1.16</f>
        <v>17755.80172</v>
      </c>
      <c r="AP1500" s="20">
        <f t="shared" ref="AP1500:AP1501" si="189">+AO1500*0.16</f>
        <v>2840.928276</v>
      </c>
      <c r="AQ1500" s="2" t="s">
        <v>1347</v>
      </c>
      <c r="AR1500" s="2" t="s">
        <v>1346</v>
      </c>
      <c r="AS1500" s="2" t="s">
        <v>798</v>
      </c>
      <c r="AT1500" s="2" t="s">
        <v>1348</v>
      </c>
      <c r="BI1500" s="15">
        <v>17755.80172413793</v>
      </c>
      <c r="BJ1500" s="14" t="s">
        <v>50</v>
      </c>
      <c r="BK1500" s="15">
        <v>2840.928275862069</v>
      </c>
      <c r="BL1500" s="13" t="s">
        <v>51</v>
      </c>
      <c r="BM1500" s="18">
        <v>0.16</v>
      </c>
    </row>
    <row r="1501" ht="12.75" customHeight="1">
      <c r="A1501" s="13"/>
      <c r="B1501" s="14"/>
      <c r="C1501" s="14"/>
      <c r="D1501" s="14"/>
      <c r="E1501" s="14"/>
      <c r="F1501" s="14"/>
      <c r="G1501" s="13"/>
      <c r="H1501" s="13"/>
      <c r="I1501" s="13"/>
      <c r="J1501" s="13"/>
      <c r="K1501" s="21"/>
      <c r="L1501" s="17" t="s">
        <v>48</v>
      </c>
      <c r="M1501" s="17" t="s">
        <v>49</v>
      </c>
      <c r="N1501" s="14">
        <v>1.0</v>
      </c>
      <c r="O1501" s="13"/>
      <c r="P1501" s="13"/>
      <c r="Q1501" s="15">
        <v>20075.80172413793</v>
      </c>
      <c r="R1501" s="14" t="s">
        <v>50</v>
      </c>
      <c r="S1501" s="15">
        <v>3212.128275862069</v>
      </c>
      <c r="T1501" s="13" t="s">
        <v>51</v>
      </c>
      <c r="U1501" s="18">
        <v>0.16</v>
      </c>
      <c r="V1501" s="13" t="s">
        <v>1350</v>
      </c>
      <c r="W1501" s="13" t="s">
        <v>53</v>
      </c>
      <c r="X1501" s="13" t="s">
        <v>48</v>
      </c>
      <c r="Y1501" s="14">
        <v>1.0</v>
      </c>
      <c r="Z1501" s="13">
        <v>23287.93</v>
      </c>
      <c r="AA1501" s="13" t="s">
        <v>54</v>
      </c>
      <c r="AB1501" s="19">
        <v>13922.0</v>
      </c>
      <c r="AC1501" s="19">
        <v>1.0</v>
      </c>
      <c r="AD1501" s="13">
        <v>23287.93</v>
      </c>
      <c r="AE1501" s="15">
        <v>0.0</v>
      </c>
      <c r="AF1501" s="20"/>
      <c r="AH1501" s="2" t="s">
        <v>1350</v>
      </c>
      <c r="AI1501" s="2" t="s">
        <v>53</v>
      </c>
      <c r="AJ1501" s="2" t="s">
        <v>56</v>
      </c>
      <c r="AK1501" s="2">
        <v>0.0</v>
      </c>
      <c r="AL1501" s="2" t="s">
        <v>57</v>
      </c>
      <c r="AM1501" s="2">
        <v>1.0</v>
      </c>
      <c r="AN1501" s="2">
        <v>23287.93</v>
      </c>
      <c r="AO1501" s="20">
        <f t="shared" si="188"/>
        <v>20075.80172</v>
      </c>
      <c r="AP1501" s="20">
        <f t="shared" si="189"/>
        <v>3212.128276</v>
      </c>
      <c r="BI1501" s="15">
        <v>20075.80172413793</v>
      </c>
      <c r="BJ1501" s="14" t="s">
        <v>50</v>
      </c>
      <c r="BK1501" s="15">
        <v>3212.128275862069</v>
      </c>
      <c r="BL1501" s="13" t="s">
        <v>51</v>
      </c>
      <c r="BM1501" s="18">
        <v>0.16</v>
      </c>
    </row>
    <row r="1502" ht="12.75" hidden="1" customHeight="1">
      <c r="A1502" s="13"/>
      <c r="B1502" s="14"/>
      <c r="C1502" s="14"/>
      <c r="D1502" s="14"/>
      <c r="E1502" s="14"/>
      <c r="F1502" s="14"/>
      <c r="G1502" s="13"/>
      <c r="H1502" s="13"/>
      <c r="I1502" s="13"/>
      <c r="J1502" s="13"/>
      <c r="K1502" s="21"/>
      <c r="L1502" s="17"/>
      <c r="M1502" s="17"/>
      <c r="N1502" s="14"/>
      <c r="O1502" s="13"/>
      <c r="P1502" s="13"/>
      <c r="Q1502" s="15">
        <f>SUM(Q1500:Q1501)</f>
        <v>37831.60345</v>
      </c>
      <c r="R1502" s="14"/>
      <c r="S1502" s="15">
        <f>SUM(S1500:S1501)</f>
        <v>6053.056552</v>
      </c>
      <c r="T1502" s="13"/>
      <c r="U1502" s="18"/>
      <c r="V1502" s="13"/>
      <c r="W1502" s="13"/>
      <c r="X1502" s="13"/>
      <c r="Y1502" s="14"/>
      <c r="Z1502" s="13"/>
      <c r="AA1502" s="13"/>
      <c r="AB1502" s="19"/>
      <c r="AC1502" s="19"/>
      <c r="AD1502" s="13"/>
      <c r="AE1502" s="15"/>
      <c r="AF1502" s="20"/>
      <c r="AO1502" s="20"/>
      <c r="AP1502" s="20"/>
      <c r="BI1502" s="15">
        <f>SUM(BI1500:BI1501)</f>
        <v>37831.60345</v>
      </c>
      <c r="BJ1502" s="14"/>
      <c r="BK1502" s="15">
        <f>SUM(BK1500:BK1501)</f>
        <v>6053.056552</v>
      </c>
      <c r="BL1502" s="13"/>
      <c r="BM1502" s="18"/>
    </row>
    <row r="1503" ht="12.75" customHeight="1">
      <c r="A1503" s="13"/>
      <c r="B1503" s="14"/>
      <c r="C1503" s="14"/>
      <c r="D1503" s="14"/>
      <c r="E1503" s="14"/>
      <c r="F1503" s="14"/>
      <c r="G1503" s="13"/>
      <c r="H1503" s="13"/>
      <c r="I1503" s="13"/>
      <c r="J1503" s="13"/>
      <c r="K1503" s="21"/>
      <c r="L1503" s="17"/>
      <c r="M1503" s="17"/>
      <c r="N1503" s="14"/>
      <c r="O1503" s="13"/>
      <c r="P1503" s="13"/>
      <c r="Q1503" s="15"/>
      <c r="R1503" s="14"/>
      <c r="S1503" s="15"/>
      <c r="T1503" s="13"/>
      <c r="U1503" s="18"/>
      <c r="V1503" s="13"/>
      <c r="W1503" s="13"/>
      <c r="X1503" s="13"/>
      <c r="Y1503" s="14"/>
      <c r="Z1503" s="13"/>
      <c r="AA1503" s="13"/>
      <c r="AB1503" s="19"/>
      <c r="AC1503" s="19"/>
      <c r="AD1503" s="13"/>
      <c r="AE1503" s="15"/>
      <c r="AF1503" s="20"/>
      <c r="AO1503" s="20"/>
      <c r="AP1503" s="20"/>
      <c r="BI1503" s="15"/>
      <c r="BJ1503" s="14"/>
      <c r="BK1503" s="15"/>
      <c r="BL1503" s="13"/>
      <c r="BM1503" s="18"/>
    </row>
    <row r="1504" ht="12.75" customHeight="1">
      <c r="A1504" s="13"/>
      <c r="B1504" s="14"/>
      <c r="C1504" s="14"/>
      <c r="D1504" s="14"/>
      <c r="E1504" s="14"/>
      <c r="F1504" s="14"/>
      <c r="G1504" s="13"/>
      <c r="H1504" s="13"/>
      <c r="I1504" s="13"/>
      <c r="J1504" s="13"/>
      <c r="K1504" s="21"/>
      <c r="L1504" s="17"/>
      <c r="M1504" s="17"/>
      <c r="N1504" s="14"/>
      <c r="O1504" s="13"/>
      <c r="P1504" s="13"/>
      <c r="Q1504" s="15"/>
      <c r="R1504" s="14"/>
      <c r="S1504" s="15"/>
      <c r="T1504" s="13"/>
      <c r="U1504" s="18"/>
      <c r="V1504" s="13"/>
      <c r="W1504" s="13"/>
      <c r="X1504" s="13"/>
      <c r="Y1504" s="14"/>
      <c r="Z1504" s="13"/>
      <c r="AA1504" s="13"/>
      <c r="AB1504" s="19"/>
      <c r="AC1504" s="19"/>
      <c r="AD1504" s="13"/>
      <c r="AE1504" s="15"/>
      <c r="AF1504" s="20"/>
      <c r="AO1504" s="20"/>
      <c r="AP1504" s="20"/>
      <c r="BI1504" s="15"/>
      <c r="BJ1504" s="14"/>
      <c r="BK1504" s="15"/>
      <c r="BL1504" s="13"/>
      <c r="BM1504" s="18"/>
    </row>
    <row r="1505" ht="12.75" customHeight="1">
      <c r="A1505" s="13">
        <v>601.0</v>
      </c>
      <c r="B1505" s="14" t="str">
        <f>AR1505</f>
        <v>TSD931210493</v>
      </c>
      <c r="C1505" s="14" t="str">
        <f>AQ1505</f>
        <v>TRW SISTEMAS DE DIRECCIONES</v>
      </c>
      <c r="D1505" s="14" t="str">
        <f>AT1505</f>
        <v>carlosadan.chavez@zf.com</v>
      </c>
      <c r="E1505" s="14" t="str">
        <f>AS1505</f>
        <v>76246</v>
      </c>
      <c r="F1505" s="14">
        <v>601.0</v>
      </c>
      <c r="G1505" s="13">
        <v>5.52822956E8</v>
      </c>
      <c r="H1505" s="15">
        <f>Q1507</f>
        <v>26425.21552</v>
      </c>
      <c r="I1505" s="13">
        <v>30653.25</v>
      </c>
      <c r="J1505" s="15">
        <f>S1507</f>
        <v>4228.034483</v>
      </c>
      <c r="K1505" s="21">
        <v>44987.5</v>
      </c>
      <c r="L1505" s="17" t="s">
        <v>48</v>
      </c>
      <c r="M1505" s="17" t="s">
        <v>49</v>
      </c>
      <c r="N1505" s="14">
        <v>1.0</v>
      </c>
      <c r="O1505" s="13">
        <v>30653.25</v>
      </c>
      <c r="P1505" s="13">
        <v>30653.25</v>
      </c>
      <c r="Q1505" s="15">
        <v>12774.706896551725</v>
      </c>
      <c r="R1505" s="14" t="s">
        <v>50</v>
      </c>
      <c r="S1505" s="15">
        <v>2043.953103448276</v>
      </c>
      <c r="T1505" s="13" t="s">
        <v>51</v>
      </c>
      <c r="U1505" s="18">
        <v>0.16</v>
      </c>
      <c r="V1505" s="13" t="s">
        <v>1351</v>
      </c>
      <c r="W1505" s="13" t="s">
        <v>53</v>
      </c>
      <c r="X1505" s="13" t="s">
        <v>48</v>
      </c>
      <c r="Y1505" s="14">
        <v>1.0</v>
      </c>
      <c r="Z1505" s="13">
        <v>14818.66</v>
      </c>
      <c r="AA1505" s="13" t="s">
        <v>54</v>
      </c>
      <c r="AB1505" s="19">
        <v>13919.0</v>
      </c>
      <c r="AC1505" s="19">
        <v>1.0</v>
      </c>
      <c r="AD1505" s="13">
        <v>14818.66</v>
      </c>
      <c r="AE1505" s="15">
        <v>0.0</v>
      </c>
      <c r="AF1505" s="20"/>
      <c r="AG1505" s="2">
        <v>30653.25</v>
      </c>
      <c r="AH1505" s="2" t="s">
        <v>1351</v>
      </c>
      <c r="AI1505" s="2" t="s">
        <v>53</v>
      </c>
      <c r="AJ1505" s="2" t="s">
        <v>56</v>
      </c>
      <c r="AK1505" s="2">
        <v>0.0</v>
      </c>
      <c r="AL1505" s="2" t="s">
        <v>57</v>
      </c>
      <c r="AM1505" s="2">
        <v>1.0</v>
      </c>
      <c r="AN1505" s="2">
        <v>14818.66</v>
      </c>
      <c r="AO1505" s="20">
        <f t="shared" ref="AO1505:AO1506" si="190">+AN1505/1.16</f>
        <v>12774.7069</v>
      </c>
      <c r="AP1505" s="20">
        <f t="shared" ref="AP1505:AP1506" si="191">+AO1505*0.16</f>
        <v>2043.953103</v>
      </c>
      <c r="AQ1505" s="2" t="s">
        <v>1347</v>
      </c>
      <c r="AR1505" s="2" t="s">
        <v>1346</v>
      </c>
      <c r="AS1505" s="2" t="s">
        <v>798</v>
      </c>
      <c r="AT1505" s="2" t="s">
        <v>1348</v>
      </c>
      <c r="BI1505" s="15">
        <v>12774.706896551725</v>
      </c>
      <c r="BJ1505" s="14" t="s">
        <v>50</v>
      </c>
      <c r="BK1505" s="15">
        <v>2043.953103448276</v>
      </c>
      <c r="BL1505" s="13" t="s">
        <v>51</v>
      </c>
      <c r="BM1505" s="18">
        <v>0.16</v>
      </c>
    </row>
    <row r="1506" ht="12.75" customHeight="1">
      <c r="A1506" s="13"/>
      <c r="B1506" s="14"/>
      <c r="C1506" s="14"/>
      <c r="D1506" s="14"/>
      <c r="E1506" s="14"/>
      <c r="F1506" s="14"/>
      <c r="G1506" s="13"/>
      <c r="H1506" s="13"/>
      <c r="I1506" s="13"/>
      <c r="J1506" s="13"/>
      <c r="K1506" s="21"/>
      <c r="L1506" s="17" t="s">
        <v>48</v>
      </c>
      <c r="M1506" s="17" t="s">
        <v>49</v>
      </c>
      <c r="N1506" s="14">
        <v>1.0</v>
      </c>
      <c r="O1506" s="13"/>
      <c r="P1506" s="13"/>
      <c r="Q1506" s="15">
        <v>13650.508620689656</v>
      </c>
      <c r="R1506" s="14" t="s">
        <v>50</v>
      </c>
      <c r="S1506" s="15">
        <v>2184.081379310345</v>
      </c>
      <c r="T1506" s="13" t="s">
        <v>51</v>
      </c>
      <c r="U1506" s="18">
        <v>0.16</v>
      </c>
      <c r="V1506" s="13" t="s">
        <v>1352</v>
      </c>
      <c r="W1506" s="13" t="s">
        <v>53</v>
      </c>
      <c r="X1506" s="13" t="s">
        <v>48</v>
      </c>
      <c r="Y1506" s="14">
        <v>1.0</v>
      </c>
      <c r="Z1506" s="13">
        <v>15834.59</v>
      </c>
      <c r="AA1506" s="13" t="s">
        <v>54</v>
      </c>
      <c r="AB1506" s="19">
        <v>13921.0</v>
      </c>
      <c r="AC1506" s="19">
        <v>1.0</v>
      </c>
      <c r="AD1506" s="13">
        <v>15834.59</v>
      </c>
      <c r="AE1506" s="15">
        <v>0.0</v>
      </c>
      <c r="AF1506" s="20"/>
      <c r="AH1506" s="2" t="s">
        <v>1352</v>
      </c>
      <c r="AI1506" s="2" t="s">
        <v>53</v>
      </c>
      <c r="AJ1506" s="2" t="s">
        <v>56</v>
      </c>
      <c r="AK1506" s="2">
        <v>0.0</v>
      </c>
      <c r="AL1506" s="2" t="s">
        <v>57</v>
      </c>
      <c r="AM1506" s="2">
        <v>1.0</v>
      </c>
      <c r="AN1506" s="2">
        <v>15834.59</v>
      </c>
      <c r="AO1506" s="20">
        <f t="shared" si="190"/>
        <v>13650.50862</v>
      </c>
      <c r="AP1506" s="20">
        <f t="shared" si="191"/>
        <v>2184.081379</v>
      </c>
      <c r="BI1506" s="15">
        <v>13650.508620689656</v>
      </c>
      <c r="BJ1506" s="14" t="s">
        <v>50</v>
      </c>
      <c r="BK1506" s="15">
        <v>2184.081379310345</v>
      </c>
      <c r="BL1506" s="13" t="s">
        <v>51</v>
      </c>
      <c r="BM1506" s="18">
        <v>0.16</v>
      </c>
    </row>
    <row r="1507" ht="12.75" hidden="1" customHeight="1">
      <c r="A1507" s="13"/>
      <c r="B1507" s="14"/>
      <c r="C1507" s="14"/>
      <c r="D1507" s="14"/>
      <c r="E1507" s="14"/>
      <c r="F1507" s="14"/>
      <c r="G1507" s="13"/>
      <c r="H1507" s="13"/>
      <c r="I1507" s="13"/>
      <c r="J1507" s="13"/>
      <c r="K1507" s="21"/>
      <c r="L1507" s="17"/>
      <c r="M1507" s="17"/>
      <c r="N1507" s="14"/>
      <c r="O1507" s="13"/>
      <c r="P1507" s="13"/>
      <c r="Q1507" s="15">
        <f>SUM(Q1505:Q1506)</f>
        <v>26425.21552</v>
      </c>
      <c r="R1507" s="14"/>
      <c r="S1507" s="15">
        <f>SUM(S1505:S1506)</f>
        <v>4228.034483</v>
      </c>
      <c r="T1507" s="13"/>
      <c r="U1507" s="18"/>
      <c r="V1507" s="13"/>
      <c r="W1507" s="13"/>
      <c r="X1507" s="13"/>
      <c r="Y1507" s="14"/>
      <c r="Z1507" s="13"/>
      <c r="AA1507" s="13"/>
      <c r="AB1507" s="19"/>
      <c r="AC1507" s="19"/>
      <c r="AD1507" s="13"/>
      <c r="AE1507" s="15"/>
      <c r="AF1507" s="20"/>
      <c r="AO1507" s="20"/>
      <c r="AP1507" s="20"/>
      <c r="BI1507" s="15">
        <f>SUM(BI1505:BI1506)</f>
        <v>26425.21552</v>
      </c>
      <c r="BJ1507" s="14"/>
      <c r="BK1507" s="15">
        <f>SUM(BK1505:BK1506)</f>
        <v>4228.034483</v>
      </c>
      <c r="BL1507" s="13"/>
      <c r="BM1507" s="18"/>
    </row>
    <row r="1508" ht="12.75" customHeight="1">
      <c r="A1508" s="13"/>
      <c r="B1508" s="14"/>
      <c r="C1508" s="14"/>
      <c r="D1508" s="14"/>
      <c r="E1508" s="14"/>
      <c r="F1508" s="14"/>
      <c r="G1508" s="13"/>
      <c r="H1508" s="13"/>
      <c r="I1508" s="13"/>
      <c r="J1508" s="13"/>
      <c r="K1508" s="21"/>
      <c r="L1508" s="17"/>
      <c r="M1508" s="17"/>
      <c r="N1508" s="14"/>
      <c r="O1508" s="13"/>
      <c r="P1508" s="13"/>
      <c r="Q1508" s="15"/>
      <c r="R1508" s="14"/>
      <c r="S1508" s="15"/>
      <c r="T1508" s="13"/>
      <c r="U1508" s="18"/>
      <c r="V1508" s="13"/>
      <c r="W1508" s="13"/>
      <c r="X1508" s="13"/>
      <c r="Y1508" s="14"/>
      <c r="Z1508" s="13"/>
      <c r="AA1508" s="13"/>
      <c r="AB1508" s="19"/>
      <c r="AC1508" s="19"/>
      <c r="AD1508" s="13"/>
      <c r="AE1508" s="15"/>
      <c r="AF1508" s="20"/>
      <c r="AO1508" s="20"/>
      <c r="AP1508" s="20"/>
      <c r="BI1508" s="15"/>
      <c r="BJ1508" s="14"/>
      <c r="BK1508" s="15"/>
      <c r="BL1508" s="13"/>
      <c r="BM1508" s="18"/>
    </row>
    <row r="1509" ht="12.75" customHeight="1">
      <c r="A1509" s="13"/>
      <c r="B1509" s="14"/>
      <c r="C1509" s="14"/>
      <c r="D1509" s="14"/>
      <c r="E1509" s="14"/>
      <c r="F1509" s="14"/>
      <c r="G1509" s="13"/>
      <c r="H1509" s="13"/>
      <c r="I1509" s="13"/>
      <c r="J1509" s="13"/>
      <c r="K1509" s="21"/>
      <c r="L1509" s="17"/>
      <c r="M1509" s="17"/>
      <c r="N1509" s="14"/>
      <c r="O1509" s="13"/>
      <c r="P1509" s="13"/>
      <c r="Q1509" s="15"/>
      <c r="R1509" s="14"/>
      <c r="S1509" s="15"/>
      <c r="T1509" s="13"/>
      <c r="U1509" s="18"/>
      <c r="V1509" s="13"/>
      <c r="W1509" s="13"/>
      <c r="X1509" s="13"/>
      <c r="Y1509" s="14"/>
      <c r="Z1509" s="13"/>
      <c r="AA1509" s="13"/>
      <c r="AB1509" s="19"/>
      <c r="AC1509" s="19"/>
      <c r="AD1509" s="13"/>
      <c r="AE1509" s="15"/>
      <c r="AF1509" s="20"/>
      <c r="AO1509" s="20"/>
      <c r="AP1509" s="20"/>
      <c r="BI1509" s="15"/>
      <c r="BJ1509" s="14"/>
      <c r="BK1509" s="15"/>
      <c r="BL1509" s="13"/>
      <c r="BM1509" s="18"/>
    </row>
    <row r="1510" ht="12.75" customHeight="1">
      <c r="A1510" s="13">
        <v>601.0</v>
      </c>
      <c r="B1510" s="14" t="str">
        <f>AR1510</f>
        <v>TSD931210493</v>
      </c>
      <c r="C1510" s="14" t="str">
        <f>AQ1510</f>
        <v>TRW SISTEMAS DE DIRECCIONES</v>
      </c>
      <c r="D1510" s="14" t="str">
        <f>AT1510</f>
        <v>carlosadan.chavez@zf.com</v>
      </c>
      <c r="E1510" s="14" t="str">
        <f>AS1510</f>
        <v>76246</v>
      </c>
      <c r="F1510" s="14">
        <v>601.0</v>
      </c>
      <c r="G1510" s="13">
        <v>5.52822956E8</v>
      </c>
      <c r="H1510" s="15">
        <f>Q1511</f>
        <v>23747</v>
      </c>
      <c r="I1510" s="13">
        <v>27546.52</v>
      </c>
      <c r="J1510" s="15">
        <f>S1511</f>
        <v>3799.52</v>
      </c>
      <c r="K1510" s="21">
        <v>45007.5</v>
      </c>
      <c r="L1510" s="17" t="s">
        <v>48</v>
      </c>
      <c r="M1510" s="17" t="s">
        <v>49</v>
      </c>
      <c r="N1510" s="14">
        <v>1.0</v>
      </c>
      <c r="O1510" s="13">
        <v>27546.52</v>
      </c>
      <c r="P1510" s="13">
        <v>27546.52</v>
      </c>
      <c r="Q1510" s="15">
        <v>23747.000000000004</v>
      </c>
      <c r="R1510" s="14" t="s">
        <v>50</v>
      </c>
      <c r="S1510" s="15">
        <v>3799.5200000000004</v>
      </c>
      <c r="T1510" s="13" t="s">
        <v>51</v>
      </c>
      <c r="U1510" s="18">
        <v>0.16</v>
      </c>
      <c r="V1510" s="13" t="s">
        <v>1353</v>
      </c>
      <c r="W1510" s="13" t="s">
        <v>53</v>
      </c>
      <c r="X1510" s="13" t="s">
        <v>48</v>
      </c>
      <c r="Y1510" s="14">
        <v>1.0</v>
      </c>
      <c r="Z1510" s="13">
        <v>27546.52</v>
      </c>
      <c r="AA1510" s="13" t="s">
        <v>54</v>
      </c>
      <c r="AB1510" s="19">
        <v>14272.0</v>
      </c>
      <c r="AC1510" s="19">
        <v>1.0</v>
      </c>
      <c r="AD1510" s="13">
        <v>27546.52</v>
      </c>
      <c r="AE1510" s="15">
        <v>0.0</v>
      </c>
      <c r="AF1510" s="20"/>
      <c r="AG1510" s="2">
        <v>27546.52</v>
      </c>
      <c r="AH1510" s="2" t="s">
        <v>1353</v>
      </c>
      <c r="AI1510" s="2" t="s">
        <v>53</v>
      </c>
      <c r="AJ1510" s="2" t="s">
        <v>56</v>
      </c>
      <c r="AK1510" s="2">
        <v>0.0</v>
      </c>
      <c r="AL1510" s="2" t="s">
        <v>57</v>
      </c>
      <c r="AM1510" s="2">
        <v>1.0</v>
      </c>
      <c r="AN1510" s="2">
        <v>27546.52</v>
      </c>
      <c r="AO1510" s="20">
        <f>+AN1510/1.16</f>
        <v>23747</v>
      </c>
      <c r="AP1510" s="20">
        <f>+AO1510*0.16</f>
        <v>3799.52</v>
      </c>
      <c r="AQ1510" s="2" t="s">
        <v>1347</v>
      </c>
      <c r="AR1510" s="2" t="s">
        <v>1346</v>
      </c>
      <c r="AS1510" s="2" t="s">
        <v>798</v>
      </c>
      <c r="AT1510" s="2" t="s">
        <v>1348</v>
      </c>
      <c r="BI1510" s="15">
        <v>23747.000000000004</v>
      </c>
      <c r="BJ1510" s="14" t="s">
        <v>50</v>
      </c>
      <c r="BK1510" s="15">
        <v>3799.5200000000004</v>
      </c>
      <c r="BL1510" s="13" t="s">
        <v>51</v>
      </c>
      <c r="BM1510" s="18">
        <v>0.16</v>
      </c>
    </row>
    <row r="1511" ht="12.75" hidden="1" customHeight="1">
      <c r="A1511" s="13"/>
      <c r="B1511" s="14"/>
      <c r="C1511" s="14"/>
      <c r="D1511" s="14"/>
      <c r="E1511" s="14"/>
      <c r="F1511" s="14"/>
      <c r="G1511" s="13"/>
      <c r="H1511" s="13"/>
      <c r="I1511" s="13"/>
      <c r="J1511" s="13"/>
      <c r="K1511" s="21"/>
      <c r="L1511" s="17"/>
      <c r="M1511" s="17"/>
      <c r="N1511" s="14"/>
      <c r="O1511" s="13"/>
      <c r="P1511" s="13"/>
      <c r="Q1511" s="15">
        <f>SUM(Q1510)</f>
        <v>23747</v>
      </c>
      <c r="R1511" s="14"/>
      <c r="S1511" s="15">
        <f>SUM(S1510)</f>
        <v>3799.52</v>
      </c>
      <c r="T1511" s="13"/>
      <c r="U1511" s="18"/>
      <c r="V1511" s="13"/>
      <c r="W1511" s="13"/>
      <c r="X1511" s="13"/>
      <c r="Y1511" s="14"/>
      <c r="Z1511" s="13"/>
      <c r="AA1511" s="13"/>
      <c r="AB1511" s="19"/>
      <c r="AC1511" s="19"/>
      <c r="AD1511" s="13"/>
      <c r="AE1511" s="15"/>
      <c r="AF1511" s="20"/>
      <c r="AO1511" s="20"/>
      <c r="AP1511" s="20"/>
      <c r="BI1511" s="15">
        <f>SUM(BI1510)</f>
        <v>23747</v>
      </c>
      <c r="BJ1511" s="14"/>
      <c r="BK1511" s="15">
        <f>SUM(BK1510)</f>
        <v>3799.52</v>
      </c>
      <c r="BL1511" s="13"/>
      <c r="BM1511" s="18"/>
    </row>
    <row r="1512" ht="12.75" customHeight="1">
      <c r="A1512" s="13"/>
      <c r="B1512" s="14"/>
      <c r="C1512" s="14"/>
      <c r="D1512" s="14"/>
      <c r="E1512" s="14"/>
      <c r="F1512" s="14"/>
      <c r="G1512" s="13"/>
      <c r="H1512" s="13"/>
      <c r="I1512" s="13"/>
      <c r="J1512" s="13"/>
      <c r="K1512" s="21"/>
      <c r="L1512" s="17"/>
      <c r="M1512" s="17"/>
      <c r="N1512" s="14"/>
      <c r="O1512" s="13"/>
      <c r="P1512" s="13"/>
      <c r="Q1512" s="15"/>
      <c r="R1512" s="14"/>
      <c r="S1512" s="15"/>
      <c r="T1512" s="13"/>
      <c r="U1512" s="18"/>
      <c r="V1512" s="13"/>
      <c r="W1512" s="13"/>
      <c r="X1512" s="13"/>
      <c r="Y1512" s="14"/>
      <c r="Z1512" s="13"/>
      <c r="AA1512" s="13"/>
      <c r="AB1512" s="19"/>
      <c r="AC1512" s="19"/>
      <c r="AD1512" s="13"/>
      <c r="AE1512" s="15"/>
      <c r="AF1512" s="20"/>
      <c r="AO1512" s="20"/>
      <c r="AP1512" s="20"/>
      <c r="BI1512" s="15"/>
      <c r="BJ1512" s="14"/>
      <c r="BK1512" s="15"/>
      <c r="BL1512" s="13"/>
      <c r="BM1512" s="18"/>
    </row>
    <row r="1513" ht="12.75" customHeight="1">
      <c r="A1513" s="13"/>
      <c r="B1513" s="14"/>
      <c r="C1513" s="14"/>
      <c r="D1513" s="14"/>
      <c r="E1513" s="14"/>
      <c r="F1513" s="14"/>
      <c r="G1513" s="13"/>
      <c r="H1513" s="13"/>
      <c r="I1513" s="13"/>
      <c r="J1513" s="13"/>
      <c r="K1513" s="21"/>
      <c r="L1513" s="17"/>
      <c r="M1513" s="17"/>
      <c r="N1513" s="14"/>
      <c r="O1513" s="13"/>
      <c r="P1513" s="13"/>
      <c r="Q1513" s="15"/>
      <c r="R1513" s="14"/>
      <c r="S1513" s="15"/>
      <c r="T1513" s="13"/>
      <c r="U1513" s="18"/>
      <c r="V1513" s="13"/>
      <c r="W1513" s="13"/>
      <c r="X1513" s="13"/>
      <c r="Y1513" s="14"/>
      <c r="Z1513" s="13"/>
      <c r="AA1513" s="13"/>
      <c r="AB1513" s="19"/>
      <c r="AC1513" s="19"/>
      <c r="AD1513" s="13"/>
      <c r="AE1513" s="15"/>
      <c r="AF1513" s="20"/>
      <c r="AO1513" s="20"/>
      <c r="AP1513" s="20"/>
      <c r="BI1513" s="15"/>
      <c r="BJ1513" s="14"/>
      <c r="BK1513" s="15"/>
      <c r="BL1513" s="13"/>
      <c r="BM1513" s="18"/>
    </row>
    <row r="1514" ht="12.75" customHeight="1">
      <c r="A1514" s="13">
        <v>601.0</v>
      </c>
      <c r="B1514" s="14" t="str">
        <f>AR1514</f>
        <v>TSD931210493</v>
      </c>
      <c r="C1514" s="14" t="str">
        <f>AQ1514</f>
        <v>TRW SISTEMAS DE DIRECCIONES</v>
      </c>
      <c r="D1514" s="14" t="str">
        <f>AT1514</f>
        <v>carlosadan.chavez@zf.com</v>
      </c>
      <c r="E1514" s="14" t="str">
        <f>AS1514</f>
        <v>76246</v>
      </c>
      <c r="F1514" s="14">
        <v>601.0</v>
      </c>
      <c r="G1514" s="13">
        <v>5.52822956E8</v>
      </c>
      <c r="H1514" s="15">
        <f>Q1515</f>
        <v>18970.31034</v>
      </c>
      <c r="I1514" s="13">
        <v>22005.56</v>
      </c>
      <c r="J1514" s="15">
        <f>S1515</f>
        <v>3035.249655</v>
      </c>
      <c r="K1514" s="21">
        <v>45007.5</v>
      </c>
      <c r="L1514" s="17" t="s">
        <v>48</v>
      </c>
      <c r="M1514" s="17" t="s">
        <v>49</v>
      </c>
      <c r="N1514" s="14">
        <v>1.0</v>
      </c>
      <c r="O1514" s="13">
        <v>22005.56</v>
      </c>
      <c r="P1514" s="13">
        <v>22005.56</v>
      </c>
      <c r="Q1514" s="15">
        <v>18970.310344827587</v>
      </c>
      <c r="R1514" s="14" t="s">
        <v>50</v>
      </c>
      <c r="S1514" s="15">
        <v>3035.249655172414</v>
      </c>
      <c r="T1514" s="13" t="s">
        <v>51</v>
      </c>
      <c r="U1514" s="18">
        <v>0.16</v>
      </c>
      <c r="V1514" s="13" t="s">
        <v>1354</v>
      </c>
      <c r="W1514" s="13" t="s">
        <v>53</v>
      </c>
      <c r="X1514" s="13" t="s">
        <v>48</v>
      </c>
      <c r="Y1514" s="14">
        <v>1.0</v>
      </c>
      <c r="Z1514" s="13">
        <v>22005.56</v>
      </c>
      <c r="AA1514" s="13" t="s">
        <v>54</v>
      </c>
      <c r="AB1514" s="19">
        <v>14271.0</v>
      </c>
      <c r="AC1514" s="19">
        <v>1.0</v>
      </c>
      <c r="AD1514" s="13">
        <v>22005.56</v>
      </c>
      <c r="AE1514" s="15">
        <v>0.0</v>
      </c>
      <c r="AF1514" s="20"/>
      <c r="AG1514" s="2">
        <v>22005.56</v>
      </c>
      <c r="AH1514" s="2" t="s">
        <v>1354</v>
      </c>
      <c r="AI1514" s="2" t="s">
        <v>53</v>
      </c>
      <c r="AJ1514" s="2" t="s">
        <v>56</v>
      </c>
      <c r="AK1514" s="2">
        <v>0.0</v>
      </c>
      <c r="AL1514" s="2" t="s">
        <v>57</v>
      </c>
      <c r="AM1514" s="2">
        <v>1.0</v>
      </c>
      <c r="AN1514" s="2">
        <v>22005.56</v>
      </c>
      <c r="AO1514" s="20">
        <f>+AN1514/1.16</f>
        <v>18970.31034</v>
      </c>
      <c r="AP1514" s="20">
        <f>+AO1514*0.16</f>
        <v>3035.249655</v>
      </c>
      <c r="AQ1514" s="2" t="s">
        <v>1347</v>
      </c>
      <c r="AR1514" s="2" t="s">
        <v>1346</v>
      </c>
      <c r="AS1514" s="2" t="s">
        <v>798</v>
      </c>
      <c r="AT1514" s="2" t="s">
        <v>1348</v>
      </c>
      <c r="BI1514" s="15">
        <v>18970.310344827587</v>
      </c>
      <c r="BJ1514" s="14" t="s">
        <v>50</v>
      </c>
      <c r="BK1514" s="15">
        <v>3035.249655172414</v>
      </c>
      <c r="BL1514" s="13" t="s">
        <v>51</v>
      </c>
      <c r="BM1514" s="18">
        <v>0.16</v>
      </c>
    </row>
    <row r="1515" ht="12.75" hidden="1" customHeight="1">
      <c r="A1515" s="13"/>
      <c r="B1515" s="14"/>
      <c r="C1515" s="14"/>
      <c r="D1515" s="14"/>
      <c r="E1515" s="14"/>
      <c r="F1515" s="14"/>
      <c r="G1515" s="13"/>
      <c r="H1515" s="13"/>
      <c r="I1515" s="13"/>
      <c r="J1515" s="13"/>
      <c r="K1515" s="21"/>
      <c r="L1515" s="17"/>
      <c r="M1515" s="17"/>
      <c r="N1515" s="14"/>
      <c r="O1515" s="13"/>
      <c r="P1515" s="13"/>
      <c r="Q1515" s="15">
        <f>SUM(Q1514)</f>
        <v>18970.31034</v>
      </c>
      <c r="R1515" s="14"/>
      <c r="S1515" s="15">
        <f>SUM(S1514)</f>
        <v>3035.249655</v>
      </c>
      <c r="T1515" s="13"/>
      <c r="U1515" s="18"/>
      <c r="V1515" s="13"/>
      <c r="W1515" s="13"/>
      <c r="X1515" s="13"/>
      <c r="Y1515" s="14"/>
      <c r="Z1515" s="13"/>
      <c r="AA1515" s="13"/>
      <c r="AB1515" s="19"/>
      <c r="AC1515" s="19"/>
      <c r="AD1515" s="13"/>
      <c r="AE1515" s="15"/>
      <c r="AF1515" s="20"/>
      <c r="AO1515" s="20"/>
      <c r="AP1515" s="20"/>
      <c r="BI1515" s="15">
        <f>SUM(BI1514)</f>
        <v>18970.31034</v>
      </c>
      <c r="BJ1515" s="14"/>
      <c r="BK1515" s="15">
        <f>SUM(BK1514)</f>
        <v>3035.249655</v>
      </c>
      <c r="BL1515" s="13"/>
      <c r="BM1515" s="18"/>
    </row>
    <row r="1516" ht="12.75" customHeight="1">
      <c r="A1516" s="13"/>
      <c r="B1516" s="14"/>
      <c r="C1516" s="14"/>
      <c r="D1516" s="14"/>
      <c r="E1516" s="14"/>
      <c r="F1516" s="14"/>
      <c r="G1516" s="13"/>
      <c r="H1516" s="13"/>
      <c r="I1516" s="13"/>
      <c r="J1516" s="13"/>
      <c r="K1516" s="21"/>
      <c r="L1516" s="17"/>
      <c r="M1516" s="17"/>
      <c r="N1516" s="14"/>
      <c r="O1516" s="13"/>
      <c r="P1516" s="13"/>
      <c r="Q1516" s="15"/>
      <c r="R1516" s="14"/>
      <c r="S1516" s="15"/>
      <c r="T1516" s="13"/>
      <c r="U1516" s="18"/>
      <c r="V1516" s="13"/>
      <c r="W1516" s="13"/>
      <c r="X1516" s="13"/>
      <c r="Y1516" s="14"/>
      <c r="Z1516" s="13"/>
      <c r="AA1516" s="13"/>
      <c r="AB1516" s="19"/>
      <c r="AC1516" s="19"/>
      <c r="AD1516" s="13"/>
      <c r="AE1516" s="15"/>
      <c r="AF1516" s="20"/>
      <c r="AO1516" s="20"/>
      <c r="AP1516" s="20"/>
      <c r="BI1516" s="15"/>
      <c r="BJ1516" s="14"/>
      <c r="BK1516" s="15"/>
      <c r="BL1516" s="13"/>
      <c r="BM1516" s="18"/>
    </row>
    <row r="1517" ht="12.75" customHeight="1">
      <c r="A1517" s="13"/>
      <c r="B1517" s="14"/>
      <c r="C1517" s="14"/>
      <c r="D1517" s="14"/>
      <c r="E1517" s="14"/>
      <c r="F1517" s="14"/>
      <c r="G1517" s="13"/>
      <c r="H1517" s="13"/>
      <c r="I1517" s="13"/>
      <c r="J1517" s="13"/>
      <c r="K1517" s="21"/>
      <c r="L1517" s="17"/>
      <c r="M1517" s="17"/>
      <c r="N1517" s="14"/>
      <c r="O1517" s="13"/>
      <c r="P1517" s="13"/>
      <c r="Q1517" s="15"/>
      <c r="R1517" s="14"/>
      <c r="S1517" s="15"/>
      <c r="T1517" s="13"/>
      <c r="U1517" s="18"/>
      <c r="V1517" s="13"/>
      <c r="W1517" s="13"/>
      <c r="X1517" s="13"/>
      <c r="Y1517" s="14"/>
      <c r="Z1517" s="13"/>
      <c r="AA1517" s="13"/>
      <c r="AB1517" s="19"/>
      <c r="AC1517" s="19"/>
      <c r="AD1517" s="13"/>
      <c r="AE1517" s="15"/>
      <c r="AF1517" s="20"/>
      <c r="AO1517" s="20"/>
      <c r="AP1517" s="20"/>
      <c r="BI1517" s="15"/>
      <c r="BJ1517" s="14"/>
      <c r="BK1517" s="15"/>
      <c r="BL1517" s="13"/>
      <c r="BM1517" s="18"/>
    </row>
    <row r="1518" ht="12.75" customHeight="1">
      <c r="A1518" s="13">
        <v>601.0</v>
      </c>
      <c r="B1518" s="14" t="str">
        <f>AR1518</f>
        <v>FME841214V55</v>
      </c>
      <c r="C1518" s="14" t="str">
        <f>AQ1518</f>
        <v>FRENOS Y MECANISMOS</v>
      </c>
      <c r="D1518" s="14" t="str">
        <f>AT1518</f>
        <v>van.aguilar@zf.com</v>
      </c>
      <c r="E1518" s="14" t="str">
        <f>AS1518</f>
        <v>76220</v>
      </c>
      <c r="F1518" s="14">
        <v>601.0</v>
      </c>
      <c r="G1518" s="13">
        <v>5.52822957E8</v>
      </c>
      <c r="H1518" s="15">
        <f>Q1520</f>
        <v>272950.2672</v>
      </c>
      <c r="I1518" s="13">
        <v>316622.31</v>
      </c>
      <c r="J1518" s="15">
        <f>S1520</f>
        <v>43672.04276</v>
      </c>
      <c r="K1518" s="21">
        <v>45007.5</v>
      </c>
      <c r="L1518" s="17" t="s">
        <v>48</v>
      </c>
      <c r="M1518" s="17" t="s">
        <v>49</v>
      </c>
      <c r="N1518" s="14">
        <v>1.0</v>
      </c>
      <c r="O1518" s="13">
        <v>316622.31</v>
      </c>
      <c r="P1518" s="13">
        <v>316622.31</v>
      </c>
      <c r="Q1518" s="15">
        <v>140884.025862069</v>
      </c>
      <c r="R1518" s="14" t="s">
        <v>50</v>
      </c>
      <c r="S1518" s="15">
        <v>22541.444137931037</v>
      </c>
      <c r="T1518" s="13" t="s">
        <v>51</v>
      </c>
      <c r="U1518" s="18">
        <v>0.16</v>
      </c>
      <c r="V1518" s="13" t="s">
        <v>1358</v>
      </c>
      <c r="W1518" s="13" t="s">
        <v>53</v>
      </c>
      <c r="X1518" s="13" t="s">
        <v>48</v>
      </c>
      <c r="Y1518" s="14">
        <v>1.0</v>
      </c>
      <c r="Z1518" s="13">
        <v>163425.47</v>
      </c>
      <c r="AA1518" s="13" t="s">
        <v>54</v>
      </c>
      <c r="AB1518" s="19">
        <v>14273.0</v>
      </c>
      <c r="AC1518" s="19">
        <v>1.0</v>
      </c>
      <c r="AD1518" s="13">
        <v>163425.47</v>
      </c>
      <c r="AE1518" s="15">
        <v>0.0</v>
      </c>
      <c r="AF1518" s="20"/>
      <c r="AG1518" s="2">
        <v>316622.31</v>
      </c>
      <c r="AH1518" s="2" t="s">
        <v>1358</v>
      </c>
      <c r="AI1518" s="2" t="s">
        <v>53</v>
      </c>
      <c r="AJ1518" s="2" t="s">
        <v>56</v>
      </c>
      <c r="AK1518" s="2">
        <v>0.0</v>
      </c>
      <c r="AL1518" s="2" t="s">
        <v>57</v>
      </c>
      <c r="AM1518" s="2">
        <v>1.0</v>
      </c>
      <c r="AN1518" s="2">
        <v>163425.47</v>
      </c>
      <c r="AO1518" s="20">
        <f t="shared" ref="AO1518:AO1519" si="192">+AN1518/1.16</f>
        <v>140884.0259</v>
      </c>
      <c r="AP1518" s="20">
        <f t="shared" ref="AP1518:AP1519" si="193">+AO1518*0.16</f>
        <v>22541.44414</v>
      </c>
      <c r="AQ1518" s="2" t="s">
        <v>1356</v>
      </c>
      <c r="AR1518" s="2" t="s">
        <v>1355</v>
      </c>
      <c r="AS1518" s="2" t="s">
        <v>958</v>
      </c>
      <c r="AT1518" s="2" t="s">
        <v>1357</v>
      </c>
      <c r="BI1518" s="15">
        <v>140884.025862069</v>
      </c>
      <c r="BJ1518" s="14" t="s">
        <v>50</v>
      </c>
      <c r="BK1518" s="15">
        <v>22541.444137931037</v>
      </c>
      <c r="BL1518" s="13" t="s">
        <v>51</v>
      </c>
      <c r="BM1518" s="18">
        <v>0.16</v>
      </c>
    </row>
    <row r="1519" ht="12.75" customHeight="1">
      <c r="A1519" s="13"/>
      <c r="B1519" s="14"/>
      <c r="C1519" s="14"/>
      <c r="D1519" s="14"/>
      <c r="E1519" s="14"/>
      <c r="F1519" s="14"/>
      <c r="G1519" s="13"/>
      <c r="H1519" s="13"/>
      <c r="I1519" s="13"/>
      <c r="J1519" s="13"/>
      <c r="K1519" s="21"/>
      <c r="L1519" s="17" t="s">
        <v>48</v>
      </c>
      <c r="M1519" s="17" t="s">
        <v>49</v>
      </c>
      <c r="N1519" s="14">
        <v>1.0</v>
      </c>
      <c r="O1519" s="13"/>
      <c r="P1519" s="13"/>
      <c r="Q1519" s="15">
        <v>132066.24137931035</v>
      </c>
      <c r="R1519" s="14" t="s">
        <v>50</v>
      </c>
      <c r="S1519" s="15">
        <v>21130.598620689656</v>
      </c>
      <c r="T1519" s="13" t="s">
        <v>51</v>
      </c>
      <c r="U1519" s="18">
        <v>0.16</v>
      </c>
      <c r="V1519" s="13" t="s">
        <v>1359</v>
      </c>
      <c r="W1519" s="13" t="s">
        <v>53</v>
      </c>
      <c r="X1519" s="13" t="s">
        <v>48</v>
      </c>
      <c r="Y1519" s="14">
        <v>1.0</v>
      </c>
      <c r="Z1519" s="13">
        <v>153196.84</v>
      </c>
      <c r="AA1519" s="13" t="s">
        <v>54</v>
      </c>
      <c r="AB1519" s="19">
        <v>14276.0</v>
      </c>
      <c r="AC1519" s="19">
        <v>1.0</v>
      </c>
      <c r="AD1519" s="13">
        <v>153196.84</v>
      </c>
      <c r="AE1519" s="15">
        <v>0.0</v>
      </c>
      <c r="AF1519" s="20"/>
      <c r="AH1519" s="2" t="s">
        <v>1359</v>
      </c>
      <c r="AI1519" s="2" t="s">
        <v>53</v>
      </c>
      <c r="AJ1519" s="2" t="s">
        <v>56</v>
      </c>
      <c r="AK1519" s="2">
        <v>0.0</v>
      </c>
      <c r="AL1519" s="2" t="s">
        <v>57</v>
      </c>
      <c r="AM1519" s="2">
        <v>1.0</v>
      </c>
      <c r="AN1519" s="2">
        <v>153196.84</v>
      </c>
      <c r="AO1519" s="20">
        <f t="shared" si="192"/>
        <v>132066.2414</v>
      </c>
      <c r="AP1519" s="20">
        <f t="shared" si="193"/>
        <v>21130.59862</v>
      </c>
      <c r="BI1519" s="15">
        <v>132066.24137931035</v>
      </c>
      <c r="BJ1519" s="14" t="s">
        <v>50</v>
      </c>
      <c r="BK1519" s="15">
        <v>21130.598620689656</v>
      </c>
      <c r="BL1519" s="13" t="s">
        <v>51</v>
      </c>
      <c r="BM1519" s="18">
        <v>0.16</v>
      </c>
    </row>
    <row r="1520" ht="12.75" hidden="1" customHeight="1">
      <c r="A1520" s="13"/>
      <c r="B1520" s="14"/>
      <c r="C1520" s="14"/>
      <c r="D1520" s="14"/>
      <c r="E1520" s="14"/>
      <c r="F1520" s="14"/>
      <c r="G1520" s="13"/>
      <c r="H1520" s="13"/>
      <c r="I1520" s="13"/>
      <c r="J1520" s="13"/>
      <c r="K1520" s="21"/>
      <c r="L1520" s="17"/>
      <c r="M1520" s="17"/>
      <c r="N1520" s="14"/>
      <c r="O1520" s="13"/>
      <c r="P1520" s="13"/>
      <c r="Q1520" s="15">
        <f>SUM(Q1518:Q1519)</f>
        <v>272950.2672</v>
      </c>
      <c r="R1520" s="14"/>
      <c r="S1520" s="15">
        <f>SUM(S1518:S1519)</f>
        <v>43672.04276</v>
      </c>
      <c r="T1520" s="13"/>
      <c r="U1520" s="18"/>
      <c r="V1520" s="13"/>
      <c r="W1520" s="13"/>
      <c r="X1520" s="13"/>
      <c r="Y1520" s="14"/>
      <c r="Z1520" s="13"/>
      <c r="AA1520" s="13"/>
      <c r="AB1520" s="19"/>
      <c r="AC1520" s="19"/>
      <c r="AD1520" s="13"/>
      <c r="AE1520" s="15"/>
      <c r="AF1520" s="20"/>
      <c r="AO1520" s="20"/>
      <c r="AP1520" s="20"/>
      <c r="BI1520" s="15">
        <f>SUM(BI1518:BI1519)</f>
        <v>272950.2672</v>
      </c>
      <c r="BJ1520" s="14"/>
      <c r="BK1520" s="15">
        <f>SUM(BK1518:BK1519)</f>
        <v>43672.04276</v>
      </c>
      <c r="BL1520" s="13"/>
      <c r="BM1520" s="18"/>
    </row>
    <row r="1521" ht="12.75" customHeight="1">
      <c r="A1521" s="13"/>
      <c r="B1521" s="14"/>
      <c r="C1521" s="14"/>
      <c r="D1521" s="14"/>
      <c r="E1521" s="14"/>
      <c r="F1521" s="14"/>
      <c r="G1521" s="13"/>
      <c r="H1521" s="13"/>
      <c r="I1521" s="13"/>
      <c r="J1521" s="13"/>
      <c r="K1521" s="21"/>
      <c r="L1521" s="17"/>
      <c r="M1521" s="17"/>
      <c r="N1521" s="14"/>
      <c r="O1521" s="13"/>
      <c r="P1521" s="13"/>
      <c r="Q1521" s="15"/>
      <c r="R1521" s="14"/>
      <c r="S1521" s="15"/>
      <c r="T1521" s="13"/>
      <c r="U1521" s="18"/>
      <c r="V1521" s="13"/>
      <c r="W1521" s="13"/>
      <c r="X1521" s="13"/>
      <c r="Y1521" s="14"/>
      <c r="Z1521" s="13"/>
      <c r="AA1521" s="13"/>
      <c r="AB1521" s="19"/>
      <c r="AC1521" s="19"/>
      <c r="AD1521" s="13"/>
      <c r="AE1521" s="15"/>
      <c r="AF1521" s="20"/>
      <c r="AO1521" s="20"/>
      <c r="AP1521" s="20"/>
      <c r="BI1521" s="15"/>
      <c r="BJ1521" s="14"/>
      <c r="BK1521" s="15"/>
      <c r="BL1521" s="13"/>
      <c r="BM1521" s="18"/>
    </row>
    <row r="1522" ht="12.75" customHeight="1">
      <c r="A1522" s="13"/>
      <c r="B1522" s="14"/>
      <c r="C1522" s="14"/>
      <c r="D1522" s="14"/>
      <c r="E1522" s="14"/>
      <c r="F1522" s="14"/>
      <c r="G1522" s="13"/>
      <c r="H1522" s="13"/>
      <c r="I1522" s="13"/>
      <c r="J1522" s="13"/>
      <c r="K1522" s="21"/>
      <c r="L1522" s="17"/>
      <c r="M1522" s="17"/>
      <c r="N1522" s="14"/>
      <c r="O1522" s="13"/>
      <c r="P1522" s="13"/>
      <c r="Q1522" s="15"/>
      <c r="R1522" s="14"/>
      <c r="S1522" s="15"/>
      <c r="T1522" s="13"/>
      <c r="U1522" s="18"/>
      <c r="V1522" s="13"/>
      <c r="W1522" s="13"/>
      <c r="X1522" s="13"/>
      <c r="Y1522" s="14"/>
      <c r="Z1522" s="13"/>
      <c r="AA1522" s="13"/>
      <c r="AB1522" s="19"/>
      <c r="AC1522" s="19"/>
      <c r="AD1522" s="13"/>
      <c r="AE1522" s="15"/>
      <c r="AF1522" s="20"/>
      <c r="AO1522" s="20"/>
      <c r="AP1522" s="20"/>
      <c r="BI1522" s="15"/>
      <c r="BJ1522" s="14"/>
      <c r="BK1522" s="15"/>
      <c r="BL1522" s="13"/>
      <c r="BM1522" s="18"/>
    </row>
    <row r="1523" ht="12.75" customHeight="1">
      <c r="A1523" s="13">
        <v>601.0</v>
      </c>
      <c r="B1523" s="14" t="str">
        <f>AR1523</f>
        <v>MCO940429I51</v>
      </c>
      <c r="C1523" s="14" t="str">
        <f>AQ1523</f>
        <v>MASTER COPY</v>
      </c>
      <c r="D1523" s="14" t="str">
        <f>AT1523</f>
        <v>julietac@documaster.mx</v>
      </c>
      <c r="E1523" s="14" t="str">
        <f>AS1523</f>
        <v>53370</v>
      </c>
      <c r="F1523" s="14">
        <v>601.0</v>
      </c>
      <c r="G1523" s="13">
        <v>5.52829955E8</v>
      </c>
      <c r="H1523" s="15">
        <f>Q1524</f>
        <v>17021.62069</v>
      </c>
      <c r="I1523" s="13">
        <v>19745.08</v>
      </c>
      <c r="J1523" s="15">
        <f>S1524</f>
        <v>2723.45931</v>
      </c>
      <c r="K1523" s="21">
        <v>44991.5</v>
      </c>
      <c r="L1523" s="17" t="s">
        <v>48</v>
      </c>
      <c r="M1523" s="17" t="s">
        <v>49</v>
      </c>
      <c r="N1523" s="14">
        <v>1.0</v>
      </c>
      <c r="O1523" s="13">
        <v>19745.08</v>
      </c>
      <c r="P1523" s="13">
        <v>19745.08</v>
      </c>
      <c r="Q1523" s="15">
        <v>17021.620689655174</v>
      </c>
      <c r="R1523" s="14" t="s">
        <v>50</v>
      </c>
      <c r="S1523" s="15">
        <v>2723.459310344828</v>
      </c>
      <c r="T1523" s="13" t="s">
        <v>51</v>
      </c>
      <c r="U1523" s="18">
        <v>0.16</v>
      </c>
      <c r="V1523" s="13" t="s">
        <v>1364</v>
      </c>
      <c r="W1523" s="13" t="s">
        <v>59</v>
      </c>
      <c r="X1523" s="13" t="s">
        <v>48</v>
      </c>
      <c r="Y1523" s="14">
        <v>1.0</v>
      </c>
      <c r="Z1523" s="13">
        <v>19745.08</v>
      </c>
      <c r="AA1523" s="13" t="s">
        <v>54</v>
      </c>
      <c r="AB1523" s="19">
        <v>206194.0</v>
      </c>
      <c r="AC1523" s="19">
        <v>1.0</v>
      </c>
      <c r="AD1523" s="13">
        <v>19745.08</v>
      </c>
      <c r="AE1523" s="15">
        <v>0.0</v>
      </c>
      <c r="AF1523" s="20"/>
      <c r="AG1523" s="2">
        <v>19745.08</v>
      </c>
      <c r="AH1523" s="2" t="s">
        <v>1364</v>
      </c>
      <c r="AI1523" s="2" t="s">
        <v>59</v>
      </c>
      <c r="AJ1523" s="2" t="s">
        <v>56</v>
      </c>
      <c r="AK1523" s="2">
        <v>0.0</v>
      </c>
      <c r="AL1523" s="2" t="s">
        <v>57</v>
      </c>
      <c r="AM1523" s="2">
        <v>1.0</v>
      </c>
      <c r="AN1523" s="2">
        <v>19745.08</v>
      </c>
      <c r="AO1523" s="20">
        <f>+AN1523/1.16</f>
        <v>17021.62069</v>
      </c>
      <c r="AP1523" s="20">
        <f>+AO1523*0.16</f>
        <v>2723.45931</v>
      </c>
      <c r="AQ1523" s="2" t="s">
        <v>1361</v>
      </c>
      <c r="AR1523" s="2" t="s">
        <v>1360</v>
      </c>
      <c r="AS1523" s="2" t="s">
        <v>1363</v>
      </c>
      <c r="AT1523" s="2" t="s">
        <v>1362</v>
      </c>
      <c r="BI1523" s="15">
        <v>17021.620689655174</v>
      </c>
      <c r="BJ1523" s="14" t="s">
        <v>50</v>
      </c>
      <c r="BK1523" s="15">
        <v>2723.459310344828</v>
      </c>
      <c r="BL1523" s="13" t="s">
        <v>51</v>
      </c>
      <c r="BM1523" s="18">
        <v>0.16</v>
      </c>
    </row>
    <row r="1524" ht="12.75" hidden="1" customHeight="1">
      <c r="A1524" s="13"/>
      <c r="B1524" s="14"/>
      <c r="C1524" s="14"/>
      <c r="D1524" s="14"/>
      <c r="E1524" s="14"/>
      <c r="F1524" s="14"/>
      <c r="G1524" s="13"/>
      <c r="H1524" s="15"/>
      <c r="I1524" s="13"/>
      <c r="J1524" s="15"/>
      <c r="K1524" s="21"/>
      <c r="L1524" s="17"/>
      <c r="M1524" s="17"/>
      <c r="N1524" s="14"/>
      <c r="O1524" s="13"/>
      <c r="P1524" s="13"/>
      <c r="Q1524" s="15">
        <f>SUM(Q1523)</f>
        <v>17021.62069</v>
      </c>
      <c r="R1524" s="14"/>
      <c r="S1524" s="15">
        <f>SUM(S1523)</f>
        <v>2723.45931</v>
      </c>
      <c r="T1524" s="13"/>
      <c r="U1524" s="18"/>
      <c r="V1524" s="13"/>
      <c r="W1524" s="13"/>
      <c r="X1524" s="13"/>
      <c r="Y1524" s="14"/>
      <c r="Z1524" s="13"/>
      <c r="AA1524" s="13"/>
      <c r="AB1524" s="19"/>
      <c r="AC1524" s="19"/>
      <c r="AD1524" s="13"/>
      <c r="AE1524" s="15"/>
      <c r="AF1524" s="20"/>
      <c r="AO1524" s="20"/>
      <c r="AP1524" s="20"/>
      <c r="BI1524" s="15">
        <f>SUM(BI1523)</f>
        <v>17021.62069</v>
      </c>
      <c r="BJ1524" s="14"/>
      <c r="BK1524" s="15">
        <f>SUM(BK1523)</f>
        <v>2723.45931</v>
      </c>
      <c r="BL1524" s="13"/>
      <c r="BM1524" s="18"/>
    </row>
    <row r="1525" ht="12.75" customHeight="1">
      <c r="A1525" s="13"/>
      <c r="B1525" s="14"/>
      <c r="C1525" s="14"/>
      <c r="D1525" s="14"/>
      <c r="E1525" s="14"/>
      <c r="F1525" s="14"/>
      <c r="G1525" s="13"/>
      <c r="H1525" s="15"/>
      <c r="I1525" s="13"/>
      <c r="J1525" s="15"/>
      <c r="K1525" s="21"/>
      <c r="L1525" s="17"/>
      <c r="M1525" s="17"/>
      <c r="N1525" s="14"/>
      <c r="O1525" s="13"/>
      <c r="P1525" s="13"/>
      <c r="Q1525" s="15"/>
      <c r="R1525" s="14"/>
      <c r="S1525" s="15"/>
      <c r="T1525" s="13"/>
      <c r="U1525" s="18"/>
      <c r="V1525" s="13"/>
      <c r="W1525" s="13"/>
      <c r="X1525" s="13"/>
      <c r="Y1525" s="14"/>
      <c r="Z1525" s="13"/>
      <c r="AA1525" s="13"/>
      <c r="AB1525" s="19"/>
      <c r="AC1525" s="19"/>
      <c r="AD1525" s="13"/>
      <c r="AE1525" s="15"/>
      <c r="AF1525" s="20"/>
      <c r="AO1525" s="20"/>
      <c r="AP1525" s="20"/>
      <c r="BI1525" s="15"/>
      <c r="BJ1525" s="14"/>
      <c r="BK1525" s="15"/>
      <c r="BL1525" s="13"/>
      <c r="BM1525" s="18"/>
    </row>
    <row r="1526" ht="12.75" customHeight="1">
      <c r="A1526" s="13"/>
      <c r="B1526" s="14"/>
      <c r="C1526" s="14"/>
      <c r="D1526" s="14"/>
      <c r="E1526" s="14"/>
      <c r="F1526" s="14"/>
      <c r="G1526" s="13"/>
      <c r="H1526" s="15"/>
      <c r="I1526" s="13"/>
      <c r="J1526" s="15"/>
      <c r="K1526" s="21"/>
      <c r="L1526" s="17"/>
      <c r="M1526" s="17"/>
      <c r="N1526" s="14"/>
      <c r="O1526" s="13"/>
      <c r="P1526" s="13"/>
      <c r="Q1526" s="15"/>
      <c r="R1526" s="14"/>
      <c r="S1526" s="15"/>
      <c r="T1526" s="13"/>
      <c r="U1526" s="18"/>
      <c r="V1526" s="13"/>
      <c r="W1526" s="13"/>
      <c r="X1526" s="13"/>
      <c r="Y1526" s="14"/>
      <c r="Z1526" s="13"/>
      <c r="AA1526" s="13"/>
      <c r="AB1526" s="19"/>
      <c r="AC1526" s="19"/>
      <c r="AD1526" s="13"/>
      <c r="AE1526" s="15"/>
      <c r="AF1526" s="20"/>
      <c r="AO1526" s="20"/>
      <c r="AP1526" s="20"/>
      <c r="BI1526" s="15"/>
      <c r="BJ1526" s="14"/>
      <c r="BK1526" s="15"/>
      <c r="BL1526" s="13"/>
      <c r="BM1526" s="18"/>
    </row>
    <row r="1527" ht="12.75" customHeight="1">
      <c r="A1527" s="13">
        <v>601.0</v>
      </c>
      <c r="B1527" s="14" t="str">
        <f>AR1527</f>
        <v>MCO940429I51</v>
      </c>
      <c r="C1527" s="14" t="str">
        <f>AQ1527</f>
        <v>MASTER COPY</v>
      </c>
      <c r="D1527" s="14" t="str">
        <f>AT1527</f>
        <v>julietac@documaster.mx</v>
      </c>
      <c r="E1527" s="14" t="str">
        <f>AS1527</f>
        <v>53370</v>
      </c>
      <c r="F1527" s="14">
        <v>601.0</v>
      </c>
      <c r="G1527" s="13">
        <v>5.52829955E8</v>
      </c>
      <c r="H1527" s="15">
        <f>Q1528</f>
        <v>58479.97414</v>
      </c>
      <c r="I1527" s="13">
        <v>67836.77</v>
      </c>
      <c r="J1527" s="15">
        <f>S1528</f>
        <v>9356.795862</v>
      </c>
      <c r="K1527" s="21">
        <v>44994.5</v>
      </c>
      <c r="L1527" s="17" t="s">
        <v>48</v>
      </c>
      <c r="M1527" s="17" t="s">
        <v>49</v>
      </c>
      <c r="N1527" s="14">
        <v>1.0</v>
      </c>
      <c r="O1527" s="13">
        <v>67836.77</v>
      </c>
      <c r="P1527" s="13">
        <v>67836.77</v>
      </c>
      <c r="Q1527" s="15">
        <v>58479.97413793104</v>
      </c>
      <c r="R1527" s="14" t="s">
        <v>50</v>
      </c>
      <c r="S1527" s="15">
        <v>9356.795862068968</v>
      </c>
      <c r="T1527" s="13" t="s">
        <v>51</v>
      </c>
      <c r="U1527" s="18">
        <v>0.16</v>
      </c>
      <c r="V1527" s="13" t="s">
        <v>1365</v>
      </c>
      <c r="W1527" s="13" t="s">
        <v>59</v>
      </c>
      <c r="X1527" s="13" t="s">
        <v>48</v>
      </c>
      <c r="Y1527" s="14">
        <v>1.0</v>
      </c>
      <c r="Z1527" s="13">
        <v>67836.77</v>
      </c>
      <c r="AA1527" s="13" t="s">
        <v>54</v>
      </c>
      <c r="AB1527" s="19">
        <v>206394.0</v>
      </c>
      <c r="AC1527" s="19">
        <v>1.0</v>
      </c>
      <c r="AD1527" s="13">
        <v>67836.77</v>
      </c>
      <c r="AE1527" s="15">
        <v>0.0</v>
      </c>
      <c r="AF1527" s="20"/>
      <c r="AG1527" s="2">
        <v>67836.77</v>
      </c>
      <c r="AH1527" s="2" t="s">
        <v>1365</v>
      </c>
      <c r="AI1527" s="2" t="s">
        <v>59</v>
      </c>
      <c r="AJ1527" s="2" t="s">
        <v>56</v>
      </c>
      <c r="AK1527" s="2">
        <v>0.0</v>
      </c>
      <c r="AL1527" s="2" t="s">
        <v>57</v>
      </c>
      <c r="AM1527" s="2">
        <v>1.0</v>
      </c>
      <c r="AN1527" s="2">
        <v>67836.77</v>
      </c>
      <c r="AO1527" s="20">
        <f>+AN1527/1.16</f>
        <v>58479.97414</v>
      </c>
      <c r="AP1527" s="20">
        <f>+AO1527*0.16</f>
        <v>9356.795862</v>
      </c>
      <c r="AQ1527" s="2" t="s">
        <v>1361</v>
      </c>
      <c r="AR1527" s="2" t="s">
        <v>1360</v>
      </c>
      <c r="AS1527" s="2" t="s">
        <v>1363</v>
      </c>
      <c r="AT1527" s="2" t="s">
        <v>1362</v>
      </c>
      <c r="BI1527" s="15">
        <v>58479.97413793104</v>
      </c>
      <c r="BJ1527" s="14" t="s">
        <v>50</v>
      </c>
      <c r="BK1527" s="15">
        <v>9356.795862068968</v>
      </c>
      <c r="BL1527" s="13" t="s">
        <v>51</v>
      </c>
      <c r="BM1527" s="18">
        <v>0.16</v>
      </c>
    </row>
    <row r="1528" ht="12.75" hidden="1" customHeight="1">
      <c r="A1528" s="13"/>
      <c r="B1528" s="14"/>
      <c r="C1528" s="14"/>
      <c r="D1528" s="14"/>
      <c r="E1528" s="14"/>
      <c r="F1528" s="14"/>
      <c r="G1528" s="13"/>
      <c r="H1528" s="15"/>
      <c r="I1528" s="13"/>
      <c r="J1528" s="15"/>
      <c r="K1528" s="21"/>
      <c r="L1528" s="17"/>
      <c r="M1528" s="17"/>
      <c r="N1528" s="14"/>
      <c r="O1528" s="13"/>
      <c r="P1528" s="13"/>
      <c r="Q1528" s="15">
        <f>SUM(Q1527)</f>
        <v>58479.97414</v>
      </c>
      <c r="R1528" s="14"/>
      <c r="S1528" s="15">
        <f>SUM(S1527)</f>
        <v>9356.795862</v>
      </c>
      <c r="T1528" s="13"/>
      <c r="U1528" s="18"/>
      <c r="V1528" s="13"/>
      <c r="W1528" s="13"/>
      <c r="X1528" s="13"/>
      <c r="Y1528" s="14"/>
      <c r="Z1528" s="13"/>
      <c r="AA1528" s="13"/>
      <c r="AB1528" s="19"/>
      <c r="AC1528" s="19"/>
      <c r="AD1528" s="13"/>
      <c r="AE1528" s="15"/>
      <c r="AF1528" s="20"/>
      <c r="AO1528" s="20"/>
      <c r="AP1528" s="20"/>
      <c r="BI1528" s="15">
        <f>SUM(BI1527)</f>
        <v>58479.97414</v>
      </c>
      <c r="BJ1528" s="14"/>
      <c r="BK1528" s="15">
        <f>SUM(BK1527)</f>
        <v>9356.795862</v>
      </c>
      <c r="BL1528" s="13"/>
      <c r="BM1528" s="18"/>
    </row>
    <row r="1529" ht="12.75" customHeight="1">
      <c r="A1529" s="13"/>
      <c r="B1529" s="14"/>
      <c r="C1529" s="14"/>
      <c r="D1529" s="14"/>
      <c r="E1529" s="14"/>
      <c r="F1529" s="14"/>
      <c r="G1529" s="13"/>
      <c r="H1529" s="15"/>
      <c r="I1529" s="13"/>
      <c r="J1529" s="15"/>
      <c r="K1529" s="21"/>
      <c r="L1529" s="17"/>
      <c r="M1529" s="17"/>
      <c r="N1529" s="14"/>
      <c r="O1529" s="13"/>
      <c r="P1529" s="13"/>
      <c r="Q1529" s="15"/>
      <c r="R1529" s="14"/>
      <c r="S1529" s="15"/>
      <c r="T1529" s="13"/>
      <c r="U1529" s="18"/>
      <c r="V1529" s="13"/>
      <c r="W1529" s="13"/>
      <c r="X1529" s="13"/>
      <c r="Y1529" s="14"/>
      <c r="Z1529" s="13"/>
      <c r="AA1529" s="13"/>
      <c r="AB1529" s="19"/>
      <c r="AC1529" s="19"/>
      <c r="AD1529" s="13"/>
      <c r="AE1529" s="15"/>
      <c r="AF1529" s="20"/>
      <c r="AO1529" s="20"/>
      <c r="AP1529" s="20"/>
      <c r="BI1529" s="15"/>
      <c r="BJ1529" s="14"/>
      <c r="BK1529" s="15"/>
      <c r="BL1529" s="13"/>
      <c r="BM1529" s="18"/>
    </row>
    <row r="1530" ht="12.75" customHeight="1">
      <c r="A1530" s="13"/>
      <c r="B1530" s="14"/>
      <c r="C1530" s="14"/>
      <c r="D1530" s="14"/>
      <c r="E1530" s="14"/>
      <c r="F1530" s="14"/>
      <c r="G1530" s="13"/>
      <c r="H1530" s="15"/>
      <c r="I1530" s="13"/>
      <c r="J1530" s="15"/>
      <c r="K1530" s="21"/>
      <c r="L1530" s="17"/>
      <c r="M1530" s="17"/>
      <c r="N1530" s="14"/>
      <c r="O1530" s="13"/>
      <c r="P1530" s="13"/>
      <c r="Q1530" s="15"/>
      <c r="R1530" s="14"/>
      <c r="S1530" s="15"/>
      <c r="T1530" s="13"/>
      <c r="U1530" s="18"/>
      <c r="V1530" s="13"/>
      <c r="W1530" s="13"/>
      <c r="X1530" s="13"/>
      <c r="Y1530" s="14"/>
      <c r="Z1530" s="13"/>
      <c r="AA1530" s="13"/>
      <c r="AB1530" s="19"/>
      <c r="AC1530" s="19"/>
      <c r="AD1530" s="13"/>
      <c r="AE1530" s="15"/>
      <c r="AF1530" s="20"/>
      <c r="AO1530" s="20"/>
      <c r="AP1530" s="20"/>
      <c r="BI1530" s="15"/>
      <c r="BJ1530" s="14"/>
      <c r="BK1530" s="15"/>
      <c r="BL1530" s="13"/>
      <c r="BM1530" s="18"/>
    </row>
    <row r="1531" ht="12.75" customHeight="1">
      <c r="A1531" s="13">
        <v>601.0</v>
      </c>
      <c r="B1531" s="14" t="str">
        <f>AR1531</f>
        <v>MCO940429I51</v>
      </c>
      <c r="C1531" s="14" t="str">
        <f>AQ1531</f>
        <v>MASTER COPY</v>
      </c>
      <c r="D1531" s="14" t="str">
        <f>AT1531</f>
        <v>julietac@documaster.mx</v>
      </c>
      <c r="E1531" s="14" t="str">
        <f>AS1531</f>
        <v>53370</v>
      </c>
      <c r="F1531" s="14">
        <v>601.0</v>
      </c>
      <c r="G1531" s="13">
        <v>5.52829955E8</v>
      </c>
      <c r="H1531" s="15">
        <f>Q1532</f>
        <v>4970.232759</v>
      </c>
      <c r="I1531" s="13">
        <v>5765.47</v>
      </c>
      <c r="J1531" s="15">
        <f>S1532</f>
        <v>795.2372414</v>
      </c>
      <c r="K1531" s="21">
        <v>44998.5</v>
      </c>
      <c r="L1531" s="17" t="s">
        <v>48</v>
      </c>
      <c r="M1531" s="17" t="s">
        <v>49</v>
      </c>
      <c r="N1531" s="14">
        <v>1.0</v>
      </c>
      <c r="O1531" s="13">
        <v>5765.47</v>
      </c>
      <c r="P1531" s="13">
        <v>5765.47</v>
      </c>
      <c r="Q1531" s="15">
        <v>4970.23275862069</v>
      </c>
      <c r="R1531" s="14" t="s">
        <v>50</v>
      </c>
      <c r="S1531" s="15">
        <v>795.2372413793105</v>
      </c>
      <c r="T1531" s="13" t="s">
        <v>51</v>
      </c>
      <c r="U1531" s="18">
        <v>0.16</v>
      </c>
      <c r="V1531" s="13" t="s">
        <v>1366</v>
      </c>
      <c r="W1531" s="13" t="s">
        <v>59</v>
      </c>
      <c r="X1531" s="13" t="s">
        <v>48</v>
      </c>
      <c r="Y1531" s="14">
        <v>1.0</v>
      </c>
      <c r="Z1531" s="13">
        <v>5765.47</v>
      </c>
      <c r="AA1531" s="13" t="s">
        <v>54</v>
      </c>
      <c r="AB1531" s="19">
        <v>206585.0</v>
      </c>
      <c r="AC1531" s="19">
        <v>1.0</v>
      </c>
      <c r="AD1531" s="13">
        <v>5765.47</v>
      </c>
      <c r="AE1531" s="15">
        <v>0.0</v>
      </c>
      <c r="AF1531" s="20"/>
      <c r="AG1531" s="2">
        <v>5765.47</v>
      </c>
      <c r="AH1531" s="2" t="s">
        <v>1366</v>
      </c>
      <c r="AI1531" s="2" t="s">
        <v>59</v>
      </c>
      <c r="AJ1531" s="2" t="s">
        <v>56</v>
      </c>
      <c r="AK1531" s="2">
        <v>0.0</v>
      </c>
      <c r="AL1531" s="2" t="s">
        <v>57</v>
      </c>
      <c r="AM1531" s="2">
        <v>1.0</v>
      </c>
      <c r="AN1531" s="2">
        <v>5765.47</v>
      </c>
      <c r="AO1531" s="20">
        <f>+AN1531/1.16</f>
        <v>4970.232759</v>
      </c>
      <c r="AP1531" s="20">
        <f>+AO1531*0.16</f>
        <v>795.2372414</v>
      </c>
      <c r="AQ1531" s="2" t="s">
        <v>1361</v>
      </c>
      <c r="AR1531" s="2" t="s">
        <v>1360</v>
      </c>
      <c r="AS1531" s="2" t="s">
        <v>1363</v>
      </c>
      <c r="AT1531" s="2" t="s">
        <v>1362</v>
      </c>
      <c r="BI1531" s="15">
        <v>4970.23275862069</v>
      </c>
      <c r="BJ1531" s="14" t="s">
        <v>50</v>
      </c>
      <c r="BK1531" s="15">
        <v>795.2372413793105</v>
      </c>
      <c r="BL1531" s="13" t="s">
        <v>51</v>
      </c>
      <c r="BM1531" s="18">
        <v>0.16</v>
      </c>
    </row>
    <row r="1532" ht="12.75" hidden="1" customHeight="1">
      <c r="A1532" s="13"/>
      <c r="B1532" s="14"/>
      <c r="C1532" s="14"/>
      <c r="D1532" s="14"/>
      <c r="E1532" s="14"/>
      <c r="F1532" s="14"/>
      <c r="G1532" s="13"/>
      <c r="H1532" s="15"/>
      <c r="I1532" s="13"/>
      <c r="J1532" s="15"/>
      <c r="K1532" s="21"/>
      <c r="L1532" s="17"/>
      <c r="M1532" s="17"/>
      <c r="N1532" s="14"/>
      <c r="O1532" s="13"/>
      <c r="P1532" s="13"/>
      <c r="Q1532" s="15">
        <f>SUM(Q1531)</f>
        <v>4970.232759</v>
      </c>
      <c r="R1532" s="14"/>
      <c r="S1532" s="15">
        <f>SUM(S1531)</f>
        <v>795.2372414</v>
      </c>
      <c r="T1532" s="13"/>
      <c r="U1532" s="18"/>
      <c r="V1532" s="13"/>
      <c r="W1532" s="13"/>
      <c r="X1532" s="13"/>
      <c r="Y1532" s="14"/>
      <c r="Z1532" s="13"/>
      <c r="AA1532" s="13"/>
      <c r="AB1532" s="19"/>
      <c r="AC1532" s="19"/>
      <c r="AD1532" s="13"/>
      <c r="AE1532" s="15"/>
      <c r="AF1532" s="20"/>
      <c r="AO1532" s="20"/>
      <c r="AP1532" s="20"/>
      <c r="BI1532" s="15">
        <f>SUM(BI1531)</f>
        <v>4970.232759</v>
      </c>
      <c r="BJ1532" s="14"/>
      <c r="BK1532" s="15">
        <f>SUM(BK1531)</f>
        <v>795.2372414</v>
      </c>
      <c r="BL1532" s="13"/>
      <c r="BM1532" s="18"/>
    </row>
    <row r="1533" ht="12.75" customHeight="1">
      <c r="A1533" s="13"/>
      <c r="B1533" s="14"/>
      <c r="C1533" s="14"/>
      <c r="D1533" s="14"/>
      <c r="E1533" s="14"/>
      <c r="F1533" s="14"/>
      <c r="G1533" s="13"/>
      <c r="H1533" s="15"/>
      <c r="I1533" s="13"/>
      <c r="J1533" s="15"/>
      <c r="K1533" s="21"/>
      <c r="L1533" s="17"/>
      <c r="M1533" s="17"/>
      <c r="N1533" s="14"/>
      <c r="O1533" s="13"/>
      <c r="P1533" s="13"/>
      <c r="Q1533" s="15"/>
      <c r="R1533" s="14"/>
      <c r="S1533" s="15"/>
      <c r="T1533" s="13"/>
      <c r="U1533" s="18"/>
      <c r="V1533" s="13"/>
      <c r="W1533" s="13"/>
      <c r="X1533" s="13"/>
      <c r="Y1533" s="14"/>
      <c r="Z1533" s="13"/>
      <c r="AA1533" s="13"/>
      <c r="AB1533" s="19"/>
      <c r="AC1533" s="19"/>
      <c r="AD1533" s="13"/>
      <c r="AE1533" s="15"/>
      <c r="AF1533" s="20"/>
      <c r="AO1533" s="20"/>
      <c r="AP1533" s="20"/>
      <c r="BI1533" s="15"/>
      <c r="BJ1533" s="14"/>
      <c r="BK1533" s="15"/>
      <c r="BL1533" s="13"/>
      <c r="BM1533" s="18"/>
    </row>
    <row r="1534" ht="12.75" customHeight="1">
      <c r="A1534" s="13"/>
      <c r="B1534" s="14"/>
      <c r="C1534" s="14"/>
      <c r="D1534" s="14"/>
      <c r="E1534" s="14"/>
      <c r="F1534" s="14"/>
      <c r="G1534" s="13"/>
      <c r="H1534" s="15"/>
      <c r="I1534" s="13"/>
      <c r="J1534" s="15"/>
      <c r="K1534" s="21"/>
      <c r="L1534" s="17"/>
      <c r="M1534" s="17"/>
      <c r="N1534" s="14"/>
      <c r="O1534" s="13"/>
      <c r="P1534" s="13"/>
      <c r="Q1534" s="15"/>
      <c r="R1534" s="14"/>
      <c r="S1534" s="15"/>
      <c r="T1534" s="13"/>
      <c r="U1534" s="18"/>
      <c r="V1534" s="13"/>
      <c r="W1534" s="13"/>
      <c r="X1534" s="13"/>
      <c r="Y1534" s="14"/>
      <c r="Z1534" s="13"/>
      <c r="AA1534" s="13"/>
      <c r="AB1534" s="19"/>
      <c r="AC1534" s="19"/>
      <c r="AD1534" s="13"/>
      <c r="AE1534" s="15"/>
      <c r="AF1534" s="20"/>
      <c r="AO1534" s="20"/>
      <c r="AP1534" s="20"/>
      <c r="BI1534" s="15"/>
      <c r="BJ1534" s="14"/>
      <c r="BK1534" s="15"/>
      <c r="BL1534" s="13"/>
      <c r="BM1534" s="18"/>
    </row>
    <row r="1535" ht="12.75" customHeight="1">
      <c r="A1535" s="13">
        <v>601.0</v>
      </c>
      <c r="B1535" s="14" t="str">
        <f>AR1535</f>
        <v>MCO940429I51</v>
      </c>
      <c r="C1535" s="14" t="str">
        <f>AQ1535</f>
        <v>MASTER COPY</v>
      </c>
      <c r="D1535" s="14" t="str">
        <f>AT1535</f>
        <v>julietac@documaster.mx</v>
      </c>
      <c r="E1535" s="14" t="str">
        <f>AS1535</f>
        <v>53370</v>
      </c>
      <c r="F1535" s="14">
        <v>601.0</v>
      </c>
      <c r="G1535" s="13">
        <v>5.52829955E8</v>
      </c>
      <c r="H1535" s="15">
        <f>Q1536</f>
        <v>42924.56034</v>
      </c>
      <c r="I1535" s="13">
        <v>49792.49</v>
      </c>
      <c r="J1535" s="15">
        <f>S1536</f>
        <v>6867.929655</v>
      </c>
      <c r="K1535" s="21">
        <v>45002.5</v>
      </c>
      <c r="L1535" s="17" t="s">
        <v>48</v>
      </c>
      <c r="M1535" s="17" t="s">
        <v>49</v>
      </c>
      <c r="N1535" s="14">
        <v>1.0</v>
      </c>
      <c r="O1535" s="13">
        <v>49792.49</v>
      </c>
      <c r="P1535" s="13">
        <v>49792.49</v>
      </c>
      <c r="Q1535" s="15">
        <v>42924.56034482759</v>
      </c>
      <c r="R1535" s="14" t="s">
        <v>50</v>
      </c>
      <c r="S1535" s="15">
        <v>6867.929655172414</v>
      </c>
      <c r="T1535" s="13" t="s">
        <v>51</v>
      </c>
      <c r="U1535" s="18">
        <v>0.16</v>
      </c>
      <c r="V1535" s="13" t="s">
        <v>1367</v>
      </c>
      <c r="W1535" s="13" t="s">
        <v>59</v>
      </c>
      <c r="X1535" s="13" t="s">
        <v>48</v>
      </c>
      <c r="Y1535" s="14">
        <v>1.0</v>
      </c>
      <c r="Z1535" s="13">
        <v>49792.49</v>
      </c>
      <c r="AA1535" s="13" t="s">
        <v>54</v>
      </c>
      <c r="AB1535" s="19">
        <v>206952.0</v>
      </c>
      <c r="AC1535" s="19">
        <v>1.0</v>
      </c>
      <c r="AD1535" s="13">
        <v>49792.49</v>
      </c>
      <c r="AE1535" s="15">
        <v>0.0</v>
      </c>
      <c r="AF1535" s="20"/>
      <c r="AG1535" s="2">
        <v>49792.49</v>
      </c>
      <c r="AH1535" s="2" t="s">
        <v>1367</v>
      </c>
      <c r="AI1535" s="2" t="s">
        <v>59</v>
      </c>
      <c r="AJ1535" s="2" t="s">
        <v>56</v>
      </c>
      <c r="AK1535" s="2">
        <v>0.0</v>
      </c>
      <c r="AL1535" s="2" t="s">
        <v>57</v>
      </c>
      <c r="AM1535" s="2">
        <v>1.0</v>
      </c>
      <c r="AN1535" s="2">
        <v>49792.49</v>
      </c>
      <c r="AO1535" s="20">
        <f>+AN1535/1.16</f>
        <v>42924.56034</v>
      </c>
      <c r="AP1535" s="20">
        <f>+AO1535*0.16</f>
        <v>6867.929655</v>
      </c>
      <c r="AQ1535" s="2" t="s">
        <v>1361</v>
      </c>
      <c r="AR1535" s="2" t="s">
        <v>1360</v>
      </c>
      <c r="AS1535" s="2" t="s">
        <v>1363</v>
      </c>
      <c r="AT1535" s="2" t="s">
        <v>1362</v>
      </c>
      <c r="BI1535" s="15">
        <v>42924.56034482759</v>
      </c>
      <c r="BJ1535" s="14" t="s">
        <v>50</v>
      </c>
      <c r="BK1535" s="15">
        <v>6867.929655172414</v>
      </c>
      <c r="BL1535" s="13" t="s">
        <v>51</v>
      </c>
      <c r="BM1535" s="18">
        <v>0.16</v>
      </c>
    </row>
    <row r="1536" ht="12.75" hidden="1" customHeight="1">
      <c r="A1536" s="13"/>
      <c r="B1536" s="14"/>
      <c r="C1536" s="14"/>
      <c r="D1536" s="14"/>
      <c r="E1536" s="14"/>
      <c r="F1536" s="14"/>
      <c r="G1536" s="13"/>
      <c r="H1536" s="15"/>
      <c r="I1536" s="13"/>
      <c r="J1536" s="15"/>
      <c r="K1536" s="21"/>
      <c r="L1536" s="17"/>
      <c r="M1536" s="17"/>
      <c r="N1536" s="14"/>
      <c r="O1536" s="13"/>
      <c r="P1536" s="13"/>
      <c r="Q1536" s="15">
        <f>SUM(Q1535)</f>
        <v>42924.56034</v>
      </c>
      <c r="R1536" s="14"/>
      <c r="S1536" s="15">
        <f>SUM(S1535)</f>
        <v>6867.929655</v>
      </c>
      <c r="T1536" s="13"/>
      <c r="U1536" s="18"/>
      <c r="V1536" s="13"/>
      <c r="W1536" s="13"/>
      <c r="X1536" s="13"/>
      <c r="Y1536" s="14"/>
      <c r="Z1536" s="13"/>
      <c r="AA1536" s="13"/>
      <c r="AB1536" s="19"/>
      <c r="AC1536" s="19"/>
      <c r="AD1536" s="13"/>
      <c r="AE1536" s="15"/>
      <c r="AF1536" s="20"/>
      <c r="AO1536" s="20"/>
      <c r="AP1536" s="20"/>
      <c r="BI1536" s="15">
        <f>SUM(BI1535)</f>
        <v>42924.56034</v>
      </c>
      <c r="BJ1536" s="14"/>
      <c r="BK1536" s="15">
        <f>SUM(BK1535)</f>
        <v>6867.929655</v>
      </c>
      <c r="BL1536" s="13"/>
      <c r="BM1536" s="18"/>
    </row>
    <row r="1537" ht="12.75" customHeight="1">
      <c r="A1537" s="13"/>
      <c r="B1537" s="14"/>
      <c r="C1537" s="14"/>
      <c r="D1537" s="14"/>
      <c r="E1537" s="14"/>
      <c r="F1537" s="14"/>
      <c r="G1537" s="13"/>
      <c r="H1537" s="15"/>
      <c r="I1537" s="13"/>
      <c r="J1537" s="15"/>
      <c r="K1537" s="21"/>
      <c r="L1537" s="17"/>
      <c r="M1537" s="17"/>
      <c r="N1537" s="14"/>
      <c r="O1537" s="13"/>
      <c r="P1537" s="13"/>
      <c r="Q1537" s="15"/>
      <c r="R1537" s="14"/>
      <c r="S1537" s="15"/>
      <c r="T1537" s="13"/>
      <c r="U1537" s="18"/>
      <c r="V1537" s="13"/>
      <c r="W1537" s="13"/>
      <c r="X1537" s="13"/>
      <c r="Y1537" s="14"/>
      <c r="Z1537" s="13"/>
      <c r="AA1537" s="13"/>
      <c r="AB1537" s="19"/>
      <c r="AC1537" s="19"/>
      <c r="AD1537" s="13"/>
      <c r="AE1537" s="15"/>
      <c r="AF1537" s="20"/>
      <c r="AO1537" s="20"/>
      <c r="AP1537" s="20"/>
      <c r="BI1537" s="15"/>
      <c r="BJ1537" s="14"/>
      <c r="BK1537" s="15"/>
      <c r="BL1537" s="13"/>
      <c r="BM1537" s="18"/>
    </row>
    <row r="1538" ht="12.75" customHeight="1">
      <c r="A1538" s="13"/>
      <c r="B1538" s="14"/>
      <c r="C1538" s="14"/>
      <c r="D1538" s="14"/>
      <c r="E1538" s="14"/>
      <c r="F1538" s="14"/>
      <c r="G1538" s="13"/>
      <c r="H1538" s="15"/>
      <c r="I1538" s="13"/>
      <c r="J1538" s="15"/>
      <c r="K1538" s="21"/>
      <c r="L1538" s="17"/>
      <c r="M1538" s="17"/>
      <c r="N1538" s="14"/>
      <c r="O1538" s="13"/>
      <c r="P1538" s="13"/>
      <c r="Q1538" s="15"/>
      <c r="R1538" s="14"/>
      <c r="S1538" s="15"/>
      <c r="T1538" s="13"/>
      <c r="U1538" s="18"/>
      <c r="V1538" s="13"/>
      <c r="W1538" s="13"/>
      <c r="X1538" s="13"/>
      <c r="Y1538" s="14"/>
      <c r="Z1538" s="13"/>
      <c r="AA1538" s="13"/>
      <c r="AB1538" s="19"/>
      <c r="AC1538" s="19"/>
      <c r="AD1538" s="13"/>
      <c r="AE1538" s="15"/>
      <c r="AF1538" s="20"/>
      <c r="AO1538" s="20"/>
      <c r="AP1538" s="20"/>
      <c r="BI1538" s="15"/>
      <c r="BJ1538" s="14"/>
      <c r="BK1538" s="15"/>
      <c r="BL1538" s="13"/>
      <c r="BM1538" s="18"/>
    </row>
    <row r="1539" ht="12.75" customHeight="1">
      <c r="A1539" s="13">
        <v>601.0</v>
      </c>
      <c r="B1539" s="14" t="str">
        <f>AR1539</f>
        <v>MCO940429I51</v>
      </c>
      <c r="C1539" s="14" t="str">
        <f>AQ1539</f>
        <v>MASTER COPY</v>
      </c>
      <c r="D1539" s="14" t="str">
        <f>AT1539</f>
        <v>julietac@documaster.mx</v>
      </c>
      <c r="E1539" s="14" t="str">
        <f>AS1539</f>
        <v>53370</v>
      </c>
      <c r="F1539" s="14">
        <v>601.0</v>
      </c>
      <c r="G1539" s="13">
        <v>5.52829955E8</v>
      </c>
      <c r="H1539" s="15">
        <f>Q1540</f>
        <v>220000</v>
      </c>
      <c r="I1539" s="13">
        <v>255200.0</v>
      </c>
      <c r="J1539" s="15">
        <f>S1540</f>
        <v>35200</v>
      </c>
      <c r="K1539" s="21">
        <v>45008.5</v>
      </c>
      <c r="L1539" s="17" t="s">
        <v>48</v>
      </c>
      <c r="M1539" s="17" t="s">
        <v>49</v>
      </c>
      <c r="N1539" s="14">
        <v>1.0</v>
      </c>
      <c r="O1539" s="13">
        <v>255200.0</v>
      </c>
      <c r="P1539" s="13">
        <v>255200.0</v>
      </c>
      <c r="Q1539" s="15">
        <v>220000.00000000003</v>
      </c>
      <c r="R1539" s="14" t="s">
        <v>50</v>
      </c>
      <c r="S1539" s="15">
        <v>35200.00000000001</v>
      </c>
      <c r="T1539" s="13" t="s">
        <v>51</v>
      </c>
      <c r="U1539" s="18">
        <v>0.16</v>
      </c>
      <c r="V1539" s="13" t="s">
        <v>1368</v>
      </c>
      <c r="W1539" s="13" t="s">
        <v>53</v>
      </c>
      <c r="X1539" s="13" t="s">
        <v>48</v>
      </c>
      <c r="Y1539" s="14">
        <v>1.0</v>
      </c>
      <c r="Z1539" s="13">
        <v>255200.0</v>
      </c>
      <c r="AA1539" s="13" t="s">
        <v>54</v>
      </c>
      <c r="AB1539" s="19">
        <v>14359.0</v>
      </c>
      <c r="AC1539" s="19">
        <v>1.0</v>
      </c>
      <c r="AD1539" s="13">
        <v>255200.0</v>
      </c>
      <c r="AE1539" s="15">
        <v>0.0</v>
      </c>
      <c r="AF1539" s="20"/>
      <c r="AG1539" s="2">
        <v>255200.0</v>
      </c>
      <c r="AH1539" s="2" t="s">
        <v>1368</v>
      </c>
      <c r="AI1539" s="2" t="s">
        <v>53</v>
      </c>
      <c r="AJ1539" s="2" t="s">
        <v>56</v>
      </c>
      <c r="AK1539" s="2">
        <v>0.0</v>
      </c>
      <c r="AL1539" s="2" t="s">
        <v>57</v>
      </c>
      <c r="AM1539" s="2">
        <v>1.0</v>
      </c>
      <c r="AN1539" s="2">
        <v>255200.0</v>
      </c>
      <c r="AO1539" s="20">
        <f>+AN1539/1.16</f>
        <v>220000</v>
      </c>
      <c r="AP1539" s="20">
        <f>+AO1539*0.16</f>
        <v>35200</v>
      </c>
      <c r="AQ1539" s="2" t="s">
        <v>1361</v>
      </c>
      <c r="AR1539" s="2" t="s">
        <v>1360</v>
      </c>
      <c r="AS1539" s="2" t="s">
        <v>1363</v>
      </c>
      <c r="AT1539" s="2" t="s">
        <v>1362</v>
      </c>
      <c r="BI1539" s="15">
        <v>220000.00000000003</v>
      </c>
      <c r="BJ1539" s="14" t="s">
        <v>50</v>
      </c>
      <c r="BK1539" s="15">
        <v>35200.00000000001</v>
      </c>
      <c r="BL1539" s="13" t="s">
        <v>51</v>
      </c>
      <c r="BM1539" s="18">
        <v>0.16</v>
      </c>
    </row>
    <row r="1540" ht="12.75" hidden="1" customHeight="1">
      <c r="A1540" s="13"/>
      <c r="B1540" s="14"/>
      <c r="C1540" s="14"/>
      <c r="D1540" s="14"/>
      <c r="E1540" s="14"/>
      <c r="F1540" s="14"/>
      <c r="G1540" s="13"/>
      <c r="H1540" s="15"/>
      <c r="I1540" s="13"/>
      <c r="J1540" s="15"/>
      <c r="K1540" s="21"/>
      <c r="L1540" s="17"/>
      <c r="M1540" s="17"/>
      <c r="N1540" s="14"/>
      <c r="O1540" s="13"/>
      <c r="P1540" s="13"/>
      <c r="Q1540" s="15">
        <f>SUM(Q1539)</f>
        <v>220000</v>
      </c>
      <c r="R1540" s="14"/>
      <c r="S1540" s="15">
        <f>SUM(S1539)</f>
        <v>35200</v>
      </c>
      <c r="T1540" s="13"/>
      <c r="U1540" s="18"/>
      <c r="V1540" s="13"/>
      <c r="W1540" s="13"/>
      <c r="X1540" s="13"/>
      <c r="Y1540" s="14"/>
      <c r="Z1540" s="13"/>
      <c r="AA1540" s="13"/>
      <c r="AB1540" s="19"/>
      <c r="AC1540" s="19"/>
      <c r="AD1540" s="13"/>
      <c r="AE1540" s="15"/>
      <c r="AF1540" s="20"/>
      <c r="AO1540" s="20"/>
      <c r="AP1540" s="20"/>
      <c r="BI1540" s="15">
        <f>SUM(BI1539)</f>
        <v>220000</v>
      </c>
      <c r="BJ1540" s="14"/>
      <c r="BK1540" s="15">
        <f>SUM(BK1539)</f>
        <v>35200</v>
      </c>
      <c r="BL1540" s="13"/>
      <c r="BM1540" s="18"/>
    </row>
    <row r="1541" ht="12.75" customHeight="1">
      <c r="A1541" s="13"/>
      <c r="B1541" s="14"/>
      <c r="C1541" s="14"/>
      <c r="D1541" s="14"/>
      <c r="E1541" s="14"/>
      <c r="F1541" s="14"/>
      <c r="G1541" s="13"/>
      <c r="H1541" s="15"/>
      <c r="I1541" s="13"/>
      <c r="J1541" s="15"/>
      <c r="K1541" s="21"/>
      <c r="L1541" s="17"/>
      <c r="M1541" s="17"/>
      <c r="N1541" s="14"/>
      <c r="O1541" s="13"/>
      <c r="P1541" s="13"/>
      <c r="Q1541" s="15"/>
      <c r="R1541" s="14"/>
      <c r="S1541" s="15"/>
      <c r="T1541" s="13"/>
      <c r="U1541" s="18"/>
      <c r="V1541" s="13"/>
      <c r="W1541" s="13"/>
      <c r="X1541" s="13"/>
      <c r="Y1541" s="14"/>
      <c r="Z1541" s="13"/>
      <c r="AA1541" s="13"/>
      <c r="AB1541" s="19"/>
      <c r="AC1541" s="19"/>
      <c r="AD1541" s="13"/>
      <c r="AE1541" s="15"/>
      <c r="AF1541" s="20"/>
      <c r="AO1541" s="20"/>
      <c r="AP1541" s="20"/>
      <c r="BI1541" s="15"/>
      <c r="BJ1541" s="14"/>
      <c r="BK1541" s="15"/>
      <c r="BL1541" s="13"/>
      <c r="BM1541" s="18"/>
    </row>
    <row r="1542" ht="12.75" customHeight="1">
      <c r="A1542" s="13"/>
      <c r="B1542" s="14"/>
      <c r="C1542" s="14"/>
      <c r="D1542" s="14"/>
      <c r="E1542" s="14"/>
      <c r="F1542" s="14"/>
      <c r="G1542" s="13"/>
      <c r="H1542" s="15"/>
      <c r="I1542" s="13"/>
      <c r="J1542" s="15"/>
      <c r="K1542" s="21"/>
      <c r="L1542" s="17"/>
      <c r="M1542" s="17"/>
      <c r="N1542" s="14"/>
      <c r="O1542" s="13"/>
      <c r="P1542" s="13"/>
      <c r="Q1542" s="15"/>
      <c r="R1542" s="14"/>
      <c r="S1542" s="15"/>
      <c r="T1542" s="13"/>
      <c r="U1542" s="18"/>
      <c r="V1542" s="13"/>
      <c r="W1542" s="13"/>
      <c r="X1542" s="13"/>
      <c r="Y1542" s="14"/>
      <c r="Z1542" s="13"/>
      <c r="AA1542" s="13"/>
      <c r="AB1542" s="19"/>
      <c r="AC1542" s="19"/>
      <c r="AD1542" s="13"/>
      <c r="AE1542" s="15"/>
      <c r="AF1542" s="20"/>
      <c r="AO1542" s="20"/>
      <c r="AP1542" s="20"/>
      <c r="BI1542" s="15"/>
      <c r="BJ1542" s="14"/>
      <c r="BK1542" s="15"/>
      <c r="BL1542" s="13"/>
      <c r="BM1542" s="18"/>
    </row>
    <row r="1543" ht="12.75" customHeight="1">
      <c r="A1543" s="13">
        <v>601.0</v>
      </c>
      <c r="B1543" s="14" t="str">
        <f>AR1543</f>
        <v>MCO940429I51</v>
      </c>
      <c r="C1543" s="14" t="str">
        <f>AQ1543</f>
        <v>MASTER COPY</v>
      </c>
      <c r="D1543" s="14" t="str">
        <f>AT1543</f>
        <v>julietac@documaster.mx</v>
      </c>
      <c r="E1543" s="14" t="str">
        <f>AS1543</f>
        <v>53370</v>
      </c>
      <c r="F1543" s="14">
        <v>601.0</v>
      </c>
      <c r="G1543" s="13">
        <v>5.52829955E8</v>
      </c>
      <c r="H1543" s="15">
        <f>Q1544</f>
        <v>20676.22414</v>
      </c>
      <c r="I1543" s="13">
        <v>23984.420000000002</v>
      </c>
      <c r="J1543" s="15">
        <f>S1544</f>
        <v>3308.195862</v>
      </c>
      <c r="K1543" s="21">
        <v>45008.5</v>
      </c>
      <c r="L1543" s="17" t="s">
        <v>48</v>
      </c>
      <c r="M1543" s="17" t="s">
        <v>49</v>
      </c>
      <c r="N1543" s="14">
        <v>1.0</v>
      </c>
      <c r="O1543" s="13">
        <v>23984.420000000002</v>
      </c>
      <c r="P1543" s="13">
        <v>23984.420000000002</v>
      </c>
      <c r="Q1543" s="15">
        <v>20676.224137931036</v>
      </c>
      <c r="R1543" s="14" t="s">
        <v>50</v>
      </c>
      <c r="S1543" s="15">
        <v>3308.1958620689657</v>
      </c>
      <c r="T1543" s="13" t="s">
        <v>51</v>
      </c>
      <c r="U1543" s="18">
        <v>0.16</v>
      </c>
      <c r="V1543" s="13" t="s">
        <v>1369</v>
      </c>
      <c r="W1543" s="13" t="s">
        <v>59</v>
      </c>
      <c r="X1543" s="13" t="s">
        <v>48</v>
      </c>
      <c r="Y1543" s="14">
        <v>1.0</v>
      </c>
      <c r="Z1543" s="13">
        <v>23984.420000000002</v>
      </c>
      <c r="AA1543" s="13" t="s">
        <v>54</v>
      </c>
      <c r="AB1543" s="19">
        <v>207196.0</v>
      </c>
      <c r="AC1543" s="19">
        <v>1.0</v>
      </c>
      <c r="AD1543" s="13">
        <v>23984.420000000002</v>
      </c>
      <c r="AE1543" s="15">
        <v>0.0</v>
      </c>
      <c r="AF1543" s="20"/>
      <c r="AG1543" s="2">
        <v>23984.420000000002</v>
      </c>
      <c r="AH1543" s="2" t="s">
        <v>1369</v>
      </c>
      <c r="AI1543" s="2" t="s">
        <v>59</v>
      </c>
      <c r="AJ1543" s="2" t="s">
        <v>56</v>
      </c>
      <c r="AK1543" s="2">
        <v>0.0</v>
      </c>
      <c r="AL1543" s="2" t="s">
        <v>57</v>
      </c>
      <c r="AM1543" s="2">
        <v>1.0</v>
      </c>
      <c r="AN1543" s="2">
        <v>23984.420000000002</v>
      </c>
      <c r="AO1543" s="20">
        <f>+AN1543/1.16</f>
        <v>20676.22414</v>
      </c>
      <c r="AP1543" s="20">
        <f>+AO1543*0.16</f>
        <v>3308.195862</v>
      </c>
      <c r="AQ1543" s="2" t="s">
        <v>1361</v>
      </c>
      <c r="AR1543" s="2" t="s">
        <v>1360</v>
      </c>
      <c r="AS1543" s="2" t="s">
        <v>1363</v>
      </c>
      <c r="AT1543" s="2" t="s">
        <v>1362</v>
      </c>
      <c r="BI1543" s="15">
        <v>20676.224137931036</v>
      </c>
      <c r="BJ1543" s="14" t="s">
        <v>50</v>
      </c>
      <c r="BK1543" s="15">
        <v>3308.1958620689657</v>
      </c>
      <c r="BL1543" s="13" t="s">
        <v>51</v>
      </c>
      <c r="BM1543" s="18">
        <v>0.16</v>
      </c>
    </row>
    <row r="1544" ht="12.75" hidden="1" customHeight="1">
      <c r="A1544" s="13"/>
      <c r="B1544" s="14"/>
      <c r="C1544" s="14"/>
      <c r="D1544" s="14"/>
      <c r="E1544" s="14"/>
      <c r="F1544" s="14"/>
      <c r="G1544" s="13"/>
      <c r="H1544" s="13"/>
      <c r="I1544" s="13"/>
      <c r="J1544" s="13"/>
      <c r="K1544" s="21"/>
      <c r="L1544" s="17"/>
      <c r="M1544" s="17"/>
      <c r="N1544" s="14"/>
      <c r="O1544" s="13"/>
      <c r="P1544" s="13"/>
      <c r="Q1544" s="15">
        <f>SUM(Q1543)</f>
        <v>20676.22414</v>
      </c>
      <c r="R1544" s="14"/>
      <c r="S1544" s="15">
        <f>SUM(S1543)</f>
        <v>3308.195862</v>
      </c>
      <c r="T1544" s="13"/>
      <c r="U1544" s="18"/>
      <c r="V1544" s="13"/>
      <c r="W1544" s="13"/>
      <c r="X1544" s="13"/>
      <c r="Y1544" s="14"/>
      <c r="Z1544" s="13"/>
      <c r="AA1544" s="13"/>
      <c r="AB1544" s="19"/>
      <c r="AC1544" s="19"/>
      <c r="AD1544" s="13"/>
      <c r="AE1544" s="15"/>
      <c r="AF1544" s="20"/>
      <c r="AO1544" s="20"/>
      <c r="AP1544" s="20"/>
      <c r="BI1544" s="15">
        <f>SUM(BI1543)</f>
        <v>20676.22414</v>
      </c>
      <c r="BJ1544" s="14"/>
      <c r="BK1544" s="15">
        <f>SUM(BK1543)</f>
        <v>3308.195862</v>
      </c>
      <c r="BL1544" s="13"/>
      <c r="BM1544" s="18"/>
    </row>
    <row r="1545" ht="12.75" customHeight="1">
      <c r="A1545" s="13"/>
      <c r="B1545" s="14"/>
      <c r="C1545" s="14"/>
      <c r="D1545" s="14"/>
      <c r="E1545" s="14"/>
      <c r="F1545" s="14"/>
      <c r="G1545" s="13"/>
      <c r="H1545" s="13"/>
      <c r="I1545" s="13"/>
      <c r="J1545" s="13"/>
      <c r="K1545" s="21"/>
      <c r="L1545" s="17"/>
      <c r="M1545" s="17"/>
      <c r="N1545" s="14"/>
      <c r="O1545" s="13"/>
      <c r="P1545" s="13"/>
      <c r="Q1545" s="15"/>
      <c r="R1545" s="14"/>
      <c r="S1545" s="15"/>
      <c r="T1545" s="13"/>
      <c r="U1545" s="18"/>
      <c r="V1545" s="13"/>
      <c r="W1545" s="13"/>
      <c r="X1545" s="13"/>
      <c r="Y1545" s="14"/>
      <c r="Z1545" s="13"/>
      <c r="AA1545" s="13"/>
      <c r="AB1545" s="19"/>
      <c r="AC1545" s="19"/>
      <c r="AD1545" s="13"/>
      <c r="AE1545" s="15"/>
      <c r="AF1545" s="20"/>
      <c r="AO1545" s="20"/>
      <c r="AP1545" s="20"/>
      <c r="BI1545" s="15"/>
      <c r="BJ1545" s="14"/>
      <c r="BK1545" s="15"/>
      <c r="BL1545" s="13"/>
      <c r="BM1545" s="18"/>
    </row>
    <row r="1546" ht="12.75" customHeight="1">
      <c r="A1546" s="13"/>
      <c r="B1546" s="14"/>
      <c r="C1546" s="14"/>
      <c r="D1546" s="14"/>
      <c r="E1546" s="14"/>
      <c r="F1546" s="14"/>
      <c r="G1546" s="13"/>
      <c r="H1546" s="13"/>
      <c r="I1546" s="13"/>
      <c r="J1546" s="13"/>
      <c r="K1546" s="21"/>
      <c r="L1546" s="17"/>
      <c r="M1546" s="17"/>
      <c r="N1546" s="14"/>
      <c r="O1546" s="13"/>
      <c r="P1546" s="13"/>
      <c r="Q1546" s="15"/>
      <c r="R1546" s="14"/>
      <c r="S1546" s="15"/>
      <c r="T1546" s="13"/>
      <c r="U1546" s="18"/>
      <c r="V1546" s="13"/>
      <c r="W1546" s="13"/>
      <c r="X1546" s="13"/>
      <c r="Y1546" s="14"/>
      <c r="Z1546" s="13"/>
      <c r="AA1546" s="13"/>
      <c r="AB1546" s="19"/>
      <c r="AC1546" s="19"/>
      <c r="AD1546" s="13"/>
      <c r="AE1546" s="15"/>
      <c r="AF1546" s="20"/>
      <c r="AO1546" s="20"/>
      <c r="AP1546" s="20"/>
      <c r="BI1546" s="15"/>
      <c r="BJ1546" s="14"/>
      <c r="BK1546" s="15"/>
      <c r="BL1546" s="13"/>
      <c r="BM1546" s="18"/>
    </row>
    <row r="1547" ht="12.75" customHeight="1">
      <c r="A1547" s="13">
        <v>601.0</v>
      </c>
      <c r="B1547" s="14" t="str">
        <f>AR1547</f>
        <v>MCO940429I51</v>
      </c>
      <c r="C1547" s="14" t="str">
        <f>AQ1547</f>
        <v>MASTER COPY</v>
      </c>
      <c r="D1547" s="14" t="str">
        <f>AT1547</f>
        <v>julietac@documaster.mx</v>
      </c>
      <c r="E1547" s="14" t="str">
        <f>AS1547</f>
        <v>53370</v>
      </c>
      <c r="F1547" s="14">
        <v>601.0</v>
      </c>
      <c r="G1547" s="13">
        <v>5.52829955E8</v>
      </c>
      <c r="H1547" s="15">
        <f>Q1549</f>
        <v>24228.8</v>
      </c>
      <c r="I1547" s="13">
        <v>28105.4</v>
      </c>
      <c r="J1547" s="15">
        <f>S1549</f>
        <v>3876.6</v>
      </c>
      <c r="K1547" s="21">
        <v>45013.5</v>
      </c>
      <c r="L1547" s="17" t="s">
        <v>48</v>
      </c>
      <c r="M1547" s="17" t="s">
        <v>49</v>
      </c>
      <c r="N1547" s="14">
        <v>1.0</v>
      </c>
      <c r="O1547" s="13">
        <v>28105.4</v>
      </c>
      <c r="P1547" s="13">
        <v>28105.4</v>
      </c>
      <c r="Q1547" s="15">
        <v>22611.137931034486</v>
      </c>
      <c r="R1547" s="14" t="s">
        <v>50</v>
      </c>
      <c r="S1547" s="15">
        <v>3617.7820689655177</v>
      </c>
      <c r="T1547" s="13" t="s">
        <v>51</v>
      </c>
      <c r="U1547" s="18">
        <v>0.16</v>
      </c>
      <c r="V1547" s="13" t="s">
        <v>1370</v>
      </c>
      <c r="W1547" s="13" t="s">
        <v>59</v>
      </c>
      <c r="X1547" s="13" t="s">
        <v>48</v>
      </c>
      <c r="Y1547" s="14">
        <v>1.0</v>
      </c>
      <c r="Z1547" s="13">
        <v>26228.920000000002</v>
      </c>
      <c r="AA1547" s="13" t="s">
        <v>54</v>
      </c>
      <c r="AB1547" s="19">
        <v>207557.0</v>
      </c>
      <c r="AC1547" s="19">
        <v>1.0</v>
      </c>
      <c r="AD1547" s="13">
        <v>26228.920000000002</v>
      </c>
      <c r="AE1547" s="15">
        <v>0.0</v>
      </c>
      <c r="AF1547" s="20"/>
      <c r="AG1547" s="2">
        <v>28105.4</v>
      </c>
      <c r="AH1547" s="2" t="s">
        <v>1370</v>
      </c>
      <c r="AI1547" s="2" t="s">
        <v>59</v>
      </c>
      <c r="AJ1547" s="2" t="s">
        <v>56</v>
      </c>
      <c r="AK1547" s="2">
        <v>0.0</v>
      </c>
      <c r="AL1547" s="2" t="s">
        <v>57</v>
      </c>
      <c r="AM1547" s="2">
        <v>1.0</v>
      </c>
      <c r="AN1547" s="2">
        <v>26228.920000000002</v>
      </c>
      <c r="AO1547" s="20">
        <f t="shared" ref="AO1547:AO1548" si="194">+AN1547/1.16</f>
        <v>22611.13793</v>
      </c>
      <c r="AP1547" s="20">
        <f t="shared" ref="AP1547:AP1548" si="195">+AO1547*0.16</f>
        <v>3617.782069</v>
      </c>
      <c r="AQ1547" s="2" t="s">
        <v>1361</v>
      </c>
      <c r="AR1547" s="2" t="s">
        <v>1360</v>
      </c>
      <c r="AS1547" s="2" t="s">
        <v>1363</v>
      </c>
      <c r="AT1547" s="2" t="s">
        <v>1362</v>
      </c>
      <c r="BI1547" s="15">
        <v>22611.137931034486</v>
      </c>
      <c r="BJ1547" s="14" t="s">
        <v>50</v>
      </c>
      <c r="BK1547" s="15">
        <v>3617.7820689655177</v>
      </c>
      <c r="BL1547" s="13" t="s">
        <v>51</v>
      </c>
      <c r="BM1547" s="18">
        <v>0.16</v>
      </c>
    </row>
    <row r="1548" ht="12.75" customHeight="1">
      <c r="A1548" s="13"/>
      <c r="B1548" s="14"/>
      <c r="C1548" s="14"/>
      <c r="D1548" s="14"/>
      <c r="E1548" s="14"/>
      <c r="F1548" s="14"/>
      <c r="G1548" s="13"/>
      <c r="H1548" s="13"/>
      <c r="I1548" s="13"/>
      <c r="J1548" s="13"/>
      <c r="K1548" s="33"/>
      <c r="L1548" s="17" t="s">
        <v>48</v>
      </c>
      <c r="M1548" s="17" t="s">
        <v>49</v>
      </c>
      <c r="N1548" s="14">
        <v>1.0</v>
      </c>
      <c r="O1548" s="13"/>
      <c r="P1548" s="13"/>
      <c r="Q1548" s="15">
        <v>1617.6551724137933</v>
      </c>
      <c r="R1548" s="14" t="s">
        <v>50</v>
      </c>
      <c r="S1548" s="15">
        <v>258.82482758620694</v>
      </c>
      <c r="T1548" s="13" t="s">
        <v>51</v>
      </c>
      <c r="U1548" s="18">
        <v>0.16</v>
      </c>
      <c r="V1548" s="13" t="s">
        <v>1371</v>
      </c>
      <c r="W1548" s="13" t="s">
        <v>59</v>
      </c>
      <c r="X1548" s="13" t="s">
        <v>48</v>
      </c>
      <c r="Y1548" s="14">
        <v>1.0</v>
      </c>
      <c r="Z1548" s="13">
        <v>1876.48</v>
      </c>
      <c r="AA1548" s="13" t="s">
        <v>54</v>
      </c>
      <c r="AB1548" s="19">
        <v>207568.0</v>
      </c>
      <c r="AC1548" s="19">
        <v>1.0</v>
      </c>
      <c r="AD1548" s="13">
        <v>1876.48</v>
      </c>
      <c r="AE1548" s="15">
        <v>0.0</v>
      </c>
      <c r="AF1548" s="20"/>
      <c r="AH1548" s="2" t="s">
        <v>1371</v>
      </c>
      <c r="AI1548" s="2" t="s">
        <v>59</v>
      </c>
      <c r="AJ1548" s="2" t="s">
        <v>56</v>
      </c>
      <c r="AK1548" s="2">
        <v>0.0</v>
      </c>
      <c r="AL1548" s="2" t="s">
        <v>57</v>
      </c>
      <c r="AM1548" s="2">
        <v>1.0</v>
      </c>
      <c r="AN1548" s="2">
        <v>1876.48</v>
      </c>
      <c r="AO1548" s="20">
        <f t="shared" si="194"/>
        <v>1617.655172</v>
      </c>
      <c r="AP1548" s="20">
        <f t="shared" si="195"/>
        <v>258.8248276</v>
      </c>
      <c r="BI1548" s="15">
        <v>1617.6551724137933</v>
      </c>
      <c r="BJ1548" s="14" t="s">
        <v>50</v>
      </c>
      <c r="BK1548" s="15">
        <v>258.82482758620694</v>
      </c>
      <c r="BL1548" s="13" t="s">
        <v>51</v>
      </c>
      <c r="BM1548" s="18">
        <v>0.16</v>
      </c>
    </row>
    <row r="1549" ht="12.75" hidden="1" customHeight="1">
      <c r="A1549" s="13"/>
      <c r="B1549" s="14"/>
      <c r="C1549" s="14"/>
      <c r="D1549" s="14"/>
      <c r="E1549" s="14"/>
      <c r="F1549" s="14"/>
      <c r="G1549" s="13"/>
      <c r="H1549" s="13"/>
      <c r="I1549" s="13"/>
      <c r="J1549" s="13"/>
      <c r="K1549" s="33"/>
      <c r="L1549" s="17"/>
      <c r="M1549" s="17"/>
      <c r="N1549" s="14"/>
      <c r="O1549" s="13"/>
      <c r="P1549" s="13"/>
      <c r="Q1549" s="15">
        <f t="array" ref="Q1549">SUM(ROUND(Q1547:Q1548,2))</f>
        <v>24228.8</v>
      </c>
      <c r="R1549" s="14"/>
      <c r="S1549" s="15">
        <f t="array" ref="S1549">SUM(ROUND(S1547:S1548,2))</f>
        <v>3876.6</v>
      </c>
      <c r="T1549" s="13"/>
      <c r="U1549" s="18"/>
      <c r="V1549" s="13"/>
      <c r="W1549" s="13"/>
      <c r="X1549" s="13"/>
      <c r="Y1549" s="14"/>
      <c r="Z1549" s="13"/>
      <c r="AA1549" s="13"/>
      <c r="AB1549" s="19"/>
      <c r="AC1549" s="19"/>
      <c r="AD1549" s="13"/>
      <c r="AE1549" s="15"/>
      <c r="AF1549" s="20"/>
      <c r="AO1549" s="20"/>
      <c r="AP1549" s="20"/>
      <c r="BI1549" s="15">
        <f t="array" ref="BI1549">SUM(ROUND(BI1547:BI1548,2))</f>
        <v>24228.8</v>
      </c>
      <c r="BJ1549" s="14"/>
      <c r="BK1549" s="15">
        <f t="array" ref="BK1549">SUM(ROUND(BK1547:BK1548,2))</f>
        <v>3876.6</v>
      </c>
      <c r="BL1549" s="13"/>
      <c r="BM1549" s="18"/>
    </row>
    <row r="1550" ht="12.75" customHeight="1">
      <c r="A1550" s="13"/>
      <c r="B1550" s="14"/>
      <c r="C1550" s="14"/>
      <c r="D1550" s="14"/>
      <c r="E1550" s="14"/>
      <c r="F1550" s="14"/>
      <c r="G1550" s="13"/>
      <c r="H1550" s="13"/>
      <c r="I1550" s="13"/>
      <c r="J1550" s="13"/>
      <c r="K1550" s="33"/>
      <c r="L1550" s="17"/>
      <c r="M1550" s="17"/>
      <c r="N1550" s="14"/>
      <c r="O1550" s="13"/>
      <c r="P1550" s="13"/>
      <c r="Q1550" s="15"/>
      <c r="R1550" s="14"/>
      <c r="S1550" s="15"/>
      <c r="T1550" s="13"/>
      <c r="U1550" s="18"/>
      <c r="V1550" s="13"/>
      <c r="W1550" s="13"/>
      <c r="X1550" s="13"/>
      <c r="Y1550" s="14"/>
      <c r="Z1550" s="13"/>
      <c r="AA1550" s="13"/>
      <c r="AB1550" s="19"/>
      <c r="AC1550" s="19"/>
      <c r="AD1550" s="13"/>
      <c r="AE1550" s="15"/>
      <c r="AF1550" s="20"/>
      <c r="AO1550" s="20"/>
      <c r="AP1550" s="20"/>
      <c r="BI1550" s="15"/>
      <c r="BJ1550" s="14"/>
      <c r="BK1550" s="15"/>
      <c r="BL1550" s="13"/>
      <c r="BM1550" s="18"/>
    </row>
    <row r="1551" ht="12.75" customHeight="1">
      <c r="A1551" s="13"/>
      <c r="B1551" s="14"/>
      <c r="C1551" s="14"/>
      <c r="D1551" s="14"/>
      <c r="E1551" s="14"/>
      <c r="F1551" s="14"/>
      <c r="G1551" s="13"/>
      <c r="H1551" s="13"/>
      <c r="I1551" s="13"/>
      <c r="J1551" s="13"/>
      <c r="K1551" s="33"/>
      <c r="L1551" s="17"/>
      <c r="M1551" s="17"/>
      <c r="N1551" s="14"/>
      <c r="O1551" s="13"/>
      <c r="P1551" s="13"/>
      <c r="Q1551" s="15"/>
      <c r="R1551" s="14"/>
      <c r="S1551" s="15"/>
      <c r="T1551" s="13"/>
      <c r="U1551" s="18"/>
      <c r="V1551" s="13"/>
      <c r="W1551" s="13"/>
      <c r="X1551" s="13"/>
      <c r="Y1551" s="14"/>
      <c r="Z1551" s="13"/>
      <c r="AA1551" s="13"/>
      <c r="AB1551" s="19"/>
      <c r="AC1551" s="19"/>
      <c r="AD1551" s="13"/>
      <c r="AE1551" s="15"/>
      <c r="AF1551" s="20"/>
      <c r="AO1551" s="20"/>
      <c r="AP1551" s="20"/>
      <c r="BI1551" s="15"/>
      <c r="BJ1551" s="14"/>
      <c r="BK1551" s="15"/>
      <c r="BL1551" s="13"/>
      <c r="BM1551" s="18"/>
    </row>
    <row r="1552" ht="12.75" customHeight="1">
      <c r="A1552" s="13">
        <v>601.0</v>
      </c>
      <c r="B1552" s="14" t="str">
        <f>AR1552</f>
        <v>ISC050120U45</v>
      </c>
      <c r="C1552" s="14" t="s">
        <v>573</v>
      </c>
      <c r="D1552" s="14" t="str">
        <f>AT1552</f>
        <v>admon@ideaprint.com.mx</v>
      </c>
      <c r="E1552" s="14" t="str">
        <f>AS1552</f>
        <v>64580</v>
      </c>
      <c r="F1552" s="14">
        <v>601.0</v>
      </c>
      <c r="G1552" s="13">
        <v>5.5009222E8</v>
      </c>
      <c r="H1552" s="15">
        <f>Q1572</f>
        <v>174248.65</v>
      </c>
      <c r="I1552" s="13">
        <v>202128.43</v>
      </c>
      <c r="J1552" s="15">
        <f>S1572</f>
        <v>27879.78</v>
      </c>
      <c r="K1552" s="21">
        <v>45016.5</v>
      </c>
      <c r="L1552" s="17" t="s">
        <v>48</v>
      </c>
      <c r="M1552" s="17" t="s">
        <v>49</v>
      </c>
      <c r="N1552" s="14">
        <v>1.0</v>
      </c>
      <c r="O1552" s="13">
        <v>202128.43</v>
      </c>
      <c r="P1552" s="13">
        <v>202128.43</v>
      </c>
      <c r="Q1552" s="15">
        <v>327.0</v>
      </c>
      <c r="R1552" s="14" t="s">
        <v>50</v>
      </c>
      <c r="S1552" s="15">
        <v>52.32</v>
      </c>
      <c r="T1552" s="13" t="s">
        <v>51</v>
      </c>
      <c r="U1552" s="18">
        <v>0.16</v>
      </c>
      <c r="V1552" s="13" t="s">
        <v>1372</v>
      </c>
      <c r="W1552" s="13" t="s">
        <v>53</v>
      </c>
      <c r="X1552" s="13" t="s">
        <v>48</v>
      </c>
      <c r="Y1552" s="14">
        <v>1.0</v>
      </c>
      <c r="Z1552" s="13">
        <v>379.32</v>
      </c>
      <c r="AA1552" s="13" t="s">
        <v>54</v>
      </c>
      <c r="AB1552" s="19" t="s">
        <v>1373</v>
      </c>
      <c r="AC1552" s="19">
        <v>1.0</v>
      </c>
      <c r="AD1552" s="13">
        <v>379.32</v>
      </c>
      <c r="AE1552" s="15">
        <v>0.0</v>
      </c>
      <c r="AF1552" s="20"/>
      <c r="AG1552" s="2">
        <v>202128.43</v>
      </c>
      <c r="AH1552" s="2" t="s">
        <v>1372</v>
      </c>
      <c r="AI1552" s="2" t="s">
        <v>53</v>
      </c>
      <c r="AJ1552" s="2" t="s">
        <v>56</v>
      </c>
      <c r="AK1552" s="2">
        <v>0.0</v>
      </c>
      <c r="AL1552" s="2" t="s">
        <v>57</v>
      </c>
      <c r="AM1552" s="2">
        <v>1.0</v>
      </c>
      <c r="AN1552" s="2">
        <v>379.32</v>
      </c>
      <c r="AO1552" s="20">
        <f t="shared" ref="AO1552:AO1571" si="196">+AN1552/1.16</f>
        <v>327</v>
      </c>
      <c r="AP1552" s="20">
        <f t="shared" ref="AP1552:AP1571" si="197">+AO1552*0.16</f>
        <v>52.32</v>
      </c>
      <c r="AQ1552" s="2" t="s">
        <v>578</v>
      </c>
      <c r="AR1552" s="2" t="s">
        <v>572</v>
      </c>
      <c r="AS1552" s="2" t="s">
        <v>575</v>
      </c>
      <c r="AT1552" s="2" t="s">
        <v>574</v>
      </c>
      <c r="BI1552" s="15">
        <v>327.0</v>
      </c>
      <c r="BJ1552" s="14" t="s">
        <v>50</v>
      </c>
      <c r="BK1552" s="15">
        <v>52.32</v>
      </c>
      <c r="BL1552" s="13" t="s">
        <v>51</v>
      </c>
      <c r="BM1552" s="18">
        <v>0.16</v>
      </c>
    </row>
    <row r="1553" ht="12.75" customHeight="1">
      <c r="A1553" s="13"/>
      <c r="B1553" s="14"/>
      <c r="C1553" s="14"/>
      <c r="D1553" s="14"/>
      <c r="E1553" s="14"/>
      <c r="F1553" s="14"/>
      <c r="G1553" s="13"/>
      <c r="H1553" s="13"/>
      <c r="I1553" s="13"/>
      <c r="J1553" s="13"/>
      <c r="K1553" s="21"/>
      <c r="L1553" s="17" t="s">
        <v>48</v>
      </c>
      <c r="M1553" s="17" t="s">
        <v>49</v>
      </c>
      <c r="N1553" s="14">
        <v>1.0</v>
      </c>
      <c r="O1553" s="13"/>
      <c r="P1553" s="13"/>
      <c r="Q1553" s="15">
        <v>5675.0862068965525</v>
      </c>
      <c r="R1553" s="14" t="s">
        <v>50</v>
      </c>
      <c r="S1553" s="15">
        <v>908.0137931034484</v>
      </c>
      <c r="T1553" s="13" t="s">
        <v>51</v>
      </c>
      <c r="U1553" s="18">
        <v>0.16</v>
      </c>
      <c r="V1553" s="13" t="s">
        <v>1374</v>
      </c>
      <c r="W1553" s="13" t="s">
        <v>59</v>
      </c>
      <c r="X1553" s="13" t="s">
        <v>48</v>
      </c>
      <c r="Y1553" s="14">
        <v>1.0</v>
      </c>
      <c r="Z1553" s="13">
        <v>6583.1</v>
      </c>
      <c r="AA1553" s="13" t="s">
        <v>54</v>
      </c>
      <c r="AB1553" s="19">
        <v>197697.0</v>
      </c>
      <c r="AC1553" s="19">
        <v>1.0</v>
      </c>
      <c r="AD1553" s="13">
        <v>6583.1</v>
      </c>
      <c r="AE1553" s="15">
        <v>0.0</v>
      </c>
      <c r="AF1553" s="20"/>
      <c r="AH1553" s="2" t="s">
        <v>1374</v>
      </c>
      <c r="AI1553" s="2" t="s">
        <v>59</v>
      </c>
      <c r="AJ1553" s="2" t="s">
        <v>56</v>
      </c>
      <c r="AK1553" s="2">
        <v>0.0</v>
      </c>
      <c r="AL1553" s="2" t="s">
        <v>57</v>
      </c>
      <c r="AM1553" s="2">
        <v>1.0</v>
      </c>
      <c r="AN1553" s="2">
        <v>6583.1</v>
      </c>
      <c r="AO1553" s="20">
        <f t="shared" si="196"/>
        <v>5675.086207</v>
      </c>
      <c r="AP1553" s="20">
        <f t="shared" si="197"/>
        <v>908.0137931</v>
      </c>
      <c r="BI1553" s="15">
        <v>5675.0862068965525</v>
      </c>
      <c r="BJ1553" s="14" t="s">
        <v>50</v>
      </c>
      <c r="BK1553" s="15">
        <v>908.0137931034484</v>
      </c>
      <c r="BL1553" s="13" t="s">
        <v>51</v>
      </c>
      <c r="BM1553" s="18">
        <v>0.16</v>
      </c>
    </row>
    <row r="1554" ht="12.75" customHeight="1">
      <c r="A1554" s="13"/>
      <c r="B1554" s="14"/>
      <c r="C1554" s="14"/>
      <c r="D1554" s="14"/>
      <c r="E1554" s="14"/>
      <c r="F1554" s="14"/>
      <c r="G1554" s="13"/>
      <c r="H1554" s="13"/>
      <c r="I1554" s="13"/>
      <c r="J1554" s="13"/>
      <c r="K1554" s="21"/>
      <c r="L1554" s="17" t="s">
        <v>48</v>
      </c>
      <c r="M1554" s="17" t="s">
        <v>49</v>
      </c>
      <c r="N1554" s="14">
        <v>1.0</v>
      </c>
      <c r="O1554" s="13"/>
      <c r="P1554" s="13"/>
      <c r="Q1554" s="15">
        <v>7323.318965517241</v>
      </c>
      <c r="R1554" s="14" t="s">
        <v>50</v>
      </c>
      <c r="S1554" s="15">
        <v>1171.7310344827586</v>
      </c>
      <c r="T1554" s="13" t="s">
        <v>51</v>
      </c>
      <c r="U1554" s="18">
        <v>0.16</v>
      </c>
      <c r="V1554" s="13" t="s">
        <v>581</v>
      </c>
      <c r="W1554" s="13" t="s">
        <v>59</v>
      </c>
      <c r="X1554" s="13" t="s">
        <v>48</v>
      </c>
      <c r="Y1554" s="14">
        <v>1.0</v>
      </c>
      <c r="Z1554" s="13">
        <v>8495.05</v>
      </c>
      <c r="AA1554" s="13" t="s">
        <v>54</v>
      </c>
      <c r="AB1554" s="19">
        <v>198105.0</v>
      </c>
      <c r="AC1554" s="19">
        <v>1.0</v>
      </c>
      <c r="AD1554" s="13">
        <v>8495.05</v>
      </c>
      <c r="AE1554" s="15">
        <v>0.0</v>
      </c>
      <c r="AF1554" s="20"/>
      <c r="AH1554" s="2" t="s">
        <v>581</v>
      </c>
      <c r="AI1554" s="2" t="s">
        <v>59</v>
      </c>
      <c r="AJ1554" s="2" t="s">
        <v>56</v>
      </c>
      <c r="AK1554" s="2">
        <v>0.0</v>
      </c>
      <c r="AL1554" s="2" t="s">
        <v>57</v>
      </c>
      <c r="AM1554" s="2">
        <v>1.0</v>
      </c>
      <c r="AN1554" s="2">
        <v>8495.05</v>
      </c>
      <c r="AO1554" s="20">
        <f t="shared" si="196"/>
        <v>7323.318966</v>
      </c>
      <c r="AP1554" s="20">
        <f t="shared" si="197"/>
        <v>1171.731034</v>
      </c>
      <c r="BI1554" s="15">
        <v>7323.318965517241</v>
      </c>
      <c r="BJ1554" s="14" t="s">
        <v>50</v>
      </c>
      <c r="BK1554" s="15">
        <v>1171.7310344827586</v>
      </c>
      <c r="BL1554" s="13" t="s">
        <v>51</v>
      </c>
      <c r="BM1554" s="18">
        <v>0.16</v>
      </c>
    </row>
    <row r="1555" ht="12.75" customHeight="1">
      <c r="A1555" s="13"/>
      <c r="B1555" s="14"/>
      <c r="C1555" s="14"/>
      <c r="D1555" s="14"/>
      <c r="E1555" s="14"/>
      <c r="F1555" s="14"/>
      <c r="G1555" s="13"/>
      <c r="H1555" s="13"/>
      <c r="I1555" s="13"/>
      <c r="J1555" s="13"/>
      <c r="K1555" s="21"/>
      <c r="L1555" s="17" t="s">
        <v>48</v>
      </c>
      <c r="M1555" s="17" t="s">
        <v>49</v>
      </c>
      <c r="N1555" s="14">
        <v>1.0</v>
      </c>
      <c r="O1555" s="13"/>
      <c r="P1555" s="13"/>
      <c r="Q1555" s="15">
        <v>34937.10344827586</v>
      </c>
      <c r="R1555" s="14" t="s">
        <v>50</v>
      </c>
      <c r="S1555" s="15">
        <v>5589.936551724138</v>
      </c>
      <c r="T1555" s="13" t="s">
        <v>51</v>
      </c>
      <c r="U1555" s="18">
        <v>0.16</v>
      </c>
      <c r="V1555" s="13" t="s">
        <v>582</v>
      </c>
      <c r="W1555" s="13" t="s">
        <v>59</v>
      </c>
      <c r="X1555" s="13" t="s">
        <v>48</v>
      </c>
      <c r="Y1555" s="14">
        <v>1.0</v>
      </c>
      <c r="Z1555" s="13">
        <v>40527.04</v>
      </c>
      <c r="AA1555" s="13" t="s">
        <v>54</v>
      </c>
      <c r="AB1555" s="19">
        <v>199464.0</v>
      </c>
      <c r="AC1555" s="19">
        <v>1.0</v>
      </c>
      <c r="AD1555" s="13">
        <v>40527.04</v>
      </c>
      <c r="AE1555" s="15">
        <v>0.0</v>
      </c>
      <c r="AF1555" s="20"/>
      <c r="AH1555" s="2" t="s">
        <v>582</v>
      </c>
      <c r="AI1555" s="2" t="s">
        <v>59</v>
      </c>
      <c r="AJ1555" s="2" t="s">
        <v>56</v>
      </c>
      <c r="AK1555" s="2">
        <v>0.0</v>
      </c>
      <c r="AL1555" s="2" t="s">
        <v>57</v>
      </c>
      <c r="AM1555" s="2">
        <v>1.0</v>
      </c>
      <c r="AN1555" s="2">
        <v>40527.04</v>
      </c>
      <c r="AO1555" s="20">
        <f t="shared" si="196"/>
        <v>34937.10345</v>
      </c>
      <c r="AP1555" s="20">
        <f t="shared" si="197"/>
        <v>5589.936552</v>
      </c>
      <c r="BI1555" s="15">
        <v>34937.10344827586</v>
      </c>
      <c r="BJ1555" s="14" t="s">
        <v>50</v>
      </c>
      <c r="BK1555" s="15">
        <v>5589.936551724138</v>
      </c>
      <c r="BL1555" s="13" t="s">
        <v>51</v>
      </c>
      <c r="BM1555" s="18">
        <v>0.16</v>
      </c>
    </row>
    <row r="1556" ht="12.75" customHeight="1">
      <c r="A1556" s="13"/>
      <c r="B1556" s="14"/>
      <c r="C1556" s="14"/>
      <c r="D1556" s="14"/>
      <c r="E1556" s="14"/>
      <c r="F1556" s="14"/>
      <c r="G1556" s="13"/>
      <c r="H1556" s="13"/>
      <c r="I1556" s="13"/>
      <c r="J1556" s="13"/>
      <c r="K1556" s="21"/>
      <c r="L1556" s="17" t="s">
        <v>48</v>
      </c>
      <c r="M1556" s="17" t="s">
        <v>49</v>
      </c>
      <c r="N1556" s="14">
        <v>1.0</v>
      </c>
      <c r="O1556" s="13"/>
      <c r="P1556" s="13"/>
      <c r="Q1556" s="15">
        <v>9275.750000000002</v>
      </c>
      <c r="R1556" s="14" t="s">
        <v>50</v>
      </c>
      <c r="S1556" s="15">
        <v>1484.1200000000003</v>
      </c>
      <c r="T1556" s="13" t="s">
        <v>51</v>
      </c>
      <c r="U1556" s="18">
        <v>0.16</v>
      </c>
      <c r="V1556" s="13" t="s">
        <v>585</v>
      </c>
      <c r="W1556" s="13" t="s">
        <v>59</v>
      </c>
      <c r="X1556" s="13" t="s">
        <v>48</v>
      </c>
      <c r="Y1556" s="14">
        <v>1.0</v>
      </c>
      <c r="Z1556" s="13">
        <v>10759.87</v>
      </c>
      <c r="AA1556" s="13" t="s">
        <v>54</v>
      </c>
      <c r="AB1556" s="19">
        <v>200984.0</v>
      </c>
      <c r="AC1556" s="19">
        <v>1.0</v>
      </c>
      <c r="AD1556" s="13">
        <v>10759.87</v>
      </c>
      <c r="AE1556" s="15">
        <v>0.0</v>
      </c>
      <c r="AF1556" s="20"/>
      <c r="AH1556" s="2" t="s">
        <v>585</v>
      </c>
      <c r="AI1556" s="2" t="s">
        <v>59</v>
      </c>
      <c r="AJ1556" s="2" t="s">
        <v>56</v>
      </c>
      <c r="AK1556" s="2">
        <v>0.0</v>
      </c>
      <c r="AL1556" s="2" t="s">
        <v>57</v>
      </c>
      <c r="AM1556" s="2">
        <v>1.0</v>
      </c>
      <c r="AN1556" s="2">
        <v>10759.87</v>
      </c>
      <c r="AO1556" s="20">
        <f t="shared" si="196"/>
        <v>9275.75</v>
      </c>
      <c r="AP1556" s="20">
        <f t="shared" si="197"/>
        <v>1484.12</v>
      </c>
      <c r="BI1556" s="15">
        <v>9275.750000000002</v>
      </c>
      <c r="BJ1556" s="14" t="s">
        <v>50</v>
      </c>
      <c r="BK1556" s="15">
        <v>1484.1200000000003</v>
      </c>
      <c r="BL1556" s="13" t="s">
        <v>51</v>
      </c>
      <c r="BM1556" s="18">
        <v>0.16</v>
      </c>
    </row>
    <row r="1557" ht="12.75" customHeight="1">
      <c r="A1557" s="13"/>
      <c r="B1557" s="14"/>
      <c r="C1557" s="14"/>
      <c r="D1557" s="14"/>
      <c r="E1557" s="14"/>
      <c r="F1557" s="14"/>
      <c r="G1557" s="13"/>
      <c r="H1557" s="13"/>
      <c r="I1557" s="13"/>
      <c r="J1557" s="13"/>
      <c r="K1557" s="21"/>
      <c r="L1557" s="17" t="s">
        <v>48</v>
      </c>
      <c r="M1557" s="17" t="s">
        <v>49</v>
      </c>
      <c r="N1557" s="14">
        <v>1.0</v>
      </c>
      <c r="O1557" s="13"/>
      <c r="P1557" s="13"/>
      <c r="Q1557" s="15">
        <v>10321.94827586207</v>
      </c>
      <c r="R1557" s="14" t="s">
        <v>50</v>
      </c>
      <c r="S1557" s="15">
        <v>1651.5117241379314</v>
      </c>
      <c r="T1557" s="13" t="s">
        <v>51</v>
      </c>
      <c r="U1557" s="18">
        <v>0.16</v>
      </c>
      <c r="V1557" s="13" t="s">
        <v>600</v>
      </c>
      <c r="W1557" s="13" t="s">
        <v>59</v>
      </c>
      <c r="X1557" s="13" t="s">
        <v>48</v>
      </c>
      <c r="Y1557" s="14">
        <v>1.0</v>
      </c>
      <c r="Z1557" s="13">
        <v>11973.460000000001</v>
      </c>
      <c r="AA1557" s="13" t="s">
        <v>54</v>
      </c>
      <c r="AB1557" s="19">
        <v>201505.0</v>
      </c>
      <c r="AC1557" s="19">
        <v>1.0</v>
      </c>
      <c r="AD1557" s="13">
        <v>11973.460000000001</v>
      </c>
      <c r="AE1557" s="15">
        <v>0.0</v>
      </c>
      <c r="AF1557" s="20"/>
      <c r="AH1557" s="2" t="s">
        <v>600</v>
      </c>
      <c r="AI1557" s="2" t="s">
        <v>59</v>
      </c>
      <c r="AJ1557" s="2" t="s">
        <v>56</v>
      </c>
      <c r="AK1557" s="2">
        <v>0.0</v>
      </c>
      <c r="AL1557" s="2" t="s">
        <v>57</v>
      </c>
      <c r="AM1557" s="2">
        <v>1.0</v>
      </c>
      <c r="AN1557" s="2">
        <v>11973.460000000001</v>
      </c>
      <c r="AO1557" s="20">
        <f t="shared" si="196"/>
        <v>10321.94828</v>
      </c>
      <c r="AP1557" s="20">
        <f t="shared" si="197"/>
        <v>1651.511724</v>
      </c>
      <c r="BI1557" s="15">
        <v>10321.94827586207</v>
      </c>
      <c r="BJ1557" s="14" t="s">
        <v>50</v>
      </c>
      <c r="BK1557" s="15">
        <v>1651.5117241379314</v>
      </c>
      <c r="BL1557" s="13" t="s">
        <v>51</v>
      </c>
      <c r="BM1557" s="18">
        <v>0.16</v>
      </c>
    </row>
    <row r="1558" ht="12.75" customHeight="1">
      <c r="A1558" s="13"/>
      <c r="B1558" s="14"/>
      <c r="C1558" s="14"/>
      <c r="D1558" s="14"/>
      <c r="E1558" s="14"/>
      <c r="F1558" s="14"/>
      <c r="G1558" s="13"/>
      <c r="H1558" s="13"/>
      <c r="I1558" s="13"/>
      <c r="J1558" s="13"/>
      <c r="K1558" s="21"/>
      <c r="L1558" s="17" t="s">
        <v>48</v>
      </c>
      <c r="M1558" s="17" t="s">
        <v>49</v>
      </c>
      <c r="N1558" s="14">
        <v>1.0</v>
      </c>
      <c r="O1558" s="13"/>
      <c r="P1558" s="13"/>
      <c r="Q1558" s="15">
        <v>2668.9568965517246</v>
      </c>
      <c r="R1558" s="14" t="s">
        <v>50</v>
      </c>
      <c r="S1558" s="15">
        <v>427.03310344827594</v>
      </c>
      <c r="T1558" s="13" t="s">
        <v>51</v>
      </c>
      <c r="U1558" s="18">
        <v>0.16</v>
      </c>
      <c r="V1558" s="13" t="s">
        <v>601</v>
      </c>
      <c r="W1558" s="13" t="s">
        <v>59</v>
      </c>
      <c r="X1558" s="13" t="s">
        <v>48</v>
      </c>
      <c r="Y1558" s="14">
        <v>1.0</v>
      </c>
      <c r="Z1558" s="13">
        <v>3095.9900000000002</v>
      </c>
      <c r="AA1558" s="13" t="s">
        <v>54</v>
      </c>
      <c r="AB1558" s="19">
        <v>201628.0</v>
      </c>
      <c r="AC1558" s="19">
        <v>1.0</v>
      </c>
      <c r="AD1558" s="13">
        <v>3095.9900000000002</v>
      </c>
      <c r="AE1558" s="15">
        <v>0.0</v>
      </c>
      <c r="AF1558" s="20"/>
      <c r="AH1558" s="2" t="s">
        <v>601</v>
      </c>
      <c r="AI1558" s="2" t="s">
        <v>59</v>
      </c>
      <c r="AJ1558" s="2" t="s">
        <v>56</v>
      </c>
      <c r="AK1558" s="2">
        <v>0.0</v>
      </c>
      <c r="AL1558" s="2" t="s">
        <v>57</v>
      </c>
      <c r="AM1558" s="2">
        <v>1.0</v>
      </c>
      <c r="AN1558" s="2">
        <v>3095.9900000000002</v>
      </c>
      <c r="AO1558" s="20">
        <f t="shared" si="196"/>
        <v>2668.956897</v>
      </c>
      <c r="AP1558" s="20">
        <f t="shared" si="197"/>
        <v>427.0331034</v>
      </c>
      <c r="BI1558" s="15">
        <v>2668.9568965517246</v>
      </c>
      <c r="BJ1558" s="14" t="s">
        <v>50</v>
      </c>
      <c r="BK1558" s="15">
        <v>427.03310344827594</v>
      </c>
      <c r="BL1558" s="13" t="s">
        <v>51</v>
      </c>
      <c r="BM1558" s="18">
        <v>0.16</v>
      </c>
    </row>
    <row r="1559" ht="12.75" customHeight="1">
      <c r="A1559" s="13"/>
      <c r="B1559" s="14"/>
      <c r="C1559" s="14"/>
      <c r="D1559" s="14"/>
      <c r="E1559" s="14"/>
      <c r="F1559" s="14"/>
      <c r="G1559" s="13"/>
      <c r="H1559" s="13"/>
      <c r="I1559" s="13"/>
      <c r="J1559" s="13"/>
      <c r="K1559" s="21"/>
      <c r="L1559" s="17" t="s">
        <v>48</v>
      </c>
      <c r="M1559" s="17" t="s">
        <v>49</v>
      </c>
      <c r="N1559" s="14">
        <v>1.0</v>
      </c>
      <c r="O1559" s="13"/>
      <c r="P1559" s="13"/>
      <c r="Q1559" s="15">
        <v>1445.6724137931035</v>
      </c>
      <c r="R1559" s="14" t="s">
        <v>50</v>
      </c>
      <c r="S1559" s="15">
        <v>231.30758620689656</v>
      </c>
      <c r="T1559" s="13" t="s">
        <v>51</v>
      </c>
      <c r="U1559" s="18">
        <v>0.16</v>
      </c>
      <c r="V1559" s="13" t="s">
        <v>603</v>
      </c>
      <c r="W1559" s="13" t="s">
        <v>59</v>
      </c>
      <c r="X1559" s="13" t="s">
        <v>48</v>
      </c>
      <c r="Y1559" s="14">
        <v>1.0</v>
      </c>
      <c r="Z1559" s="13">
        <v>1676.98</v>
      </c>
      <c r="AA1559" s="13" t="s">
        <v>54</v>
      </c>
      <c r="AB1559" s="19">
        <v>204121.0</v>
      </c>
      <c r="AC1559" s="19">
        <v>1.0</v>
      </c>
      <c r="AD1559" s="13">
        <v>1676.98</v>
      </c>
      <c r="AE1559" s="15">
        <v>0.0</v>
      </c>
      <c r="AF1559" s="20"/>
      <c r="AH1559" s="2" t="s">
        <v>603</v>
      </c>
      <c r="AI1559" s="2" t="s">
        <v>59</v>
      </c>
      <c r="AJ1559" s="2" t="s">
        <v>56</v>
      </c>
      <c r="AK1559" s="2">
        <v>0.0</v>
      </c>
      <c r="AL1559" s="2" t="s">
        <v>57</v>
      </c>
      <c r="AM1559" s="2">
        <v>1.0</v>
      </c>
      <c r="AN1559" s="2">
        <v>1676.98</v>
      </c>
      <c r="AO1559" s="20">
        <f t="shared" si="196"/>
        <v>1445.672414</v>
      </c>
      <c r="AP1559" s="20">
        <f t="shared" si="197"/>
        <v>231.3075862</v>
      </c>
      <c r="BI1559" s="15">
        <v>1445.6724137931035</v>
      </c>
      <c r="BJ1559" s="14" t="s">
        <v>50</v>
      </c>
      <c r="BK1559" s="15">
        <v>231.30758620689656</v>
      </c>
      <c r="BL1559" s="13" t="s">
        <v>51</v>
      </c>
      <c r="BM1559" s="18">
        <v>0.16</v>
      </c>
    </row>
    <row r="1560" ht="12.75" customHeight="1">
      <c r="A1560" s="13"/>
      <c r="B1560" s="14"/>
      <c r="C1560" s="14"/>
      <c r="D1560" s="14"/>
      <c r="E1560" s="14"/>
      <c r="F1560" s="14"/>
      <c r="G1560" s="13"/>
      <c r="H1560" s="13"/>
      <c r="I1560" s="13"/>
      <c r="J1560" s="13"/>
      <c r="K1560" s="21"/>
      <c r="L1560" s="17" t="s">
        <v>48</v>
      </c>
      <c r="M1560" s="17" t="s">
        <v>49</v>
      </c>
      <c r="N1560" s="14">
        <v>1.0</v>
      </c>
      <c r="O1560" s="13"/>
      <c r="P1560" s="13"/>
      <c r="Q1560" s="15">
        <v>42022.5</v>
      </c>
      <c r="R1560" s="14" t="s">
        <v>50</v>
      </c>
      <c r="S1560" s="15">
        <v>6723.6</v>
      </c>
      <c r="T1560" s="13" t="s">
        <v>51</v>
      </c>
      <c r="U1560" s="18">
        <v>0.16</v>
      </c>
      <c r="V1560" s="13" t="s">
        <v>1375</v>
      </c>
      <c r="W1560" s="13" t="s">
        <v>59</v>
      </c>
      <c r="X1560" s="13" t="s">
        <v>48</v>
      </c>
      <c r="Y1560" s="14">
        <v>1.0</v>
      </c>
      <c r="Z1560" s="13">
        <v>48746.1</v>
      </c>
      <c r="AA1560" s="13" t="s">
        <v>54</v>
      </c>
      <c r="AB1560" s="19">
        <v>204762.0</v>
      </c>
      <c r="AC1560" s="19">
        <v>1.0</v>
      </c>
      <c r="AD1560" s="13">
        <v>48746.1</v>
      </c>
      <c r="AE1560" s="15">
        <v>0.0</v>
      </c>
      <c r="AF1560" s="20"/>
      <c r="AH1560" s="2" t="s">
        <v>1375</v>
      </c>
      <c r="AI1560" s="2" t="s">
        <v>59</v>
      </c>
      <c r="AJ1560" s="2" t="s">
        <v>56</v>
      </c>
      <c r="AK1560" s="2">
        <v>0.0</v>
      </c>
      <c r="AL1560" s="2" t="s">
        <v>57</v>
      </c>
      <c r="AM1560" s="2">
        <v>1.0</v>
      </c>
      <c r="AN1560" s="2">
        <v>48746.1</v>
      </c>
      <c r="AO1560" s="20">
        <f t="shared" si="196"/>
        <v>42022.5</v>
      </c>
      <c r="AP1560" s="20">
        <f t="shared" si="197"/>
        <v>6723.6</v>
      </c>
      <c r="BI1560" s="15">
        <v>42022.5</v>
      </c>
      <c r="BJ1560" s="14" t="s">
        <v>50</v>
      </c>
      <c r="BK1560" s="15">
        <v>6723.6</v>
      </c>
      <c r="BL1560" s="13" t="s">
        <v>51</v>
      </c>
      <c r="BM1560" s="18">
        <v>0.16</v>
      </c>
    </row>
    <row r="1561" ht="12.75" customHeight="1">
      <c r="A1561" s="13"/>
      <c r="B1561" s="14"/>
      <c r="C1561" s="14"/>
      <c r="D1561" s="14"/>
      <c r="E1561" s="14"/>
      <c r="F1561" s="14"/>
      <c r="G1561" s="13"/>
      <c r="H1561" s="13"/>
      <c r="I1561" s="13"/>
      <c r="J1561" s="13"/>
      <c r="K1561" s="21"/>
      <c r="L1561" s="17" t="s">
        <v>48</v>
      </c>
      <c r="M1561" s="17" t="s">
        <v>49</v>
      </c>
      <c r="N1561" s="14">
        <v>1.0</v>
      </c>
      <c r="O1561" s="13"/>
      <c r="P1561" s="13"/>
      <c r="Q1561" s="15">
        <v>1505.8706896551726</v>
      </c>
      <c r="R1561" s="14" t="s">
        <v>50</v>
      </c>
      <c r="S1561" s="15">
        <v>240.93931034482762</v>
      </c>
      <c r="T1561" s="13" t="s">
        <v>51</v>
      </c>
      <c r="U1561" s="18">
        <v>0.16</v>
      </c>
      <c r="V1561" s="13" t="s">
        <v>1376</v>
      </c>
      <c r="W1561" s="13" t="s">
        <v>59</v>
      </c>
      <c r="X1561" s="13" t="s">
        <v>48</v>
      </c>
      <c r="Y1561" s="14">
        <v>1.0</v>
      </c>
      <c r="Z1561" s="13">
        <v>1746.81</v>
      </c>
      <c r="AA1561" s="13" t="s">
        <v>54</v>
      </c>
      <c r="AB1561" s="19">
        <v>204815.0</v>
      </c>
      <c r="AC1561" s="19">
        <v>1.0</v>
      </c>
      <c r="AD1561" s="13">
        <v>1746.81</v>
      </c>
      <c r="AE1561" s="15">
        <v>0.0</v>
      </c>
      <c r="AF1561" s="20"/>
      <c r="AH1561" s="2" t="s">
        <v>1376</v>
      </c>
      <c r="AI1561" s="2" t="s">
        <v>59</v>
      </c>
      <c r="AJ1561" s="2" t="s">
        <v>56</v>
      </c>
      <c r="AK1561" s="2">
        <v>0.0</v>
      </c>
      <c r="AL1561" s="2" t="s">
        <v>57</v>
      </c>
      <c r="AM1561" s="2">
        <v>1.0</v>
      </c>
      <c r="AN1561" s="2">
        <v>1746.81</v>
      </c>
      <c r="AO1561" s="20">
        <f t="shared" si="196"/>
        <v>1505.87069</v>
      </c>
      <c r="AP1561" s="20">
        <f t="shared" si="197"/>
        <v>240.9393103</v>
      </c>
      <c r="BI1561" s="15">
        <v>1505.8706896551726</v>
      </c>
      <c r="BJ1561" s="14" t="s">
        <v>50</v>
      </c>
      <c r="BK1561" s="15">
        <v>240.93931034482762</v>
      </c>
      <c r="BL1561" s="13" t="s">
        <v>51</v>
      </c>
      <c r="BM1561" s="18">
        <v>0.16</v>
      </c>
    </row>
    <row r="1562" ht="12.75" customHeight="1">
      <c r="A1562" s="13"/>
      <c r="B1562" s="14"/>
      <c r="C1562" s="14"/>
      <c r="D1562" s="14"/>
      <c r="E1562" s="14"/>
      <c r="F1562" s="14"/>
      <c r="G1562" s="13"/>
      <c r="H1562" s="13"/>
      <c r="I1562" s="13"/>
      <c r="J1562" s="13"/>
      <c r="K1562" s="21"/>
      <c r="L1562" s="17" t="s">
        <v>48</v>
      </c>
      <c r="M1562" s="17" t="s">
        <v>49</v>
      </c>
      <c r="N1562" s="14">
        <v>1.0</v>
      </c>
      <c r="O1562" s="13"/>
      <c r="P1562" s="13"/>
      <c r="Q1562" s="15">
        <v>2679.6206896551726</v>
      </c>
      <c r="R1562" s="14" t="s">
        <v>50</v>
      </c>
      <c r="S1562" s="15">
        <v>428.73931034482763</v>
      </c>
      <c r="T1562" s="13" t="s">
        <v>51</v>
      </c>
      <c r="U1562" s="18">
        <v>0.16</v>
      </c>
      <c r="V1562" s="13" t="s">
        <v>1377</v>
      </c>
      <c r="W1562" s="13" t="s">
        <v>59</v>
      </c>
      <c r="X1562" s="13" t="s">
        <v>48</v>
      </c>
      <c r="Y1562" s="14">
        <v>1.0</v>
      </c>
      <c r="Z1562" s="13">
        <v>3108.36</v>
      </c>
      <c r="AA1562" s="13" t="s">
        <v>54</v>
      </c>
      <c r="AB1562" s="19">
        <v>204826.0</v>
      </c>
      <c r="AC1562" s="19">
        <v>1.0</v>
      </c>
      <c r="AD1562" s="13">
        <v>3108.36</v>
      </c>
      <c r="AE1562" s="15">
        <v>0.0</v>
      </c>
      <c r="AF1562" s="20"/>
      <c r="AH1562" s="2" t="s">
        <v>1377</v>
      </c>
      <c r="AI1562" s="2" t="s">
        <v>59</v>
      </c>
      <c r="AJ1562" s="2" t="s">
        <v>56</v>
      </c>
      <c r="AK1562" s="2">
        <v>0.0</v>
      </c>
      <c r="AL1562" s="2" t="s">
        <v>57</v>
      </c>
      <c r="AM1562" s="2">
        <v>1.0</v>
      </c>
      <c r="AN1562" s="2">
        <v>3108.36</v>
      </c>
      <c r="AO1562" s="20">
        <f t="shared" si="196"/>
        <v>2679.62069</v>
      </c>
      <c r="AP1562" s="20">
        <f t="shared" si="197"/>
        <v>428.7393103</v>
      </c>
      <c r="BI1562" s="15">
        <v>2679.6206896551726</v>
      </c>
      <c r="BJ1562" s="14" t="s">
        <v>50</v>
      </c>
      <c r="BK1562" s="15">
        <v>428.73931034482763</v>
      </c>
      <c r="BL1562" s="13" t="s">
        <v>51</v>
      </c>
      <c r="BM1562" s="18">
        <v>0.16</v>
      </c>
    </row>
    <row r="1563" ht="12.75" customHeight="1">
      <c r="A1563" s="13"/>
      <c r="B1563" s="14"/>
      <c r="C1563" s="14"/>
      <c r="D1563" s="14"/>
      <c r="E1563" s="14"/>
      <c r="F1563" s="14"/>
      <c r="G1563" s="13"/>
      <c r="H1563" s="13"/>
      <c r="I1563" s="13"/>
      <c r="J1563" s="13"/>
      <c r="K1563" s="21"/>
      <c r="L1563" s="17" t="s">
        <v>48</v>
      </c>
      <c r="M1563" s="17" t="s">
        <v>49</v>
      </c>
      <c r="N1563" s="14">
        <v>1.0</v>
      </c>
      <c r="O1563" s="13"/>
      <c r="P1563" s="13"/>
      <c r="Q1563" s="15">
        <v>1389.6379310344828</v>
      </c>
      <c r="R1563" s="14" t="s">
        <v>50</v>
      </c>
      <c r="S1563" s="15">
        <v>222.34206896551726</v>
      </c>
      <c r="T1563" s="13" t="s">
        <v>51</v>
      </c>
      <c r="U1563" s="18">
        <v>0.16</v>
      </c>
      <c r="V1563" s="13" t="s">
        <v>1378</v>
      </c>
      <c r="W1563" s="13" t="s">
        <v>59</v>
      </c>
      <c r="X1563" s="13" t="s">
        <v>48</v>
      </c>
      <c r="Y1563" s="14">
        <v>1.0</v>
      </c>
      <c r="Z1563" s="13">
        <v>1611.98</v>
      </c>
      <c r="AA1563" s="13" t="s">
        <v>54</v>
      </c>
      <c r="AB1563" s="19">
        <v>204948.0</v>
      </c>
      <c r="AC1563" s="19">
        <v>1.0</v>
      </c>
      <c r="AD1563" s="13">
        <v>1611.98</v>
      </c>
      <c r="AE1563" s="15">
        <v>0.0</v>
      </c>
      <c r="AF1563" s="20"/>
      <c r="AH1563" s="2" t="s">
        <v>1378</v>
      </c>
      <c r="AI1563" s="2" t="s">
        <v>59</v>
      </c>
      <c r="AJ1563" s="2" t="s">
        <v>56</v>
      </c>
      <c r="AK1563" s="2">
        <v>0.0</v>
      </c>
      <c r="AL1563" s="2" t="s">
        <v>57</v>
      </c>
      <c r="AM1563" s="2">
        <v>1.0</v>
      </c>
      <c r="AN1563" s="2">
        <v>1611.98</v>
      </c>
      <c r="AO1563" s="20">
        <f t="shared" si="196"/>
        <v>1389.637931</v>
      </c>
      <c r="AP1563" s="20">
        <f t="shared" si="197"/>
        <v>222.342069</v>
      </c>
      <c r="BI1563" s="15">
        <v>1389.6379310344828</v>
      </c>
      <c r="BJ1563" s="14" t="s">
        <v>50</v>
      </c>
      <c r="BK1563" s="15">
        <v>222.34206896551726</v>
      </c>
      <c r="BL1563" s="13" t="s">
        <v>51</v>
      </c>
      <c r="BM1563" s="18">
        <v>0.16</v>
      </c>
    </row>
    <row r="1564" ht="12.75" customHeight="1">
      <c r="A1564" s="13"/>
      <c r="B1564" s="14"/>
      <c r="C1564" s="14"/>
      <c r="D1564" s="14"/>
      <c r="E1564" s="14"/>
      <c r="F1564" s="14"/>
      <c r="G1564" s="13"/>
      <c r="H1564" s="13"/>
      <c r="I1564" s="13"/>
      <c r="J1564" s="13"/>
      <c r="K1564" s="21"/>
      <c r="L1564" s="17" t="s">
        <v>48</v>
      </c>
      <c r="M1564" s="17" t="s">
        <v>49</v>
      </c>
      <c r="N1564" s="14">
        <v>1.0</v>
      </c>
      <c r="O1564" s="13"/>
      <c r="P1564" s="13"/>
      <c r="Q1564" s="15">
        <v>11048.387931034484</v>
      </c>
      <c r="R1564" s="14" t="s">
        <v>50</v>
      </c>
      <c r="S1564" s="15">
        <v>1767.7420689655173</v>
      </c>
      <c r="T1564" s="13" t="s">
        <v>51</v>
      </c>
      <c r="U1564" s="18">
        <v>0.16</v>
      </c>
      <c r="V1564" s="13" t="s">
        <v>1379</v>
      </c>
      <c r="W1564" s="13" t="s">
        <v>59</v>
      </c>
      <c r="X1564" s="13" t="s">
        <v>48</v>
      </c>
      <c r="Y1564" s="14">
        <v>1.0</v>
      </c>
      <c r="Z1564" s="13">
        <v>12816.130000000001</v>
      </c>
      <c r="AA1564" s="13" t="s">
        <v>54</v>
      </c>
      <c r="AB1564" s="19">
        <v>205599.0</v>
      </c>
      <c r="AC1564" s="19">
        <v>1.0</v>
      </c>
      <c r="AD1564" s="13">
        <v>12816.130000000001</v>
      </c>
      <c r="AE1564" s="15">
        <v>0.0</v>
      </c>
      <c r="AF1564" s="20"/>
      <c r="AH1564" s="2" t="s">
        <v>1379</v>
      </c>
      <c r="AI1564" s="2" t="s">
        <v>59</v>
      </c>
      <c r="AJ1564" s="2" t="s">
        <v>56</v>
      </c>
      <c r="AK1564" s="2">
        <v>0.0</v>
      </c>
      <c r="AL1564" s="2" t="s">
        <v>57</v>
      </c>
      <c r="AM1564" s="2">
        <v>1.0</v>
      </c>
      <c r="AN1564" s="2">
        <v>12816.130000000001</v>
      </c>
      <c r="AO1564" s="20">
        <f t="shared" si="196"/>
        <v>11048.38793</v>
      </c>
      <c r="AP1564" s="20">
        <f t="shared" si="197"/>
        <v>1767.742069</v>
      </c>
      <c r="BI1564" s="15">
        <v>11048.387931034484</v>
      </c>
      <c r="BJ1564" s="14" t="s">
        <v>50</v>
      </c>
      <c r="BK1564" s="15">
        <v>1767.7420689655173</v>
      </c>
      <c r="BL1564" s="13" t="s">
        <v>51</v>
      </c>
      <c r="BM1564" s="18">
        <v>0.16</v>
      </c>
    </row>
    <row r="1565" ht="12.75" customHeight="1">
      <c r="A1565" s="13"/>
      <c r="B1565" s="14"/>
      <c r="C1565" s="14"/>
      <c r="D1565" s="14"/>
      <c r="E1565" s="14"/>
      <c r="F1565" s="14"/>
      <c r="G1565" s="13"/>
      <c r="H1565" s="13"/>
      <c r="I1565" s="13"/>
      <c r="J1565" s="13"/>
      <c r="K1565" s="21"/>
      <c r="L1565" s="17" t="s">
        <v>48</v>
      </c>
      <c r="M1565" s="17" t="s">
        <v>49</v>
      </c>
      <c r="N1565" s="14">
        <v>1.0</v>
      </c>
      <c r="O1565" s="13"/>
      <c r="P1565" s="13"/>
      <c r="Q1565" s="15">
        <v>9696.922413793105</v>
      </c>
      <c r="R1565" s="14" t="s">
        <v>50</v>
      </c>
      <c r="S1565" s="15">
        <v>1551.5075862068968</v>
      </c>
      <c r="T1565" s="13" t="s">
        <v>51</v>
      </c>
      <c r="U1565" s="18">
        <v>0.16</v>
      </c>
      <c r="V1565" s="13" t="s">
        <v>1380</v>
      </c>
      <c r="W1565" s="13" t="s">
        <v>59</v>
      </c>
      <c r="X1565" s="13" t="s">
        <v>48</v>
      </c>
      <c r="Y1565" s="14">
        <v>1.0</v>
      </c>
      <c r="Z1565" s="13">
        <v>11248.43</v>
      </c>
      <c r="AA1565" s="13" t="s">
        <v>54</v>
      </c>
      <c r="AB1565" s="19">
        <v>205707.0</v>
      </c>
      <c r="AC1565" s="19">
        <v>1.0</v>
      </c>
      <c r="AD1565" s="13">
        <v>11248.43</v>
      </c>
      <c r="AE1565" s="15">
        <v>0.0</v>
      </c>
      <c r="AF1565" s="20"/>
      <c r="AH1565" s="2" t="s">
        <v>1380</v>
      </c>
      <c r="AI1565" s="2" t="s">
        <v>59</v>
      </c>
      <c r="AJ1565" s="2" t="s">
        <v>56</v>
      </c>
      <c r="AK1565" s="2">
        <v>0.0</v>
      </c>
      <c r="AL1565" s="2" t="s">
        <v>57</v>
      </c>
      <c r="AM1565" s="2">
        <v>1.0</v>
      </c>
      <c r="AN1565" s="2">
        <v>11248.43</v>
      </c>
      <c r="AO1565" s="20">
        <f t="shared" si="196"/>
        <v>9696.922414</v>
      </c>
      <c r="AP1565" s="20">
        <f t="shared" si="197"/>
        <v>1551.507586</v>
      </c>
      <c r="BI1565" s="15">
        <v>9696.922413793105</v>
      </c>
      <c r="BJ1565" s="14" t="s">
        <v>50</v>
      </c>
      <c r="BK1565" s="15">
        <v>1551.5075862068968</v>
      </c>
      <c r="BL1565" s="13" t="s">
        <v>51</v>
      </c>
      <c r="BM1565" s="18">
        <v>0.16</v>
      </c>
    </row>
    <row r="1566" ht="12.75" customHeight="1">
      <c r="A1566" s="13"/>
      <c r="B1566" s="14"/>
      <c r="C1566" s="14"/>
      <c r="D1566" s="14"/>
      <c r="E1566" s="14"/>
      <c r="F1566" s="14"/>
      <c r="G1566" s="13"/>
      <c r="H1566" s="13"/>
      <c r="I1566" s="13"/>
      <c r="J1566" s="13"/>
      <c r="K1566" s="21"/>
      <c r="L1566" s="17" t="s">
        <v>48</v>
      </c>
      <c r="M1566" s="17" t="s">
        <v>49</v>
      </c>
      <c r="N1566" s="14">
        <v>1.0</v>
      </c>
      <c r="O1566" s="13"/>
      <c r="P1566" s="13"/>
      <c r="Q1566" s="15">
        <v>955.8793103448276</v>
      </c>
      <c r="R1566" s="14" t="s">
        <v>50</v>
      </c>
      <c r="S1566" s="15">
        <v>152.9406896551724</v>
      </c>
      <c r="T1566" s="13" t="s">
        <v>51</v>
      </c>
      <c r="U1566" s="18">
        <v>0.16</v>
      </c>
      <c r="V1566" s="13" t="s">
        <v>1381</v>
      </c>
      <c r="W1566" s="13" t="s">
        <v>59</v>
      </c>
      <c r="X1566" s="13" t="s">
        <v>48</v>
      </c>
      <c r="Y1566" s="14">
        <v>1.0</v>
      </c>
      <c r="Z1566" s="13">
        <v>1108.82</v>
      </c>
      <c r="AA1566" s="13" t="s">
        <v>54</v>
      </c>
      <c r="AB1566" s="19">
        <v>205748.0</v>
      </c>
      <c r="AC1566" s="19">
        <v>1.0</v>
      </c>
      <c r="AD1566" s="13">
        <v>1108.82</v>
      </c>
      <c r="AE1566" s="15">
        <v>0.0</v>
      </c>
      <c r="AF1566" s="20"/>
      <c r="AH1566" s="2" t="s">
        <v>1381</v>
      </c>
      <c r="AI1566" s="2" t="s">
        <v>59</v>
      </c>
      <c r="AJ1566" s="2" t="s">
        <v>56</v>
      </c>
      <c r="AK1566" s="2">
        <v>0.0</v>
      </c>
      <c r="AL1566" s="2" t="s">
        <v>57</v>
      </c>
      <c r="AM1566" s="2">
        <v>1.0</v>
      </c>
      <c r="AN1566" s="2">
        <v>1108.82</v>
      </c>
      <c r="AO1566" s="20">
        <f t="shared" si="196"/>
        <v>955.8793103</v>
      </c>
      <c r="AP1566" s="20">
        <f t="shared" si="197"/>
        <v>152.9406897</v>
      </c>
      <c r="BI1566" s="15">
        <v>955.8793103448276</v>
      </c>
      <c r="BJ1566" s="14" t="s">
        <v>50</v>
      </c>
      <c r="BK1566" s="15">
        <v>152.9406896551724</v>
      </c>
      <c r="BL1566" s="13" t="s">
        <v>51</v>
      </c>
      <c r="BM1566" s="18">
        <v>0.16</v>
      </c>
    </row>
    <row r="1567" ht="12.75" customHeight="1">
      <c r="A1567" s="13"/>
      <c r="B1567" s="14"/>
      <c r="C1567" s="14"/>
      <c r="D1567" s="14"/>
      <c r="E1567" s="14"/>
      <c r="F1567" s="14"/>
      <c r="G1567" s="13"/>
      <c r="H1567" s="13"/>
      <c r="I1567" s="13"/>
      <c r="J1567" s="13"/>
      <c r="K1567" s="21"/>
      <c r="L1567" s="17" t="s">
        <v>48</v>
      </c>
      <c r="M1567" s="17" t="s">
        <v>49</v>
      </c>
      <c r="N1567" s="14">
        <v>1.0</v>
      </c>
      <c r="O1567" s="13"/>
      <c r="P1567" s="13"/>
      <c r="Q1567" s="15">
        <v>955.8793103448276</v>
      </c>
      <c r="R1567" s="14" t="s">
        <v>50</v>
      </c>
      <c r="S1567" s="15">
        <v>152.9406896551724</v>
      </c>
      <c r="T1567" s="13" t="s">
        <v>51</v>
      </c>
      <c r="U1567" s="18">
        <v>0.16</v>
      </c>
      <c r="V1567" s="13" t="s">
        <v>1382</v>
      </c>
      <c r="W1567" s="13" t="s">
        <v>59</v>
      </c>
      <c r="X1567" s="13" t="s">
        <v>48</v>
      </c>
      <c r="Y1567" s="14">
        <v>1.0</v>
      </c>
      <c r="Z1567" s="13">
        <v>1108.82</v>
      </c>
      <c r="AA1567" s="13" t="s">
        <v>54</v>
      </c>
      <c r="AB1567" s="19">
        <v>205749.0</v>
      </c>
      <c r="AC1567" s="19">
        <v>1.0</v>
      </c>
      <c r="AD1567" s="13">
        <v>1108.82</v>
      </c>
      <c r="AE1567" s="15">
        <v>0.0</v>
      </c>
      <c r="AF1567" s="20"/>
      <c r="AH1567" s="2" t="s">
        <v>1382</v>
      </c>
      <c r="AI1567" s="2" t="s">
        <v>59</v>
      </c>
      <c r="AJ1567" s="2" t="s">
        <v>56</v>
      </c>
      <c r="AK1567" s="2">
        <v>0.0</v>
      </c>
      <c r="AL1567" s="2" t="s">
        <v>57</v>
      </c>
      <c r="AM1567" s="2">
        <v>1.0</v>
      </c>
      <c r="AN1567" s="2">
        <v>1108.82</v>
      </c>
      <c r="AO1567" s="20">
        <f t="shared" si="196"/>
        <v>955.8793103</v>
      </c>
      <c r="AP1567" s="20">
        <f t="shared" si="197"/>
        <v>152.9406897</v>
      </c>
      <c r="BI1567" s="15">
        <v>955.8793103448276</v>
      </c>
      <c r="BJ1567" s="14" t="s">
        <v>50</v>
      </c>
      <c r="BK1567" s="15">
        <v>152.9406896551724</v>
      </c>
      <c r="BL1567" s="13" t="s">
        <v>51</v>
      </c>
      <c r="BM1567" s="18">
        <v>0.16</v>
      </c>
    </row>
    <row r="1568" ht="12.75" customHeight="1">
      <c r="A1568" s="13"/>
      <c r="B1568" s="14"/>
      <c r="C1568" s="14"/>
      <c r="D1568" s="14"/>
      <c r="E1568" s="14"/>
      <c r="F1568" s="14"/>
      <c r="G1568" s="13"/>
      <c r="H1568" s="13"/>
      <c r="I1568" s="13"/>
      <c r="J1568" s="13"/>
      <c r="K1568" s="21"/>
      <c r="L1568" s="17" t="s">
        <v>48</v>
      </c>
      <c r="M1568" s="17" t="s">
        <v>49</v>
      </c>
      <c r="N1568" s="14">
        <v>1.0</v>
      </c>
      <c r="O1568" s="13"/>
      <c r="P1568" s="13"/>
      <c r="Q1568" s="15">
        <v>5284.603448275862</v>
      </c>
      <c r="R1568" s="14" t="s">
        <v>50</v>
      </c>
      <c r="S1568" s="15">
        <v>845.536551724138</v>
      </c>
      <c r="T1568" s="13" t="s">
        <v>51</v>
      </c>
      <c r="U1568" s="18">
        <v>0.16</v>
      </c>
      <c r="V1568" s="13" t="s">
        <v>1383</v>
      </c>
      <c r="W1568" s="13" t="s">
        <v>59</v>
      </c>
      <c r="X1568" s="13" t="s">
        <v>48</v>
      </c>
      <c r="Y1568" s="14">
        <v>1.0</v>
      </c>
      <c r="Z1568" s="13">
        <v>6130.14</v>
      </c>
      <c r="AA1568" s="13" t="s">
        <v>54</v>
      </c>
      <c r="AB1568" s="19">
        <v>205758.0</v>
      </c>
      <c r="AC1568" s="19">
        <v>1.0</v>
      </c>
      <c r="AD1568" s="13">
        <v>6130.14</v>
      </c>
      <c r="AE1568" s="15">
        <v>0.0</v>
      </c>
      <c r="AF1568" s="20"/>
      <c r="AH1568" s="2" t="s">
        <v>1383</v>
      </c>
      <c r="AI1568" s="2" t="s">
        <v>59</v>
      </c>
      <c r="AJ1568" s="2" t="s">
        <v>56</v>
      </c>
      <c r="AK1568" s="2">
        <v>0.0</v>
      </c>
      <c r="AL1568" s="2" t="s">
        <v>57</v>
      </c>
      <c r="AM1568" s="2">
        <v>1.0</v>
      </c>
      <c r="AN1568" s="2">
        <v>6130.14</v>
      </c>
      <c r="AO1568" s="20">
        <f t="shared" si="196"/>
        <v>5284.603448</v>
      </c>
      <c r="AP1568" s="20">
        <f t="shared" si="197"/>
        <v>845.5365517</v>
      </c>
      <c r="BI1568" s="15">
        <v>5284.603448275862</v>
      </c>
      <c r="BJ1568" s="14" t="s">
        <v>50</v>
      </c>
      <c r="BK1568" s="15">
        <v>845.536551724138</v>
      </c>
      <c r="BL1568" s="13" t="s">
        <v>51</v>
      </c>
      <c r="BM1568" s="18">
        <v>0.16</v>
      </c>
    </row>
    <row r="1569" ht="12.75" customHeight="1">
      <c r="A1569" s="13"/>
      <c r="B1569" s="14"/>
      <c r="C1569" s="14"/>
      <c r="D1569" s="14"/>
      <c r="E1569" s="14"/>
      <c r="F1569" s="14"/>
      <c r="G1569" s="13"/>
      <c r="H1569" s="13"/>
      <c r="I1569" s="13"/>
      <c r="J1569" s="13"/>
      <c r="K1569" s="21"/>
      <c r="L1569" s="17" t="s">
        <v>48</v>
      </c>
      <c r="M1569" s="17" t="s">
        <v>49</v>
      </c>
      <c r="N1569" s="14">
        <v>1.0</v>
      </c>
      <c r="O1569" s="13"/>
      <c r="P1569" s="13"/>
      <c r="Q1569" s="15">
        <v>1498.4568965517242</v>
      </c>
      <c r="R1569" s="14" t="s">
        <v>50</v>
      </c>
      <c r="S1569" s="15">
        <v>239.75310344827588</v>
      </c>
      <c r="T1569" s="13" t="s">
        <v>51</v>
      </c>
      <c r="U1569" s="18">
        <v>0.16</v>
      </c>
      <c r="V1569" s="13" t="s">
        <v>1384</v>
      </c>
      <c r="W1569" s="13" t="s">
        <v>59</v>
      </c>
      <c r="X1569" s="13" t="s">
        <v>48</v>
      </c>
      <c r="Y1569" s="14">
        <v>1.0</v>
      </c>
      <c r="Z1569" s="13">
        <v>1738.21</v>
      </c>
      <c r="AA1569" s="13" t="s">
        <v>54</v>
      </c>
      <c r="AB1569" s="19">
        <v>205979.0</v>
      </c>
      <c r="AC1569" s="19">
        <v>1.0</v>
      </c>
      <c r="AD1569" s="13">
        <v>1738.21</v>
      </c>
      <c r="AE1569" s="15">
        <v>0.0</v>
      </c>
      <c r="AF1569" s="20"/>
      <c r="AH1569" s="2" t="s">
        <v>1384</v>
      </c>
      <c r="AI1569" s="2" t="s">
        <v>59</v>
      </c>
      <c r="AJ1569" s="2" t="s">
        <v>56</v>
      </c>
      <c r="AK1569" s="2">
        <v>0.0</v>
      </c>
      <c r="AL1569" s="2" t="s">
        <v>57</v>
      </c>
      <c r="AM1569" s="2">
        <v>1.0</v>
      </c>
      <c r="AN1569" s="2">
        <v>1738.21</v>
      </c>
      <c r="AO1569" s="20">
        <f t="shared" si="196"/>
        <v>1498.456897</v>
      </c>
      <c r="AP1569" s="20">
        <f t="shared" si="197"/>
        <v>239.7531034</v>
      </c>
      <c r="BI1569" s="15">
        <v>1498.4568965517242</v>
      </c>
      <c r="BJ1569" s="14" t="s">
        <v>50</v>
      </c>
      <c r="BK1569" s="15">
        <v>239.75310344827588</v>
      </c>
      <c r="BL1569" s="13" t="s">
        <v>51</v>
      </c>
      <c r="BM1569" s="18">
        <v>0.16</v>
      </c>
    </row>
    <row r="1570" ht="12.75" customHeight="1">
      <c r="A1570" s="13"/>
      <c r="B1570" s="14"/>
      <c r="C1570" s="14"/>
      <c r="D1570" s="14"/>
      <c r="E1570" s="14"/>
      <c r="F1570" s="14"/>
      <c r="G1570" s="13"/>
      <c r="H1570" s="13"/>
      <c r="I1570" s="13"/>
      <c r="J1570" s="13"/>
      <c r="K1570" s="21"/>
      <c r="L1570" s="17" t="s">
        <v>48</v>
      </c>
      <c r="M1570" s="17" t="s">
        <v>49</v>
      </c>
      <c r="N1570" s="14">
        <v>1.0</v>
      </c>
      <c r="O1570" s="13"/>
      <c r="P1570" s="13"/>
      <c r="Q1570" s="15">
        <v>2190.6120689655177</v>
      </c>
      <c r="R1570" s="14" t="s">
        <v>50</v>
      </c>
      <c r="S1570" s="15">
        <v>350.49793103448286</v>
      </c>
      <c r="T1570" s="13" t="s">
        <v>51</v>
      </c>
      <c r="U1570" s="18">
        <v>0.16</v>
      </c>
      <c r="V1570" s="13" t="s">
        <v>1385</v>
      </c>
      <c r="W1570" s="13" t="s">
        <v>59</v>
      </c>
      <c r="X1570" s="13" t="s">
        <v>48</v>
      </c>
      <c r="Y1570" s="14">
        <v>1.0</v>
      </c>
      <c r="Z1570" s="13">
        <v>2541.11</v>
      </c>
      <c r="AA1570" s="13" t="s">
        <v>54</v>
      </c>
      <c r="AB1570" s="19">
        <v>206086.0</v>
      </c>
      <c r="AC1570" s="19">
        <v>1.0</v>
      </c>
      <c r="AD1570" s="13">
        <v>2541.11</v>
      </c>
      <c r="AE1570" s="15">
        <v>0.0</v>
      </c>
      <c r="AF1570" s="20"/>
      <c r="AH1570" s="2" t="s">
        <v>1385</v>
      </c>
      <c r="AI1570" s="2" t="s">
        <v>59</v>
      </c>
      <c r="AJ1570" s="2" t="s">
        <v>56</v>
      </c>
      <c r="AK1570" s="2">
        <v>0.0</v>
      </c>
      <c r="AL1570" s="2" t="s">
        <v>57</v>
      </c>
      <c r="AM1570" s="2">
        <v>1.0</v>
      </c>
      <c r="AN1570" s="2">
        <v>2541.11</v>
      </c>
      <c r="AO1570" s="20">
        <f t="shared" si="196"/>
        <v>2190.612069</v>
      </c>
      <c r="AP1570" s="20">
        <f t="shared" si="197"/>
        <v>350.497931</v>
      </c>
      <c r="BI1570" s="15">
        <v>2190.6120689655177</v>
      </c>
      <c r="BJ1570" s="14" t="s">
        <v>50</v>
      </c>
      <c r="BK1570" s="15">
        <v>350.49793103448286</v>
      </c>
      <c r="BL1570" s="13" t="s">
        <v>51</v>
      </c>
      <c r="BM1570" s="18">
        <v>0.16</v>
      </c>
    </row>
    <row r="1571" ht="12.75" customHeight="1">
      <c r="A1571" s="13"/>
      <c r="B1571" s="14"/>
      <c r="C1571" s="14"/>
      <c r="D1571" s="14"/>
      <c r="E1571" s="14"/>
      <c r="F1571" s="14"/>
      <c r="G1571" s="13"/>
      <c r="H1571" s="13"/>
      <c r="I1571" s="13"/>
      <c r="J1571" s="13"/>
      <c r="K1571" s="21"/>
      <c r="L1571" s="17" t="s">
        <v>48</v>
      </c>
      <c r="M1571" s="17" t="s">
        <v>49</v>
      </c>
      <c r="N1571" s="14">
        <v>1.0</v>
      </c>
      <c r="O1571" s="13"/>
      <c r="P1571" s="13"/>
      <c r="Q1571" s="15">
        <v>23045.439655172413</v>
      </c>
      <c r="R1571" s="14" t="s">
        <v>50</v>
      </c>
      <c r="S1571" s="15">
        <v>3687.270344827586</v>
      </c>
      <c r="T1571" s="13" t="s">
        <v>51</v>
      </c>
      <c r="U1571" s="18">
        <v>0.16</v>
      </c>
      <c r="V1571" s="13" t="s">
        <v>1386</v>
      </c>
      <c r="W1571" s="13" t="s">
        <v>59</v>
      </c>
      <c r="X1571" s="13" t="s">
        <v>48</v>
      </c>
      <c r="Y1571" s="14">
        <v>1.0</v>
      </c>
      <c r="Z1571" s="13">
        <v>26732.71</v>
      </c>
      <c r="AA1571" s="13" t="s">
        <v>54</v>
      </c>
      <c r="AB1571" s="19">
        <v>206260.0</v>
      </c>
      <c r="AC1571" s="19">
        <v>1.0</v>
      </c>
      <c r="AD1571" s="13">
        <v>26732.71</v>
      </c>
      <c r="AE1571" s="15">
        <v>0.0</v>
      </c>
      <c r="AF1571" s="20"/>
      <c r="AH1571" s="2" t="s">
        <v>1386</v>
      </c>
      <c r="AI1571" s="2" t="s">
        <v>59</v>
      </c>
      <c r="AJ1571" s="2" t="s">
        <v>56</v>
      </c>
      <c r="AK1571" s="2">
        <v>0.0</v>
      </c>
      <c r="AL1571" s="2" t="s">
        <v>57</v>
      </c>
      <c r="AM1571" s="2">
        <v>1.0</v>
      </c>
      <c r="AN1571" s="2">
        <v>26732.71</v>
      </c>
      <c r="AO1571" s="20">
        <f t="shared" si="196"/>
        <v>23045.43966</v>
      </c>
      <c r="AP1571" s="20">
        <f t="shared" si="197"/>
        <v>3687.270345</v>
      </c>
      <c r="BI1571" s="15">
        <v>23045.439655172413</v>
      </c>
      <c r="BJ1571" s="14" t="s">
        <v>50</v>
      </c>
      <c r="BK1571" s="15">
        <v>3687.270344827586</v>
      </c>
      <c r="BL1571" s="13" t="s">
        <v>51</v>
      </c>
      <c r="BM1571" s="18">
        <v>0.16</v>
      </c>
    </row>
    <row r="1572" ht="12.75" hidden="1" customHeight="1">
      <c r="A1572" s="13"/>
      <c r="B1572" s="14"/>
      <c r="C1572" s="14"/>
      <c r="D1572" s="14"/>
      <c r="E1572" s="14"/>
      <c r="F1572" s="14"/>
      <c r="G1572" s="13"/>
      <c r="H1572" s="13"/>
      <c r="I1572" s="13"/>
      <c r="J1572" s="13"/>
      <c r="K1572" s="21"/>
      <c r="L1572" s="17"/>
      <c r="M1572" s="17"/>
      <c r="N1572" s="14"/>
      <c r="O1572" s="13"/>
      <c r="P1572" s="13"/>
      <c r="Q1572" s="15">
        <f t="array" ref="Q1572">SUM(ROUND(Q1552:Q1571,2))</f>
        <v>174248.65</v>
      </c>
      <c r="R1572" s="14"/>
      <c r="S1572" s="15">
        <f t="array" ref="S1572">SUM(ROUND(S1552:S1571,2))</f>
        <v>27879.78</v>
      </c>
      <c r="T1572" s="13"/>
      <c r="U1572" s="18"/>
      <c r="V1572" s="13"/>
      <c r="W1572" s="13"/>
      <c r="X1572" s="13"/>
      <c r="Y1572" s="14"/>
      <c r="Z1572" s="13"/>
      <c r="AA1572" s="13"/>
      <c r="AB1572" s="19"/>
      <c r="AC1572" s="19"/>
      <c r="AD1572" s="13"/>
      <c r="AE1572" s="15"/>
      <c r="AF1572" s="20"/>
      <c r="AO1572" s="20"/>
      <c r="AP1572" s="20"/>
      <c r="BI1572" s="15">
        <f t="array" ref="BI1572">SUM(ROUND(BI1552:BI1571,2))</f>
        <v>174248.65</v>
      </c>
      <c r="BJ1572" s="14"/>
      <c r="BK1572" s="15">
        <f t="array" ref="BK1572">SUM(ROUND(BK1552:BK1571,2))</f>
        <v>27879.78</v>
      </c>
      <c r="BL1572" s="13"/>
      <c r="BM1572" s="18"/>
    </row>
    <row r="1573" ht="12.75" customHeight="1">
      <c r="A1573" s="13"/>
      <c r="B1573" s="14"/>
      <c r="C1573" s="14"/>
      <c r="D1573" s="14"/>
      <c r="E1573" s="14"/>
      <c r="F1573" s="14"/>
      <c r="G1573" s="13"/>
      <c r="H1573" s="13"/>
      <c r="I1573" s="13"/>
      <c r="J1573" s="13"/>
      <c r="K1573" s="21"/>
      <c r="L1573" s="17"/>
      <c r="M1573" s="17"/>
      <c r="N1573" s="14"/>
      <c r="O1573" s="13"/>
      <c r="P1573" s="13"/>
      <c r="Q1573" s="15"/>
      <c r="R1573" s="14"/>
      <c r="S1573" s="15"/>
      <c r="T1573" s="13"/>
      <c r="U1573" s="18"/>
      <c r="V1573" s="13"/>
      <c r="W1573" s="13"/>
      <c r="X1573" s="13"/>
      <c r="Y1573" s="14"/>
      <c r="Z1573" s="13"/>
      <c r="AA1573" s="13"/>
      <c r="AB1573" s="19"/>
      <c r="AC1573" s="19"/>
      <c r="AD1573" s="13"/>
      <c r="AE1573" s="15"/>
      <c r="AF1573" s="20"/>
      <c r="AO1573" s="20"/>
      <c r="AP1573" s="20"/>
      <c r="BI1573" s="15"/>
      <c r="BJ1573" s="14"/>
      <c r="BK1573" s="15"/>
      <c r="BL1573" s="13"/>
      <c r="BM1573" s="18"/>
    </row>
    <row r="1574" ht="12.75" customHeight="1">
      <c r="A1574" s="13"/>
      <c r="B1574" s="14"/>
      <c r="C1574" s="14"/>
      <c r="D1574" s="14"/>
      <c r="E1574" s="14"/>
      <c r="F1574" s="14"/>
      <c r="G1574" s="13"/>
      <c r="H1574" s="13"/>
      <c r="I1574" s="13"/>
      <c r="J1574" s="13"/>
      <c r="K1574" s="21"/>
      <c r="L1574" s="17"/>
      <c r="M1574" s="17"/>
      <c r="N1574" s="14"/>
      <c r="O1574" s="13"/>
      <c r="P1574" s="13"/>
      <c r="Q1574" s="15"/>
      <c r="R1574" s="14"/>
      <c r="S1574" s="15"/>
      <c r="T1574" s="13"/>
      <c r="U1574" s="18"/>
      <c r="V1574" s="13"/>
      <c r="W1574" s="13"/>
      <c r="X1574" s="13"/>
      <c r="Y1574" s="14"/>
      <c r="Z1574" s="13"/>
      <c r="AA1574" s="13"/>
      <c r="AB1574" s="19"/>
      <c r="AC1574" s="19"/>
      <c r="AD1574" s="13"/>
      <c r="AE1574" s="15"/>
      <c r="AF1574" s="20"/>
      <c r="AO1574" s="20"/>
      <c r="AP1574" s="20"/>
      <c r="BI1574" s="15"/>
      <c r="BJ1574" s="14"/>
      <c r="BK1574" s="15"/>
      <c r="BL1574" s="13"/>
      <c r="BM1574" s="18"/>
    </row>
    <row r="1575" ht="12.75" customHeight="1">
      <c r="A1575" s="13">
        <v>601.0</v>
      </c>
      <c r="B1575" s="14" t="str">
        <f>AR1575</f>
        <v>ISC050120U45</v>
      </c>
      <c r="C1575" s="14" t="s">
        <v>573</v>
      </c>
      <c r="D1575" s="14" t="str">
        <f>AT1575</f>
        <v>admon@ideaprint.com.mx</v>
      </c>
      <c r="E1575" s="14" t="str">
        <f>AS1575</f>
        <v>64580</v>
      </c>
      <c r="F1575" s="14">
        <v>601.0</v>
      </c>
      <c r="G1575" s="13">
        <v>5.5009222E8</v>
      </c>
      <c r="H1575" s="15">
        <f>Q1575</f>
        <v>54704.31897</v>
      </c>
      <c r="I1575" s="13">
        <v>63457.01</v>
      </c>
      <c r="J1575" s="15">
        <f>S1575</f>
        <v>8752.691034</v>
      </c>
      <c r="K1575" s="21">
        <v>45016.5</v>
      </c>
      <c r="L1575" s="17" t="s">
        <v>48</v>
      </c>
      <c r="M1575" s="17" t="s">
        <v>49</v>
      </c>
      <c r="N1575" s="14">
        <v>1.0</v>
      </c>
      <c r="O1575" s="13">
        <v>63457.01</v>
      </c>
      <c r="P1575" s="13">
        <v>63457.01</v>
      </c>
      <c r="Q1575" s="15">
        <v>54704.31896551725</v>
      </c>
      <c r="R1575" s="14" t="s">
        <v>50</v>
      </c>
      <c r="S1575" s="15">
        <v>8752.69103448276</v>
      </c>
      <c r="T1575" s="13" t="s">
        <v>51</v>
      </c>
      <c r="U1575" s="18">
        <v>0.16</v>
      </c>
      <c r="V1575" s="13" t="s">
        <v>1387</v>
      </c>
      <c r="W1575" s="13" t="s">
        <v>59</v>
      </c>
      <c r="X1575" s="13" t="s">
        <v>48</v>
      </c>
      <c r="Y1575" s="14">
        <v>1.0</v>
      </c>
      <c r="Z1575" s="13">
        <v>63457.01</v>
      </c>
      <c r="AA1575" s="13" t="s">
        <v>54</v>
      </c>
      <c r="AB1575" s="19">
        <v>203067.0</v>
      </c>
      <c r="AC1575" s="19">
        <v>1.0</v>
      </c>
      <c r="AD1575" s="13">
        <v>63457.01</v>
      </c>
      <c r="AE1575" s="15">
        <v>0.0</v>
      </c>
      <c r="AF1575" s="20"/>
      <c r="AG1575" s="2">
        <v>63457.01</v>
      </c>
      <c r="AH1575" s="2" t="s">
        <v>1387</v>
      </c>
      <c r="AI1575" s="2" t="s">
        <v>59</v>
      </c>
      <c r="AJ1575" s="2" t="s">
        <v>56</v>
      </c>
      <c r="AK1575" s="2">
        <v>0.0</v>
      </c>
      <c r="AL1575" s="2" t="s">
        <v>57</v>
      </c>
      <c r="AM1575" s="2">
        <v>1.0</v>
      </c>
      <c r="AN1575" s="2">
        <v>63457.01</v>
      </c>
      <c r="AO1575" s="20">
        <f>+AN1575/1.16</f>
        <v>54704.31897</v>
      </c>
      <c r="AP1575" s="20">
        <f>+AO1575*0.16</f>
        <v>8752.691034</v>
      </c>
      <c r="AQ1575" s="2" t="s">
        <v>578</v>
      </c>
      <c r="AR1575" s="2" t="s">
        <v>572</v>
      </c>
      <c r="AS1575" s="2" t="s">
        <v>575</v>
      </c>
      <c r="AT1575" s="2" t="s">
        <v>574</v>
      </c>
      <c r="BI1575" s="15">
        <v>54704.31896551725</v>
      </c>
      <c r="BJ1575" s="14" t="s">
        <v>50</v>
      </c>
      <c r="BK1575" s="15">
        <v>8752.69103448276</v>
      </c>
      <c r="BL1575" s="13" t="s">
        <v>51</v>
      </c>
      <c r="BM1575" s="18">
        <v>0.16</v>
      </c>
    </row>
    <row r="1576" ht="12.75" customHeight="1">
      <c r="A1576" s="13"/>
      <c r="B1576" s="14"/>
      <c r="C1576" s="14"/>
      <c r="D1576" s="14"/>
      <c r="E1576" s="14"/>
      <c r="F1576" s="14"/>
      <c r="G1576" s="13"/>
      <c r="H1576" s="13"/>
      <c r="I1576" s="13"/>
      <c r="J1576" s="13"/>
      <c r="K1576" s="21"/>
      <c r="L1576" s="17"/>
      <c r="M1576" s="17"/>
      <c r="N1576" s="14"/>
      <c r="O1576" s="13"/>
      <c r="P1576" s="13"/>
      <c r="Q1576" s="15"/>
      <c r="R1576" s="14"/>
      <c r="S1576" s="15"/>
      <c r="T1576" s="13"/>
      <c r="U1576" s="18"/>
      <c r="V1576" s="13"/>
      <c r="W1576" s="13"/>
      <c r="X1576" s="13"/>
      <c r="Y1576" s="14"/>
      <c r="Z1576" s="13"/>
      <c r="AA1576" s="13"/>
      <c r="AB1576" s="19"/>
      <c r="AC1576" s="19"/>
      <c r="AD1576" s="13"/>
      <c r="AE1576" s="15"/>
      <c r="AF1576" s="20"/>
      <c r="AO1576" s="20"/>
      <c r="AP1576" s="20"/>
      <c r="BI1576" s="15"/>
      <c r="BJ1576" s="14"/>
      <c r="BK1576" s="15"/>
      <c r="BL1576" s="13"/>
      <c r="BM1576" s="18"/>
    </row>
    <row r="1577" ht="12.75" customHeight="1">
      <c r="A1577" s="13"/>
      <c r="B1577" s="14"/>
      <c r="C1577" s="14"/>
      <c r="D1577" s="14"/>
      <c r="E1577" s="14"/>
      <c r="F1577" s="14"/>
      <c r="G1577" s="13"/>
      <c r="H1577" s="13"/>
      <c r="I1577" s="13"/>
      <c r="J1577" s="13"/>
      <c r="K1577" s="21"/>
      <c r="L1577" s="17"/>
      <c r="M1577" s="17"/>
      <c r="N1577" s="14"/>
      <c r="O1577" s="13"/>
      <c r="P1577" s="13"/>
      <c r="Q1577" s="15"/>
      <c r="R1577" s="14"/>
      <c r="S1577" s="15"/>
      <c r="T1577" s="13"/>
      <c r="U1577" s="18"/>
      <c r="V1577" s="13"/>
      <c r="W1577" s="13"/>
      <c r="X1577" s="13"/>
      <c r="Y1577" s="14"/>
      <c r="Z1577" s="13"/>
      <c r="AA1577" s="13"/>
      <c r="AB1577" s="19"/>
      <c r="AC1577" s="19"/>
      <c r="AD1577" s="13"/>
      <c r="AE1577" s="15"/>
      <c r="AF1577" s="20"/>
      <c r="AO1577" s="20"/>
      <c r="AP1577" s="20"/>
      <c r="BI1577" s="15"/>
      <c r="BJ1577" s="14"/>
      <c r="BK1577" s="15"/>
      <c r="BL1577" s="13"/>
      <c r="BM1577" s="18"/>
    </row>
    <row r="1578" ht="12.75" customHeight="1">
      <c r="A1578" s="13"/>
      <c r="B1578" s="14"/>
      <c r="C1578" s="14"/>
      <c r="D1578" s="14"/>
      <c r="E1578" s="14"/>
      <c r="F1578" s="14"/>
      <c r="G1578" s="13"/>
      <c r="H1578" s="13"/>
      <c r="I1578" s="13"/>
      <c r="J1578" s="13"/>
      <c r="K1578" s="21"/>
      <c r="L1578" s="17"/>
      <c r="M1578" s="17"/>
      <c r="N1578" s="14"/>
      <c r="O1578" s="13"/>
      <c r="P1578" s="13"/>
      <c r="Q1578" s="15"/>
      <c r="R1578" s="14"/>
      <c r="S1578" s="15"/>
      <c r="T1578" s="13"/>
      <c r="U1578" s="18"/>
      <c r="V1578" s="13"/>
      <c r="W1578" s="13"/>
      <c r="X1578" s="13"/>
      <c r="Y1578" s="14"/>
      <c r="Z1578" s="13"/>
      <c r="AA1578" s="13"/>
      <c r="AB1578" s="19"/>
      <c r="AC1578" s="19"/>
      <c r="AD1578" s="13"/>
      <c r="AE1578" s="15"/>
      <c r="AF1578" s="20"/>
      <c r="AO1578" s="20"/>
      <c r="AP1578" s="20"/>
      <c r="BI1578" s="15"/>
      <c r="BJ1578" s="14"/>
      <c r="BK1578" s="15"/>
      <c r="BL1578" s="13"/>
      <c r="BM1578" s="18"/>
    </row>
    <row r="1579" ht="12.75" customHeight="1">
      <c r="A1579" s="13">
        <v>601.0</v>
      </c>
      <c r="B1579" s="14" t="s">
        <v>1388</v>
      </c>
      <c r="C1579" s="14" t="s">
        <v>1389</v>
      </c>
      <c r="D1579" s="14" t="str">
        <f>AT1579</f>
        <v>luismiguel.manzano@alpla.com</v>
      </c>
      <c r="E1579" s="14">
        <v>50200.0</v>
      </c>
      <c r="F1579" s="14">
        <v>601.0</v>
      </c>
      <c r="G1579" s="13">
        <v>5.52355955E8</v>
      </c>
      <c r="H1579" s="15">
        <f>Q1579</f>
        <v>42062.99138</v>
      </c>
      <c r="I1579" s="13">
        <v>48793.07</v>
      </c>
      <c r="J1579" s="15">
        <f>S1579</f>
        <v>6730.078621</v>
      </c>
      <c r="K1579" s="21">
        <v>45006.5</v>
      </c>
      <c r="L1579" s="17" t="s">
        <v>48</v>
      </c>
      <c r="M1579" s="17" t="s">
        <v>49</v>
      </c>
      <c r="N1579" s="14">
        <v>1.0</v>
      </c>
      <c r="O1579" s="13">
        <v>48793.07</v>
      </c>
      <c r="P1579" s="13">
        <v>48793.07</v>
      </c>
      <c r="Q1579" s="15">
        <v>42062.99137931035</v>
      </c>
      <c r="R1579" s="14" t="s">
        <v>50</v>
      </c>
      <c r="S1579" s="15">
        <v>6730.0786206896555</v>
      </c>
      <c r="T1579" s="13" t="s">
        <v>51</v>
      </c>
      <c r="U1579" s="18">
        <v>0.16</v>
      </c>
      <c r="V1579" s="13" t="s">
        <v>1391</v>
      </c>
      <c r="W1579" s="13" t="s">
        <v>53</v>
      </c>
      <c r="X1579" s="13" t="s">
        <v>48</v>
      </c>
      <c r="Y1579" s="14">
        <v>1.0</v>
      </c>
      <c r="Z1579" s="13">
        <v>48793.07</v>
      </c>
      <c r="AA1579" s="13" t="s">
        <v>54</v>
      </c>
      <c r="AB1579" s="19">
        <v>14562.0</v>
      </c>
      <c r="AC1579" s="19">
        <v>1.0</v>
      </c>
      <c r="AD1579" s="13">
        <v>48793.07</v>
      </c>
      <c r="AE1579" s="15">
        <v>0.0</v>
      </c>
      <c r="AF1579" s="20"/>
      <c r="AG1579" s="2">
        <v>48793.07</v>
      </c>
      <c r="AH1579" s="2" t="s">
        <v>1391</v>
      </c>
      <c r="AI1579" s="2" t="s">
        <v>53</v>
      </c>
      <c r="AJ1579" s="2" t="s">
        <v>56</v>
      </c>
      <c r="AK1579" s="2">
        <v>0.0</v>
      </c>
      <c r="AL1579" s="2" t="s">
        <v>57</v>
      </c>
      <c r="AM1579" s="2">
        <v>1.0</v>
      </c>
      <c r="AN1579" s="2">
        <v>48793.07</v>
      </c>
      <c r="AO1579" s="20">
        <f>+AN1579/1.16</f>
        <v>42062.99138</v>
      </c>
      <c r="AP1579" s="20">
        <f>+AO1579*0.16</f>
        <v>6730.078621</v>
      </c>
      <c r="AQ1579" s="2" t="s">
        <v>1392</v>
      </c>
      <c r="AT1579" s="2" t="s">
        <v>1390</v>
      </c>
      <c r="BI1579" s="15">
        <v>42062.99137931035</v>
      </c>
      <c r="BJ1579" s="14" t="s">
        <v>50</v>
      </c>
      <c r="BK1579" s="15">
        <v>6730.0786206896555</v>
      </c>
      <c r="BL1579" s="13" t="s">
        <v>51</v>
      </c>
      <c r="BM1579" s="18">
        <v>0.16</v>
      </c>
    </row>
    <row r="1580" ht="12.75" hidden="1" customHeight="1">
      <c r="A1580" s="13"/>
      <c r="B1580" s="14"/>
      <c r="C1580" s="14"/>
      <c r="D1580" s="14"/>
      <c r="E1580" s="14"/>
      <c r="F1580" s="14"/>
      <c r="G1580" s="13"/>
      <c r="H1580" s="13"/>
      <c r="I1580" s="13"/>
      <c r="J1580" s="13"/>
      <c r="K1580" s="21"/>
      <c r="L1580" s="17"/>
      <c r="M1580" s="17"/>
      <c r="N1580" s="14"/>
      <c r="O1580" s="13"/>
      <c r="P1580" s="13"/>
      <c r="Q1580" s="15">
        <f>SUM(Q1579)</f>
        <v>42062.99138</v>
      </c>
      <c r="R1580" s="14"/>
      <c r="S1580" s="15">
        <f>SUM(S1579)</f>
        <v>6730.078621</v>
      </c>
      <c r="T1580" s="13"/>
      <c r="U1580" s="18"/>
      <c r="V1580" s="13"/>
      <c r="W1580" s="13"/>
      <c r="X1580" s="13"/>
      <c r="Y1580" s="14"/>
      <c r="Z1580" s="13"/>
      <c r="AA1580" s="13"/>
      <c r="AB1580" s="19"/>
      <c r="AC1580" s="19"/>
      <c r="AD1580" s="13"/>
      <c r="AE1580" s="15"/>
      <c r="AF1580" s="20"/>
      <c r="AO1580" s="20"/>
      <c r="AP1580" s="20"/>
      <c r="BI1580" s="15">
        <f>SUM(BI1579)</f>
        <v>42062.99138</v>
      </c>
      <c r="BJ1580" s="14"/>
      <c r="BK1580" s="15">
        <f>SUM(BK1579)</f>
        <v>6730.078621</v>
      </c>
      <c r="BL1580" s="13"/>
      <c r="BM1580" s="18"/>
    </row>
    <row r="1581" ht="12.75" customHeight="1">
      <c r="A1581" s="13"/>
      <c r="B1581" s="14"/>
      <c r="C1581" s="14"/>
      <c r="D1581" s="14"/>
      <c r="E1581" s="14"/>
      <c r="F1581" s="14"/>
      <c r="G1581" s="13"/>
      <c r="H1581" s="13"/>
      <c r="I1581" s="13"/>
      <c r="J1581" s="13"/>
      <c r="K1581" s="21"/>
      <c r="L1581" s="17"/>
      <c r="M1581" s="17"/>
      <c r="N1581" s="14"/>
      <c r="O1581" s="13"/>
      <c r="P1581" s="13"/>
      <c r="Q1581" s="15"/>
      <c r="R1581" s="14"/>
      <c r="S1581" s="15"/>
      <c r="T1581" s="13"/>
      <c r="U1581" s="18"/>
      <c r="V1581" s="13"/>
      <c r="W1581" s="13"/>
      <c r="X1581" s="13"/>
      <c r="Y1581" s="14"/>
      <c r="Z1581" s="13"/>
      <c r="AA1581" s="13"/>
      <c r="AB1581" s="19"/>
      <c r="AC1581" s="19"/>
      <c r="AD1581" s="13"/>
      <c r="AE1581" s="15"/>
      <c r="AF1581" s="20"/>
      <c r="AO1581" s="20"/>
      <c r="AP1581" s="20"/>
      <c r="BI1581" s="15"/>
      <c r="BJ1581" s="14"/>
      <c r="BK1581" s="15"/>
      <c r="BL1581" s="13"/>
      <c r="BM1581" s="18"/>
    </row>
    <row r="1582" ht="12.75" customHeight="1">
      <c r="A1582" s="13"/>
      <c r="B1582" s="14"/>
      <c r="C1582" s="14"/>
      <c r="D1582" s="14"/>
      <c r="E1582" s="14"/>
      <c r="F1582" s="14"/>
      <c r="G1582" s="13"/>
      <c r="H1582" s="13"/>
      <c r="I1582" s="13"/>
      <c r="J1582" s="13"/>
      <c r="K1582" s="21"/>
      <c r="L1582" s="17"/>
      <c r="M1582" s="17"/>
      <c r="N1582" s="14"/>
      <c r="O1582" s="13"/>
      <c r="P1582" s="13"/>
      <c r="Q1582" s="15"/>
      <c r="R1582" s="14"/>
      <c r="S1582" s="15"/>
      <c r="T1582" s="13"/>
      <c r="U1582" s="18"/>
      <c r="V1582" s="13"/>
      <c r="W1582" s="13"/>
      <c r="X1582" s="13"/>
      <c r="Y1582" s="14"/>
      <c r="Z1582" s="13"/>
      <c r="AA1582" s="13"/>
      <c r="AB1582" s="19"/>
      <c r="AC1582" s="19"/>
      <c r="AD1582" s="13"/>
      <c r="AE1582" s="15"/>
      <c r="AF1582" s="20"/>
      <c r="AO1582" s="20"/>
      <c r="AP1582" s="20"/>
      <c r="BI1582" s="15"/>
      <c r="BJ1582" s="14"/>
      <c r="BK1582" s="15"/>
      <c r="BL1582" s="13"/>
      <c r="BM1582" s="18"/>
    </row>
    <row r="1583" ht="12.75" customHeight="1">
      <c r="A1583" s="13">
        <v>601.0</v>
      </c>
      <c r="B1583" s="14" t="s">
        <v>1023</v>
      </c>
      <c r="C1583" s="14" t="s">
        <v>1024</v>
      </c>
      <c r="D1583" s="14" t="str">
        <f>AT1583</f>
        <v>esperanza.charris@psicofarma.com.mx</v>
      </c>
      <c r="E1583" s="14">
        <v>14370.0</v>
      </c>
      <c r="F1583" s="14">
        <v>601.0</v>
      </c>
      <c r="G1583" s="13">
        <v>5.51601948E8</v>
      </c>
      <c r="H1583" s="15">
        <f>Q1583</f>
        <v>519.5603448</v>
      </c>
      <c r="I1583" s="13">
        <v>602.69</v>
      </c>
      <c r="J1583" s="15">
        <f>S1583</f>
        <v>83.12965517</v>
      </c>
      <c r="K1583" s="21">
        <v>45009.5</v>
      </c>
      <c r="L1583" s="17" t="s">
        <v>48</v>
      </c>
      <c r="M1583" s="17" t="s">
        <v>49</v>
      </c>
      <c r="N1583" s="14">
        <v>1.0</v>
      </c>
      <c r="O1583" s="13">
        <v>602.69</v>
      </c>
      <c r="P1583" s="13">
        <v>602.69</v>
      </c>
      <c r="Q1583" s="15">
        <v>519.5603448275863</v>
      </c>
      <c r="R1583" s="14" t="s">
        <v>50</v>
      </c>
      <c r="S1583" s="15">
        <v>83.1296551724138</v>
      </c>
      <c r="T1583" s="13" t="s">
        <v>51</v>
      </c>
      <c r="U1583" s="18">
        <v>0.16</v>
      </c>
      <c r="V1583" s="13" t="s">
        <v>1393</v>
      </c>
      <c r="W1583" s="13" t="s">
        <v>53</v>
      </c>
      <c r="X1583" s="13" t="s">
        <v>48</v>
      </c>
      <c r="Y1583" s="14">
        <v>1.0</v>
      </c>
      <c r="Z1583" s="13">
        <v>602.69</v>
      </c>
      <c r="AA1583" s="13" t="s">
        <v>54</v>
      </c>
      <c r="AB1583" s="19">
        <v>13966.0</v>
      </c>
      <c r="AC1583" s="19">
        <v>1.0</v>
      </c>
      <c r="AD1583" s="13">
        <v>602.69</v>
      </c>
      <c r="AE1583" s="15">
        <v>0.0</v>
      </c>
      <c r="AF1583" s="20"/>
      <c r="AG1583" s="2">
        <v>602.69</v>
      </c>
      <c r="AH1583" s="2" t="s">
        <v>1393</v>
      </c>
      <c r="AI1583" s="2" t="s">
        <v>53</v>
      </c>
      <c r="AJ1583" s="2" t="s">
        <v>56</v>
      </c>
      <c r="AK1583" s="2">
        <v>0.0</v>
      </c>
      <c r="AL1583" s="2" t="s">
        <v>57</v>
      </c>
      <c r="AM1583" s="2">
        <v>1.0</v>
      </c>
      <c r="AN1583" s="2">
        <v>602.69</v>
      </c>
      <c r="AO1583" s="20">
        <f>+AN1583/1.16</f>
        <v>519.5603448</v>
      </c>
      <c r="AP1583" s="20">
        <f>+AO1583*0.16</f>
        <v>83.12965517</v>
      </c>
      <c r="AQ1583" s="2" t="s">
        <v>1027</v>
      </c>
      <c r="AT1583" s="2" t="s">
        <v>1008</v>
      </c>
      <c r="BI1583" s="15">
        <v>519.5603448275863</v>
      </c>
      <c r="BJ1583" s="14" t="s">
        <v>50</v>
      </c>
      <c r="BK1583" s="15">
        <v>83.1296551724138</v>
      </c>
      <c r="BL1583" s="13" t="s">
        <v>51</v>
      </c>
      <c r="BM1583" s="18">
        <v>0.16</v>
      </c>
    </row>
    <row r="1584" ht="12.75" hidden="1" customHeight="1">
      <c r="A1584" s="13"/>
      <c r="B1584" s="14"/>
      <c r="C1584" s="14"/>
      <c r="D1584" s="14"/>
      <c r="E1584" s="14"/>
      <c r="F1584" s="14"/>
      <c r="G1584" s="13"/>
      <c r="H1584" s="13"/>
      <c r="I1584" s="13"/>
      <c r="J1584" s="13"/>
      <c r="K1584" s="21"/>
      <c r="L1584" s="17"/>
      <c r="M1584" s="17"/>
      <c r="N1584" s="14"/>
      <c r="O1584" s="13"/>
      <c r="P1584" s="13"/>
      <c r="Q1584" s="15">
        <f>SUM(Q1583)</f>
        <v>519.5603448</v>
      </c>
      <c r="R1584" s="14"/>
      <c r="S1584" s="15">
        <f>SUM(S1583)</f>
        <v>83.12965517</v>
      </c>
      <c r="T1584" s="13"/>
      <c r="U1584" s="18"/>
      <c r="V1584" s="13"/>
      <c r="W1584" s="13"/>
      <c r="X1584" s="13"/>
      <c r="Y1584" s="14"/>
      <c r="Z1584" s="13"/>
      <c r="AA1584" s="13"/>
      <c r="AB1584" s="19"/>
      <c r="AC1584" s="19"/>
      <c r="AD1584" s="13"/>
      <c r="AE1584" s="15"/>
      <c r="AF1584" s="20"/>
      <c r="AO1584" s="20"/>
      <c r="AP1584" s="20"/>
      <c r="BI1584" s="15">
        <f>SUM(BI1583)</f>
        <v>519.5603448</v>
      </c>
      <c r="BJ1584" s="14"/>
      <c r="BK1584" s="15">
        <f>SUM(BK1583)</f>
        <v>83.12965517</v>
      </c>
      <c r="BL1584" s="13"/>
      <c r="BM1584" s="18"/>
    </row>
    <row r="1585" ht="12.75" customHeight="1">
      <c r="A1585" s="13"/>
      <c r="B1585" s="14"/>
      <c r="C1585" s="14"/>
      <c r="D1585" s="14"/>
      <c r="E1585" s="14"/>
      <c r="F1585" s="14"/>
      <c r="G1585" s="13"/>
      <c r="H1585" s="13"/>
      <c r="I1585" s="13"/>
      <c r="J1585" s="13"/>
      <c r="K1585" s="21"/>
      <c r="L1585" s="17"/>
      <c r="M1585" s="17"/>
      <c r="N1585" s="14"/>
      <c r="O1585" s="13"/>
      <c r="P1585" s="13"/>
      <c r="Q1585" s="15"/>
      <c r="R1585" s="14"/>
      <c r="S1585" s="15"/>
      <c r="T1585" s="13"/>
      <c r="U1585" s="18"/>
      <c r="V1585" s="13"/>
      <c r="W1585" s="13"/>
      <c r="X1585" s="13"/>
      <c r="Y1585" s="14"/>
      <c r="Z1585" s="13"/>
      <c r="AA1585" s="13"/>
      <c r="AB1585" s="19"/>
      <c r="AC1585" s="19"/>
      <c r="AD1585" s="13"/>
      <c r="AE1585" s="15"/>
      <c r="AF1585" s="20"/>
      <c r="AO1585" s="20"/>
      <c r="AP1585" s="20"/>
      <c r="BI1585" s="15"/>
      <c r="BJ1585" s="14"/>
      <c r="BK1585" s="15"/>
      <c r="BL1585" s="13"/>
      <c r="BM1585" s="18"/>
    </row>
    <row r="1586" ht="12.75" customHeight="1">
      <c r="A1586" s="13"/>
      <c r="B1586" s="14"/>
      <c r="C1586" s="14"/>
      <c r="D1586" s="14"/>
      <c r="E1586" s="14"/>
      <c r="F1586" s="14"/>
      <c r="G1586" s="13"/>
      <c r="H1586" s="13"/>
      <c r="I1586" s="13"/>
      <c r="J1586" s="13"/>
      <c r="K1586" s="21"/>
      <c r="L1586" s="17"/>
      <c r="M1586" s="17"/>
      <c r="N1586" s="14"/>
      <c r="O1586" s="13"/>
      <c r="P1586" s="13"/>
      <c r="Q1586" s="15"/>
      <c r="R1586" s="14"/>
      <c r="S1586" s="15"/>
      <c r="T1586" s="13"/>
      <c r="U1586" s="18"/>
      <c r="V1586" s="13"/>
      <c r="W1586" s="13"/>
      <c r="X1586" s="13"/>
      <c r="Y1586" s="14"/>
      <c r="Z1586" s="13"/>
      <c r="AA1586" s="13"/>
      <c r="AB1586" s="19"/>
      <c r="AC1586" s="19"/>
      <c r="AD1586" s="13"/>
      <c r="AE1586" s="15"/>
      <c r="AF1586" s="20"/>
      <c r="AO1586" s="20"/>
      <c r="AP1586" s="20"/>
      <c r="BI1586" s="15"/>
      <c r="BJ1586" s="14"/>
      <c r="BK1586" s="15"/>
      <c r="BL1586" s="13"/>
      <c r="BM1586" s="18"/>
    </row>
    <row r="1587" ht="12.75" customHeight="1">
      <c r="A1587" s="13">
        <v>601.0</v>
      </c>
      <c r="B1587" s="14" t="s">
        <v>1028</v>
      </c>
      <c r="C1587" s="14" t="s">
        <v>1029</v>
      </c>
      <c r="D1587" s="14" t="str">
        <f>AT1587</f>
        <v>esperanza.charris@psicofarma.com.mx</v>
      </c>
      <c r="E1587" s="14">
        <v>4380.0</v>
      </c>
      <c r="F1587" s="14">
        <v>601.0</v>
      </c>
      <c r="G1587" s="13">
        <v>5.51603947E8</v>
      </c>
      <c r="H1587" s="15">
        <f>Q1587</f>
        <v>28856.98276</v>
      </c>
      <c r="I1587" s="13">
        <v>33474.1</v>
      </c>
      <c r="J1587" s="15">
        <f>S1587</f>
        <v>4617.117241</v>
      </c>
      <c r="K1587" s="21">
        <v>45009.5</v>
      </c>
      <c r="L1587" s="17" t="s">
        <v>48</v>
      </c>
      <c r="M1587" s="17" t="s">
        <v>49</v>
      </c>
      <c r="N1587" s="14">
        <v>1.0</v>
      </c>
      <c r="O1587" s="13">
        <v>33474.1</v>
      </c>
      <c r="P1587" s="13">
        <v>33474.1</v>
      </c>
      <c r="Q1587" s="15">
        <v>28856.982758620692</v>
      </c>
      <c r="R1587" s="14" t="s">
        <v>50</v>
      </c>
      <c r="S1587" s="15">
        <v>4617.117241379311</v>
      </c>
      <c r="T1587" s="13" t="s">
        <v>51</v>
      </c>
      <c r="U1587" s="18">
        <v>0.16</v>
      </c>
      <c r="V1587" s="13" t="s">
        <v>1394</v>
      </c>
      <c r="W1587" s="13" t="s">
        <v>53</v>
      </c>
      <c r="X1587" s="13" t="s">
        <v>48</v>
      </c>
      <c r="Y1587" s="14">
        <v>1.0</v>
      </c>
      <c r="Z1587" s="13">
        <v>33474.1</v>
      </c>
      <c r="AA1587" s="13" t="s">
        <v>54</v>
      </c>
      <c r="AB1587" s="19">
        <v>14703.0</v>
      </c>
      <c r="AC1587" s="19">
        <v>1.0</v>
      </c>
      <c r="AD1587" s="13">
        <v>33474.1</v>
      </c>
      <c r="AE1587" s="15">
        <v>0.0</v>
      </c>
      <c r="AF1587" s="20"/>
      <c r="AG1587" s="2">
        <v>33474.1</v>
      </c>
      <c r="AH1587" s="2" t="s">
        <v>1394</v>
      </c>
      <c r="AI1587" s="2" t="s">
        <v>53</v>
      </c>
      <c r="AJ1587" s="2" t="s">
        <v>56</v>
      </c>
      <c r="AK1587" s="2">
        <v>0.0</v>
      </c>
      <c r="AL1587" s="2" t="s">
        <v>57</v>
      </c>
      <c r="AM1587" s="2">
        <v>1.0</v>
      </c>
      <c r="AN1587" s="2">
        <v>33474.1</v>
      </c>
      <c r="AO1587" s="20">
        <f>+AN1587/1.16</f>
        <v>28856.98276</v>
      </c>
      <c r="AP1587" s="20">
        <f>+AO1587*0.16</f>
        <v>4617.117241</v>
      </c>
      <c r="AQ1587" s="2" t="s">
        <v>1032</v>
      </c>
      <c r="AT1587" s="2" t="s">
        <v>1008</v>
      </c>
      <c r="BI1587" s="15">
        <v>28856.982758620692</v>
      </c>
      <c r="BJ1587" s="14" t="s">
        <v>50</v>
      </c>
      <c r="BK1587" s="15">
        <v>4617.117241379311</v>
      </c>
      <c r="BL1587" s="13" t="s">
        <v>51</v>
      </c>
      <c r="BM1587" s="18">
        <v>0.16</v>
      </c>
    </row>
    <row r="1588" ht="12.75" hidden="1" customHeight="1">
      <c r="A1588" s="13"/>
      <c r="B1588" s="14"/>
      <c r="C1588" s="14"/>
      <c r="D1588" s="14"/>
      <c r="E1588" s="14"/>
      <c r="F1588" s="14"/>
      <c r="G1588" s="13"/>
      <c r="H1588" s="13"/>
      <c r="I1588" s="13"/>
      <c r="J1588" s="13"/>
      <c r="K1588" s="21"/>
      <c r="L1588" s="17"/>
      <c r="M1588" s="17"/>
      <c r="N1588" s="14"/>
      <c r="O1588" s="13"/>
      <c r="P1588" s="13"/>
      <c r="Q1588" s="15">
        <f>SUM(Q1587)</f>
        <v>28856.98276</v>
      </c>
      <c r="R1588" s="14"/>
      <c r="S1588" s="15">
        <f>SUM(S1587)</f>
        <v>4617.117241</v>
      </c>
      <c r="T1588" s="13"/>
      <c r="U1588" s="18"/>
      <c r="V1588" s="13"/>
      <c r="W1588" s="13"/>
      <c r="X1588" s="13"/>
      <c r="Y1588" s="14"/>
      <c r="Z1588" s="13"/>
      <c r="AA1588" s="13"/>
      <c r="AB1588" s="19"/>
      <c r="AC1588" s="19"/>
      <c r="AD1588" s="13"/>
      <c r="AE1588" s="15"/>
      <c r="AF1588" s="20"/>
      <c r="AO1588" s="20"/>
      <c r="AP1588" s="20"/>
      <c r="BI1588" s="15">
        <f>SUM(BI1587)</f>
        <v>28856.98276</v>
      </c>
      <c r="BJ1588" s="14"/>
      <c r="BK1588" s="15">
        <f>SUM(BK1587)</f>
        <v>4617.117241</v>
      </c>
      <c r="BL1588" s="13"/>
      <c r="BM1588" s="18"/>
    </row>
    <row r="1589" ht="12.75" customHeight="1">
      <c r="A1589" s="13"/>
      <c r="B1589" s="14"/>
      <c r="C1589" s="14"/>
      <c r="D1589" s="14"/>
      <c r="E1589" s="14"/>
      <c r="F1589" s="14"/>
      <c r="G1589" s="13"/>
      <c r="H1589" s="13"/>
      <c r="I1589" s="13"/>
      <c r="J1589" s="13"/>
      <c r="K1589" s="21"/>
      <c r="L1589" s="17"/>
      <c r="M1589" s="17"/>
      <c r="N1589" s="14"/>
      <c r="O1589" s="13"/>
      <c r="P1589" s="13"/>
      <c r="Q1589" s="15"/>
      <c r="R1589" s="14"/>
      <c r="S1589" s="15"/>
      <c r="T1589" s="13"/>
      <c r="U1589" s="18"/>
      <c r="V1589" s="13"/>
      <c r="W1589" s="13"/>
      <c r="X1589" s="13"/>
      <c r="Y1589" s="14"/>
      <c r="Z1589" s="13"/>
      <c r="AA1589" s="13"/>
      <c r="AB1589" s="19"/>
      <c r="AC1589" s="19"/>
      <c r="AD1589" s="13"/>
      <c r="AE1589" s="15"/>
      <c r="AF1589" s="20"/>
      <c r="AO1589" s="20"/>
      <c r="AP1589" s="20"/>
      <c r="BI1589" s="15"/>
      <c r="BJ1589" s="14"/>
      <c r="BK1589" s="15"/>
      <c r="BL1589" s="13"/>
      <c r="BM1589" s="18"/>
    </row>
    <row r="1590" ht="12.75" customHeight="1">
      <c r="A1590" s="13"/>
      <c r="B1590" s="14"/>
      <c r="C1590" s="14"/>
      <c r="D1590" s="14"/>
      <c r="E1590" s="14"/>
      <c r="F1590" s="14"/>
      <c r="G1590" s="13"/>
      <c r="H1590" s="13"/>
      <c r="I1590" s="13"/>
      <c r="J1590" s="13"/>
      <c r="K1590" s="21"/>
      <c r="L1590" s="17"/>
      <c r="M1590" s="17"/>
      <c r="N1590" s="14"/>
      <c r="O1590" s="13"/>
      <c r="P1590" s="13"/>
      <c r="Q1590" s="15"/>
      <c r="R1590" s="14"/>
      <c r="S1590" s="15"/>
      <c r="T1590" s="13"/>
      <c r="U1590" s="18"/>
      <c r="V1590" s="13"/>
      <c r="W1590" s="13"/>
      <c r="X1590" s="13"/>
      <c r="Y1590" s="14"/>
      <c r="Z1590" s="13"/>
      <c r="AA1590" s="13"/>
      <c r="AB1590" s="19"/>
      <c r="AC1590" s="19"/>
      <c r="AD1590" s="13"/>
      <c r="AE1590" s="15"/>
      <c r="AF1590" s="20"/>
      <c r="AO1590" s="20"/>
      <c r="AP1590" s="20"/>
      <c r="BI1590" s="15"/>
      <c r="BJ1590" s="14"/>
      <c r="BK1590" s="15"/>
      <c r="BL1590" s="13"/>
      <c r="BM1590" s="18"/>
    </row>
    <row r="1591" ht="12.75" customHeight="1">
      <c r="A1591" s="13">
        <v>601.0</v>
      </c>
      <c r="B1591" s="14" t="str">
        <f>AR1591</f>
        <v>MOB820505E93</v>
      </c>
      <c r="C1591" s="14" t="s">
        <v>1395</v>
      </c>
      <c r="D1591" s="14" t="str">
        <f>AT1591</f>
        <v>omar@mbk.com.mx</v>
      </c>
      <c r="E1591" s="14" t="str">
        <f>AS1591</f>
        <v>03100</v>
      </c>
      <c r="F1591" s="14">
        <v>601.0</v>
      </c>
      <c r="G1591" s="13">
        <v>5.50076995E8</v>
      </c>
      <c r="H1591" s="15">
        <f>Q1594</f>
        <v>90487.39</v>
      </c>
      <c r="I1591" s="13">
        <v>104965.37</v>
      </c>
      <c r="J1591" s="15">
        <f>S1594</f>
        <v>14477.98</v>
      </c>
      <c r="K1591" s="21">
        <v>45009.5</v>
      </c>
      <c r="L1591" s="17" t="s">
        <v>48</v>
      </c>
      <c r="M1591" s="17" t="s">
        <v>49</v>
      </c>
      <c r="N1591" s="14">
        <v>1.0</v>
      </c>
      <c r="O1591" s="13">
        <v>104965.37</v>
      </c>
      <c r="P1591" s="13">
        <v>104965.37</v>
      </c>
      <c r="Q1591" s="15">
        <v>81454.83620689655</v>
      </c>
      <c r="R1591" s="14" t="s">
        <v>50</v>
      </c>
      <c r="S1591" s="15">
        <v>13032.773793103448</v>
      </c>
      <c r="T1591" s="13" t="s">
        <v>51</v>
      </c>
      <c r="U1591" s="18">
        <v>0.16</v>
      </c>
      <c r="V1591" s="13" t="s">
        <v>1396</v>
      </c>
      <c r="W1591" s="13" t="s">
        <v>59</v>
      </c>
      <c r="X1591" s="13" t="s">
        <v>48</v>
      </c>
      <c r="Y1591" s="14">
        <v>1.0</v>
      </c>
      <c r="Z1591" s="13">
        <v>94487.61</v>
      </c>
      <c r="AA1591" s="13" t="s">
        <v>54</v>
      </c>
      <c r="AB1591" s="19">
        <v>198714.0</v>
      </c>
      <c r="AC1591" s="19">
        <v>1.0</v>
      </c>
      <c r="AD1591" s="13">
        <v>94487.61</v>
      </c>
      <c r="AE1591" s="15">
        <v>0.0</v>
      </c>
      <c r="AF1591" s="20"/>
      <c r="AG1591" s="2">
        <v>104965.37</v>
      </c>
      <c r="AH1591" s="2" t="s">
        <v>1396</v>
      </c>
      <c r="AI1591" s="2" t="s">
        <v>59</v>
      </c>
      <c r="AJ1591" s="2" t="s">
        <v>56</v>
      </c>
      <c r="AK1591" s="2">
        <v>0.0</v>
      </c>
      <c r="AL1591" s="2" t="s">
        <v>57</v>
      </c>
      <c r="AM1591" s="2">
        <v>1.0</v>
      </c>
      <c r="AN1591" s="2">
        <v>94487.61</v>
      </c>
      <c r="AO1591" s="20">
        <f t="shared" ref="AO1591:AO1593" si="198">+AN1591/1.16</f>
        <v>81454.83621</v>
      </c>
      <c r="AP1591" s="20">
        <f t="shared" ref="AP1591:AP1593" si="199">+AO1591*0.16</f>
        <v>13032.77379</v>
      </c>
      <c r="AQ1591" s="2" t="s">
        <v>366</v>
      </c>
      <c r="AR1591" s="2" t="s">
        <v>361</v>
      </c>
      <c r="AS1591" s="2" t="s">
        <v>364</v>
      </c>
      <c r="AT1591" s="2" t="s">
        <v>363</v>
      </c>
      <c r="BI1591" s="15">
        <v>81454.83620689655</v>
      </c>
      <c r="BJ1591" s="14" t="s">
        <v>50</v>
      </c>
      <c r="BK1591" s="15">
        <v>13032.773793103448</v>
      </c>
      <c r="BL1591" s="13" t="s">
        <v>51</v>
      </c>
      <c r="BM1591" s="18">
        <v>0.16</v>
      </c>
    </row>
    <row r="1592" ht="12.75" customHeight="1">
      <c r="A1592" s="13"/>
      <c r="B1592" s="14"/>
      <c r="C1592" s="14"/>
      <c r="D1592" s="14"/>
      <c r="E1592" s="14"/>
      <c r="F1592" s="14">
        <v>601.0</v>
      </c>
      <c r="G1592" s="13"/>
      <c r="H1592" s="13"/>
      <c r="I1592" s="13"/>
      <c r="J1592" s="13"/>
      <c r="K1592" s="21"/>
      <c r="L1592" s="17" t="s">
        <v>48</v>
      </c>
      <c r="M1592" s="17" t="s">
        <v>49</v>
      </c>
      <c r="N1592" s="14"/>
      <c r="O1592" s="13"/>
      <c r="P1592" s="13"/>
      <c r="Q1592" s="15">
        <v>3675.8620689655177</v>
      </c>
      <c r="R1592" s="14" t="s">
        <v>50</v>
      </c>
      <c r="S1592" s="15">
        <v>588.1379310344828</v>
      </c>
      <c r="T1592" s="13" t="s">
        <v>51</v>
      </c>
      <c r="U1592" s="18">
        <v>0.16</v>
      </c>
      <c r="V1592" s="13" t="s">
        <v>410</v>
      </c>
      <c r="W1592" s="13" t="s">
        <v>59</v>
      </c>
      <c r="X1592" s="13" t="s">
        <v>48</v>
      </c>
      <c r="Y1592" s="14">
        <v>1.0</v>
      </c>
      <c r="Z1592" s="13">
        <v>4264.0</v>
      </c>
      <c r="AA1592" s="13" t="s">
        <v>54</v>
      </c>
      <c r="AB1592" s="19">
        <v>198824.0</v>
      </c>
      <c r="AC1592" s="19">
        <v>1.0</v>
      </c>
      <c r="AD1592" s="13">
        <v>4264.0</v>
      </c>
      <c r="AE1592" s="15">
        <v>0.0</v>
      </c>
      <c r="AF1592" s="20"/>
      <c r="AH1592" s="2" t="s">
        <v>410</v>
      </c>
      <c r="AI1592" s="2" t="s">
        <v>59</v>
      </c>
      <c r="AJ1592" s="2" t="s">
        <v>56</v>
      </c>
      <c r="AK1592" s="2">
        <v>0.0</v>
      </c>
      <c r="AL1592" s="2" t="s">
        <v>57</v>
      </c>
      <c r="AM1592" s="2">
        <v>1.0</v>
      </c>
      <c r="AN1592" s="2">
        <v>4264.0</v>
      </c>
      <c r="AO1592" s="20">
        <f t="shared" si="198"/>
        <v>3675.862069</v>
      </c>
      <c r="AP1592" s="20">
        <f t="shared" si="199"/>
        <v>588.137931</v>
      </c>
      <c r="BI1592" s="15">
        <v>3675.8620689655177</v>
      </c>
      <c r="BJ1592" s="14" t="s">
        <v>50</v>
      </c>
      <c r="BK1592" s="15">
        <v>588.1379310344828</v>
      </c>
      <c r="BL1592" s="13" t="s">
        <v>51</v>
      </c>
      <c r="BM1592" s="18">
        <v>0.16</v>
      </c>
    </row>
    <row r="1593" ht="12.75" customHeight="1">
      <c r="A1593" s="13"/>
      <c r="B1593" s="14"/>
      <c r="C1593" s="14"/>
      <c r="D1593" s="14"/>
      <c r="E1593" s="14"/>
      <c r="F1593" s="14">
        <v>601.0</v>
      </c>
      <c r="G1593" s="13"/>
      <c r="H1593" s="13"/>
      <c r="I1593" s="13"/>
      <c r="J1593" s="13"/>
      <c r="K1593" s="21"/>
      <c r="L1593" s="17" t="s">
        <v>48</v>
      </c>
      <c r="M1593" s="17" t="s">
        <v>49</v>
      </c>
      <c r="N1593" s="14"/>
      <c r="O1593" s="13"/>
      <c r="P1593" s="13"/>
      <c r="Q1593" s="15">
        <v>5356.689655172414</v>
      </c>
      <c r="R1593" s="14" t="s">
        <v>50</v>
      </c>
      <c r="S1593" s="15">
        <v>857.0703448275863</v>
      </c>
      <c r="T1593" s="13" t="s">
        <v>51</v>
      </c>
      <c r="U1593" s="18">
        <v>0.16</v>
      </c>
      <c r="V1593" s="13" t="s">
        <v>1397</v>
      </c>
      <c r="W1593" s="13" t="s">
        <v>59</v>
      </c>
      <c r="X1593" s="13" t="s">
        <v>48</v>
      </c>
      <c r="Y1593" s="14">
        <v>1.0</v>
      </c>
      <c r="Z1593" s="13">
        <v>6213.76</v>
      </c>
      <c r="AA1593" s="13" t="s">
        <v>54</v>
      </c>
      <c r="AB1593" s="19">
        <v>200204.0</v>
      </c>
      <c r="AC1593" s="19">
        <v>1.0</v>
      </c>
      <c r="AD1593" s="13">
        <v>6213.76</v>
      </c>
      <c r="AE1593" s="15">
        <v>0.0</v>
      </c>
      <c r="AF1593" s="20"/>
      <c r="AH1593" s="2" t="s">
        <v>1397</v>
      </c>
      <c r="AI1593" s="2" t="s">
        <v>59</v>
      </c>
      <c r="AJ1593" s="2" t="s">
        <v>56</v>
      </c>
      <c r="AK1593" s="2">
        <v>0.0</v>
      </c>
      <c r="AL1593" s="2" t="s">
        <v>57</v>
      </c>
      <c r="AM1593" s="2">
        <v>1.0</v>
      </c>
      <c r="AN1593" s="2">
        <v>6213.76</v>
      </c>
      <c r="AO1593" s="20">
        <f t="shared" si="198"/>
        <v>5356.689655</v>
      </c>
      <c r="AP1593" s="20">
        <f t="shared" si="199"/>
        <v>857.0703448</v>
      </c>
      <c r="BI1593" s="15">
        <v>5356.689655172414</v>
      </c>
      <c r="BJ1593" s="14" t="s">
        <v>50</v>
      </c>
      <c r="BK1593" s="15">
        <v>857.0703448275863</v>
      </c>
      <c r="BL1593" s="13" t="s">
        <v>51</v>
      </c>
      <c r="BM1593" s="18">
        <v>0.16</v>
      </c>
    </row>
    <row r="1594" ht="12.75" hidden="1" customHeight="1">
      <c r="A1594" s="13"/>
      <c r="B1594" s="14"/>
      <c r="C1594" s="14"/>
      <c r="D1594" s="14"/>
      <c r="E1594" s="14"/>
      <c r="F1594" s="14"/>
      <c r="G1594" s="13"/>
      <c r="H1594" s="13"/>
      <c r="I1594" s="13"/>
      <c r="J1594" s="13"/>
      <c r="K1594" s="21"/>
      <c r="L1594" s="17"/>
      <c r="M1594" s="17"/>
      <c r="N1594" s="14"/>
      <c r="O1594" s="13"/>
      <c r="P1594" s="13"/>
      <c r="Q1594" s="15">
        <f t="array" ref="Q1594">SUM(ROUND(Q1591:Q1593,2))</f>
        <v>90487.39</v>
      </c>
      <c r="R1594" s="14"/>
      <c r="S1594" s="15">
        <f t="array" ref="S1594">SUM(ROUND(S1591:S1593,2))</f>
        <v>14477.98</v>
      </c>
      <c r="T1594" s="13"/>
      <c r="U1594" s="18"/>
      <c r="V1594" s="13"/>
      <c r="W1594" s="13"/>
      <c r="X1594" s="13"/>
      <c r="Y1594" s="14"/>
      <c r="Z1594" s="13"/>
      <c r="AA1594" s="13"/>
      <c r="AB1594" s="19"/>
      <c r="AC1594" s="19"/>
      <c r="AD1594" s="13"/>
      <c r="AE1594" s="15"/>
      <c r="AF1594" s="20"/>
      <c r="AO1594" s="20"/>
      <c r="AP1594" s="20"/>
      <c r="BI1594" s="15">
        <f t="array" ref="BI1594">SUM(ROUND(BI1591:BI1593,2))</f>
        <v>90487.39</v>
      </c>
      <c r="BJ1594" s="14"/>
      <c r="BK1594" s="15">
        <f t="array" ref="BK1594">SUM(ROUND(BK1591:BK1593,2))</f>
        <v>14477.98</v>
      </c>
      <c r="BL1594" s="13"/>
      <c r="BM1594" s="18"/>
    </row>
    <row r="1595" ht="12.75" customHeight="1">
      <c r="A1595" s="13"/>
      <c r="B1595" s="14"/>
      <c r="C1595" s="14"/>
      <c r="D1595" s="14"/>
      <c r="E1595" s="14"/>
      <c r="F1595" s="14"/>
      <c r="G1595" s="13"/>
      <c r="H1595" s="13"/>
      <c r="I1595" s="13"/>
      <c r="J1595" s="13"/>
      <c r="K1595" s="21"/>
      <c r="L1595" s="17"/>
      <c r="M1595" s="17"/>
      <c r="N1595" s="14"/>
      <c r="O1595" s="13"/>
      <c r="P1595" s="13"/>
      <c r="Q1595" s="15"/>
      <c r="R1595" s="14"/>
      <c r="S1595" s="15"/>
      <c r="T1595" s="13"/>
      <c r="U1595" s="18"/>
      <c r="V1595" s="13"/>
      <c r="W1595" s="13"/>
      <c r="X1595" s="13"/>
      <c r="Y1595" s="14"/>
      <c r="Z1595" s="13"/>
      <c r="AA1595" s="13"/>
      <c r="AB1595" s="19"/>
      <c r="AC1595" s="19"/>
      <c r="AD1595" s="13"/>
      <c r="AE1595" s="15"/>
      <c r="AF1595" s="20"/>
      <c r="AO1595" s="20"/>
      <c r="AP1595" s="20"/>
      <c r="BI1595" s="15"/>
      <c r="BJ1595" s="14"/>
      <c r="BK1595" s="15"/>
      <c r="BL1595" s="13"/>
      <c r="BM1595" s="18"/>
    </row>
    <row r="1596" ht="12.75" customHeight="1">
      <c r="A1596" s="13"/>
      <c r="B1596" s="14"/>
      <c r="C1596" s="14"/>
      <c r="D1596" s="14"/>
      <c r="E1596" s="14"/>
      <c r="F1596" s="14"/>
      <c r="G1596" s="13"/>
      <c r="H1596" s="13"/>
      <c r="I1596" s="13"/>
      <c r="J1596" s="13"/>
      <c r="K1596" s="21"/>
      <c r="L1596" s="17"/>
      <c r="M1596" s="17"/>
      <c r="N1596" s="14"/>
      <c r="O1596" s="13"/>
      <c r="P1596" s="13"/>
      <c r="Q1596" s="15"/>
      <c r="R1596" s="14"/>
      <c r="S1596" s="15"/>
      <c r="T1596" s="13"/>
      <c r="U1596" s="18"/>
      <c r="V1596" s="13"/>
      <c r="W1596" s="13"/>
      <c r="X1596" s="13"/>
      <c r="Y1596" s="14"/>
      <c r="Z1596" s="13"/>
      <c r="AA1596" s="13"/>
      <c r="AB1596" s="19"/>
      <c r="AC1596" s="19"/>
      <c r="AD1596" s="13"/>
      <c r="AE1596" s="15"/>
      <c r="AF1596" s="20"/>
      <c r="AO1596" s="20"/>
      <c r="AP1596" s="20"/>
      <c r="BI1596" s="15"/>
      <c r="BJ1596" s="14"/>
      <c r="BK1596" s="15"/>
      <c r="BL1596" s="13"/>
      <c r="BM1596" s="18"/>
    </row>
    <row r="1597" ht="12.75" customHeight="1">
      <c r="A1597" s="13">
        <v>601.0</v>
      </c>
      <c r="B1597" s="14" t="str">
        <f>AR1597</f>
        <v>JRI840903AF3</v>
      </c>
      <c r="C1597" s="14" t="s">
        <v>257</v>
      </c>
      <c r="D1597" s="14" t="str">
        <f>AT1597</f>
        <v>estelarojas@jrinter.com.mx</v>
      </c>
      <c r="E1597" s="14" t="str">
        <f>AS1597</f>
        <v>53569</v>
      </c>
      <c r="F1597" s="14">
        <v>601.0</v>
      </c>
      <c r="G1597" s="13">
        <v>5.50076689E8</v>
      </c>
      <c r="H1597" s="15">
        <f>Q1598</f>
        <v>70460.39655</v>
      </c>
      <c r="I1597" s="13">
        <v>81734.06</v>
      </c>
      <c r="J1597" s="15">
        <f>S1598</f>
        <v>11273.66345</v>
      </c>
      <c r="K1597" s="21">
        <v>45016.5</v>
      </c>
      <c r="L1597" s="17" t="s">
        <v>48</v>
      </c>
      <c r="M1597" s="17" t="s">
        <v>49</v>
      </c>
      <c r="N1597" s="14">
        <v>1.0</v>
      </c>
      <c r="O1597" s="13">
        <v>81734.06</v>
      </c>
      <c r="P1597" s="13">
        <v>81734.06</v>
      </c>
      <c r="Q1597" s="15">
        <v>70460.39655172414</v>
      </c>
      <c r="R1597" s="14" t="s">
        <v>50</v>
      </c>
      <c r="S1597" s="15">
        <v>11273.663448275864</v>
      </c>
      <c r="T1597" s="13" t="s">
        <v>51</v>
      </c>
      <c r="U1597" s="18">
        <v>0.16</v>
      </c>
      <c r="V1597" s="13" t="s">
        <v>1398</v>
      </c>
      <c r="W1597" s="13" t="s">
        <v>59</v>
      </c>
      <c r="X1597" s="13" t="s">
        <v>48</v>
      </c>
      <c r="Y1597" s="14">
        <v>1.0</v>
      </c>
      <c r="Z1597" s="13">
        <v>81734.06</v>
      </c>
      <c r="AA1597" s="13" t="s">
        <v>54</v>
      </c>
      <c r="AB1597" s="19">
        <v>206014.0</v>
      </c>
      <c r="AC1597" s="19">
        <v>1.0</v>
      </c>
      <c r="AD1597" s="13">
        <v>81734.06</v>
      </c>
      <c r="AE1597" s="15">
        <v>0.0</v>
      </c>
      <c r="AF1597" s="20"/>
      <c r="AG1597" s="2">
        <v>81734.06</v>
      </c>
      <c r="AH1597" s="2" t="s">
        <v>1398</v>
      </c>
      <c r="AI1597" s="2" t="s">
        <v>59</v>
      </c>
      <c r="AJ1597" s="2" t="s">
        <v>56</v>
      </c>
      <c r="AK1597" s="2">
        <v>0.0</v>
      </c>
      <c r="AL1597" s="2" t="s">
        <v>57</v>
      </c>
      <c r="AM1597" s="2">
        <v>1.0</v>
      </c>
      <c r="AN1597" s="2">
        <v>81734.06</v>
      </c>
      <c r="AO1597" s="20">
        <f>+AN1597/1.16</f>
        <v>70460.39655</v>
      </c>
      <c r="AP1597" s="20">
        <f>+AO1597*0.16</f>
        <v>11273.66345</v>
      </c>
      <c r="AQ1597" s="2" t="s">
        <v>257</v>
      </c>
      <c r="AR1597" s="2" t="s">
        <v>256</v>
      </c>
      <c r="AS1597" s="2" t="s">
        <v>259</v>
      </c>
      <c r="AT1597" s="2" t="s">
        <v>258</v>
      </c>
      <c r="BI1597" s="15">
        <v>70460.39655172414</v>
      </c>
      <c r="BJ1597" s="14" t="s">
        <v>50</v>
      </c>
      <c r="BK1597" s="15">
        <v>11273.663448275864</v>
      </c>
      <c r="BL1597" s="13" t="s">
        <v>51</v>
      </c>
      <c r="BM1597" s="18">
        <v>0.16</v>
      </c>
    </row>
    <row r="1598" ht="12.75" hidden="1" customHeight="1">
      <c r="A1598" s="13"/>
      <c r="B1598" s="14"/>
      <c r="C1598" s="14"/>
      <c r="D1598" s="14"/>
      <c r="E1598" s="14"/>
      <c r="F1598" s="14"/>
      <c r="G1598" s="13"/>
      <c r="H1598" s="13"/>
      <c r="I1598" s="13"/>
      <c r="J1598" s="13"/>
      <c r="K1598" s="13"/>
      <c r="L1598" s="17"/>
      <c r="M1598" s="17"/>
      <c r="N1598" s="14"/>
      <c r="O1598" s="13"/>
      <c r="P1598" s="13"/>
      <c r="Q1598" s="15">
        <f>SUM(Q1597)</f>
        <v>70460.39655</v>
      </c>
      <c r="R1598" s="13"/>
      <c r="S1598" s="15">
        <f>SUM(S1597)</f>
        <v>11273.66345</v>
      </c>
      <c r="T1598" s="13"/>
      <c r="U1598" s="13"/>
      <c r="V1598" s="13"/>
      <c r="W1598" s="13"/>
      <c r="X1598" s="13"/>
      <c r="Y1598" s="14"/>
      <c r="Z1598" s="34"/>
      <c r="AA1598" s="34"/>
      <c r="AB1598" s="19"/>
      <c r="AC1598" s="19"/>
      <c r="AD1598" s="34"/>
      <c r="AE1598" s="34"/>
      <c r="AF1598" s="35"/>
      <c r="AN1598" s="35"/>
      <c r="AO1598" s="20"/>
      <c r="AP1598" s="20"/>
      <c r="AU1598" s="20"/>
      <c r="AV1598" s="20"/>
      <c r="AW1598" s="20"/>
      <c r="BI1598" s="15">
        <f>SUM(BI1597)</f>
        <v>70460.39655</v>
      </c>
      <c r="BJ1598" s="13"/>
      <c r="BK1598" s="15">
        <f>SUM(BK1597)</f>
        <v>11273.66345</v>
      </c>
      <c r="BL1598" s="13"/>
      <c r="BM1598" s="13"/>
    </row>
    <row r="1599" ht="12.75" customHeight="1">
      <c r="A1599" s="13"/>
      <c r="B1599" s="14"/>
      <c r="C1599" s="14"/>
      <c r="D1599" s="14"/>
      <c r="E1599" s="14"/>
      <c r="F1599" s="14"/>
      <c r="G1599" s="13"/>
      <c r="H1599" s="13"/>
      <c r="I1599" s="34"/>
      <c r="J1599" s="13"/>
      <c r="K1599" s="13"/>
      <c r="L1599" s="17"/>
      <c r="M1599" s="17"/>
      <c r="N1599" s="14"/>
      <c r="O1599" s="34"/>
      <c r="P1599" s="34"/>
      <c r="Q1599" s="15"/>
      <c r="R1599" s="34"/>
      <c r="S1599" s="15"/>
      <c r="T1599" s="34"/>
      <c r="U1599" s="34"/>
      <c r="V1599" s="13"/>
      <c r="W1599" s="13"/>
      <c r="X1599" s="13"/>
      <c r="Y1599" s="14"/>
      <c r="Z1599" s="13"/>
      <c r="AA1599" s="13"/>
      <c r="AB1599" s="19"/>
      <c r="AC1599" s="19"/>
      <c r="AD1599" s="13"/>
      <c r="AE1599" s="13"/>
      <c r="AG1599" s="35"/>
      <c r="AO1599" s="20"/>
      <c r="AP1599" s="20"/>
      <c r="AU1599" s="20"/>
      <c r="AV1599" s="20"/>
      <c r="AW1599" s="20"/>
      <c r="BI1599" s="15"/>
      <c r="BJ1599" s="34"/>
      <c r="BK1599" s="15"/>
      <c r="BL1599" s="34"/>
      <c r="BM1599" s="34"/>
    </row>
    <row r="1600" ht="12.75" customHeight="1">
      <c r="A1600" s="13"/>
      <c r="B1600" s="14"/>
      <c r="C1600" s="14"/>
      <c r="D1600" s="14"/>
      <c r="E1600" s="14"/>
      <c r="F1600" s="14"/>
      <c r="G1600" s="13"/>
      <c r="H1600" s="13"/>
      <c r="I1600" s="13"/>
      <c r="J1600" s="13"/>
      <c r="K1600" s="13"/>
      <c r="L1600" s="17"/>
      <c r="M1600" s="17"/>
      <c r="N1600" s="14"/>
      <c r="O1600" s="13"/>
      <c r="P1600" s="13"/>
      <c r="Q1600" s="15"/>
      <c r="R1600" s="13"/>
      <c r="S1600" s="15"/>
      <c r="T1600" s="13"/>
      <c r="U1600" s="13"/>
      <c r="V1600" s="13"/>
      <c r="W1600" s="13"/>
      <c r="X1600" s="13"/>
      <c r="Y1600" s="14"/>
      <c r="Z1600" s="13"/>
      <c r="AA1600" s="13"/>
      <c r="AB1600" s="19"/>
      <c r="AC1600" s="19"/>
      <c r="AD1600" s="13"/>
      <c r="AE1600" s="13"/>
      <c r="AO1600" s="20"/>
      <c r="AP1600" s="20"/>
      <c r="BI1600" s="15"/>
      <c r="BJ1600" s="13"/>
      <c r="BK1600" s="15"/>
      <c r="BL1600" s="13"/>
      <c r="BM1600" s="13"/>
    </row>
    <row r="1601" ht="12.75" customHeight="1">
      <c r="A1601" s="13"/>
      <c r="B1601" s="14"/>
      <c r="C1601" s="14"/>
      <c r="D1601" s="14"/>
      <c r="E1601" s="14"/>
      <c r="F1601" s="14"/>
      <c r="G1601" s="13"/>
      <c r="H1601" s="13"/>
      <c r="I1601" s="13"/>
      <c r="J1601" s="13"/>
      <c r="K1601" s="13"/>
      <c r="L1601" s="17"/>
      <c r="M1601" s="17"/>
      <c r="N1601" s="14"/>
      <c r="O1601" s="13"/>
      <c r="P1601" s="13"/>
      <c r="Q1601" s="15"/>
      <c r="R1601" s="13"/>
      <c r="S1601" s="15"/>
      <c r="T1601" s="13"/>
      <c r="U1601" s="13"/>
      <c r="V1601" s="13"/>
      <c r="W1601" s="13"/>
      <c r="X1601" s="13"/>
      <c r="Y1601" s="14"/>
      <c r="Z1601" s="13"/>
      <c r="AA1601" s="13"/>
      <c r="AB1601" s="36"/>
      <c r="AC1601" s="36"/>
      <c r="AD1601" s="13"/>
      <c r="AE1601" s="13"/>
      <c r="AO1601" s="20"/>
      <c r="AP1601" s="20"/>
      <c r="AU1601" s="20"/>
      <c r="AV1601" s="20"/>
      <c r="AW1601" s="20"/>
      <c r="BI1601" s="15"/>
      <c r="BJ1601" s="13"/>
      <c r="BK1601" s="15"/>
      <c r="BL1601" s="13"/>
      <c r="BM1601" s="13"/>
    </row>
    <row r="1602" ht="12.75" customHeight="1">
      <c r="A1602" s="13"/>
      <c r="B1602" s="14"/>
      <c r="C1602" s="14"/>
      <c r="D1602" s="14"/>
      <c r="E1602" s="14"/>
      <c r="F1602" s="14"/>
      <c r="G1602" s="13"/>
      <c r="H1602" s="13"/>
      <c r="I1602" s="13"/>
      <c r="J1602" s="13"/>
      <c r="K1602" s="13"/>
      <c r="L1602" s="17"/>
      <c r="M1602" s="17"/>
      <c r="N1602" s="14"/>
      <c r="O1602" s="13"/>
      <c r="P1602" s="13"/>
      <c r="Q1602" s="15"/>
      <c r="R1602" s="13"/>
      <c r="S1602" s="15"/>
      <c r="T1602" s="13"/>
      <c r="U1602" s="13"/>
      <c r="V1602" s="13"/>
      <c r="W1602" s="13"/>
      <c r="X1602" s="13"/>
      <c r="Y1602" s="14"/>
      <c r="Z1602" s="13"/>
      <c r="AA1602" s="13"/>
      <c r="AB1602" s="19"/>
      <c r="AC1602" s="19"/>
      <c r="AD1602" s="13"/>
      <c r="AE1602" s="13"/>
      <c r="AO1602" s="20"/>
      <c r="AP1602" s="20"/>
      <c r="BI1602" s="15"/>
      <c r="BJ1602" s="13"/>
      <c r="BK1602" s="15"/>
      <c r="BL1602" s="13"/>
      <c r="BM1602" s="13"/>
    </row>
    <row r="1603" ht="12.75" customHeight="1">
      <c r="A1603" s="13"/>
      <c r="B1603" s="14"/>
      <c r="C1603" s="14"/>
      <c r="D1603" s="14"/>
      <c r="E1603" s="14"/>
      <c r="F1603" s="14"/>
      <c r="G1603" s="13"/>
      <c r="H1603" s="13"/>
      <c r="I1603" s="13"/>
      <c r="J1603" s="13"/>
      <c r="K1603" s="13"/>
      <c r="L1603" s="17"/>
      <c r="M1603" s="17"/>
      <c r="N1603" s="14"/>
      <c r="O1603" s="13"/>
      <c r="P1603" s="13"/>
      <c r="Q1603" s="15"/>
      <c r="R1603" s="13"/>
      <c r="S1603" s="15"/>
      <c r="T1603" s="13"/>
      <c r="U1603" s="13"/>
      <c r="V1603" s="13"/>
      <c r="W1603" s="13"/>
      <c r="X1603" s="13"/>
      <c r="Y1603" s="14"/>
      <c r="Z1603" s="13"/>
      <c r="AA1603" s="13"/>
      <c r="AB1603" s="19"/>
      <c r="AC1603" s="19"/>
      <c r="AD1603" s="13"/>
      <c r="AE1603" s="13"/>
      <c r="AO1603" s="20"/>
      <c r="AP1603" s="20"/>
      <c r="BI1603" s="15"/>
      <c r="BJ1603" s="13"/>
      <c r="BK1603" s="15"/>
      <c r="BL1603" s="13"/>
      <c r="BM1603" s="13"/>
    </row>
    <row r="1604" ht="12.75" customHeight="1">
      <c r="A1604" s="13"/>
      <c r="B1604" s="14"/>
      <c r="C1604" s="14"/>
      <c r="D1604" s="14"/>
      <c r="E1604" s="14"/>
      <c r="F1604" s="14"/>
      <c r="G1604" s="13"/>
      <c r="H1604" s="13"/>
      <c r="I1604" s="13"/>
      <c r="J1604" s="13"/>
      <c r="K1604" s="13"/>
      <c r="L1604" s="17"/>
      <c r="M1604" s="17"/>
      <c r="N1604" s="14"/>
      <c r="O1604" s="13"/>
      <c r="P1604" s="13"/>
      <c r="Q1604" s="15"/>
      <c r="R1604" s="13"/>
      <c r="S1604" s="15"/>
      <c r="T1604" s="13"/>
      <c r="U1604" s="13"/>
      <c r="V1604" s="13"/>
      <c r="W1604" s="13"/>
      <c r="X1604" s="13"/>
      <c r="Y1604" s="14"/>
      <c r="Z1604" s="13"/>
      <c r="AA1604" s="13"/>
      <c r="AB1604" s="19"/>
      <c r="AC1604" s="19"/>
      <c r="AD1604" s="13"/>
      <c r="AE1604" s="13"/>
      <c r="AO1604" s="20"/>
      <c r="AP1604" s="20"/>
      <c r="BI1604" s="15"/>
      <c r="BJ1604" s="13"/>
      <c r="BK1604" s="15"/>
      <c r="BL1604" s="13"/>
      <c r="BM1604" s="13"/>
    </row>
    <row r="1605" ht="12.75" customHeight="1">
      <c r="A1605" s="15"/>
      <c r="B1605" s="37"/>
      <c r="C1605" s="37"/>
      <c r="D1605" s="37"/>
      <c r="E1605" s="37"/>
      <c r="F1605" s="14"/>
      <c r="G1605" s="13"/>
      <c r="H1605" s="13"/>
      <c r="I1605" s="13"/>
      <c r="J1605" s="13"/>
      <c r="K1605" s="13"/>
      <c r="L1605" s="17"/>
      <c r="M1605" s="17"/>
      <c r="N1605" s="14"/>
      <c r="O1605" s="13"/>
      <c r="P1605" s="13"/>
      <c r="Q1605" s="15"/>
      <c r="R1605" s="13"/>
      <c r="S1605" s="15"/>
      <c r="T1605" s="13"/>
      <c r="U1605" s="13"/>
      <c r="V1605" s="13"/>
      <c r="W1605" s="13"/>
      <c r="X1605" s="13"/>
      <c r="Y1605" s="14"/>
      <c r="Z1605" s="13"/>
      <c r="AA1605" s="13"/>
      <c r="AB1605" s="19"/>
      <c r="AC1605" s="19"/>
      <c r="AD1605" s="13"/>
      <c r="AE1605" s="13"/>
      <c r="AO1605" s="20"/>
      <c r="AP1605" s="20"/>
      <c r="AX1605" s="20"/>
      <c r="AY1605" s="20"/>
      <c r="AZ1605" s="20"/>
      <c r="BA1605" s="20"/>
      <c r="BB1605" s="20"/>
      <c r="BC1605" s="20"/>
      <c r="BD1605" s="20"/>
      <c r="BE1605" s="20"/>
      <c r="BF1605" s="20"/>
      <c r="BG1605" s="20"/>
      <c r="BH1605" s="20"/>
      <c r="BI1605" s="15"/>
      <c r="BJ1605" s="13"/>
      <c r="BK1605" s="15"/>
      <c r="BL1605" s="13"/>
      <c r="BM1605" s="13"/>
    </row>
    <row r="1606" ht="12.75" customHeight="1">
      <c r="A1606" s="15"/>
      <c r="B1606" s="37"/>
      <c r="C1606" s="37"/>
      <c r="D1606" s="37"/>
      <c r="E1606" s="37"/>
      <c r="F1606" s="14"/>
      <c r="G1606" s="13"/>
      <c r="H1606" s="13"/>
      <c r="I1606" s="13"/>
      <c r="J1606" s="13"/>
      <c r="K1606" s="13"/>
      <c r="L1606" s="17"/>
      <c r="M1606" s="17"/>
      <c r="N1606" s="14"/>
      <c r="O1606" s="13"/>
      <c r="P1606" s="13"/>
      <c r="Q1606" s="15"/>
      <c r="R1606" s="13"/>
      <c r="S1606" s="15"/>
      <c r="T1606" s="13"/>
      <c r="U1606" s="13"/>
      <c r="V1606" s="13"/>
      <c r="W1606" s="13"/>
      <c r="X1606" s="13"/>
      <c r="Y1606" s="14"/>
      <c r="Z1606" s="13"/>
      <c r="AA1606" s="13"/>
      <c r="AB1606" s="19"/>
      <c r="AC1606" s="19"/>
      <c r="AD1606" s="13"/>
      <c r="AE1606" s="13"/>
      <c r="AO1606" s="20"/>
      <c r="AP1606" s="20"/>
      <c r="AX1606" s="20"/>
      <c r="AY1606" s="20"/>
      <c r="AZ1606" s="20"/>
      <c r="BA1606" s="20"/>
      <c r="BB1606" s="20"/>
      <c r="BC1606" s="20"/>
      <c r="BD1606" s="20"/>
      <c r="BE1606" s="20"/>
      <c r="BF1606" s="20"/>
      <c r="BG1606" s="20"/>
      <c r="BH1606" s="20"/>
      <c r="BI1606" s="15"/>
      <c r="BJ1606" s="13"/>
      <c r="BK1606" s="15"/>
      <c r="BL1606" s="13"/>
      <c r="BM1606" s="13"/>
    </row>
    <row r="1607" ht="12.75" customHeight="1">
      <c r="A1607" s="13"/>
      <c r="B1607" s="14"/>
      <c r="C1607" s="14"/>
      <c r="D1607" s="14"/>
      <c r="E1607" s="14"/>
      <c r="F1607" s="14"/>
      <c r="G1607" s="13"/>
      <c r="H1607" s="13"/>
      <c r="I1607" s="13"/>
      <c r="J1607" s="13"/>
      <c r="K1607" s="13"/>
      <c r="L1607" s="17"/>
      <c r="M1607" s="17"/>
      <c r="N1607" s="14"/>
      <c r="O1607" s="13"/>
      <c r="P1607" s="13"/>
      <c r="Q1607" s="15"/>
      <c r="R1607" s="13"/>
      <c r="S1607" s="15"/>
      <c r="T1607" s="13"/>
      <c r="U1607" s="13"/>
      <c r="V1607" s="13"/>
      <c r="W1607" s="13"/>
      <c r="X1607" s="13"/>
      <c r="Y1607" s="14"/>
      <c r="Z1607" s="13"/>
      <c r="AA1607" s="13"/>
      <c r="AB1607" s="19"/>
      <c r="AC1607" s="19"/>
      <c r="AD1607" s="13"/>
      <c r="AE1607" s="13"/>
      <c r="AO1607" s="20"/>
      <c r="AP1607" s="20"/>
      <c r="BI1607" s="15"/>
      <c r="BJ1607" s="13"/>
      <c r="BK1607" s="15"/>
      <c r="BL1607" s="13"/>
      <c r="BM1607" s="13"/>
    </row>
    <row r="1608" ht="12.75" customHeight="1">
      <c r="A1608" s="15"/>
      <c r="B1608" s="37"/>
      <c r="C1608" s="37"/>
      <c r="D1608" s="37"/>
      <c r="E1608" s="37"/>
      <c r="F1608" s="14"/>
      <c r="G1608" s="13"/>
      <c r="H1608" s="13"/>
      <c r="I1608" s="13"/>
      <c r="J1608" s="13"/>
      <c r="K1608" s="13"/>
      <c r="L1608" s="13"/>
      <c r="M1608" s="17"/>
      <c r="N1608" s="14"/>
      <c r="O1608" s="13"/>
      <c r="P1608" s="13"/>
      <c r="Q1608" s="15"/>
      <c r="R1608" s="13"/>
      <c r="S1608" s="15"/>
      <c r="T1608" s="13"/>
      <c r="U1608" s="13"/>
      <c r="V1608" s="13"/>
      <c r="W1608" s="13"/>
      <c r="X1608" s="13"/>
      <c r="Y1608" s="14"/>
      <c r="Z1608" s="13"/>
      <c r="AA1608" s="13"/>
      <c r="AB1608" s="19"/>
      <c r="AC1608" s="19"/>
      <c r="AD1608" s="13"/>
      <c r="AE1608" s="13"/>
      <c r="AO1608" s="20"/>
      <c r="AP1608" s="20"/>
      <c r="AX1608" s="20"/>
      <c r="AY1608" s="20"/>
      <c r="AZ1608" s="20"/>
      <c r="BA1608" s="20"/>
      <c r="BB1608" s="20"/>
      <c r="BC1608" s="20"/>
      <c r="BD1608" s="20"/>
      <c r="BE1608" s="20"/>
      <c r="BF1608" s="20"/>
      <c r="BG1608" s="20"/>
      <c r="BH1608" s="20"/>
      <c r="BI1608" s="15"/>
      <c r="BJ1608" s="13"/>
      <c r="BK1608" s="15"/>
      <c r="BL1608" s="13"/>
      <c r="BM1608" s="13"/>
    </row>
  </sheetData>
  <hyperlinks>
    <hyperlink r:id="rId1" ref="AX2"/>
  </hyperlinks>
  <printOptions/>
  <pageMargins bottom="1.0" footer="0.0" header="0.0" left="0.75" right="0.75" top="1.0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2023-04-07T01:35:25Z</dcterms:created>
  <dc:creator>Anaid Torres</dc:creator>
</cp:coreProperties>
</file>