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https://d.docs.live.net/e27d02f14eecab1c/GPS/GPSC Sistema/Proceso SOC/Formatos/"/>
    </mc:Choice>
  </mc:AlternateContent>
  <xr:revisionPtr revIDLastSave="3" documentId="8_{B6CEC40D-FE04-8F44-820C-3449C85ED56E}" xr6:coauthVersionLast="45" xr6:coauthVersionMax="45" xr10:uidLastSave="{89786F25-53A6-DB40-B409-35386D39186D}"/>
  <bookViews>
    <workbookView xWindow="0" yWindow="0" windowWidth="28800" windowHeight="18000" xr2:uid="{00000000-000D-0000-FFFF-FFFF00000000}"/>
  </bookViews>
  <sheets>
    <sheet name="COMPROBACIÓN" sheetId="1" r:id="rId1"/>
    <sheet name="BALANCE TRANSFERENCIAS" sheetId="2" r:id="rId2"/>
  </sheets>
  <definedNames>
    <definedName name="_xlnm.Print_Area" localSheetId="0">COMPROBACIÓN!$A$1:$J$39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7" i="1"/>
  <c r="B35" i="1"/>
  <c r="F3" i="2" l="1"/>
  <c r="F2" i="2"/>
  <c r="C27" i="1"/>
  <c r="C26" i="1"/>
  <c r="B27" i="1"/>
  <c r="B26" i="1"/>
  <c r="C2" i="2"/>
  <c r="I2" i="2" s="1"/>
  <c r="C3" i="2" s="1"/>
  <c r="I3" i="2" s="1"/>
  <c r="G10" i="1"/>
  <c r="M2" i="2" l="1"/>
  <c r="B34" i="1" s="1"/>
  <c r="C29" i="1"/>
  <c r="B29" i="1"/>
</calcChain>
</file>

<file path=xl/sharedStrings.xml><?xml version="1.0" encoding="utf-8"?>
<sst xmlns="http://schemas.openxmlformats.org/spreadsheetml/2006/main" count="68" uniqueCount="55">
  <si>
    <t>MONTO</t>
  </si>
  <si>
    <t>FECHA</t>
  </si>
  <si>
    <t>TOTAL</t>
  </si>
  <si>
    <t>RAZON SOCIAL</t>
  </si>
  <si>
    <t>FACTURA</t>
  </si>
  <si>
    <t>FACTURABLES</t>
  </si>
  <si>
    <t>NO FACTURABLES</t>
  </si>
  <si>
    <t xml:space="preserve">RESIDENTE DE OBRA: </t>
  </si>
  <si>
    <t>Vo. Bo. PMO</t>
  </si>
  <si>
    <t>FECHA DE SOLICITUD:</t>
  </si>
  <si>
    <t>COMENTARIOS PMO</t>
  </si>
  <si>
    <t>SERVICIO</t>
  </si>
  <si>
    <t>HOME DEPOT</t>
  </si>
  <si>
    <t>MATERIALES</t>
  </si>
  <si>
    <t>OK</t>
  </si>
  <si>
    <t>OFICINA</t>
  </si>
  <si>
    <t>SITIO</t>
  </si>
  <si>
    <t>NO AUTORIZADO</t>
  </si>
  <si>
    <t>PARCIAL</t>
  </si>
  <si>
    <t>FERRETERIA</t>
  </si>
  <si>
    <t>AUTOLAVADO</t>
  </si>
  <si>
    <t>FACTURABLE?</t>
  </si>
  <si>
    <t>SI</t>
  </si>
  <si>
    <t>NO</t>
  </si>
  <si>
    <t>RESIDENTE</t>
  </si>
  <si>
    <t>CONTROL DE PROYECTOS</t>
  </si>
  <si>
    <t>DEL</t>
  </si>
  <si>
    <t>AL</t>
  </si>
  <si>
    <t>HOSPEDAJE</t>
  </si>
  <si>
    <t>AGUA</t>
  </si>
  <si>
    <t>GASOLINA</t>
  </si>
  <si>
    <t>RESGUARDO MATERIAL</t>
  </si>
  <si>
    <t>CAMPAMENTO</t>
  </si>
  <si>
    <t>RENTA EQUIPO</t>
  </si>
  <si>
    <t>CASETAS</t>
  </si>
  <si>
    <t>OTROS</t>
  </si>
  <si>
    <t>TRANSPORTE</t>
  </si>
  <si>
    <t>HERRAMIENTAS</t>
  </si>
  <si>
    <t>SALDO</t>
  </si>
  <si>
    <t>ACTUALIZADO</t>
  </si>
  <si>
    <t>COMPROBACIÓN</t>
  </si>
  <si>
    <t>ULTIMO SALDO</t>
  </si>
  <si>
    <t>FECHA DEPOSITO</t>
  </si>
  <si>
    <t>MONTO DEPOSITO</t>
  </si>
  <si>
    <t>FECHA DE CORTE</t>
  </si>
  <si>
    <t>FECHA COMPROBACIÓN</t>
  </si>
  <si>
    <t>ULTIMO MONTO</t>
  </si>
  <si>
    <t>MONTO SOLICITUD</t>
  </si>
  <si>
    <t>NA</t>
  </si>
  <si>
    <t>CECILIA VEGA</t>
  </si>
  <si>
    <t>Se incluyeron alimentos en la factura.</t>
  </si>
  <si>
    <t>Fuera de Politica</t>
  </si>
  <si>
    <t>SALDO ANTERIOR</t>
  </si>
  <si>
    <t>TOTAL COMPROBADO AUTORIZADO</t>
  </si>
  <si>
    <t>B1455773-020B-4C4C-BAAA-9628CAD0536B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</si>
</sst>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-&quot;XDR&quot;* #,##0.00_-;\-&quot;XDR&quot;* #,##0.00_-;_-&quot;XDR&quot;* &quot;-&quot;??_-;_-@_-"/>
    <numFmt numFmtId="165" formatCode="_-[$$-80A]* #,##0.00_-;\-[$$-80A]* #,##0.00_-;_-[$$-80A]* &quot;-&quot;??_-;_-@_-"/>
    <numFmt numFmtId="166" formatCode="[$-F800]dddd\,\ mmmm\ dd\,\ yyyy"/>
    <numFmt numFmtId="173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165" fontId="4" fillId="0" borderId="0" xfId="1" applyNumberFormat="1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5" fontId="4" fillId="2" borderId="1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165" fontId="4" fillId="0" borderId="0" xfId="1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165" fontId="4" fillId="0" borderId="0" xfId="1" applyNumberFormat="1" applyFont="1" applyAlignment="1">
      <alignment horizontal="center" wrapText="1"/>
    </xf>
    <xf numFmtId="165" fontId="4" fillId="0" borderId="0" xfId="1" applyNumberFormat="1" applyFont="1" applyFill="1" applyAlignment="1">
      <alignment wrapText="1"/>
    </xf>
    <xf numFmtId="164" fontId="4" fillId="0" borderId="0" xfId="1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39" fontId="4" fillId="0" borderId="0" xfId="1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44" fontId="7" fillId="0" borderId="1" xfId="1" applyNumberFormat="1" applyFont="1" applyFill="1" applyBorder="1" applyAlignment="1">
      <alignment horizontal="center" wrapText="1"/>
    </xf>
    <xf numFmtId="165" fontId="7" fillId="0" borderId="1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4" fontId="7" fillId="0" borderId="1" xfId="0" applyNumberFormat="1" applyFont="1" applyFill="1" applyBorder="1" applyAlignment="1">
      <alignment horizontal="center" wrapText="1"/>
    </xf>
    <xf numFmtId="165" fontId="7" fillId="3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right" wrapText="1"/>
    </xf>
    <xf numFmtId="39" fontId="4" fillId="0" borderId="0" xfId="1" applyNumberFormat="1" applyFont="1" applyFill="1" applyBorder="1" applyAlignment="1">
      <alignment wrapText="1"/>
    </xf>
    <xf numFmtId="0" fontId="3" fillId="0" borderId="0" xfId="0" applyFont="1" applyBorder="1" applyAlignment="1"/>
    <xf numFmtId="166" fontId="3" fillId="0" borderId="0" xfId="0" applyNumberFormat="1" applyFont="1" applyBorder="1" applyAlignment="1"/>
    <xf numFmtId="39" fontId="4" fillId="0" borderId="0" xfId="1" applyNumberFormat="1" applyFont="1" applyFill="1" applyBorder="1" applyAlignment="1">
      <alignment horizontal="right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9" fillId="2" borderId="0" xfId="0" applyFont="1" applyFill="1" applyAlignment="1">
      <alignment horizontal="center"/>
    </xf>
    <xf numFmtId="16" fontId="0" fillId="0" borderId="0" xfId="0" applyNumberFormat="1"/>
    <xf numFmtId="173" fontId="0" fillId="0" borderId="0" xfId="1" applyNumberFormat="1" applyFont="1"/>
    <xf numFmtId="173" fontId="0" fillId="0" borderId="0" xfId="0" applyNumberFormat="1"/>
    <xf numFmtId="14" fontId="0" fillId="0" borderId="0" xfId="0" applyNumberFormat="1"/>
    <xf numFmtId="44" fontId="0" fillId="0" borderId="0" xfId="0" applyNumberFormat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1" xfId="0" applyFont="1" applyBorder="1" applyAlignment="1">
      <alignment horizontal="center" wrapText="1"/>
    </xf>
    <xf numFmtId="166" fontId="10" fillId="0" borderId="1" xfId="0" applyNumberFormat="1" applyFont="1" applyBorder="1" applyAlignment="1">
      <alignment horizontal="center"/>
    </xf>
    <xf numFmtId="173" fontId="10" fillId="0" borderId="1" xfId="0" applyNumberFormat="1" applyFont="1" applyBorder="1" applyAlignment="1"/>
    <xf numFmtId="14" fontId="7" fillId="0" borderId="1" xfId="1" applyNumberFormat="1" applyFont="1" applyFill="1" applyBorder="1" applyAlignment="1">
      <alignment horizontal="center" wrapText="1"/>
    </xf>
    <xf numFmtId="165" fontId="4" fillId="0" borderId="0" xfId="1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165" fontId="7" fillId="2" borderId="1" xfId="0" applyNumberFormat="1" applyFont="1" applyFill="1" applyBorder="1" applyAlignment="1">
      <alignment wrapText="1"/>
    </xf>
    <xf numFmtId="165" fontId="7" fillId="0" borderId="0" xfId="0" applyNumberFormat="1" applyFont="1" applyAlignment="1">
      <alignment horizontal="center" wrapText="1"/>
    </xf>
    <xf numFmtId="44" fontId="7" fillId="3" borderId="1" xfId="1" applyNumberFormat="1" applyFont="1" applyFill="1" applyBorder="1" applyAlignment="1">
      <alignment horizontal="center" wrapText="1"/>
    </xf>
    <xf numFmtId="165" fontId="4" fillId="0" borderId="0" xfId="1" applyNumberFormat="1" applyFont="1" applyAlignment="1">
      <alignment horizontal="right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"/>
  <sheetViews>
    <sheetView showGridLines="0" tabSelected="1" view="pageBreakPreview" zoomScale="79" zoomScaleNormal="80" zoomScaleSheetLayoutView="80" workbookViewId="0">
      <selection activeCell="E36" sqref="E36"/>
    </sheetView>
  </sheetViews>
  <sheetFormatPr baseColWidth="10" defaultColWidth="11.5" defaultRowHeight="15" x14ac:dyDescent="0.2"/>
  <cols>
    <col min="1" max="4" width="24.6640625" style="1" customWidth="1"/>
    <col min="5" max="5" width="39.83203125" style="1" bestFit="1" customWidth="1"/>
    <col min="6" max="7" width="24.6640625" style="1" customWidth="1"/>
    <col min="8" max="8" width="32.1640625" style="1" customWidth="1"/>
    <col min="9" max="9" width="34.5" style="1" customWidth="1"/>
    <col min="10" max="10" width="32.1640625" style="1" customWidth="1"/>
    <col min="11" max="11" width="14.5" style="1" customWidth="1"/>
    <col min="12" max="12" width="11.5" style="1"/>
    <col min="13" max="13" width="20.83203125" style="1" customWidth="1"/>
    <col min="14" max="16384" width="11.5" style="1"/>
  </cols>
  <sheetData>
    <row r="1" spans="1:13" x14ac:dyDescent="0.2">
      <c r="M1" s="34" t="s">
        <v>37</v>
      </c>
    </row>
    <row r="2" spans="1:13" x14ac:dyDescent="0.2">
      <c r="M2" s="34" t="s">
        <v>28</v>
      </c>
    </row>
    <row r="3" spans="1:13" ht="19" x14ac:dyDescent="0.25">
      <c r="C3" s="44" t="s">
        <v>7</v>
      </c>
      <c r="D3" s="46" t="s">
        <v>49</v>
      </c>
      <c r="E3" s="46"/>
      <c r="F3" s="46"/>
      <c r="G3" s="32"/>
      <c r="H3" s="31"/>
      <c r="I3" s="31"/>
      <c r="J3" s="31"/>
      <c r="K3" s="2"/>
      <c r="M3" s="34" t="s">
        <v>13</v>
      </c>
    </row>
    <row r="4" spans="1:13" ht="19" x14ac:dyDescent="0.25">
      <c r="C4" s="44" t="s">
        <v>9</v>
      </c>
      <c r="D4" s="48">
        <v>44180</v>
      </c>
      <c r="E4" s="43" t="s">
        <v>47</v>
      </c>
      <c r="F4" s="47">
        <v>7000</v>
      </c>
      <c r="H4" s="32"/>
      <c r="I4" s="32"/>
      <c r="J4" s="32"/>
      <c r="M4" s="34" t="s">
        <v>29</v>
      </c>
    </row>
    <row r="5" spans="1:13" ht="17" x14ac:dyDescent="0.2">
      <c r="C5" s="33" t="s">
        <v>26</v>
      </c>
      <c r="D5" s="48">
        <v>44177</v>
      </c>
      <c r="E5" s="20" t="s">
        <v>27</v>
      </c>
      <c r="F5" s="48">
        <v>44180</v>
      </c>
      <c r="H5" s="30"/>
      <c r="I5" s="30"/>
      <c r="J5" s="20"/>
      <c r="M5" s="34" t="s">
        <v>30</v>
      </c>
    </row>
    <row r="6" spans="1:13" ht="16" x14ac:dyDescent="0.2">
      <c r="A6" s="4"/>
      <c r="B6" s="4"/>
      <c r="C6" s="4"/>
      <c r="D6" s="19"/>
      <c r="E6" s="4"/>
      <c r="F6" s="4"/>
      <c r="G6" s="19"/>
      <c r="H6" s="4"/>
      <c r="I6" s="4"/>
      <c r="J6" s="19"/>
      <c r="M6" s="34" t="s">
        <v>31</v>
      </c>
    </row>
    <row r="7" spans="1:13" ht="16" x14ac:dyDescent="0.2">
      <c r="A7" s="4"/>
      <c r="B7" s="5"/>
      <c r="C7" s="4"/>
      <c r="D7" s="19"/>
      <c r="E7" s="5"/>
      <c r="F7" s="6"/>
      <c r="G7" s="6"/>
      <c r="H7" s="5"/>
      <c r="I7" s="4"/>
      <c r="J7" s="19"/>
      <c r="K7" s="4"/>
      <c r="M7" s="34" t="s">
        <v>32</v>
      </c>
    </row>
    <row r="8" spans="1:13" ht="17" x14ac:dyDescent="0.2">
      <c r="A8" s="7" t="s">
        <v>3</v>
      </c>
      <c r="B8" s="7" t="s">
        <v>1</v>
      </c>
      <c r="C8" s="8" t="s">
        <v>0</v>
      </c>
      <c r="D8" s="8" t="s">
        <v>21</v>
      </c>
      <c r="E8" s="7" t="s">
        <v>4</v>
      </c>
      <c r="F8" s="7" t="s">
        <v>11</v>
      </c>
      <c r="G8" s="7" t="s">
        <v>0</v>
      </c>
      <c r="H8" s="7" t="s">
        <v>8</v>
      </c>
      <c r="I8" s="7" t="s">
        <v>10</v>
      </c>
      <c r="J8" s="7" t="s">
        <v>16</v>
      </c>
      <c r="M8" s="35" t="s">
        <v>33</v>
      </c>
    </row>
    <row r="9" spans="1:13" ht="19" customHeight="1" x14ac:dyDescent="0.2">
      <c r="A9" s="23" t="s">
        <v>12</v>
      </c>
      <c r="B9" s="27">
        <v>44177</v>
      </c>
      <c r="C9" s="24">
        <v>1500</v>
      </c>
      <c r="D9" s="24" t="s">
        <v>22</v>
      </c>
      <c r="E9" s="23" t="s">
        <v>54</v>
      </c>
      <c r="F9" s="25" t="s">
        <v>37</v>
      </c>
      <c r="G9" s="53">
        <v>1200</v>
      </c>
      <c r="H9" s="26" t="s">
        <v>18</v>
      </c>
      <c r="I9" s="26" t="s">
        <v>50</v>
      </c>
      <c r="J9" s="26">
        <v>86501</v>
      </c>
      <c r="K9" s="4"/>
      <c r="M9" s="35" t="s">
        <v>34</v>
      </c>
    </row>
    <row r="10" spans="1:13" ht="17" x14ac:dyDescent="0.2">
      <c r="A10" s="45" t="s">
        <v>19</v>
      </c>
      <c r="B10" s="27">
        <v>44178</v>
      </c>
      <c r="C10" s="24">
        <v>800</v>
      </c>
      <c r="D10" s="24" t="s">
        <v>23</v>
      </c>
      <c r="E10" s="23" t="s">
        <v>48</v>
      </c>
      <c r="F10" s="25" t="s">
        <v>13</v>
      </c>
      <c r="G10" s="53">
        <f>C10</f>
        <v>800</v>
      </c>
      <c r="H10" s="26" t="s">
        <v>14</v>
      </c>
      <c r="I10" s="26"/>
      <c r="J10" s="26">
        <v>86501</v>
      </c>
      <c r="K10" s="9"/>
      <c r="M10" s="36" t="s">
        <v>36</v>
      </c>
    </row>
    <row r="11" spans="1:13" ht="17" x14ac:dyDescent="0.2">
      <c r="A11" s="45" t="s">
        <v>20</v>
      </c>
      <c r="B11" s="27">
        <v>44180</v>
      </c>
      <c r="C11" s="24">
        <v>95</v>
      </c>
      <c r="D11" s="24" t="s">
        <v>23</v>
      </c>
      <c r="E11" s="23" t="s">
        <v>48</v>
      </c>
      <c r="F11" s="25" t="s">
        <v>35</v>
      </c>
      <c r="G11" s="53">
        <v>0</v>
      </c>
      <c r="H11" s="26" t="s">
        <v>17</v>
      </c>
      <c r="I11" s="26" t="s">
        <v>51</v>
      </c>
      <c r="J11" s="26" t="s">
        <v>15</v>
      </c>
      <c r="K11" s="9"/>
      <c r="M11" s="36" t="s">
        <v>35</v>
      </c>
    </row>
    <row r="12" spans="1:13" ht="16" x14ac:dyDescent="0.2">
      <c r="A12" s="45"/>
      <c r="B12" s="27"/>
      <c r="C12" s="24"/>
      <c r="D12" s="24"/>
      <c r="E12" s="23"/>
      <c r="F12" s="25"/>
      <c r="G12" s="53"/>
      <c r="H12" s="26"/>
      <c r="I12" s="26"/>
      <c r="J12" s="26"/>
      <c r="K12" s="9"/>
    </row>
    <row r="13" spans="1:13" ht="16" x14ac:dyDescent="0.2">
      <c r="A13" s="45"/>
      <c r="B13" s="27"/>
      <c r="C13" s="24"/>
      <c r="D13" s="24"/>
      <c r="E13" s="23"/>
      <c r="F13" s="25"/>
      <c r="G13" s="53"/>
      <c r="H13" s="26"/>
      <c r="I13" s="26"/>
      <c r="J13" s="26"/>
      <c r="K13" s="9"/>
    </row>
    <row r="14" spans="1:13" ht="16" x14ac:dyDescent="0.2">
      <c r="A14" s="45"/>
      <c r="B14" s="27"/>
      <c r="C14" s="24"/>
      <c r="D14" s="24"/>
      <c r="E14" s="23"/>
      <c r="F14" s="25"/>
      <c r="G14" s="53"/>
      <c r="H14" s="26"/>
      <c r="I14" s="26"/>
      <c r="J14" s="26"/>
      <c r="K14" s="9"/>
    </row>
    <row r="15" spans="1:13" ht="16" x14ac:dyDescent="0.2">
      <c r="A15" s="45"/>
      <c r="B15" s="27"/>
      <c r="C15" s="24"/>
      <c r="D15" s="24"/>
      <c r="E15" s="23"/>
      <c r="F15" s="25"/>
      <c r="G15" s="53"/>
      <c r="H15" s="26"/>
      <c r="I15" s="26"/>
      <c r="J15" s="26"/>
      <c r="K15" s="9"/>
    </row>
    <row r="16" spans="1:13" ht="16" x14ac:dyDescent="0.2">
      <c r="A16" s="45"/>
      <c r="B16" s="27"/>
      <c r="C16" s="24"/>
      <c r="D16" s="24"/>
      <c r="E16" s="23"/>
      <c r="F16" s="25"/>
      <c r="G16" s="53"/>
      <c r="H16" s="26"/>
      <c r="I16" s="26"/>
      <c r="J16" s="26"/>
      <c r="K16" s="9"/>
    </row>
    <row r="17" spans="1:11" ht="16" x14ac:dyDescent="0.2">
      <c r="A17" s="45"/>
      <c r="B17" s="27"/>
      <c r="C17" s="24"/>
      <c r="D17" s="24"/>
      <c r="E17" s="23"/>
      <c r="F17" s="25"/>
      <c r="G17" s="53"/>
      <c r="H17" s="26"/>
      <c r="I17" s="26"/>
      <c r="J17" s="26"/>
      <c r="K17" s="9"/>
    </row>
    <row r="18" spans="1:11" ht="16" x14ac:dyDescent="0.2">
      <c r="A18" s="45"/>
      <c r="B18" s="27"/>
      <c r="C18" s="24"/>
      <c r="D18" s="24"/>
      <c r="E18" s="23"/>
      <c r="F18" s="25"/>
      <c r="G18" s="53"/>
      <c r="H18" s="26"/>
      <c r="I18" s="26"/>
      <c r="J18" s="26"/>
      <c r="K18" s="9"/>
    </row>
    <row r="19" spans="1:11" ht="16" x14ac:dyDescent="0.2">
      <c r="A19" s="23"/>
      <c r="B19" s="27"/>
      <c r="C19" s="24"/>
      <c r="D19" s="24"/>
      <c r="E19" s="23"/>
      <c r="F19" s="25"/>
      <c r="G19" s="53"/>
      <c r="H19" s="26"/>
      <c r="I19" s="26"/>
      <c r="J19" s="26"/>
      <c r="K19" s="9"/>
    </row>
    <row r="20" spans="1:11" ht="16" x14ac:dyDescent="0.2">
      <c r="A20" s="23"/>
      <c r="B20" s="27"/>
      <c r="C20" s="24"/>
      <c r="D20" s="24"/>
      <c r="E20" s="23"/>
      <c r="F20" s="25"/>
      <c r="G20" s="53"/>
      <c r="H20" s="26"/>
      <c r="I20" s="26"/>
      <c r="J20" s="26"/>
      <c r="K20" s="9"/>
    </row>
    <row r="21" spans="1:11" ht="16" x14ac:dyDescent="0.2">
      <c r="A21" s="23"/>
      <c r="B21" s="27"/>
      <c r="C21" s="24"/>
      <c r="D21" s="24"/>
      <c r="E21" s="23"/>
      <c r="F21" s="25"/>
      <c r="G21" s="53"/>
      <c r="H21" s="26"/>
      <c r="I21" s="26"/>
      <c r="J21" s="26"/>
      <c r="K21" s="10"/>
    </row>
    <row r="22" spans="1:11" ht="16" x14ac:dyDescent="0.2">
      <c r="A22" s="23"/>
      <c r="B22" s="23"/>
      <c r="C22" s="24"/>
      <c r="D22" s="24"/>
      <c r="E22" s="23"/>
      <c r="F22" s="25"/>
      <c r="G22" s="53"/>
      <c r="H22" s="26"/>
      <c r="I22" s="26"/>
      <c r="J22" s="26"/>
      <c r="K22" s="4"/>
    </row>
    <row r="23" spans="1:11" ht="16" x14ac:dyDescent="0.2">
      <c r="A23" s="11"/>
      <c r="B23" s="12"/>
      <c r="C23" s="13"/>
      <c r="D23" s="13"/>
      <c r="E23" s="12"/>
      <c r="F23" s="14"/>
      <c r="G23" s="14"/>
      <c r="H23" s="12"/>
      <c r="I23" s="13"/>
      <c r="J23" s="13"/>
      <c r="K23" s="4"/>
    </row>
    <row r="24" spans="1:11" ht="16" x14ac:dyDescent="0.2">
      <c r="A24" s="15"/>
      <c r="B24" s="21"/>
      <c r="C24" s="21"/>
      <c r="D24" s="21"/>
      <c r="E24" s="21"/>
      <c r="F24" s="21"/>
      <c r="G24" s="21"/>
      <c r="H24" s="21"/>
      <c r="I24" s="21"/>
      <c r="J24" s="21"/>
      <c r="K24" s="3"/>
    </row>
    <row r="25" spans="1:11" ht="17" x14ac:dyDescent="0.2">
      <c r="A25" s="3"/>
      <c r="B25" s="3" t="s">
        <v>24</v>
      </c>
      <c r="C25" s="3" t="s">
        <v>25</v>
      </c>
      <c r="D25" s="15"/>
      <c r="E25" s="16"/>
      <c r="G25" s="16"/>
    </row>
    <row r="26" spans="1:11" ht="17" x14ac:dyDescent="0.2">
      <c r="A26" s="29" t="s">
        <v>5</v>
      </c>
      <c r="B26" s="51">
        <f>SUMIFS(C9:C22,D9:D22,"SI")</f>
        <v>1500</v>
      </c>
      <c r="C26" s="28">
        <f>SUMIFS(G9:G22,D9:D22,"SI")</f>
        <v>1200</v>
      </c>
      <c r="D26" s="15"/>
      <c r="G26" s="16"/>
    </row>
    <row r="27" spans="1:11" ht="17" x14ac:dyDescent="0.2">
      <c r="A27" s="29" t="s">
        <v>6</v>
      </c>
      <c r="B27" s="51">
        <f>SUMIFS(C9:C22,D9:D22,"NO")</f>
        <v>895</v>
      </c>
      <c r="C27" s="28">
        <f>SUMIFS(G9:G22,D9:D22,"NO")</f>
        <v>800</v>
      </c>
      <c r="D27" s="15"/>
      <c r="G27" s="22"/>
    </row>
    <row r="28" spans="1:11" ht="16" x14ac:dyDescent="0.2">
      <c r="A28" s="29"/>
      <c r="B28" s="52"/>
      <c r="C28" s="52"/>
      <c r="D28" s="15"/>
      <c r="E28" s="16"/>
      <c r="G28" s="16"/>
      <c r="H28" s="15"/>
      <c r="I28" s="3"/>
      <c r="J28" s="3"/>
      <c r="K28" s="3"/>
    </row>
    <row r="29" spans="1:11" ht="17" x14ac:dyDescent="0.2">
      <c r="A29" s="29" t="s">
        <v>2</v>
      </c>
      <c r="B29" s="51">
        <f>SUM(B26:B27)</f>
        <v>2395</v>
      </c>
      <c r="C29" s="51">
        <f>SUM(C26:C27)</f>
        <v>2000</v>
      </c>
      <c r="D29" s="5"/>
      <c r="E29" s="17"/>
      <c r="G29" s="17"/>
      <c r="H29" s="18"/>
      <c r="I29" s="18"/>
      <c r="J29" s="18"/>
      <c r="K29" s="3"/>
    </row>
    <row r="34" spans="1:2" ht="17" x14ac:dyDescent="0.2">
      <c r="A34" s="29" t="s">
        <v>52</v>
      </c>
      <c r="B34" s="55">
        <f>'BALANCE TRANSFERENCIAS'!M2</f>
        <v>2650</v>
      </c>
    </row>
    <row r="35" spans="1:2" ht="34" x14ac:dyDescent="0.2">
      <c r="A35" s="54" t="s">
        <v>53</v>
      </c>
      <c r="B35" s="56">
        <f>C29</f>
        <v>2000</v>
      </c>
    </row>
    <row r="36" spans="1:2" x14ac:dyDescent="0.2">
      <c r="A36" s="50"/>
      <c r="B36" s="57"/>
    </row>
    <row r="37" spans="1:2" ht="17" x14ac:dyDescent="0.2">
      <c r="A37" s="49" t="s">
        <v>47</v>
      </c>
      <c r="B37" s="56">
        <f>F4</f>
        <v>7000</v>
      </c>
    </row>
    <row r="38" spans="1:2" x14ac:dyDescent="0.2">
      <c r="A38" s="50"/>
      <c r="B38" s="57"/>
    </row>
    <row r="39" spans="1:2" ht="17" x14ac:dyDescent="0.2">
      <c r="A39" s="49" t="s">
        <v>39</v>
      </c>
      <c r="B39" s="56">
        <f>B34-B35+B37</f>
        <v>7650</v>
      </c>
    </row>
  </sheetData>
  <mergeCells count="1">
    <mergeCell ref="D3:F3"/>
  </mergeCells>
  <dataValidations count="2">
    <dataValidation type="list" allowBlank="1" showInputMessage="1" showErrorMessage="1" sqref="H9:H22" xr:uid="{87A9C529-7C07-5A4A-93BA-9A03EE3BAC55}">
      <formula1>"PARCIAL, OK, NO AUTORIZADO"</formula1>
    </dataValidation>
    <dataValidation type="list" allowBlank="1" showInputMessage="1" showErrorMessage="1" sqref="D9:D22" xr:uid="{202264F1-2C83-6C4B-A426-4C8E6FFAF355}">
      <formula1>"SI, NO"</formula1>
    </dataValidation>
  </dataValidations>
  <pageMargins left="0.7" right="0.7" top="0.75" bottom="0.75" header="0.3" footer="0.3"/>
  <pageSetup scale="2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8A89-1CE6-EF40-A464-61E00251D17D}">
  <dimension ref="A1:O4"/>
  <sheetViews>
    <sheetView workbookViewId="0">
      <selection activeCell="E2" sqref="E2:E3"/>
    </sheetView>
  </sheetViews>
  <sheetFormatPr baseColWidth="10" defaultColWidth="16.6640625" defaultRowHeight="15" x14ac:dyDescent="0.2"/>
  <cols>
    <col min="1" max="1" width="3.5" bestFit="1" customWidth="1"/>
    <col min="2" max="2" width="11.1640625" bestFit="1" customWidth="1"/>
    <col min="3" max="3" width="12.83203125" bestFit="1" customWidth="1"/>
    <col min="4" max="4" width="19.83203125" style="41" bestFit="1" customWidth="1"/>
    <col min="5" max="6" width="15" customWidth="1"/>
    <col min="7" max="7" width="15" style="41" customWidth="1"/>
    <col min="8" max="9" width="15" customWidth="1"/>
    <col min="10" max="11" width="8.33203125" customWidth="1"/>
    <col min="12" max="12" width="13.6640625" bestFit="1" customWidth="1"/>
    <col min="13" max="13" width="9.1640625" bestFit="1" customWidth="1"/>
    <col min="14" max="14" width="13.6640625" bestFit="1" customWidth="1"/>
    <col min="15" max="15" width="6" bestFit="1" customWidth="1"/>
  </cols>
  <sheetData>
    <row r="1" spans="1:15" x14ac:dyDescent="0.2">
      <c r="A1" s="37" t="s">
        <v>23</v>
      </c>
      <c r="B1" s="37" t="s">
        <v>24</v>
      </c>
      <c r="C1" s="37" t="s">
        <v>41</v>
      </c>
      <c r="D1" s="37" t="s">
        <v>45</v>
      </c>
      <c r="E1" s="37" t="s">
        <v>40</v>
      </c>
      <c r="F1" s="37" t="s">
        <v>38</v>
      </c>
      <c r="G1" s="37" t="s">
        <v>42</v>
      </c>
      <c r="H1" s="37" t="s">
        <v>43</v>
      </c>
      <c r="I1" s="37" t="s">
        <v>39</v>
      </c>
      <c r="L1" s="37" t="s">
        <v>41</v>
      </c>
      <c r="M1" s="40">
        <v>2450</v>
      </c>
      <c r="N1" s="37" t="s">
        <v>44</v>
      </c>
      <c r="O1" s="38">
        <v>44180</v>
      </c>
    </row>
    <row r="2" spans="1:15" x14ac:dyDescent="0.2">
      <c r="A2">
        <v>1</v>
      </c>
      <c r="B2" t="s">
        <v>49</v>
      </c>
      <c r="C2" s="39">
        <f>M1</f>
        <v>2450</v>
      </c>
      <c r="D2" s="41">
        <v>44180</v>
      </c>
      <c r="E2" s="42">
        <v>2300</v>
      </c>
      <c r="F2" s="40">
        <f>C2-E2</f>
        <v>150</v>
      </c>
      <c r="G2" s="41">
        <v>44180</v>
      </c>
      <c r="H2" s="40">
        <v>3000</v>
      </c>
      <c r="I2" s="40">
        <f>C2+H2-E2</f>
        <v>3150</v>
      </c>
      <c r="L2" s="37" t="s">
        <v>46</v>
      </c>
      <c r="M2" s="40">
        <f>LOOKUP(MAX(I:I)+1,(I:I))</f>
        <v>2650</v>
      </c>
    </row>
    <row r="3" spans="1:15" x14ac:dyDescent="0.2">
      <c r="A3">
        <v>2</v>
      </c>
      <c r="B3" t="s">
        <v>49</v>
      </c>
      <c r="C3" s="40">
        <f>I2</f>
        <v>3150</v>
      </c>
      <c r="D3" s="41">
        <v>44181</v>
      </c>
      <c r="E3" s="40">
        <v>3500</v>
      </c>
      <c r="F3" s="40">
        <f>C3-E3</f>
        <v>-350</v>
      </c>
      <c r="G3" s="41">
        <v>44181</v>
      </c>
      <c r="H3" s="40">
        <v>3000</v>
      </c>
      <c r="I3" s="40">
        <f>C3+H3-E3</f>
        <v>2650</v>
      </c>
    </row>
    <row r="4" spans="1:15" x14ac:dyDescent="0.2">
      <c r="H4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COMPROBACIÓN</vt:lpstr>
      <vt:lpstr>BALANCE TRANSFERENCIAS</vt:lpstr>
      <vt:lpstr>COMPROBACIÓN!Área_de_impresión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Tuxpan</dc:creator>
  <cp:lastModifiedBy>Cecilia Vega</cp:lastModifiedBy>
  <dcterms:created xsi:type="dcterms:W3CDTF">2020-11-26T17:55:43Z</dcterms:created>
  <dcterms:modified xsi:type="dcterms:W3CDTF">2020-12-16T00:40:55Z</dcterms:modified>
</cp:coreProperties>
</file>